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ursc\Documents\Hard Drive for Digital\Assessment 2c\"/>
    </mc:Choice>
  </mc:AlternateContent>
  <xr:revisionPtr revIDLastSave="0" documentId="13_ncr:1_{8792237B-0871-4BF9-94B3-1FDB57300053}" xr6:coauthVersionLast="47" xr6:coauthVersionMax="47" xr10:uidLastSave="{00000000-0000-0000-0000-000000000000}"/>
  <bookViews>
    <workbookView xWindow="-120" yWindow="-120" windowWidth="29040" windowHeight="15720" activeTab="1" xr2:uid="{00000000-000D-0000-FFFF-FFFF00000000}"/>
  </bookViews>
  <sheets>
    <sheet name="Hassall 1803 04 1 year records " sheetId="1" r:id="rId1"/>
    <sheet name="Analysis" sheetId="3" r:id="rId2"/>
    <sheet name="Charts" sheetId="4" r:id="rId3"/>
    <sheet name="Clothing" sheetId="6" r:id="rId4"/>
    <sheet name="Food" sheetId="5" r:id="rId5"/>
    <sheet name="Typology" sheetId="2" r:id="rId6"/>
  </sheets>
  <calcPr calcId="191029"/>
  <pivotCaches>
    <pivotCache cacheId="174" r:id="rId7"/>
    <pivotCache cacheId="198" r:id="rId8"/>
    <pivotCache cacheId="203"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 i="3" l="1"/>
  <c r="W3" i="3"/>
  <c r="Q5" i="5"/>
  <c r="Q7" i="5"/>
  <c r="T14" i="5"/>
  <c r="W5" i="3"/>
  <c r="W11" i="3"/>
  <c r="W12" i="3"/>
  <c r="K64" i="3"/>
  <c r="K65" i="3" s="1"/>
  <c r="P29" i="5"/>
  <c r="W8" i="3"/>
  <c r="W7" i="3"/>
  <c r="W9" i="3"/>
  <c r="W10" i="3"/>
  <c r="W6" i="3"/>
  <c r="W13" i="3" l="1"/>
</calcChain>
</file>

<file path=xl/sharedStrings.xml><?xml version="1.0" encoding="utf-8"?>
<sst xmlns="http://schemas.openxmlformats.org/spreadsheetml/2006/main" count="60111" uniqueCount="2836">
  <si>
    <t>Work Title</t>
  </si>
  <si>
    <t>Work Identifier</t>
  </si>
  <si>
    <t>FromThePage Identifier</t>
  </si>
  <si>
    <t>Page Title</t>
  </si>
  <si>
    <t>Page Position</t>
  </si>
  <si>
    <t>Page URL</t>
  </si>
  <si>
    <t>Page Contributors</t>
  </si>
  <si>
    <t>Page Notes</t>
  </si>
  <si>
    <t>Page Status</t>
  </si>
  <si>
    <t>Record number</t>
  </si>
  <si>
    <t>field 4 Year</t>
  </si>
  <si>
    <t>field 4 Month</t>
  </si>
  <si>
    <t>field 4 Day Start</t>
  </si>
  <si>
    <t>Honorific</t>
  </si>
  <si>
    <t>Given Name</t>
  </si>
  <si>
    <t>Surname</t>
  </si>
  <si>
    <t>field 4 Item Number</t>
  </si>
  <si>
    <t>field 4 Unit of Measure</t>
  </si>
  <si>
    <t>category</t>
  </si>
  <si>
    <t>Category2</t>
  </si>
  <si>
    <t>Item cleansed</t>
  </si>
  <si>
    <t>field 4 Item</t>
  </si>
  <si>
    <t>field 4 Pounds</t>
  </si>
  <si>
    <t>field 4 Shillings</t>
  </si>
  <si>
    <t>field 4 Pence</t>
  </si>
  <si>
    <t>field 4 Pounds_line</t>
  </si>
  <si>
    <t>field 4 Shillings_line</t>
  </si>
  <si>
    <t>field 4 Pence_line</t>
  </si>
  <si>
    <t>field 4 Pounds_total</t>
  </si>
  <si>
    <t>field 4 Shillings_total</t>
  </si>
  <si>
    <t>field 4 Pence_total</t>
  </si>
  <si>
    <t>field 4 Transcriber comments</t>
  </si>
  <si>
    <t>File 1: Rowland Hassall, Parramatta store day sales book, 1803-1804</t>
  </si>
  <si>
    <t>32111059</t>
  </si>
  <si>
    <t>FL16259349</t>
  </si>
  <si>
    <t>3</t>
  </si>
  <si>
    <t>https://fromthepage.com/display/display_page?page_id=34035625</t>
  </si>
  <si>
    <t>ElizabethWest&lt;ewest7@myune.edu.au&gt;|M Forster&lt;mjforster@live.com&gt;|natsa&lt;natsa7@yahoo.com&gt;|State Library of New South Wales&lt;digital.volunteering@sl.nsw.gov.au&gt;</t>
  </si>
  <si>
    <t>Complete</t>
  </si>
  <si>
    <t>October</t>
  </si>
  <si>
    <t>1</t>
  </si>
  <si>
    <t>Mr</t>
  </si>
  <si>
    <t>Bishop</t>
  </si>
  <si>
    <t>Personal</t>
  </si>
  <si>
    <t>hygiene</t>
  </si>
  <si>
    <t>comb</t>
  </si>
  <si>
    <t>Curry Comb</t>
  </si>
  <si>
    <t>Mrs</t>
  </si>
  <si>
    <t>Marsden</t>
  </si>
  <si>
    <t>b. 10d pieces in silver</t>
  </si>
  <si>
    <t>architect</t>
  </si>
  <si>
    <t>structural</t>
  </si>
  <si>
    <t>bricks</t>
  </si>
  <si>
    <t>Bricks</t>
  </si>
  <si>
    <t>Jno</t>
  </si>
  <si>
    <t>Blackfield</t>
  </si>
  <si>
    <t>lbs</t>
  </si>
  <si>
    <t>food</t>
  </si>
  <si>
    <t>tea</t>
  </si>
  <si>
    <t>Tea</t>
  </si>
  <si>
    <t>Graham</t>
  </si>
  <si>
    <t>Landrin</t>
  </si>
  <si>
    <t>buckets</t>
  </si>
  <si>
    <t>paid him for 2 Buckets in Tea</t>
  </si>
  <si>
    <t>Patt</t>
  </si>
  <si>
    <t>Clark</t>
  </si>
  <si>
    <t>Tea &amp;amp;</t>
  </si>
  <si>
    <t>recreation</t>
  </si>
  <si>
    <t>smoking</t>
  </si>
  <si>
    <t>tobacco</t>
  </si>
  <si>
    <t>leaf Tobaco</t>
  </si>
  <si>
    <t>Caley</t>
  </si>
  <si>
    <t>yds</t>
  </si>
  <si>
    <t>Household</t>
  </si>
  <si>
    <t>sewing</t>
  </si>
  <si>
    <t>shalloon</t>
  </si>
  <si>
    <t>Shaloon</t>
  </si>
  <si>
    <t>[crossed out]</t>
  </si>
  <si>
    <t>light</t>
  </si>
  <si>
    <t>candles</t>
  </si>
  <si>
    <t>Brabyn</t>
  </si>
  <si>
    <t>calico</t>
  </si>
  <si>
    <t>fine Calloco</t>
  </si>
  <si>
    <t>Hyson</t>
  </si>
  <si>
    <t>Hyson Tea</t>
  </si>
  <si>
    <t>Langford</t>
  </si>
  <si>
    <t>to Parrott Bill</t>
  </si>
  <si>
    <t>Mathus ditto[Bill] Taylor</t>
  </si>
  <si>
    <t>Bet Connor</t>
  </si>
  <si>
    <t>accessories</t>
  </si>
  <si>
    <t>pocket knife</t>
  </si>
  <si>
    <t>Pocket Knife</t>
  </si>
  <si>
    <t>Parrott</t>
  </si>
  <si>
    <t>quire</t>
  </si>
  <si>
    <t>Clerical</t>
  </si>
  <si>
    <t>writing</t>
  </si>
  <si>
    <t>paper</t>
  </si>
  <si>
    <t>Best paper</t>
  </si>
  <si>
    <t>Meehan</t>
  </si>
  <si>
    <t>Work</t>
  </si>
  <si>
    <t>planes</t>
  </si>
  <si>
    <t>receivd of him 3 plains</t>
  </si>
  <si>
    <t>sharp saw</t>
  </si>
  <si>
    <t>Ditto[received of him] Sharp Saw</t>
  </si>
  <si>
    <t>Ditto[received of him] ditto[plains]</t>
  </si>
  <si>
    <t>C</t>
  </si>
  <si>
    <t>order favor Jno Williams</t>
  </si>
  <si>
    <t>4</t>
  </si>
  <si>
    <t>velvet</t>
  </si>
  <si>
    <t>Bellamy</t>
  </si>
  <si>
    <t>soap</t>
  </si>
  <si>
    <t>Castle soap</t>
  </si>
  <si>
    <t>thread</t>
  </si>
  <si>
    <t>watch key</t>
  </si>
  <si>
    <t>FL16259350</t>
  </si>
  <si>
    <t>https://fromthepage.com/display/display_page?page_id=34035626</t>
  </si>
  <si>
    <t>ElizabethWest&lt;ewest7@myune.edu.au&gt;|Ana B.&lt;ana@fromthepage.com&gt;|State Library of New South Wales&lt;digital.volunteering@sl.nsw.gov.au&gt;</t>
  </si>
  <si>
    <t>to 2 orders on Major Johnston returned</t>
  </si>
  <si>
    <t>Barnes</t>
  </si>
  <si>
    <t>ditto[2 orders?] to him per ditto[Major Johnston?]</t>
  </si>
  <si>
    <t>order to Bearer</t>
  </si>
  <si>
    <t>5</t>
  </si>
  <si>
    <t>Food</t>
  </si>
  <si>
    <t>pepper</t>
  </si>
  <si>
    <t>Evans</t>
  </si>
  <si>
    <t>quart</t>
  </si>
  <si>
    <t>oil</t>
  </si>
  <si>
    <t>Lainl Oil</t>
  </si>
  <si>
    <t>in coppers</t>
  </si>
  <si>
    <t>Hibbard</t>
  </si>
  <si>
    <t>duck</t>
  </si>
  <si>
    <t>Ducks</t>
  </si>
  <si>
    <t>ozn</t>
  </si>
  <si>
    <t>firearms</t>
  </si>
  <si>
    <t>saltpetre</t>
  </si>
  <si>
    <t>salt peter</t>
  </si>
  <si>
    <t>pork</t>
  </si>
  <si>
    <t>recd of him Pork</t>
  </si>
  <si>
    <t>incorrect calculation</t>
  </si>
  <si>
    <t>Whittear</t>
  </si>
  <si>
    <t>when settled he Dr</t>
  </si>
  <si>
    <t>linen</t>
  </si>
  <si>
    <t>cotton linnin</t>
  </si>
  <si>
    <t>preparation</t>
  </si>
  <si>
    <t>knives</t>
  </si>
  <si>
    <t>Knives</t>
  </si>
  <si>
    <t>forks</t>
  </si>
  <si>
    <t>Forks</t>
  </si>
  <si>
    <t>snuff box</t>
  </si>
  <si>
    <t>muslin</t>
  </si>
  <si>
    <t>Cambrick Muslin</t>
  </si>
  <si>
    <t>lace</t>
  </si>
  <si>
    <t>printed cotton</t>
  </si>
  <si>
    <t>6</t>
  </si>
  <si>
    <t>Wood</t>
  </si>
  <si>
    <t>cap</t>
  </si>
  <si>
    <t>pd Childs cap from Mr William</t>
  </si>
  <si>
    <t>Crossed out</t>
  </si>
  <si>
    <t>order to a women coppers</t>
  </si>
  <si>
    <t>pencil</t>
  </si>
  <si>
    <t>price seems too high</t>
  </si>
  <si>
    <t>Capt</t>
  </si>
  <si>
    <t>Simpson</t>
  </si>
  <si>
    <t>dozn</t>
  </si>
  <si>
    <t>button</t>
  </si>
  <si>
    <t>by S.Cowley Guilt Buttons</t>
  </si>
  <si>
    <t>pair</t>
  </si>
  <si>
    <t>clothing</t>
  </si>
  <si>
    <t>shoes</t>
  </si>
  <si>
    <t>womens Shoes</t>
  </si>
  <si>
    <t>hanks</t>
  </si>
  <si>
    <t>silk</t>
  </si>
  <si>
    <t>Silk</t>
  </si>
  <si>
    <t>dimity</t>
  </si>
  <si>
    <t>Quilted Dimity</t>
  </si>
  <si>
    <t>ribband</t>
  </si>
  <si>
    <t>Ribband</t>
  </si>
  <si>
    <t>basin</t>
  </si>
  <si>
    <t>Bason</t>
  </si>
  <si>
    <t>[Right hand page]</t>
  </si>
  <si>
    <t>Stewart</t>
  </si>
  <si>
    <t>check fabric</t>
  </si>
  <si>
    <t>Cheack Wheat</t>
  </si>
  <si>
    <t>crossed out</t>
  </si>
  <si>
    <t>Castle Soap ditto[wheat?]</t>
  </si>
  <si>
    <t>7</t>
  </si>
  <si>
    <t>Mason</t>
  </si>
  <si>
    <t>White Satten Ribbon</t>
  </si>
  <si>
    <t>Oakes</t>
  </si>
  <si>
    <t>to a Bill returned</t>
  </si>
  <si>
    <t>Dr to him per a 20s note</t>
  </si>
  <si>
    <t>&amp;amp; two small orders</t>
  </si>
  <si>
    <t>8</t>
  </si>
  <si>
    <t>Tarlington</t>
  </si>
  <si>
    <t>fine calloco</t>
  </si>
  <si>
    <t>buttons</t>
  </si>
  <si>
    <t>Suttor</t>
  </si>
  <si>
    <t>N.H. Tobaco</t>
  </si>
  <si>
    <t>Williamson</t>
  </si>
  <si>
    <t>security</t>
  </si>
  <si>
    <t>padlock</t>
  </si>
  <si>
    <t>side saddle</t>
  </si>
  <si>
    <t>pad lock</t>
  </si>
  <si>
    <t>hank</t>
  </si>
  <si>
    <t>in a Hank of Silk</t>
  </si>
  <si>
    <t>Abbott</t>
  </si>
  <si>
    <t>pepper and in coppers</t>
  </si>
  <si>
    <t>Barrow</t>
  </si>
  <si>
    <t>2oz Castle soap</t>
  </si>
  <si>
    <t>Carney</t>
  </si>
  <si>
    <t>satten Ribband</t>
  </si>
  <si>
    <t>P</t>
  </si>
  <si>
    <t>cloth</t>
  </si>
  <si>
    <t>Blue cloth cash</t>
  </si>
  <si>
    <t>calloco ditto[cash]</t>
  </si>
  <si>
    <t>Ditto[cash]</t>
  </si>
  <si>
    <t>ginger</t>
  </si>
  <si>
    <t>FL16259351</t>
  </si>
  <si>
    <t>https://fromthepage.com/display/display_page?page_id=34035627</t>
  </si>
  <si>
    <t>Kayde&lt;kayderidder@gmail.com&gt;|M Forster&lt;mjforster@live.com&gt;|Ana B.&lt;ana@fromthepage.com&gt;|ElizabethWest&lt;ewest7@myune.edu.au&gt;</t>
  </si>
  <si>
    <t>McDougal</t>
  </si>
  <si>
    <t>piece</t>
  </si>
  <si>
    <t>gurrah</t>
  </si>
  <si>
    <t>Stript Gurah</t>
  </si>
  <si>
    <t>count</t>
  </si>
  <si>
    <t>Castle Soap</t>
  </si>
  <si>
    <t>handkerchief</t>
  </si>
  <si>
    <t>Hand[kerchief] in lieu of a Bason</t>
  </si>
  <si>
    <t>Barter transaction?</t>
  </si>
  <si>
    <t>needles</t>
  </si>
  <si>
    <t>Calf</t>
  </si>
  <si>
    <t>Best Tobaco</t>
  </si>
  <si>
    <t>10</t>
  </si>
  <si>
    <t>order favor Mr Smith</t>
  </si>
  <si>
    <t>Smith, B Hill</t>
  </si>
  <si>
    <t>Dr to him per ditto[Mr Smith]</t>
  </si>
  <si>
    <t>perhaps B Hill is location due to multiple Mr Smiths</t>
  </si>
  <si>
    <t>perhaps Park Gate is to identify which mr Smith</t>
  </si>
  <si>
    <t>Buttons</t>
  </si>
  <si>
    <t>ditto[buttons]</t>
  </si>
  <si>
    <t>shirt</t>
  </si>
  <si>
    <t>Shirt</t>
  </si>
  <si>
    <t>Francis</t>
  </si>
  <si>
    <t>bobbin lace</t>
  </si>
  <si>
    <t>Bobbin)</t>
  </si>
  <si>
    <t>pins</t>
  </si>
  <si>
    <t>pins in lieu of)</t>
  </si>
  <si>
    <t>this looks like a barter</t>
  </si>
  <si>
    <t>wheat</t>
  </si>
  <si>
    <t>wheat to my order)</t>
  </si>
  <si>
    <t>11</t>
  </si>
  <si>
    <t>Mintze</t>
  </si>
  <si>
    <t>setteled with him he Dr</t>
  </si>
  <si>
    <t>Crossed out, Account Settlement</t>
  </si>
  <si>
    <t>Duck</t>
  </si>
  <si>
    <t>Crossed out, note didn't use "Mr" before</t>
  </si>
  <si>
    <t>Lodge</t>
  </si>
  <si>
    <t>hat</t>
  </si>
  <si>
    <t>fine Hat</t>
  </si>
  <si>
    <t>bottle</t>
  </si>
  <si>
    <t>mustard</t>
  </si>
  <si>
    <t>Musterd</t>
  </si>
  <si>
    <t>[Right hand page 9]</t>
  </si>
  <si>
    <t>tool</t>
  </si>
  <si>
    <t>gimblet</t>
  </si>
  <si>
    <t>Gimblets</t>
  </si>
  <si>
    <t>to Bearer</t>
  </si>
  <si>
    <t>Promissary note?</t>
  </si>
  <si>
    <t>thimble</t>
  </si>
  <si>
    <t>Silver Thimble</t>
  </si>
  <si>
    <t>Brass ditto[thimble?]</t>
  </si>
  <si>
    <t>Burk</t>
  </si>
  <si>
    <t>silk Hand[kerchief]</t>
  </si>
  <si>
    <t>salt</t>
  </si>
  <si>
    <t>Thread</t>
  </si>
  <si>
    <t>Tobaco</t>
  </si>
  <si>
    <t>Butcher</t>
  </si>
  <si>
    <t>fine Print</t>
  </si>
  <si>
    <t>12</t>
  </si>
  <si>
    <t>Youl</t>
  </si>
  <si>
    <t>order Mr Turnbull</t>
  </si>
  <si>
    <t>Mary</t>
  </si>
  <si>
    <t>Ford</t>
  </si>
  <si>
    <t>Order in name of female customer is unusual</t>
  </si>
  <si>
    <t>fine Shoes</t>
  </si>
  <si>
    <t>received of him)</t>
  </si>
  <si>
    <t>pork)</t>
  </si>
  <si>
    <t>Cross out and a payment by goods</t>
  </si>
  <si>
    <t>writing paper</t>
  </si>
  <si>
    <t>Thos</t>
  </si>
  <si>
    <t>Deans</t>
  </si>
  <si>
    <t>Account Brot up</t>
  </si>
  <si>
    <t>Account payment</t>
  </si>
  <si>
    <t>an Sequel page)</t>
  </si>
  <si>
    <t>[Unsure if this is correct transcription]</t>
  </si>
  <si>
    <t>watch</t>
  </si>
  <si>
    <t>for a ladies whatch)</t>
  </si>
  <si>
    <t>Arndell</t>
  </si>
  <si>
    <t>tableware</t>
  </si>
  <si>
    <t>knives and forks</t>
  </si>
  <si>
    <t>Knives &amp;amp; forks</t>
  </si>
  <si>
    <t>Thompson</t>
  </si>
  <si>
    <t>Basons</t>
  </si>
  <si>
    <t>receid of her</t>
  </si>
  <si>
    <t>sundres</t>
  </si>
  <si>
    <t>knobs</t>
  </si>
  <si>
    <t>Brass Nobbs</t>
  </si>
  <si>
    <t>B. Writing paper</t>
  </si>
  <si>
    <t>FL16259352</t>
  </si>
  <si>
    <t>https://fromthepage.com/display/display_page?page_id=34035628</t>
  </si>
  <si>
    <t>M Forster&lt;mjforster@live.com&gt;|ElizabethWest&lt;ewest7@myune.edu.au&gt;</t>
  </si>
  <si>
    <t>nails</t>
  </si>
  <si>
    <t>pailing nails</t>
  </si>
  <si>
    <t>Eades</t>
  </si>
  <si>
    <t>Kitt</t>
  </si>
  <si>
    <t>Flood</t>
  </si>
  <si>
    <t>setteled he Dr</t>
  </si>
  <si>
    <t>13</t>
  </si>
  <si>
    <t>Calloco</t>
  </si>
  <si>
    <t>Langley</t>
  </si>
  <si>
    <t>James</t>
  </si>
  <si>
    <t>Wane</t>
  </si>
  <si>
    <t>braid</t>
  </si>
  <si>
    <t>Blue Braid)</t>
  </si>
  <si>
    <t>cloth)</t>
  </si>
  <si>
    <t>fabric</t>
  </si>
  <si>
    <t>pockeling</t>
  </si>
  <si>
    <t>combs</t>
  </si>
  <si>
    <t>14</t>
  </si>
  <si>
    <t>Warren</t>
  </si>
  <si>
    <t>dungaree</t>
  </si>
  <si>
    <t>Dungaree</t>
  </si>
  <si>
    <t>thread, tape</t>
  </si>
  <si>
    <t>Thread &amp;amp; tape</t>
  </si>
  <si>
    <t>Irish</t>
  </si>
  <si>
    <t>Macarthur</t>
  </si>
  <si>
    <t>Gimbellet</t>
  </si>
  <si>
    <t>hammer</t>
  </si>
  <si>
    <t>Hammers</t>
  </si>
  <si>
    <t>cash</t>
  </si>
  <si>
    <t>24th Nov. pd to Sparks by his order</t>
  </si>
  <si>
    <t>crossed out; Added to comment below</t>
  </si>
  <si>
    <t>17</t>
  </si>
  <si>
    <t>Thomas</t>
  </si>
  <si>
    <t>Howard</t>
  </si>
  <si>
    <t>Dr to him ^</t>
  </si>
  <si>
    <t>Allen</t>
  </si>
  <si>
    <t>order to P Moore Cash</t>
  </si>
  <si>
    <t>Allcock</t>
  </si>
  <si>
    <t>[Right hand page 11]</t>
  </si>
  <si>
    <t>Pork</t>
  </si>
  <si>
    <t>Henry</t>
  </si>
  <si>
    <t>Dr to him per ditto[192lbs Pork] &amp;amp; for 26lbs )</t>
  </si>
  <si>
    <t>November</t>
  </si>
  <si>
    <t>18</t>
  </si>
  <si>
    <t>of pork used by myself)</t>
  </si>
  <si>
    <t>Wright</t>
  </si>
  <si>
    <t>lace, ribband</t>
  </si>
  <si>
    <t>to lace &amp;amp; Ribband</t>
  </si>
  <si>
    <t>night cap</t>
  </si>
  <si>
    <t>Knite Cap</t>
  </si>
  <si>
    <t>calamanco</t>
  </si>
  <si>
    <t>callomanco</t>
  </si>
  <si>
    <t>bushel</t>
  </si>
  <si>
    <t>maize</t>
  </si>
  <si>
    <t>Maize</t>
  </si>
  <si>
    <t>McCarter</t>
  </si>
  <si>
    <t>Transport</t>
  </si>
  <si>
    <t>horse</t>
  </si>
  <si>
    <t>a Sadle Horse to Sydney</t>
  </si>
  <si>
    <t>Matthus</t>
  </si>
  <si>
    <t>Taylor</t>
  </si>
  <si>
    <t>broad calico</t>
  </si>
  <si>
    <t>Brod Calloco</t>
  </si>
  <si>
    <t>Dr to him per Lucas</t>
  </si>
  <si>
    <t>Dr ditto[to him per] Gardener</t>
  </si>
  <si>
    <t>Lucas</t>
  </si>
  <si>
    <t>to the Taylor</t>
  </si>
  <si>
    <t>Gardener</t>
  </si>
  <si>
    <t>ditto[to the Taylor]</t>
  </si>
  <si>
    <t>19</t>
  </si>
  <si>
    <t>Printed cotton</t>
  </si>
  <si>
    <t>Miss</t>
  </si>
  <si>
    <t>Pitt</t>
  </si>
  <si>
    <t>Recevd of her in part acct</t>
  </si>
  <si>
    <t>Recevd of him 4 Bushels wheat</t>
  </si>
  <si>
    <t>barter transaction</t>
  </si>
  <si>
    <t>Mould candles</t>
  </si>
  <si>
    <t>twise</t>
  </si>
  <si>
    <t>Blue Twist</t>
  </si>
  <si>
    <t>20</t>
  </si>
  <si>
    <t>1 order Cat Winsdor</t>
  </si>
  <si>
    <t>Dressing comb</t>
  </si>
  <si>
    <t>silk and twist</t>
  </si>
  <si>
    <t>silk &amp;amp; Twist</t>
  </si>
  <si>
    <t>FL16259353</t>
  </si>
  <si>
    <t>https://fromthepage.com/display/display_page?page_id=34035629</t>
  </si>
  <si>
    <t>M Forster&lt;mjforster@live.com&gt;|ElizabethWest&lt;ewest7@myune.edu.au&gt;|vant&lt;mvhul@post.harvard.edu&gt;|nrm3k&lt;a_nwebb@bigpond.net.au&gt;</t>
  </si>
  <si>
    <t>15</t>
  </si>
  <si>
    <t>entry crossed out</t>
  </si>
  <si>
    <t>Large flat Botts</t>
  </si>
  <si>
    <t>Smaler ditto[flat Botts]</t>
  </si>
  <si>
    <t>fig Blue</t>
  </si>
  <si>
    <t>22</t>
  </si>
  <si>
    <t>Lewin</t>
  </si>
  <si>
    <t>coffee</t>
  </si>
  <si>
    <t>coff.</t>
  </si>
  <si>
    <t>rice</t>
  </si>
  <si>
    <t>Rice</t>
  </si>
  <si>
    <t>frild shirt</t>
  </si>
  <si>
    <t>Frild Shirt</t>
  </si>
  <si>
    <t>Wiggan</t>
  </si>
  <si>
    <t>Leaf Tobaco</t>
  </si>
  <si>
    <t>not in the account sent in)</t>
  </si>
  <si>
    <t>entry has been added to entry below.</t>
  </si>
  <si>
    <t>Candles. last night &amp;amp;)</t>
  </si>
  <si>
    <t>unsure how to transpose this entry?</t>
  </si>
  <si>
    <t>ditto[candles] to night)</t>
  </si>
  <si>
    <t>Brandy</t>
  </si>
  <si>
    <t>lent me one Bottle Brandy</t>
  </si>
  <si>
    <t>Butter Dish</t>
  </si>
  <si>
    <t>Ladies shoes</t>
  </si>
  <si>
    <t>[16?]</t>
  </si>
  <si>
    <t>Frild shirt</t>
  </si>
  <si>
    <t>fine Brod calloco</t>
  </si>
  <si>
    <t>castle soap</t>
  </si>
  <si>
    <t>Enniss</t>
  </si>
  <si>
    <t>fine callomanco</t>
  </si>
  <si>
    <t>of Silk</t>
  </si>
  <si>
    <t>Needles</t>
  </si>
  <si>
    <t>[right hand page 15]</t>
  </si>
  <si>
    <t>25</t>
  </si>
  <si>
    <t>Pepper</t>
  </si>
  <si>
    <t>Hodges</t>
  </si>
  <si>
    <t>window blind</t>
  </si>
  <si>
    <t>Window Blind</t>
  </si>
  <si>
    <t>Ginger</t>
  </si>
  <si>
    <t>glass tumbler</t>
  </si>
  <si>
    <t>glass tumblers</t>
  </si>
  <si>
    <t>McKenzie</t>
  </si>
  <si>
    <t>tape</t>
  </si>
  <si>
    <t>Tape</t>
  </si>
  <si>
    <t>gloves</t>
  </si>
  <si>
    <t>Mens gloves</t>
  </si>
  <si>
    <t>26</t>
  </si>
  <si>
    <t>Mr Brabyn's order to Delany</t>
  </si>
  <si>
    <t>27</t>
  </si>
  <si>
    <t>Scott</t>
  </si>
  <si>
    <t>keg</t>
  </si>
  <si>
    <t>Architect</t>
  </si>
  <si>
    <t>finish</t>
  </si>
  <si>
    <t>paint</t>
  </si>
  <si>
    <t>White Lead paint)</t>
  </si>
  <si>
    <t>Olive green ^paint)</t>
  </si>
  <si>
    <t>[Whitechop?] needles</t>
  </si>
  <si>
    <t>kersemere</t>
  </si>
  <si>
    <t>Kersemere</t>
  </si>
  <si>
    <t>Plain Demily</t>
  </si>
  <si>
    <t>Quilted ditto[Demily]</t>
  </si>
  <si>
    <t>?</t>
  </si>
  <si>
    <t>hose</t>
  </si>
  <si>
    <t>Hose</t>
  </si>
  <si>
    <t>Knives &amp;amp; forks 1922</t>
  </si>
  <si>
    <t>bag</t>
  </si>
  <si>
    <t>white Buttons</t>
  </si>
  <si>
    <t>FL16259354</t>
  </si>
  <si>
    <t>https://fromthepage.com/display/display_page?page_id=34035630</t>
  </si>
  <si>
    <t>grooming</t>
  </si>
  <si>
    <t>looking glass</t>
  </si>
  <si>
    <t>Looking Glass</t>
  </si>
  <si>
    <t>'Mr James' is crossed out</t>
  </si>
  <si>
    <t>Cotton Hose</t>
  </si>
  <si>
    <t>lines through entry</t>
  </si>
  <si>
    <t>Velvet</t>
  </si>
  <si>
    <t>Lambe</t>
  </si>
  <si>
    <t>sheets</t>
  </si>
  <si>
    <t>Pins - 20 rows</t>
  </si>
  <si>
    <t>sewing silk</t>
  </si>
  <si>
    <t>Sewing silk</t>
  </si>
  <si>
    <t>Lace N.28</t>
  </si>
  <si>
    <t>'27-7/6' written over to form 28-8/6</t>
  </si>
  <si>
    <t>Muslin Handf-</t>
  </si>
  <si>
    <t>ditto[Muslin Handf-]</t>
  </si>
  <si>
    <t>2 3/4</t>
  </si>
  <si>
    <t>Recd of him the whole of</t>
  </si>
  <si>
    <t>Red - d is superscript</t>
  </si>
  <si>
    <t>his account</t>
  </si>
  <si>
    <t>Larra</t>
  </si>
  <si>
    <t>non-structural</t>
  </si>
  <si>
    <t>bolts</t>
  </si>
  <si>
    <t>Round Bolts</t>
  </si>
  <si>
    <t>note symbol "d" for pence</t>
  </si>
  <si>
    <t>Sherwin</t>
  </si>
  <si>
    <t>Settel his account this day</t>
  </si>
  <si>
    <t>Setteled this day</t>
  </si>
  <si>
    <t>28</t>
  </si>
  <si>
    <t>Trunk lock</t>
  </si>
  <si>
    <t>Morrison</t>
  </si>
  <si>
    <t>India fine print</t>
  </si>
  <si>
    <t>ditto[India fine print]</t>
  </si>
  <si>
    <t>Ann</t>
  </si>
  <si>
    <t>Cire</t>
  </si>
  <si>
    <t>canary</t>
  </si>
  <si>
    <t>Receievd of her for canary</t>
  </si>
  <si>
    <t>tureen</t>
  </si>
  <si>
    <t>a tuereen</t>
  </si>
  <si>
    <t>scissors</t>
  </si>
  <si>
    <t>pair sissars</t>
  </si>
  <si>
    <t>stock Locks</t>
  </si>
  <si>
    <t>Stock Locks</t>
  </si>
  <si>
    <t>29</t>
  </si>
  <si>
    <t>[clear?] Looking glass</t>
  </si>
  <si>
    <t>Green Kersemere</t>
  </si>
  <si>
    <t>broad cloth</t>
  </si>
  <si>
    <t>Blue Brod cloth</t>
  </si>
  <si>
    <t>collar</t>
  </si>
  <si>
    <t>Velvet collours [collars?]</t>
  </si>
  <si>
    <t>Blue silk</t>
  </si>
  <si>
    <t>Small</t>
  </si>
  <si>
    <t>Pailing Nails</t>
  </si>
  <si>
    <t>pair of shoes to Betty</t>
  </si>
  <si>
    <t>Blue Silk</t>
  </si>
  <si>
    <t>Dr to him Since the Last Settlement)</t>
  </si>
  <si>
    <t>'Dr' - r is superscript</t>
  </si>
  <si>
    <t>rum, brandy</t>
  </si>
  <si>
    <t>two Bottles of Rum &amp;amp; 1 of Brandy)</t>
  </si>
  <si>
    <t>30</t>
  </si>
  <si>
    <t>31</t>
  </si>
  <si>
    <t>cotton Hose</t>
  </si>
  <si>
    <t>Cotton Handf</t>
  </si>
  <si>
    <t>ditto[Cotton] Hose</t>
  </si>
  <si>
    <t>fine Irish</t>
  </si>
  <si>
    <t>shawl</t>
  </si>
  <si>
    <t>Norwhich Shawl N6</t>
  </si>
  <si>
    <t>lace veil</t>
  </si>
  <si>
    <t>Paland Lace Vale</t>
  </si>
  <si>
    <t>lock</t>
  </si>
  <si>
    <t>Brass lock</t>
  </si>
  <si>
    <t>handles</t>
  </si>
  <si>
    <t>ditto[Brass] Handles</t>
  </si>
  <si>
    <t>Escutions</t>
  </si>
  <si>
    <t>FL16259355</t>
  </si>
  <si>
    <t>9</t>
  </si>
  <si>
    <t>https://fromthepage.com/display/display_page?page_id=34035631</t>
  </si>
  <si>
    <t>M Forster&lt;mjforster@live.com&gt;|ElizabethWest&lt;ewest7@myune.edu.au&gt;|jadams42&lt;jadams42@myune.edu.au&gt;</t>
  </si>
  <si>
    <t>soap (castle)</t>
  </si>
  <si>
    <t>Smith</t>
  </si>
  <si>
    <t>paper ink powder</t>
  </si>
  <si>
    <t>Pap Spoon</t>
  </si>
  <si>
    <t>Blk Silk</t>
  </si>
  <si>
    <t>Beverage</t>
  </si>
  <si>
    <t>spirits</t>
  </si>
  <si>
    <t>rum</t>
  </si>
  <si>
    <t>recvd of him 1 Bottle rum</t>
  </si>
  <si>
    <t>d is superscript</t>
  </si>
  <si>
    <t>white chaple needles</t>
  </si>
  <si>
    <t>Demity</t>
  </si>
  <si>
    <t>smuff Box</t>
  </si>
  <si>
    <t>Tea Spoons</t>
  </si>
  <si>
    <t>Dollis</t>
  </si>
  <si>
    <t>satinet</t>
  </si>
  <si>
    <t>Sattinnet</t>
  </si>
  <si>
    <t>Silk &amp;amp; Twis</t>
  </si>
  <si>
    <t>skeins</t>
  </si>
  <si>
    <t>[1?]</t>
  </si>
  <si>
    <t>crossed out; 1/6 is underlined</t>
  </si>
  <si>
    <t>Velvet Collon</t>
  </si>
  <si>
    <t>[? Paid to ?? H Millars Account?]</t>
  </si>
  <si>
    <t>Bassolony Handf</t>
  </si>
  <si>
    <t>[right hand page 17]</t>
  </si>
  <si>
    <t>page 17</t>
  </si>
  <si>
    <t>2</t>
  </si>
  <si>
    <t>weighed his cask of nails)</t>
  </si>
  <si>
    <t>when they provd 18400)</t>
  </si>
  <si>
    <t>provd - d is superscript</t>
  </si>
  <si>
    <t>Blue Brod Cloth</t>
  </si>
  <si>
    <t>salt pork</t>
  </si>
  <si>
    <t>pork - salt</t>
  </si>
  <si>
    <t>Bates</t>
  </si>
  <si>
    <t>soup plates</t>
  </si>
  <si>
    <t>Soap plates)</t>
  </si>
  <si>
    <t>tea cups</t>
  </si>
  <si>
    <t>Tea Cups) recd in part [?]</t>
  </si>
  <si>
    <t>'recd' - d is superscript; 'recd in part is noted across the currency columns</t>
  </si>
  <si>
    <t>remains</t>
  </si>
  <si>
    <t>'remains' is noted across the currency columns, to the left of 6d</t>
  </si>
  <si>
    <t>order to Bearer dated)</t>
  </si>
  <si>
    <t>Sydney 6th June 1803 )</t>
  </si>
  <si>
    <t>Sparks</t>
  </si>
  <si>
    <t>calloco Shirt</t>
  </si>
  <si>
    <t>Dr to him Bill Brot in</t>
  </si>
  <si>
    <t>fine collon Print</t>
  </si>
  <si>
    <t>waistcoat peices</t>
  </si>
  <si>
    <t>waistcoat Peice red</t>
  </si>
  <si>
    <t>Gentlemen Gloves</t>
  </si>
  <si>
    <t>fine Demity</t>
  </si>
  <si>
    <t>Dr to her per Hobby Bill</t>
  </si>
  <si>
    <t>wine</t>
  </si>
  <si>
    <t>ditto[Dr to her] wine</t>
  </si>
  <si>
    <t>Setteled he Dr</t>
  </si>
  <si>
    <t>FL16259356</t>
  </si>
  <si>
    <t>https://fromthepage.com/display/display_page?page_id=34035632</t>
  </si>
  <si>
    <t>Jon</t>
  </si>
  <si>
    <t>Chaile</t>
  </si>
  <si>
    <t>Jon - n is superscript</t>
  </si>
  <si>
    <t>John</t>
  </si>
  <si>
    <t>cotton fabric</t>
  </si>
  <si>
    <t>[Benited?] cotton</t>
  </si>
  <si>
    <t>Brod calloco</t>
  </si>
  <si>
    <t>received of her Mr Palmers note</t>
  </si>
  <si>
    <t>ditto[received of her] Lieut Devises ditto[note]</t>
  </si>
  <si>
    <t>Dr to them per 210lbs of</t>
  </si>
  <si>
    <t>Entry across two lines; 'Or' = Order? 'r' is superscript</t>
  </si>
  <si>
    <t>Otaheite Pork</t>
  </si>
  <si>
    <t>8d - d is superscript=pence, Otaheiti = Tahiti sending salt port to colony</t>
  </si>
  <si>
    <t>soap castle</t>
  </si>
  <si>
    <t>^&amp;amp;3 oz has been added; d is superscript and underlined</t>
  </si>
  <si>
    <t>Parrott corrected from Barrott</t>
  </si>
  <si>
    <t>Tea - young</t>
  </si>
  <si>
    <t>turtle</t>
  </si>
  <si>
    <t>per a Turtle</t>
  </si>
  <si>
    <t>"[per] a Bottle wine Larra</t>
  </si>
  <si>
    <t>Pork to Boat men</t>
  </si>
  <si>
    <t>8d - d is superscript</t>
  </si>
  <si>
    <t>Tobaco - leaf</t>
  </si>
  <si>
    <t>2 shillings corrected to 1</t>
  </si>
  <si>
    <t>Bird Eye Handf</t>
  </si>
  <si>
    <t>Cotton Shawl</t>
  </si>
  <si>
    <t>on Parrott account</t>
  </si>
  <si>
    <t>cotton</t>
  </si>
  <si>
    <t>spoons</t>
  </si>
  <si>
    <t>Tind spoons</t>
  </si>
  <si>
    <t>[right hand page 19]</t>
  </si>
  <si>
    <t>Tea returned</t>
  </si>
  <si>
    <t>Entry crossed out</t>
  </si>
  <si>
    <t>sundries</t>
  </si>
  <si>
    <t>in  sundres 7/6 pd by Mrs Butcher</t>
  </si>
  <si>
    <t>entry crossed out; unsure if 7/6 allocated correctly</t>
  </si>
  <si>
    <t>^women Castle soap</t>
  </si>
  <si>
    <t>fine Thread</t>
  </si>
  <si>
    <t>Hobby</t>
  </si>
  <si>
    <t>pocketing</t>
  </si>
  <si>
    <t>Pockiting</t>
  </si>
  <si>
    <t>quart Mug</t>
  </si>
  <si>
    <t>Receivd of him in Bill</t>
  </si>
  <si>
    <t>'Receivd' - d is superscript</t>
  </si>
  <si>
    <t>bread</t>
  </si>
  <si>
    <t>Loves of Bread [^]Mintz</t>
  </si>
  <si>
    <t>'Captan' - n is superscript; '[?]intz' is superscipt above Bread</t>
  </si>
  <si>
    <t>Nails</t>
  </si>
  <si>
    <t>order favor E Driver</t>
  </si>
  <si>
    <t>'Capn' - n is superscript</t>
  </si>
  <si>
    <t>M</t>
  </si>
  <si>
    <t>receievd of him</t>
  </si>
  <si>
    <t>'receivd' - d is superscript</t>
  </si>
  <si>
    <t>boots</t>
  </si>
  <si>
    <t>9 pairs of Boots @ small</t>
  </si>
  <si>
    <t>to Sundre accounts</t>
  </si>
  <si>
    <t>Entry crossed out; 4 pounds 1 shilling not crossed out</t>
  </si>
  <si>
    <t>Lieut</t>
  </si>
  <si>
    <t>Laycock</t>
  </si>
  <si>
    <t>pint</t>
  </si>
  <si>
    <t xml:space="preserve">paint oil </t>
  </si>
  <si>
    <t>paint oil to be returned</t>
  </si>
  <si>
    <t>Fitzgerald</t>
  </si>
  <si>
    <t>tooth brush</t>
  </si>
  <si>
    <t>tooth Brushes</t>
  </si>
  <si>
    <t>a Hemn?</t>
  </si>
  <si>
    <t>FL16259357</t>
  </si>
  <si>
    <t>https://fromthepage.com/display/display_page?page_id=34035633</t>
  </si>
  <si>
    <t>Setteled with him his Dr</t>
  </si>
  <si>
    <t>r is superscript</t>
  </si>
  <si>
    <t>Past Debt</t>
  </si>
  <si>
    <t>lawn fabric</t>
  </si>
  <si>
    <t>long lawn</t>
  </si>
  <si>
    <t>fine Bobbon</t>
  </si>
  <si>
    <t>white Ladies Gloves</t>
  </si>
  <si>
    <t>Brod tape</t>
  </si>
  <si>
    <t>scissars</t>
  </si>
  <si>
    <t>Jno - o is superscript. John Small is listed on next page.</t>
  </si>
  <si>
    <t>Barrett</t>
  </si>
  <si>
    <t>setteled with him the Dr</t>
  </si>
  <si>
    <t>Dr - r is superscript; This entry is crossed out</t>
  </si>
  <si>
    <t>English soap</t>
  </si>
  <si>
    <t>Mens Shoes</t>
  </si>
  <si>
    <t>Powder Blue</t>
  </si>
  <si>
    <t>lbs 5ozs</t>
  </si>
  <si>
    <t>English Soap</t>
  </si>
  <si>
    <t>order ^to Thos Moxhum</t>
  </si>
  <si>
    <t>[8?]</t>
  </si>
  <si>
    <t>Shillings total appears to have '8' written over '7'</t>
  </si>
  <si>
    <t>[right hand page 21]</t>
  </si>
  <si>
    <t>Burn, Sawyer</t>
  </si>
  <si>
    <t>Entry is crossed out</t>
  </si>
  <si>
    <t>Waggan is crossed out</t>
  </si>
  <si>
    <t>Tobacco</t>
  </si>
  <si>
    <t>do- is crossed out</t>
  </si>
  <si>
    <t>order to J. ward</t>
  </si>
  <si>
    <t>J</t>
  </si>
  <si>
    <t>Ward</t>
  </si>
  <si>
    <t>in Balance of accounts</t>
  </si>
  <si>
    <t>raw sugar</t>
  </si>
  <si>
    <t>recevd of him raw [sugar] ) to be</t>
  </si>
  <si>
    <t>candy</t>
  </si>
  <si>
    <t>&amp;amp; candy sugar ) returned</t>
  </si>
  <si>
    <t>Guilt Buttons</t>
  </si>
  <si>
    <t>plates</t>
  </si>
  <si>
    <t>Green edged Plates</t>
  </si>
  <si>
    <t>Curry Combe</t>
  </si>
  <si>
    <t>to be charged to Capt Abbool</t>
  </si>
  <si>
    <t>^fine Muslin</t>
  </si>
  <si>
    <t>ditto[fine] printed cotton</t>
  </si>
  <si>
    <t>turpentine</t>
  </si>
  <si>
    <t>Johnson</t>
  </si>
  <si>
    <t>Sattin Ribband</t>
  </si>
  <si>
    <t>on Langfords account Cash</t>
  </si>
  <si>
    <t>16</t>
  </si>
  <si>
    <t>cotton Print</t>
  </si>
  <si>
    <t>Looking Glass Mahogany)</t>
  </si>
  <si>
    <t>fraim )</t>
  </si>
  <si>
    <t>[My?] note</t>
  </si>
  <si>
    <t>Graces account</t>
  </si>
  <si>
    <t>FL16259358</t>
  </si>
  <si>
    <t>https://fromthepage.com/display/display_page?page_id=34035634</t>
  </si>
  <si>
    <t>Patant Padlock</t>
  </si>
  <si>
    <t>pickled pork</t>
  </si>
  <si>
    <t>Pickel Pork to Be returned</t>
  </si>
  <si>
    <t>Cath</t>
  </si>
  <si>
    <t>Winsor</t>
  </si>
  <si>
    <t>Entry has been crossed out</t>
  </si>
  <si>
    <t>ditto[lace]</t>
  </si>
  <si>
    <t>Grant</t>
  </si>
  <si>
    <t>Muslin</t>
  </si>
  <si>
    <t>ditto[Muslin]</t>
  </si>
  <si>
    <t>Purscon</t>
  </si>
  <si>
    <t>Bassolony Handf-</t>
  </si>
  <si>
    <t>Patant lace vale</t>
  </si>
  <si>
    <t>Ladies Gloves</t>
  </si>
  <si>
    <t>calloco</t>
  </si>
  <si>
    <t>Handf Birdeye</t>
  </si>
  <si>
    <t>window Blind</t>
  </si>
  <si>
    <t>Barton</t>
  </si>
  <si>
    <t>Otahite Pork</t>
  </si>
  <si>
    <t>H</t>
  </si>
  <si>
    <t>Wild</t>
  </si>
  <si>
    <t>Kennedy</t>
  </si>
  <si>
    <t>order pd</t>
  </si>
  <si>
    <t>recvd of him 7/2 in [?devices? %3?] etc</t>
  </si>
  <si>
    <t>Brads</t>
  </si>
  <si>
    <t>pailing Nails</t>
  </si>
  <si>
    <t>[right hand page 25]</t>
  </si>
  <si>
    <t>Bannor</t>
  </si>
  <si>
    <t>Burn</t>
  </si>
  <si>
    <t>fine Brod [?calloco?]</t>
  </si>
  <si>
    <t>Began the quarter @ 5/0 Qtrly</t>
  </si>
  <si>
    <t>hair dressing services</t>
  </si>
  <si>
    <t>to shave me &amp;amp; cut the hear of</t>
  </si>
  <si>
    <t>the whole Family &amp;amp;c</t>
  </si>
  <si>
    <t>Willm</t>
  </si>
  <si>
    <t>Smith, P Gate</t>
  </si>
  <si>
    <t>Willm - m is superscript</t>
  </si>
  <si>
    <t>Patant Badlock</t>
  </si>
  <si>
    <t>Total is for previous 5 entries for Willm Smith. P. Gate</t>
  </si>
  <si>
    <t>21</t>
  </si>
  <si>
    <t>Setteled with him he Dr</t>
  </si>
  <si>
    <t>Borrowed of him 1 Bottle spirits</t>
  </si>
  <si>
    <t>Receivd of him</t>
  </si>
  <si>
    <t>Bill Given in he Dr</t>
  </si>
  <si>
    <t>Terpentine</t>
  </si>
  <si>
    <t>Needles and Pins</t>
  </si>
  <si>
    <t>Pins &amp;amp; Needles</t>
  </si>
  <si>
    <t>FL16259359</t>
  </si>
  <si>
    <t>https://fromthepage.com/display/display_page?page_id=34035635</t>
  </si>
  <si>
    <t>ElizabethWest&lt;ewest7@myune.edu.au&gt;|M Forster&lt;mjforster@live.com&gt;</t>
  </si>
  <si>
    <t>2 Pleated Button</t>
  </si>
  <si>
    <t>'4 Doz 2' is the total quantity</t>
  </si>
  <si>
    <t>Blk silk</t>
  </si>
  <si>
    <t>order to Bearer in cash</t>
  </si>
  <si>
    <t>cider glasses</t>
  </si>
  <si>
    <t>Cyder Glasses</t>
  </si>
  <si>
    <t>in Bills</t>
  </si>
  <si>
    <t>ring Latch</t>
  </si>
  <si>
    <t>on Ring Latch</t>
  </si>
  <si>
    <t>Richd</t>
  </si>
  <si>
    <t>Brown</t>
  </si>
  <si>
    <t>Dr to him</t>
  </si>
  <si>
    <t>'Richd' - d is superscript; 'Dr' - r is superscript; Entry is crossed out</t>
  </si>
  <si>
    <t>23</t>
  </si>
  <si>
    <t>Gilt frame Glass</t>
  </si>
  <si>
    <t>'Jon' - n is superscript</t>
  </si>
  <si>
    <t>dots before 14,  " noted between 14 and 8. 8 is noted in rotation, 90 degrees to the right.</t>
  </si>
  <si>
    <t>dots before 1, 3 is notated differently</t>
  </si>
  <si>
    <t>Jamison</t>
  </si>
  <si>
    <t>to sundres pd</t>
  </si>
  <si>
    <t>Herbert</t>
  </si>
  <si>
    <t>Sergt</t>
  </si>
  <si>
    <t>Cotton</t>
  </si>
  <si>
    <t>my note</t>
  </si>
  <si>
    <t>24</t>
  </si>
  <si>
    <t>Lastin</t>
  </si>
  <si>
    <t>SDilk</t>
  </si>
  <si>
    <t>Blk Buttons</t>
  </si>
  <si>
    <t>Dr to him on act of Cozier</t>
  </si>
  <si>
    <t>'Serjt'  - t is superscript; 'Dr' - r is superscript; 'act' - t is superscript and underlined</t>
  </si>
  <si>
    <t>Paling nails</t>
  </si>
  <si>
    <t>Blaxall</t>
  </si>
  <si>
    <t>on Mr Hobbys act</t>
  </si>
  <si>
    <t>umbrella</t>
  </si>
  <si>
    <t>knives, fords and spoons</t>
  </si>
  <si>
    <t>Knives, fork &amp;amp; spoons</t>
  </si>
  <si>
    <t>receieved of her</t>
  </si>
  <si>
    <t>gingham</t>
  </si>
  <si>
    <t>Gingham</t>
  </si>
  <si>
    <t>Value in Pence total has been written over and is illegible</t>
  </si>
  <si>
    <t>Candles</t>
  </si>
  <si>
    <t>Beef</t>
  </si>
  <si>
    <t>Notation above '1/2' is illegible</t>
  </si>
  <si>
    <t>Notation above 'L' is illegible</t>
  </si>
  <si>
    <t>Soap</t>
  </si>
  <si>
    <t>David</t>
  </si>
  <si>
    <t>Port</t>
  </si>
  <si>
    <t>satin</t>
  </si>
  <si>
    <t>Sattin</t>
  </si>
  <si>
    <t>Brass Handles</t>
  </si>
  <si>
    <t>Sewing Silk</t>
  </si>
  <si>
    <t>mode</t>
  </si>
  <si>
    <t>Best Blk Mode</t>
  </si>
  <si>
    <t>FL16259360</t>
  </si>
  <si>
    <t>https://fromthepage.com/display/display_page?page_id=34035636</t>
  </si>
  <si>
    <t>Tea cannister</t>
  </si>
  <si>
    <t>^cambrick Muslin</t>
  </si>
  <si>
    <t>3.[indecipherable]</t>
  </si>
  <si>
    <t>Quilted Dimly</t>
  </si>
  <si>
    <t>Johnathan</t>
  </si>
  <si>
    <t>Woodman</t>
  </si>
  <si>
    <t>Best Mode</t>
  </si>
  <si>
    <t>[indecipherable]</t>
  </si>
  <si>
    <t>to pay 24th next Month</t>
  </si>
  <si>
    <t>candle</t>
  </si>
  <si>
    <t>Candle</t>
  </si>
  <si>
    <t>sissirs</t>
  </si>
  <si>
    <t>Bassolony Silk Handf-</t>
  </si>
  <si>
    <t>Dr in 2 yds Duck</t>
  </si>
  <si>
    <t>Dr - r is superscript; Entry crossed out</t>
  </si>
  <si>
    <t>Milk Jug</t>
  </si>
  <si>
    <t>Moore</t>
  </si>
  <si>
    <t>Tea Hyson</t>
  </si>
  <si>
    <t>white thimble</t>
  </si>
  <si>
    <t>Sundres</t>
  </si>
  <si>
    <t>cambric</t>
  </si>
  <si>
    <t>Cambrick &amp;amp; Thread</t>
  </si>
  <si>
    <t>Sert - t is superscript and underlined. Sergeant?</t>
  </si>
  <si>
    <t>receievd of him 13 lb Tobaco</t>
  </si>
  <si>
    <t>[right hand page 27]</t>
  </si>
  <si>
    <t>December</t>
  </si>
  <si>
    <t>Redfen</t>
  </si>
  <si>
    <t>Mr Redfen's entries crossed out</t>
  </si>
  <si>
    <t>Pln Demily</t>
  </si>
  <si>
    <t>Cotton Linnin</t>
  </si>
  <si>
    <t>Gilt Buttons</t>
  </si>
  <si>
    <t>Slay tape</t>
  </si>
  <si>
    <t>repair a whip</t>
  </si>
  <si>
    <t>to repairing a shia whip</t>
  </si>
  <si>
    <t>Brad Calloco</t>
  </si>
  <si>
    <t>Tea cups</t>
  </si>
  <si>
    <t>fresh pork</t>
  </si>
  <si>
    <t>Pork fresh</t>
  </si>
  <si>
    <t>ditto[Pork fresh]</t>
  </si>
  <si>
    <t>in Sundres</t>
  </si>
  <si>
    <t>Burn Sawyer? Syr - r is superscript and underlined; entry crossed out</t>
  </si>
  <si>
    <t>flour</t>
  </si>
  <si>
    <t>flouer</t>
  </si>
  <si>
    <t>Sergt - t is superscript and underlined. Sergeant?</t>
  </si>
  <si>
    <t>ditto[Ribband]</t>
  </si>
  <si>
    <t>women Shoes</t>
  </si>
  <si>
    <t>Harris</t>
  </si>
  <si>
    <t>omited in his Bill</t>
  </si>
  <si>
    <t>gallon</t>
  </si>
  <si>
    <t>Dr to him per one galn oil</t>
  </si>
  <si>
    <t>Dr - r is superscript; Galn - n is superscript and underlined.</t>
  </si>
  <si>
    <t>Chaise hire</t>
  </si>
  <si>
    <t>Chaise heire</t>
  </si>
  <si>
    <t>when setteled Dr</t>
  </si>
  <si>
    <t>Dr - r is superscript and underlined</t>
  </si>
  <si>
    <t>Pen Knife</t>
  </si>
  <si>
    <t>FL16259361</t>
  </si>
  <si>
    <t>https://fromthepage.com/display/display_page?page_id=34035637</t>
  </si>
  <si>
    <t>Crook</t>
  </si>
  <si>
    <t>white Ribband</t>
  </si>
  <si>
    <t>Dr to him per order on Mr Marsden</t>
  </si>
  <si>
    <t>Dr - r is superscript</t>
  </si>
  <si>
    <t>[A?] is superscript</t>
  </si>
  <si>
    <t>B</t>
  </si>
  <si>
    <t>B. Tobaco</t>
  </si>
  <si>
    <t>Engh soap</t>
  </si>
  <si>
    <t>Engh - h is superscript</t>
  </si>
  <si>
    <t>B Tobaco</t>
  </si>
  <si>
    <t>Nichols</t>
  </si>
  <si>
    <t>Larg ^Green edged^ Plates)</t>
  </si>
  <si>
    <t>Jno - o is superscript</t>
  </si>
  <si>
    <t>Bottle Musterd</t>
  </si>
  <si>
    <t>fine Bobbin</t>
  </si>
  <si>
    <t>Print</t>
  </si>
  <si>
    <t>table cloth</t>
  </si>
  <si>
    <t>Best Table cloth</t>
  </si>
  <si>
    <t>Napkins</t>
  </si>
  <si>
    <t>Paint oil</t>
  </si>
  <si>
    <t>lofe of Bread</t>
  </si>
  <si>
    <t>[right hand page 29]</t>
  </si>
  <si>
    <t>Ed.</t>
  </si>
  <si>
    <t>Ryan</t>
  </si>
  <si>
    <t>Tea earl</t>
  </si>
  <si>
    <t>Blue Brod cloth cash</t>
  </si>
  <si>
    <t>Silk ditto[cash]</t>
  </si>
  <si>
    <t>Dungaree - cast</t>
  </si>
  <si>
    <t>Mugs  -cast</t>
  </si>
  <si>
    <t>cr. by Mr Larras ^note</t>
  </si>
  <si>
    <t>Ploded Gurah</t>
  </si>
  <si>
    <t>Atkins</t>
  </si>
  <si>
    <t>Pier Glass</t>
  </si>
  <si>
    <t>Peir Glass</t>
  </si>
  <si>
    <t>glasses</t>
  </si>
  <si>
    <t>Glasses</t>
  </si>
  <si>
    <t>ditto[Glasses]</t>
  </si>
  <si>
    <t>white Thimble</t>
  </si>
  <si>
    <t>Serjt - t is superscript and underlined</t>
  </si>
  <si>
    <t>fine Table cloth</t>
  </si>
  <si>
    <t>lutestring fabric</t>
  </si>
  <si>
    <t>Lutestring cr by</t>
  </si>
  <si>
    <t>Smyth</t>
  </si>
  <si>
    <t>soap English</t>
  </si>
  <si>
    <t>FL16259362</t>
  </si>
  <si>
    <t>https://fromthepage.com/display/display_page?page_id=34035638</t>
  </si>
  <si>
    <t>hinges</t>
  </si>
  <si>
    <t>cast Butts</t>
  </si>
  <si>
    <t>Spanish Brown paint</t>
  </si>
  <si>
    <t>cotton print</t>
  </si>
  <si>
    <t>entry is crossed out</t>
  </si>
  <si>
    <t>double sheets of pins</t>
  </si>
  <si>
    <t>Blk Sattin Ribband</t>
  </si>
  <si>
    <t>Pink Riband</t>
  </si>
  <si>
    <t>in sundres</t>
  </si>
  <si>
    <t>'Burn' and 'in' have a line through them</t>
  </si>
  <si>
    <t>Hat</t>
  </si>
  <si>
    <t>Serjt - t is superscript and underlined; 'Cotton' has a line through it.</t>
  </si>
  <si>
    <t>Alex</t>
  </si>
  <si>
    <t>McDonald</t>
  </si>
  <si>
    <t>Chest Lock</t>
  </si>
  <si>
    <t>Thread Dr to him per</t>
  </si>
  <si>
    <t>Setteled with</t>
  </si>
  <si>
    <t>(him when I stood Dr to him</t>
  </si>
  <si>
    <t>[right hand page 31]</t>
  </si>
  <si>
    <t>parasol</t>
  </si>
  <si>
    <t>Parrasole</t>
  </si>
  <si>
    <t>entry has been crossed out</t>
  </si>
  <si>
    <t>Silk &amp;amp; Twist</t>
  </si>
  <si>
    <t>Plated coat Buttons</t>
  </si>
  <si>
    <t>Watkins</t>
  </si>
  <si>
    <t>Quilted Demily</t>
  </si>
  <si>
    <t>Mens Ribd Hose</t>
  </si>
  <si>
    <t>Costoisse</t>
  </si>
  <si>
    <t>cotton hose in exchange for</t>
  </si>
  <si>
    <t>Simpson's Tailor</t>
  </si>
  <si>
    <t>FL16259363</t>
  </si>
  <si>
    <t>https://fromthepage.com/display/display_page?page_id=34035639</t>
  </si>
  <si>
    <t>1 in pound column could be a tick.</t>
  </si>
  <si>
    <t>Side Saddle</t>
  </si>
  <si>
    <t>HB</t>
  </si>
  <si>
    <t>Hayes</t>
  </si>
  <si>
    <t>Coffee per Mr Mason</t>
  </si>
  <si>
    <t>Entry is crossed out; Unable to transcribe UOM shorthand</t>
  </si>
  <si>
    <t>Demily</t>
  </si>
  <si>
    <t>4/[?]</t>
  </si>
  <si>
    <t>? Mr Smith of Box Hill?</t>
  </si>
  <si>
    <t>[?]</t>
  </si>
  <si>
    <t>Small Knife</t>
  </si>
  <si>
    <t>Jas</t>
  </si>
  <si>
    <t>pound</t>
  </si>
  <si>
    <t>Tho</t>
  </si>
  <si>
    <t>Wheat}</t>
  </si>
  <si>
    <t>eggs</t>
  </si>
  <si>
    <t>[g10?] Eggs }</t>
  </si>
  <si>
    <t>2 pounds</t>
  </si>
  <si>
    <t>Inglish Soap</t>
  </si>
  <si>
    <t>Tea Recd from</t>
  </si>
  <si>
    <t>Sayer</t>
  </si>
  <si>
    <t>L[?] in Sundries</t>
  </si>
  <si>
    <t>Wheat</t>
  </si>
  <si>
    <t>ditto[Wheat]</t>
  </si>
  <si>
    <t>Millar</t>
  </si>
  <si>
    <t>1[6?]</t>
  </si>
  <si>
    <t>[Light Mist?]</t>
  </si>
  <si>
    <t>waistcoat</t>
  </si>
  <si>
    <t>2 Nails Wastcoat</t>
  </si>
  <si>
    <t>Ribbd Cotton Hose No 8</t>
  </si>
  <si>
    <t>Boots</t>
  </si>
  <si>
    <t>Gents Shoes</t>
  </si>
  <si>
    <t>Small Buttons</t>
  </si>
  <si>
    <t>Gilt ditto[buttons]</t>
  </si>
  <si>
    <t>de - e is superscript</t>
  </si>
  <si>
    <t>small ditto[buttons]</t>
  </si>
  <si>
    <t>[right hand page 33]</t>
  </si>
  <si>
    <t>January</t>
  </si>
  <si>
    <t>Brot forward</t>
  </si>
  <si>
    <t>Brot - t is superscript</t>
  </si>
  <si>
    <t>cotton lining</t>
  </si>
  <si>
    <t>Cotton Lining</t>
  </si>
  <si>
    <t>[sary p...n]</t>
  </si>
  <si>
    <t>[Settatt?]</t>
  </si>
  <si>
    <t>Fine Cambrick</t>
  </si>
  <si>
    <t>Gentlemans Gloves</t>
  </si>
  <si>
    <t>Green Barcelony Handkf</t>
  </si>
  <si>
    <t>Wentworth</t>
  </si>
  <si>
    <t>Spirit Turpentine</t>
  </si>
  <si>
    <t>Paint Brush</t>
  </si>
  <si>
    <t>Blue Shaloon</t>
  </si>
  <si>
    <t>ditto[Blue] silk</t>
  </si>
  <si>
    <t>Brod Blue Cloth</t>
  </si>
  <si>
    <t>ditto[Brod] fine calloco</t>
  </si>
  <si>
    <t>Inglish soap</t>
  </si>
  <si>
    <t>Larg Muslin Shawl</t>
  </si>
  <si>
    <t>Abbotts</t>
  </si>
  <si>
    <t>B. Tobacco</t>
  </si>
  <si>
    <t>FL16259364</t>
  </si>
  <si>
    <t>https://fromthepage.com/display/display_page?page_id=34035640</t>
  </si>
  <si>
    <t>ElizabethWest&lt;ewest7@myune.edu.au&gt;|M Forster&lt;mjforster@live.com&gt;|natsa&lt;natsa7@yahoo.com&gt;</t>
  </si>
  <si>
    <t>Campbell</t>
  </si>
  <si>
    <t>Note on top right of page 10 = 17.6</t>
  </si>
  <si>
    <t>Pavey</t>
  </si>
  <si>
    <t>paid to me 1/6d as a part debt</t>
  </si>
  <si>
    <t>as a part debt - lines through each word</t>
  </si>
  <si>
    <t>Flood and Dunn</t>
  </si>
  <si>
    <t>Callomanco</t>
  </si>
  <si>
    <t>ditto[Callomanco]</t>
  </si>
  <si>
    <t>Muslin Shawls</t>
  </si>
  <si>
    <t>Sattennet</t>
  </si>
  <si>
    <t>Gound peice</t>
  </si>
  <si>
    <t>Blk Mode</t>
  </si>
  <si>
    <t>pair fine Hose</t>
  </si>
  <si>
    <t>Book muslin</t>
  </si>
  <si>
    <t>Used to strengthen book spines</t>
  </si>
  <si>
    <t>Punjum cotton</t>
  </si>
  <si>
    <t>punjun</t>
  </si>
  <si>
    <t>fine ditto[punjun]</t>
  </si>
  <si>
    <t>ditto[Printed cotton]</t>
  </si>
  <si>
    <t>Line crossed out</t>
  </si>
  <si>
    <t>[Thread]</t>
  </si>
  <si>
    <t>silks common ditto[Handf-]</t>
  </si>
  <si>
    <t>[TOTAL]</t>
  </si>
  <si>
    <t>NB all the cash we stand indebted to Mr Hassall</t>
  </si>
  <si>
    <t>Note at bottom of page:</t>
  </si>
  <si>
    <t>at the date we settle our account we agree to</t>
  </si>
  <si>
    <t>pay the said sum according to carriers agreement.</t>
  </si>
  <si>
    <t>Signatures on side of page:</t>
  </si>
  <si>
    <t>Christopher Flood   Thomas Dunn</t>
  </si>
  <si>
    <t>[Right hand page 35]</t>
  </si>
  <si>
    <t>Buckerham</t>
  </si>
  <si>
    <t>Hanks of silk &amp;amp;</t>
  </si>
  <si>
    <t>Coffee</t>
  </si>
  <si>
    <t>Paper Ink Powder</t>
  </si>
  <si>
    <t>Silk Handkerchiefs</t>
  </si>
  <si>
    <t>no 22 ditto[Thread]</t>
  </si>
  <si>
    <t>no 16 ditto[Thread]</t>
  </si>
  <si>
    <t>"</t>
  </si>
  <si>
    <t>order favor Jesse Hudson</t>
  </si>
  <si>
    <t>stock lock</t>
  </si>
  <si>
    <t>Stock Lock</t>
  </si>
  <si>
    <t>frock</t>
  </si>
  <si>
    <t>Dungaree Frock</t>
  </si>
  <si>
    <t>Lord</t>
  </si>
  <si>
    <t>[stair?] Ribband</t>
  </si>
  <si>
    <t>pockitt Htand [Kerchief?]</t>
  </si>
  <si>
    <t>Purple Ribbon</t>
  </si>
  <si>
    <t>Purple 2d China</t>
  </si>
  <si>
    <t>Print Cash Price</t>
  </si>
  <si>
    <t>Shawl Cash Price</t>
  </si>
  <si>
    <t>FL16259367</t>
  </si>
  <si>
    <t>https://fromthepage.com/display/display_page?page_id=34035643</t>
  </si>
  <si>
    <t>No 'Year' noted to I have referenced page 40</t>
  </si>
  <si>
    <t>Large Bolts</t>
  </si>
  <si>
    <t>'Bolts' is blacked out</t>
  </si>
  <si>
    <t>order favor McDougal</t>
  </si>
  <si>
    <t>knives &amp;amp; forks</t>
  </si>
  <si>
    <t>Brod dungaree</t>
  </si>
  <si>
    <t>Larg Pocket Knives</t>
  </si>
  <si>
    <t>in Sundre Bills</t>
  </si>
  <si>
    <t>B Tobacco</t>
  </si>
  <si>
    <t>heir Ribband</t>
  </si>
  <si>
    <t>Hume</t>
  </si>
  <si>
    <t>Dr to him wheat [indecipherable]</t>
  </si>
  <si>
    <t>felt Hat</t>
  </si>
  <si>
    <t>on Will Hayes act - )</t>
  </si>
  <si>
    <t>bitts</t>
  </si>
  <si>
    <t>for stock &amp;amp; bitts</t>
  </si>
  <si>
    <t>Blk Figerd Ribband</t>
  </si>
  <si>
    <t>Matt</t>
  </si>
  <si>
    <t>Hughes</t>
  </si>
  <si>
    <t>Rec'd of Him 2 Bushl wheat</t>
  </si>
  <si>
    <t>[Right hand page 39]</t>
  </si>
  <si>
    <t>Receievd of him two pay Masters</t>
  </si>
  <si>
    <t>Bills amounting to</t>
  </si>
  <si>
    <t>Dr to my note to Graham</t>
  </si>
  <si>
    <t>[wheat?][indecipherable] Mrs Burn</t>
  </si>
  <si>
    <t>Enionas</t>
  </si>
  <si>
    <t>Wheat from the Maness Toole</t>
  </si>
  <si>
    <t>Richard</t>
  </si>
  <si>
    <t>Philips</t>
  </si>
  <si>
    <t>Lesst</t>
  </si>
  <si>
    <t>Cash</t>
  </si>
  <si>
    <t>l</t>
  </si>
  <si>
    <t>Opend a Case of Soap it prov"d 41 lbs</t>
  </si>
  <si>
    <t>Macarthur's overseer</t>
  </si>
  <si>
    <t>Thimble</t>
  </si>
  <si>
    <t>sugar</t>
  </si>
  <si>
    <t>Sugar</t>
  </si>
  <si>
    <t>lb symbol is not transcribable; Entry is crossed out</t>
  </si>
  <si>
    <t>G Tea</t>
  </si>
  <si>
    <t>Stock</t>
  </si>
  <si>
    <t>Keeper</t>
  </si>
  <si>
    <t>D</t>
  </si>
  <si>
    <t>Starres</t>
  </si>
  <si>
    <t>cash Pencil</t>
  </si>
  <si>
    <t>cash 2/</t>
  </si>
  <si>
    <t>Rev</t>
  </si>
  <si>
    <t>Stall N4</t>
  </si>
  <si>
    <t>Blk Tea</t>
  </si>
  <si>
    <t>lb symbol is not transcribable;</t>
  </si>
  <si>
    <t>Strong Shoes } to be charged</t>
  </si>
  <si>
    <t>P S Lord Order } to Mrs Lord</t>
  </si>
  <si>
    <t>leaf Tobacco</t>
  </si>
  <si>
    <t>B. ditto[Tobacco]</t>
  </si>
  <si>
    <t>FL16259368</t>
  </si>
  <si>
    <t>https://fromthepage.com/display/display_page?page_id=34035644</t>
  </si>
  <si>
    <t>Dr to him [...wheat...indecipherable]</t>
  </si>
  <si>
    <t>Jesse</t>
  </si>
  <si>
    <t>Hudson</t>
  </si>
  <si>
    <t>Wheat Rec'd</t>
  </si>
  <si>
    <t>May</t>
  </si>
  <si>
    <t>Strong Shoes</t>
  </si>
  <si>
    <t>fine ditto[shoes]</t>
  </si>
  <si>
    <t>To be charged to Mr Lord</t>
  </si>
  <si>
    <t>Account Brot Forward</t>
  </si>
  <si>
    <t>Rd by an order on Mr Larra</t>
  </si>
  <si>
    <t>Service</t>
  </si>
  <si>
    <t>boat hire</t>
  </si>
  <si>
    <t>Boat him to young</t>
  </si>
  <si>
    <t>Leaf Tobacco</t>
  </si>
  <si>
    <t>wheat by)</t>
  </si>
  <si>
    <t>Mr Palmers Boat)</t>
  </si>
  <si>
    <t>Coppers</t>
  </si>
  <si>
    <t>per cash pd to Mrs Hodges</t>
  </si>
  <si>
    <t>[right hand page 41]</t>
  </si>
  <si>
    <t>Irish to parish</t>
  </si>
  <si>
    <t>Page 41</t>
  </si>
  <si>
    <t>Gimbelits ditto[to parish]</t>
  </si>
  <si>
    <t>wheat)</t>
  </si>
  <si>
    <t>from Mr [Suttors?])</t>
  </si>
  <si>
    <t>Suchong</t>
  </si>
  <si>
    <t>Shusong Tea</t>
  </si>
  <si>
    <t>Hyson do [Tea]</t>
  </si>
  <si>
    <t>Receievd of him</t>
  </si>
  <si>
    <t>order to Gorge Hook coppers</t>
  </si>
  <si>
    <t>order Jno Collons</t>
  </si>
  <si>
    <t>Susong Tea</t>
  </si>
  <si>
    <t>setteled he Dr 20lbs wheat</t>
  </si>
  <si>
    <t>Tobbaco</t>
  </si>
  <si>
    <t>Mold candles</t>
  </si>
  <si>
    <t>Received of him one Gall rum</t>
  </si>
  <si>
    <t>order to Mr Wm Marsden cash Eight 1d</t>
  </si>
  <si>
    <t>Punjum</t>
  </si>
  <si>
    <t>Recevd of him an order}</t>
  </si>
  <si>
    <t>on the commissary}</t>
  </si>
  <si>
    <t>FL16259369</t>
  </si>
  <si>
    <t>https://fromthepage.com/display/display_page?page_id=34035645</t>
  </si>
  <si>
    <t xml:space="preserve">[natsa&lt;natsa7@yahoo.com&gt;]: I have attempted to fill in the pounds, pence amounts etc, but it was quite confusing, so I am sorry if I have filled them in wrong. I can't quite get my head around it. </t>
  </si>
  <si>
    <t>Fine Print</t>
  </si>
  <si>
    <t>lime</t>
  </si>
  <si>
    <t>Lime Recd from the Lime burners</t>
  </si>
  <si>
    <t>of Since}</t>
  </si>
  <si>
    <t>Ralph</t>
  </si>
  <si>
    <t>Wiggins</t>
  </si>
  <si>
    <t>Green Tea</t>
  </si>
  <si>
    <t>Blk ditto[Tea]</t>
  </si>
  <si>
    <t>Brasil</t>
  </si>
  <si>
    <t>Kid Gloves returned</t>
  </si>
  <si>
    <t>[returned?]</t>
  </si>
  <si>
    <t>[Indecipherable]</t>
  </si>
  <si>
    <t>in Long cloth</t>
  </si>
  <si>
    <t>Silk Blk</t>
  </si>
  <si>
    <t>Lace</t>
  </si>
  <si>
    <t>Pursion</t>
  </si>
  <si>
    <t>an order in favor of )</t>
  </si>
  <si>
    <t>Jones the [Daler?] by Mr Lambe)</t>
  </si>
  <si>
    <t>6 months rent and Labour of a man</t>
  </si>
  <si>
    <t>6 months rent &amp;amp; Labour of a man</t>
  </si>
  <si>
    <t>[right hand page 43]</t>
  </si>
  <si>
    <t>Irish linen</t>
  </si>
  <si>
    <t>Blk Lutestring</t>
  </si>
  <si>
    <t>ODonnall</t>
  </si>
  <si>
    <t>[^]wheat paid</t>
  </si>
  <si>
    <t>cotton Hose cash</t>
  </si>
  <si>
    <t>Blk Tea &amp;amp; )</t>
  </si>
  <si>
    <t>a Horse to Sydney</t>
  </si>
  <si>
    <t>Irish 7/8</t>
  </si>
  <si>
    <t>Piece of Irish N2</t>
  </si>
  <si>
    <t>Muslin N16</t>
  </si>
  <si>
    <t>ditto[Muslin] N19</t>
  </si>
  <si>
    <t>ditto[Muslin N]18</t>
  </si>
  <si>
    <t>pursion fabric</t>
  </si>
  <si>
    <t>ditto[Lace]</t>
  </si>
  <si>
    <t>Cr by cash</t>
  </si>
  <si>
    <t>black narrow</t>
  </si>
  <si>
    <t>Green</t>
  </si>
  <si>
    <t>Black</t>
  </si>
  <si>
    <t>Marsden's</t>
  </si>
  <si>
    <t>Man an account of )</t>
  </si>
  <si>
    <t>Caw</t>
  </si>
  <si>
    <t>Sugar )</t>
  </si>
  <si>
    <t>Piper</t>
  </si>
  <si>
    <t>Kid Mens Gloves</t>
  </si>
  <si>
    <t>McCarty</t>
  </si>
  <si>
    <t>Horse Chaise and man</t>
  </si>
  <si>
    <t>Horse Chaise &amp;amp; man)</t>
  </si>
  <si>
    <t>to Sydney</t>
  </si>
  <si>
    <t>FL16259370</t>
  </si>
  <si>
    <t>https://fromthepage.com/display/display_page?page_id=34035646</t>
  </si>
  <si>
    <t>S</t>
  </si>
  <si>
    <t>Sugar @</t>
  </si>
  <si>
    <t>fresh Pork</t>
  </si>
  <si>
    <t>cheaper price - regular customer?</t>
  </si>
  <si>
    <t>Cotton Print</t>
  </si>
  <si>
    <t>[10?]</t>
  </si>
  <si>
    <t>wine glasses</t>
  </si>
  <si>
    <t>Wine Glasses</t>
  </si>
  <si>
    <t>quart Decanters</t>
  </si>
  <si>
    <t>[quart?] Decanters</t>
  </si>
  <si>
    <t>Bassolony</t>
  </si>
  <si>
    <t>Houston</t>
  </si>
  <si>
    <t>Kersemer</t>
  </si>
  <si>
    <t>Hammer</t>
  </si>
  <si>
    <t>stocklock</t>
  </si>
  <si>
    <t>Brod Tape</t>
  </si>
  <si>
    <t>lace @</t>
  </si>
  <si>
    <t>Line Crossed out</t>
  </si>
  <si>
    <t>ditto[lace @]</t>
  </si>
  <si>
    <t>entry crossed out, maths error</t>
  </si>
  <si>
    <t>cart Horse and man</t>
  </si>
  <si>
    <t>cart Horse &amp;amp; man)</t>
  </si>
  <si>
    <t>to Hawkesbury</t>
  </si>
  <si>
    <t>horse hire</t>
  </si>
  <si>
    <t>Recivd of him for a Horse hire in abill</t>
  </si>
  <si>
    <t>Womens Hose</t>
  </si>
  <si>
    <t>Mens Ribd ditto[Hose]</t>
  </si>
  <si>
    <t>[right hand page 45]</t>
  </si>
  <si>
    <t>order to Sykes soap</t>
  </si>
  <si>
    <t>sugar to carpenters</t>
  </si>
  <si>
    <t>tacks</t>
  </si>
  <si>
    <t>Tacks @</t>
  </si>
  <si>
    <t>sugar @</t>
  </si>
  <si>
    <t>order in wheat</t>
  </si>
  <si>
    <t>ball</t>
  </si>
  <si>
    <t>Blk Ball</t>
  </si>
  <si>
    <t>Boots Mr Larras compliments )</t>
  </si>
  <si>
    <t>^order to Boatman [Douddle?] Copper</t>
  </si>
  <si>
    <t>Gentm Boots</t>
  </si>
  <si>
    <t>Bobbin</t>
  </si>
  <si>
    <t>Grinn fabric</t>
  </si>
  <si>
    <t>Grinn</t>
  </si>
  <si>
    <t>Kersemere}</t>
  </si>
  <si>
    <t>small plates</t>
  </si>
  <si>
    <t>small platid</t>
  </si>
  <si>
    <t>Buttons}</t>
  </si>
  <si>
    <t>Calloco [Callico] Frild shirt</t>
  </si>
  <si>
    <t>Calloco ditto[Frild shirt]</t>
  </si>
  <si>
    <t>Chacers - Crew Bread</t>
  </si>
  <si>
    <t>shirt Buttons</t>
  </si>
  <si>
    <t>Tooth Brushes</t>
  </si>
  <si>
    <t>FL16259371</t>
  </si>
  <si>
    <t>https://fromthepage.com/display/display_page?page_id=34035647</t>
  </si>
  <si>
    <t>ElizabethWest&lt;ewest7@myune.edu.au&gt;|natsa&lt;natsa7@yahoo.com&gt;</t>
  </si>
  <si>
    <t>order to Sykes cash</t>
  </si>
  <si>
    <t>Line very faded</t>
  </si>
  <si>
    <t>Ibs</t>
  </si>
  <si>
    <t>White Pursion</t>
  </si>
  <si>
    <t>[Moroccan?] Blue</t>
  </si>
  <si>
    <t>pick</t>
  </si>
  <si>
    <t>Sykes</t>
  </si>
  <si>
    <t>[Gamlil.........?]</t>
  </si>
  <si>
    <t>Line very faded, Line crossed out</t>
  </si>
  <si>
    <t>[Stan Delance Tele?]</t>
  </si>
  <si>
    <t>Line very faded,  Line crossed out</t>
  </si>
  <si>
    <t>Ladys Gloves</t>
  </si>
  <si>
    <t>Milford</t>
  </si>
  <si>
    <t>Recd of her Wheat)</t>
  </si>
  <si>
    <t>buy [difecenst]</t>
  </si>
  <si>
    <t>[right hand page 47]</t>
  </si>
  <si>
    <t>Dunn</t>
  </si>
  <si>
    <t>open work  Muslin</t>
  </si>
  <si>
    <t>of open work  Muslin}</t>
  </si>
  <si>
    <t>Name crossed out</t>
  </si>
  <si>
    <t>@ }</t>
  </si>
  <si>
    <t>stockings</t>
  </si>
  <si>
    <t>of stockings @</t>
  </si>
  <si>
    <t>[For ?] Line crossed out</t>
  </si>
  <si>
    <t>[indecipherable] Wheat</t>
  </si>
  <si>
    <t>Wm</t>
  </si>
  <si>
    <t>ditto[tea]</t>
  </si>
  <si>
    <t>Gimblelets</t>
  </si>
  <si>
    <t>[leyoars?]</t>
  </si>
  <si>
    <t>Young</t>
  </si>
  <si>
    <t>February</t>
  </si>
  <si>
    <t>Muslin 19 @</t>
  </si>
  <si>
    <t>ditto[muslin] returned</t>
  </si>
  <si>
    <t>Note at end [returned?] Line crossed out</t>
  </si>
  <si>
    <t>trousers</t>
  </si>
  <si>
    <t>cloth [trousers?]</t>
  </si>
  <si>
    <t>Dr to him per Cap Piper's}</t>
  </si>
  <si>
    <t>account with him}</t>
  </si>
  <si>
    <t>women's shoes</t>
  </si>
  <si>
    <t>Macarthur's</t>
  </si>
  <si>
    <t>order to Bearer}</t>
  </si>
  <si>
    <t>Bearer crossed out</t>
  </si>
  <si>
    <t>Bearer 2 Larg Knives}</t>
  </si>
  <si>
    <t>FL16259372</t>
  </si>
  <si>
    <t>https://fromthepage.com/display/display_page?page_id=34035648</t>
  </si>
  <si>
    <t>Spoons</t>
  </si>
  <si>
    <t>Gimbelet</t>
  </si>
  <si>
    <t>fur Hat</t>
  </si>
  <si>
    <t>on acct of Pat Clark</t>
  </si>
  <si>
    <t>Paid John [Stevenson?] }</t>
  </si>
  <si>
    <t>on acct of [Capt? Campbell} for a Journey to Hawksbury</t>
  </si>
  <si>
    <t>Matthews</t>
  </si>
  <si>
    <t>G. Tea</t>
  </si>
  <si>
    <t>Dr to Him on act }</t>
  </si>
  <si>
    <t>of Sawyer</t>
  </si>
  <si>
    <t>100 [leuels]</t>
  </si>
  <si>
    <t>poplin</t>
  </si>
  <si>
    <t>Popling</t>
  </si>
  <si>
    <t>Brown Gurah</t>
  </si>
  <si>
    <t>Common ditto[Badlock]</t>
  </si>
  <si>
    <t>order to a [woman?] cart</t>
  </si>
  <si>
    <t>[right hand page 49]</t>
  </si>
  <si>
    <t>Mold  candles</t>
  </si>
  <si>
    <t>Hyson T</t>
  </si>
  <si>
    <t>Livestock</t>
  </si>
  <si>
    <t>pig</t>
  </si>
  <si>
    <t>Dr to him per a small [Pig?]</t>
  </si>
  <si>
    <t>his debt to ward cash</t>
  </si>
  <si>
    <t>Jennings</t>
  </si>
  <si>
    <t>in Cambrick</t>
  </si>
  <si>
    <t>thimbles</t>
  </si>
  <si>
    <t>Fine Thread</t>
  </si>
  <si>
    <t>in Coppers</t>
  </si>
  <si>
    <t>Gimblet</t>
  </si>
  <si>
    <t>order Mr Jemmsion</t>
  </si>
  <si>
    <t>in sundre articles bill</t>
  </si>
  <si>
    <t>Cr by bill Brot in</t>
  </si>
  <si>
    <t>2 days Horse and cart</t>
  </si>
  <si>
    <t>Cr. by 2 days Horse &amp;amp; cart</t>
  </si>
  <si>
    <t>FL16259373</t>
  </si>
  <si>
    <t>https://fromthepage.com/display/display_page?page_id=34035649</t>
  </si>
  <si>
    <t>steel spring [inufers]</t>
  </si>
  <si>
    <t>Campbell's</t>
  </si>
  <si>
    <t>Boats crew 5 loaves</t>
  </si>
  <si>
    <t>cartage</t>
  </si>
  <si>
    <t>men to carry wheat</t>
  </si>
  <si>
    <t>The words A porter are crossed out and replaced with 2 men</t>
  </si>
  <si>
    <t>Bill returned</t>
  </si>
  <si>
    <t>in Coppers by [Sparks?]</t>
  </si>
  <si>
    <t>Brass Hinges</t>
  </si>
  <si>
    <t>white [sitton]</t>
  </si>
  <si>
    <t>Cr to</t>
  </si>
  <si>
    <t>Mr Jennings}</t>
  </si>
  <si>
    <t>order}</t>
  </si>
  <si>
    <t>in favor Mr Jennings}</t>
  </si>
  <si>
    <t>/ by Williams / Thread}</t>
  </si>
  <si>
    <t>Needles &amp;amp; Pins</t>
  </si>
  <si>
    <t>Fried Shirt</t>
  </si>
  <si>
    <t>[right hand page 51]</t>
  </si>
  <si>
    <t>Kitty</t>
  </si>
  <si>
    <t>Ribbons @</t>
  </si>
  <si>
    <t>Knives &amp;amp; Forks</t>
  </si>
  <si>
    <t>There is a 2 above the 4 shillings, I don't know what that means</t>
  </si>
  <si>
    <t>Pink Callomanco</t>
  </si>
  <si>
    <t>Scotch camblelet fabric</t>
  </si>
  <si>
    <t>Scotch camblelet</t>
  </si>
  <si>
    <t>scarlet shalloon</t>
  </si>
  <si>
    <t>There is a 2 above the 7 shillings, I don't know what that means</t>
  </si>
  <si>
    <t>Bassolony Hancf</t>
  </si>
  <si>
    <t>Tin spoon</t>
  </si>
  <si>
    <t>Pocket Knives</t>
  </si>
  <si>
    <t>ditto [Pocket] ditto [Knives]</t>
  </si>
  <si>
    <t>common sissors</t>
  </si>
  <si>
    <t>Best ditto [scissors?]</t>
  </si>
  <si>
    <t>There is a 7 above the 15 shillings, I don't know what that means</t>
  </si>
  <si>
    <t>There is a 10 above the 13 shillings</t>
  </si>
  <si>
    <t>Muslin Hancf</t>
  </si>
  <si>
    <t>There is a 12 above the 18 shillings</t>
  </si>
  <si>
    <t>twist</t>
  </si>
  <si>
    <t>Twist</t>
  </si>
  <si>
    <t>Guild Buttons</t>
  </si>
  <si>
    <t>There is an 8 above the 15 shillings</t>
  </si>
  <si>
    <t>Brown gurah</t>
  </si>
  <si>
    <t>Nowland</t>
  </si>
  <si>
    <t>Muslin Handk</t>
  </si>
  <si>
    <t>Line through sentence</t>
  </si>
  <si>
    <t>ditto [Muslin] ditto [Handk]</t>
  </si>
  <si>
    <t>Cambric Muslin</t>
  </si>
  <si>
    <t>to credit by Mr Savage's Bill</t>
  </si>
  <si>
    <t>Balance due to Mr Nowland</t>
  </si>
  <si>
    <t>to send by Thoms to ditto[Mr Nowland] in Coppers</t>
  </si>
  <si>
    <t>FL16259374</t>
  </si>
  <si>
    <t>https://fromthepage.com/display/display_page?page_id=34035650</t>
  </si>
  <si>
    <t>Milham</t>
  </si>
  <si>
    <t>long Boots returned</t>
  </si>
  <si>
    <t>Note after 40/ returned</t>
  </si>
  <si>
    <t>T Hinges</t>
  </si>
  <si>
    <t>Allen's</t>
  </si>
  <si>
    <t xml:space="preserve"> order to [Pool?] Sawyer</t>
  </si>
  <si>
    <t>Laurence</t>
  </si>
  <si>
    <t>stuff fabric</t>
  </si>
  <si>
    <t>lead could stuff</t>
  </si>
  <si>
    <t>[Masl?] Muslin</t>
  </si>
  <si>
    <t>ditto [lace] @</t>
  </si>
  <si>
    <t>cotton @</t>
  </si>
  <si>
    <t>ditto [cotton] fine</t>
  </si>
  <si>
    <t>Note to the left of line: Balance in favour of}</t>
  </si>
  <si>
    <t>Linin</t>
  </si>
  <si>
    <t>[Naw?] 3/8}</t>
  </si>
  <si>
    <t>Ribbon</t>
  </si>
  <si>
    <t>ditto [Ribbon]</t>
  </si>
  <si>
    <t>Balance in form of note 3/8.5</t>
  </si>
  <si>
    <t>Wheat as Cr @</t>
  </si>
  <si>
    <t>paper and wafers</t>
  </si>
  <si>
    <t>paper &amp;amp; wafers</t>
  </si>
  <si>
    <t>Tobacco @</t>
  </si>
  <si>
    <t>wheat as Cr</t>
  </si>
  <si>
    <t>Boat hire Cr</t>
  </si>
  <si>
    <t>[right hand page 53]</t>
  </si>
  <si>
    <t>to Wild per Boat hire</t>
  </si>
  <si>
    <t>labourers carrying wheat</t>
  </si>
  <si>
    <t>carriage of wheat</t>
  </si>
  <si>
    <t>carriage of wheat}</t>
  </si>
  <si>
    <t>to 4 different cartmen @}</t>
  </si>
  <si>
    <t>Matthew</t>
  </si>
  <si>
    <t>Oil</t>
  </si>
  <si>
    <t>Marg</t>
  </si>
  <si>
    <t>soap @</t>
  </si>
  <si>
    <t>laths</t>
  </si>
  <si>
    <t>Looking glass</t>
  </si>
  <si>
    <t>Jams</t>
  </si>
  <si>
    <t>order to a woman</t>
  </si>
  <si>
    <t>Stumpy</t>
  </si>
  <si>
    <t>to [irinres]</t>
  </si>
  <si>
    <t>on act of}</t>
  </si>
  <si>
    <t>labour</t>
  </si>
  <si>
    <t>Thos Willimas for}</t>
  </si>
  <si>
    <t>3 day labour unload}</t>
  </si>
  <si>
    <t>ing boats with wheat}</t>
  </si>
  <si>
    <t>Thorn</t>
  </si>
  <si>
    <t>[Rice?]</t>
  </si>
  <si>
    <t>Savage Esq.</t>
  </si>
  <si>
    <t>lashing</t>
  </si>
  <si>
    <t>Lashing</t>
  </si>
  <si>
    <t>Table Cloth</t>
  </si>
  <si>
    <t>Cambrik Muslin</t>
  </si>
  <si>
    <t>FL16259375</t>
  </si>
  <si>
    <t>https://fromthepage.com/display/display_page?page_id=34035651</t>
  </si>
  <si>
    <t>It looks like 6d has been corrected to 1?</t>
  </si>
  <si>
    <t>Maine</t>
  </si>
  <si>
    <t>[mrsafres]</t>
  </si>
  <si>
    <t>[Blue?]</t>
  </si>
  <si>
    <t>Robt</t>
  </si>
  <si>
    <t>Loaves Bread</t>
  </si>
  <si>
    <t>[Rcd^of her] Wheat}</t>
  </si>
  <si>
    <t>[Monday 10th?]}</t>
  </si>
  <si>
    <t>Scissors</t>
  </si>
  <si>
    <t>Order to Bearer Cash</t>
  </si>
  <si>
    <t>Soaps</t>
  </si>
  <si>
    <t>carriage of box</t>
  </si>
  <si>
    <t>to carriage of a Box of Timber }</t>
  </si>
  <si>
    <t>to Sydney &amp;amp; Back to Parramatta}</t>
  </si>
  <si>
    <t>Kersimere</t>
  </si>
  <si>
    <t>Soap Inglish</t>
  </si>
  <si>
    <t>strap Hinges</t>
  </si>
  <si>
    <t>Box lock</t>
  </si>
  <si>
    <t>Blk stuff</t>
  </si>
  <si>
    <t>cr by [indecipherable] [returned?]</t>
  </si>
  <si>
    <t>cr by  Sundry returned</t>
  </si>
  <si>
    <t>caster shalloon</t>
  </si>
  <si>
    <t>Twill</t>
  </si>
  <si>
    <t>white Muslin</t>
  </si>
  <si>
    <t>Pink callomanco</t>
  </si>
  <si>
    <t>Scotch camblets</t>
  </si>
  <si>
    <t>Brass Thimbles</t>
  </si>
  <si>
    <t>White ditto[thikmbles]</t>
  </si>
  <si>
    <t>Mens shoes</t>
  </si>
  <si>
    <t>womens ditto [shoes]</t>
  </si>
  <si>
    <t>I believe there is a 3 above the 7 pounds?</t>
  </si>
  <si>
    <t>March</t>
  </si>
  <si>
    <t>Note on</t>
  </si>
  <si>
    <t>Cridit by Blue cloth</t>
  </si>
  <si>
    <t>ditto [Cridit by] exchange for cotton</t>
  </si>
  <si>
    <t>Settled RH.</t>
  </si>
  <si>
    <t>Mens shoes ^paid 0.5 Bushels wheat</t>
  </si>
  <si>
    <t>Door Locks [indecipherable]</t>
  </si>
  <si>
    <t>FL16259376</t>
  </si>
  <si>
    <t>https://fromthepage.com/display/display_page?page_id=34035652</t>
  </si>
  <si>
    <t>Humbralla M Rd 2</t>
  </si>
  <si>
    <t>Blk Ribbon 1/2</t>
  </si>
  <si>
    <t>White ditto [Ribbon] @ 1/</t>
  </si>
  <si>
    <t>Broad tape @ /3</t>
  </si>
  <si>
    <t>Thread @ /2</t>
  </si>
  <si>
    <t>Lassins Screer fabric</t>
  </si>
  <si>
    <t>of Lassins Screer</t>
  </si>
  <si>
    <t>Yallow soap</t>
  </si>
  <si>
    <t>Muslin Handkercheif N1</t>
  </si>
  <si>
    <t>of Book Muslin</t>
  </si>
  <si>
    <t>Corr</t>
  </si>
  <si>
    <t>Dr to [sundries?] 2 Bushel}</t>
  </si>
  <si>
    <t>and 20 Ibs wheat}</t>
  </si>
  <si>
    <t>Gentm Gloves</t>
  </si>
  <si>
    <t>Cr by Mr Crook's acc</t>
  </si>
  <si>
    <t>Cridit by order on Hodges</t>
  </si>
  <si>
    <t>per cash to Mr Smith</t>
  </si>
  <si>
    <t>[right hand page 57]</t>
  </si>
  <si>
    <t>a [misinger?] to Prospect Cash</t>
  </si>
  <si>
    <t>Men shoes cash</t>
  </si>
  <si>
    <t>Brown}</t>
  </si>
  <si>
    <t>Brod cloth 20/}</t>
  </si>
  <si>
    <t>of Twist</t>
  </si>
  <si>
    <t>cotton Linings</t>
  </si>
  <si>
    <t>starch</t>
  </si>
  <si>
    <t>new product</t>
  </si>
  <si>
    <t>Paper</t>
  </si>
  <si>
    <t>cream jug</t>
  </si>
  <si>
    <t>Carver</t>
  </si>
  <si>
    <t>Eggs</t>
  </si>
  <si>
    <t>order to bearer</t>
  </si>
  <si>
    <t>potatoes</t>
  </si>
  <si>
    <t>Cr by 100 Ibs Potatoes</t>
  </si>
  <si>
    <t>Kearns</t>
  </si>
  <si>
    <t>[Best?] Umberella</t>
  </si>
  <si>
    <t>ditto [best umberella]</t>
  </si>
  <si>
    <t>rds</t>
  </si>
  <si>
    <t>dungaree}</t>
  </si>
  <si>
    <t>Brod tape}</t>
  </si>
  <si>
    <t>Blue</t>
  </si>
  <si>
    <t>To Taylor Young</t>
  </si>
  <si>
    <t>FL16259377</t>
  </si>
  <si>
    <t>https://fromthepage.com/display/display_page?page_id=34035653</t>
  </si>
  <si>
    <t>ElizabethWest&lt;ewest7@myune.edu.au&gt;|natsa&lt;natsa7@yahoo.com&gt;|jadams42&lt;jadams42@myune.edu.au&gt;</t>
  </si>
  <si>
    <t xml:space="preserve">J </t>
  </si>
  <si>
    <t>Blk Buttons 1/3</t>
  </si>
  <si>
    <t>F. Needles</t>
  </si>
  <si>
    <t>Frild Shirt 8/0</t>
  </si>
  <si>
    <t>Duck @ 3/9</t>
  </si>
  <si>
    <t>Cambric muslin</t>
  </si>
  <si>
    <t>soap 1/9</t>
  </si>
  <si>
    <t>Cridit by Mr Atkins order</t>
  </si>
  <si>
    <t>Minchen</t>
  </si>
  <si>
    <t>in Balance of account</t>
  </si>
  <si>
    <t>Mens cotton Hose 6/6</t>
  </si>
  <si>
    <t>fine cotton hose</t>
  </si>
  <si>
    <t>watch glass</t>
  </si>
  <si>
    <t>1 order in favor of Mr Smith</t>
  </si>
  <si>
    <t>[right hand page 59]</t>
  </si>
  <si>
    <t>in copper 20/</t>
  </si>
  <si>
    <t>Savage</t>
  </si>
  <si>
    <t>all spice</t>
  </si>
  <si>
    <t>Maughan</t>
  </si>
  <si>
    <t>plum muslin</t>
  </si>
  <si>
    <t>cd Thread</t>
  </si>
  <si>
    <t>hand saw files</t>
  </si>
  <si>
    <t>Hand saw fils</t>
  </si>
  <si>
    <t>Gates</t>
  </si>
  <si>
    <t>Dungaree Trousers</t>
  </si>
  <si>
    <t>Book Muslin N10 @ 8/6</t>
  </si>
  <si>
    <t>Muslin Handk 6/6</t>
  </si>
  <si>
    <t>cr by 100 Ibs Potatoes</t>
  </si>
  <si>
    <t>Potatoes</t>
  </si>
  <si>
    <t>order per 1000 laths</t>
  </si>
  <si>
    <t>Large comb</t>
  </si>
  <si>
    <t>Pen knife</t>
  </si>
  <si>
    <t>FL16259378</t>
  </si>
  <si>
    <t>32</t>
  </si>
  <si>
    <t>https://fromthepage.com/display/display_page?page_id=34035654</t>
  </si>
  <si>
    <t>agriculture</t>
  </si>
  <si>
    <t>seed wheat</t>
  </si>
  <si>
    <t>Seed wheat</t>
  </si>
  <si>
    <t>Cr by 200 Potatoes</t>
  </si>
  <si>
    <t>thumb latches</t>
  </si>
  <si>
    <t>Tate</t>
  </si>
  <si>
    <t>comb and brush</t>
  </si>
  <si>
    <t>Ivory comb &amp;amp; Brush</t>
  </si>
  <si>
    <t>Pladed Handf</t>
  </si>
  <si>
    <t>window screws</t>
  </si>
  <si>
    <t>order to Wm Odonel coppers</t>
  </si>
  <si>
    <t>debtor in account</t>
  </si>
  <si>
    <t>Unsure if allocated correctly</t>
  </si>
  <si>
    <t>Chevalier</t>
  </si>
  <si>
    <t>Peter</t>
  </si>
  <si>
    <t>Declambe</t>
  </si>
  <si>
    <t>Owed to M Hassell thirteen Shillings and three pences</t>
  </si>
  <si>
    <t>[signed] Le Cd Declambe</t>
  </si>
  <si>
    <t>Shirt Buttons</t>
  </si>
  <si>
    <t>first mention of a price for bricks</t>
  </si>
  <si>
    <t>pd in wheat</t>
  </si>
  <si>
    <t>^Sugar to be paid in ^wheat</t>
  </si>
  <si>
    <t>cash receieved from}</t>
  </si>
  <si>
    <t>Unsure if this has been allocated correctly</t>
  </si>
  <si>
    <t>Danl McCoy}</t>
  </si>
  <si>
    <t>Bayly</t>
  </si>
  <si>
    <t>dark Poplin</t>
  </si>
  <si>
    <t>dark Muslinder Shawls</t>
  </si>
  <si>
    <t>Handsaw files</t>
  </si>
  <si>
    <t>Brady, Prospect</t>
  </si>
  <si>
    <t>due wheat</t>
  </si>
  <si>
    <t>[right hand page 61]</t>
  </si>
  <si>
    <t>light Poplin</t>
  </si>
  <si>
    <t>Dark Poplin</t>
  </si>
  <si>
    <t>hair Ribband</t>
  </si>
  <si>
    <t>shirt wires</t>
  </si>
  <si>
    <t>Shirt wires</t>
  </si>
  <si>
    <t>Dr</t>
  </si>
  <si>
    <t>Terry</t>
  </si>
  <si>
    <t>Calloco Shirt</t>
  </si>
  <si>
    <t>Poplin</t>
  </si>
  <si>
    <t>Bed screws and Key</t>
  </si>
  <si>
    <t>for Bed screws &amp;amp; Key</t>
  </si>
  <si>
    <t>Wllm</t>
  </si>
  <si>
    <t>Setteled -</t>
  </si>
  <si>
    <t>Dr to soap</t>
  </si>
  <si>
    <t>Unsure if allocated correctly - Dr</t>
  </si>
  <si>
    <t>Ditto[Dr to] Brass lock</t>
  </si>
  <si>
    <t>Ditto[Dr to] sugar</t>
  </si>
  <si>
    <t>carting</t>
  </si>
  <si>
    <t>Casks }</t>
  </si>
  <si>
    <t>carting of casks [Oc?] }</t>
  </si>
  <si>
    <t>barley</t>
  </si>
  <si>
    <t>order for Barley</t>
  </si>
  <si>
    <t>Mode</t>
  </si>
  <si>
    <t>FL16259379</t>
  </si>
  <si>
    <t>33</t>
  </si>
  <si>
    <t>https://fromthepage.com/display/display_page?page_id=34035655</t>
  </si>
  <si>
    <t>Cr by 1 Pig</t>
  </si>
  <si>
    <t>Candles one box weighed 77lbs</t>
  </si>
  <si>
    <t>thread and needles</t>
  </si>
  <si>
    <t>Thread &amp;amp; Needles 0.5</t>
  </si>
  <si>
    <t>Button cash</t>
  </si>
  <si>
    <t>Waistcoat Peices</t>
  </si>
  <si>
    <t>Pleated Buttons</t>
  </si>
  <si>
    <t>Dressing Comb</t>
  </si>
  <si>
    <t>Cridit by Good returned</t>
  </si>
  <si>
    <t>mens shoes</t>
  </si>
  <si>
    <t>womens</t>
  </si>
  <si>
    <t>Thimbles</t>
  </si>
  <si>
    <t>Credit by 120 Bushels wheat</t>
  </si>
  <si>
    <t>Unsure if allocated correctly; Entry is crossed out</t>
  </si>
  <si>
    <t>ditto[Blue Brod Cloth]</t>
  </si>
  <si>
    <t>Boat hire [shr??]</t>
  </si>
  <si>
    <t>[right hand page 63]</t>
  </si>
  <si>
    <t>1 piece long lawn</t>
  </si>
  <si>
    <t>'soap' corrected to 'sugar'; entry is crossed out</t>
  </si>
  <si>
    <t>Blk pepper</t>
  </si>
  <si>
    <t>Kemp</t>
  </si>
  <si>
    <t>Sjet = Sergeant</t>
  </si>
  <si>
    <t>Sheet Cockin Pins</t>
  </si>
  <si>
    <t>Sheet Minikins Pins</t>
  </si>
  <si>
    <t>April</t>
  </si>
  <si>
    <t>Wells</t>
  </si>
  <si>
    <t>ditto[Bricks] with carrege</t>
  </si>
  <si>
    <t>FL16259380</t>
  </si>
  <si>
    <t>34</t>
  </si>
  <si>
    <t>https://fromthepage.com/display/display_page?page_id=34035656</t>
  </si>
  <si>
    <t>Cr by 18 Bush wheat</t>
  </si>
  <si>
    <t>Cr by articles returned</t>
  </si>
  <si>
    <t>Dr in the Balance of all acct</t>
  </si>
  <si>
    <t>nankeen</t>
  </si>
  <si>
    <t>Nankeen</t>
  </si>
  <si>
    <t>[Policat?] Handk</t>
  </si>
  <si>
    <t>cotton Linen</t>
  </si>
  <si>
    <t>thread and cotton</t>
  </si>
  <si>
    <t>Thread &amp;amp; cotton</t>
  </si>
  <si>
    <t>Prayer Book</t>
  </si>
  <si>
    <t>Cr by a Prayer Book</t>
  </si>
  <si>
    <t>Dundass</t>
  </si>
  <si>
    <t>watch Glass</t>
  </si>
  <si>
    <t>Hyson @</t>
  </si>
  <si>
    <t>Dr in a shirt</t>
  </si>
  <si>
    <t>order to Rose Green</t>
  </si>
  <si>
    <t>ditto [Poplin]</t>
  </si>
  <si>
    <t>/ where price is</t>
  </si>
  <si>
    <t>Tape         returned</t>
  </si>
  <si>
    <t>Ivory Combe</t>
  </si>
  <si>
    <t>maybe a wire coat hanger??</t>
  </si>
  <si>
    <t>ditto [shirt] buttons</t>
  </si>
  <si>
    <t>Hassall</t>
  </si>
  <si>
    <t>[right hand page 65]</t>
  </si>
  <si>
    <t>order favor Ellis</t>
  </si>
  <si>
    <t>Glass</t>
  </si>
  <si>
    <t>Poplin @</t>
  </si>
  <si>
    <t>silk thread</t>
  </si>
  <si>
    <t>of silk</t>
  </si>
  <si>
    <t>new Shoes</t>
  </si>
  <si>
    <t>Waistcoat pieces &amp;amp; Buttons</t>
  </si>
  <si>
    <t>Cash paid Glazer</t>
  </si>
  <si>
    <t>in Mode etc etc</t>
  </si>
  <si>
    <t>Pins</t>
  </si>
  <si>
    <t>deficient in £6=6 on Mr Barnes</t>
  </si>
  <si>
    <t>Burn, Soldier</t>
  </si>
  <si>
    <t>Coppers 3/6 [pd?] 13=6</t>
  </si>
  <si>
    <t>Kersimire</t>
  </si>
  <si>
    <t>Gater's</t>
  </si>
  <si>
    <t>order to a man</t>
  </si>
  <si>
    <t>The surname Garter is underlined</t>
  </si>
  <si>
    <t>FL16259381</t>
  </si>
  <si>
    <t>35</t>
  </si>
  <si>
    <t>https://fromthepage.com/display/display_page?page_id=34035657</t>
  </si>
  <si>
    <t>wheat to James Burn</t>
  </si>
  <si>
    <t>Green duram</t>
  </si>
  <si>
    <t>Sharp Saw returned</t>
  </si>
  <si>
    <t>Plicat Handf</t>
  </si>
  <si>
    <t>waistcoat Peice</t>
  </si>
  <si>
    <t>on John Tules account</t>
  </si>
  <si>
    <t>Padlock</t>
  </si>
  <si>
    <t>[right hand page 67]</t>
  </si>
  <si>
    <t xml:space="preserve">hand saw </t>
  </si>
  <si>
    <t>hand saw returned</t>
  </si>
  <si>
    <t>Book Muslin</t>
  </si>
  <si>
    <t>Cr by Mr Marsden order</t>
  </si>
  <si>
    <t>unsure if correctly allocated</t>
  </si>
  <si>
    <t>making Mrs Hassall dress</t>
  </si>
  <si>
    <t>Cr ditto [by] Mrs Hassalls dress</t>
  </si>
  <si>
    <t>Articles sent to Fisher</t>
  </si>
  <si>
    <t>hair ditto[Ribband]</t>
  </si>
  <si>
    <t>Steel Sissars</t>
  </si>
  <si>
    <t>Brod Brow cloth</t>
  </si>
  <si>
    <t>Cr by 36/ in Copper</t>
  </si>
  <si>
    <t>Mahogany Dressing Box</t>
  </si>
  <si>
    <t>on account of the ^men at</t>
  </si>
  <si>
    <t>the timber carriage</t>
  </si>
  <si>
    <t>bags</t>
  </si>
  <si>
    <t>Bag</t>
  </si>
  <si>
    <t>loves of Bread</t>
  </si>
  <si>
    <t>Salt Pork</t>
  </si>
  <si>
    <t>FL16259382</t>
  </si>
  <si>
    <t>36</t>
  </si>
  <si>
    <t>https://fromthepage.com/display/display_page?page_id=34035658</t>
  </si>
  <si>
    <t>cotton shawl</t>
  </si>
  <si>
    <t>N Thread</t>
  </si>
  <si>
    <t>find Muslin</t>
  </si>
  <si>
    <t>Duck @</t>
  </si>
  <si>
    <t>Cr by 1 Pair shoes returned</t>
  </si>
  <si>
    <t>Cr by 10 Bushels Maize</t>
  </si>
  <si>
    <t>Telfer</t>
  </si>
  <si>
    <t>Brod Brown Cloth</t>
  </si>
  <si>
    <t>Handkf</t>
  </si>
  <si>
    <t>in 19 [Dollars?]</t>
  </si>
  <si>
    <t>[right hand page 69</t>
  </si>
  <si>
    <t>Ribband N14</t>
  </si>
  <si>
    <t>ditto [Ribband] No13</t>
  </si>
  <si>
    <t>10.5 pence</t>
  </si>
  <si>
    <t>ditto [Ribband] No 9</t>
  </si>
  <si>
    <t>Part returned what she kept is}</t>
  </si>
  <si>
    <t>in the next Page}</t>
  </si>
  <si>
    <t>Gent Gloves</t>
  </si>
  <si>
    <t>[per?] cash Paid to Sparks</t>
  </si>
  <si>
    <t>Pork @</t>
  </si>
  <si>
    <t>Cr by Mr Wentworth order</t>
  </si>
  <si>
    <t>whale silk}</t>
  </si>
  <si>
    <t>Blk silk narrow}</t>
  </si>
  <si>
    <t>Bottle musterd</t>
  </si>
  <si>
    <t>Cr by 50 ozs of}</t>
  </si>
  <si>
    <t>onion seed</t>
  </si>
  <si>
    <t>unoin [onion?] seed}</t>
  </si>
  <si>
    <t>silk Handk</t>
  </si>
  <si>
    <t>Men at bullwk w/</t>
  </si>
  <si>
    <t>salt Pork</t>
  </si>
  <si>
    <t>of Maize</t>
  </si>
  <si>
    <t>loaf</t>
  </si>
  <si>
    <t>Bread</t>
  </si>
  <si>
    <t>FL16259383</t>
  </si>
  <si>
    <t>37</t>
  </si>
  <si>
    <t>https://fromthepage.com/display/display_page?page_id=34035659</t>
  </si>
  <si>
    <t>Sattin[satin?] Ribbond</t>
  </si>
  <si>
    <t>called the [mistake?]</t>
  </si>
  <si>
    <t>1 yd</t>
  </si>
  <si>
    <t>fine Muslin</t>
  </si>
  <si>
    <t>white sattin Ribd</t>
  </si>
  <si>
    <t>ditto [white sattin Ribd] @</t>
  </si>
  <si>
    <t>Plains</t>
  </si>
  <si>
    <t>saw</t>
  </si>
  <si>
    <t>&amp;amp; saw to Mr Stone</t>
  </si>
  <si>
    <t>order in Coppers</t>
  </si>
  <si>
    <t>Mr Atkins is underlined</t>
  </si>
  <si>
    <t>&amp;amp; tea to Fisher</t>
  </si>
  <si>
    <t>Abbott is underlined</t>
  </si>
  <si>
    <t>[shirt wires]</t>
  </si>
  <si>
    <t>Men Hose</t>
  </si>
  <si>
    <t>in exchange of Ribband</t>
  </si>
  <si>
    <t>Gent gloves</t>
  </si>
  <si>
    <t>shoot Boots  returned</t>
  </si>
  <si>
    <t>Entry crossed out and returned in underlined</t>
  </si>
  <si>
    <t>order B. Cowan</t>
  </si>
  <si>
    <t>on acct Mr Barnes</t>
  </si>
  <si>
    <t>ditto [on acct] Mr Hodges</t>
  </si>
  <si>
    <t>[right hand page 71]</t>
  </si>
  <si>
    <t>Brace Ribband</t>
  </si>
  <si>
    <t>fine Tablecloths</t>
  </si>
  <si>
    <t>gunne bag</t>
  </si>
  <si>
    <t>Gunne Bag</t>
  </si>
  <si>
    <t>100 is underlined</t>
  </si>
  <si>
    <t>[212?]</t>
  </si>
  <si>
    <t>212 is underlined and 2/2 is written above it</t>
  </si>
  <si>
    <t>chintz</t>
  </si>
  <si>
    <t>superfine Chince</t>
  </si>
  <si>
    <t>Chince meaning Chintz?</t>
  </si>
  <si>
    <t>Palampou</t>
  </si>
  <si>
    <t>Palampou meaning Palampore?</t>
  </si>
  <si>
    <t>ditto [Palampou]</t>
  </si>
  <si>
    <t>to a woman</t>
  </si>
  <si>
    <t>Entry is penciled in?</t>
  </si>
  <si>
    <t>to Harris</t>
  </si>
  <si>
    <t>FL16259384</t>
  </si>
  <si>
    <t>38</t>
  </si>
  <si>
    <t>https://fromthepage.com/display/display_page?page_id=34035660</t>
  </si>
  <si>
    <t>Long Boots</t>
  </si>
  <si>
    <t>coat</t>
  </si>
  <si>
    <t>fine coate returned</t>
  </si>
  <si>
    <t>Potatoes Cr by</t>
  </si>
  <si>
    <t>Maize cr by</t>
  </si>
  <si>
    <t>Men at Kissing Point</t>
  </si>
  <si>
    <t>order favor Tabor</t>
  </si>
  <si>
    <t>Dungaree}</t>
  </si>
  <si>
    <t>&amp;amp;  Handk}</t>
  </si>
  <si>
    <t>Cr by Coppers</t>
  </si>
  <si>
    <t>fine sugar</t>
  </si>
  <si>
    <t>Sargent</t>
  </si>
  <si>
    <t>6 pence Before and 3/2 pence now</t>
  </si>
  <si>
    <t>small shoes</t>
  </si>
  <si>
    <t>[right hand page 73]</t>
  </si>
  <si>
    <t>in Balance Pd of accounts</t>
  </si>
  <si>
    <t>Chiase horse and man</t>
  </si>
  <si>
    <t>Chiase horse &amp;amp;}</t>
  </si>
  <si>
    <t>Cheese Horse?</t>
  </si>
  <si>
    <t>Man to Sydney</t>
  </si>
  <si>
    <t>muslin and needles</t>
  </si>
  <si>
    <t>Muslin &amp;amp; Needles</t>
  </si>
  <si>
    <t>Barnes's</t>
  </si>
  <si>
    <t>order to McKinze</t>
  </si>
  <si>
    <t>Floods</t>
  </si>
  <si>
    <t>order favor Conney</t>
  </si>
  <si>
    <t>Delivering letters</t>
  </si>
  <si>
    <t>ditto [Print]</t>
  </si>
  <si>
    <t>sattinnet</t>
  </si>
  <si>
    <t>mug</t>
  </si>
  <si>
    <t>Mug</t>
  </si>
  <si>
    <t>Mens Gloves</t>
  </si>
  <si>
    <t>FL16259385</t>
  </si>
  <si>
    <t>39</t>
  </si>
  <si>
    <t>https://fromthepage.com/display/display_page?page_id=34035661</t>
  </si>
  <si>
    <t>Pad Lock</t>
  </si>
  <si>
    <t>Cr by 4 yds cotton</t>
  </si>
  <si>
    <t>Cr ditto [by] 9 ditto [yds] ditto [cotton]</t>
  </si>
  <si>
    <t>to a man to drive the}</t>
  </si>
  <si>
    <t>cow to Sydney in Bills}</t>
  </si>
  <si>
    <t>Blk Tape</t>
  </si>
  <si>
    <t>seed</t>
  </si>
  <si>
    <t>for seed</t>
  </si>
  <si>
    <t>Blk Ribband</t>
  </si>
  <si>
    <t>ditto [lace]</t>
  </si>
  <si>
    <t>[right hand page 75]</t>
  </si>
  <si>
    <t>Fright</t>
  </si>
  <si>
    <t>Bl soap</t>
  </si>
  <si>
    <t>shirt with Fril</t>
  </si>
  <si>
    <t>The above to Be paid in</t>
  </si>
  <si>
    <t>swine's flesh or wheat at store house</t>
  </si>
  <si>
    <t>price delivered to R Hassall order</t>
  </si>
  <si>
    <t>David Fright X his Mark</t>
  </si>
  <si>
    <t>settled the debtor</t>
  </si>
  <si>
    <t>Pork &amp;amp;</t>
  </si>
  <si>
    <t>order favor of}</t>
  </si>
  <si>
    <t>Revd Mr Marsden}</t>
  </si>
  <si>
    <t>FL16259386</t>
  </si>
  <si>
    <t>40</t>
  </si>
  <si>
    <t>https://fromthepage.com/display/display_page?page_id=34035662</t>
  </si>
  <si>
    <t>[salirer] in a Hat</t>
  </si>
  <si>
    <t>1}</t>
  </si>
  <si>
    <t>3}</t>
  </si>
  <si>
    <t>Bags</t>
  </si>
  <si>
    <t>dr in a pair of Hose</t>
  </si>
  <si>
    <t>Tobacco (leaf)</t>
  </si>
  <si>
    <t>I</t>
  </si>
  <si>
    <t>Mahogony looking glass</t>
  </si>
  <si>
    <t>large Mahogony</t>
  </si>
  <si>
    <t>Ball soap</t>
  </si>
  <si>
    <t>Batty</t>
  </si>
  <si>
    <t>household</t>
  </si>
  <si>
    <t>[pad boards?]</t>
  </si>
  <si>
    <t>remains Dr</t>
  </si>
  <si>
    <t>labour washing</t>
  </si>
  <si>
    <t>Cr del May 25 by washing</t>
  </si>
  <si>
    <t>Penciled in</t>
  </si>
  <si>
    <t>[right hand page 77]</t>
  </si>
  <si>
    <t>Bounner</t>
  </si>
  <si>
    <t>Opened One cask of Captain Scotts}</t>
  </si>
  <si>
    <t>leaf Tobacco which proved to be}</t>
  </si>
  <si>
    <t>One Hundred Eighty &amp;amp; half [Bundles?]}</t>
  </si>
  <si>
    <t>in the presence of Mr Morrison}</t>
  </si>
  <si>
    <t>George Morrison [signature]}</t>
  </si>
  <si>
    <t>yard Cock</t>
  </si>
  <si>
    <t>Table knives &amp;amp; forks</t>
  </si>
  <si>
    <t>desert forks</t>
  </si>
  <si>
    <t>desert ditto [forks]</t>
  </si>
  <si>
    <t>Carvers</t>
  </si>
  <si>
    <t>Steel</t>
  </si>
  <si>
    <t>Table Knives &amp;amp; forks</t>
  </si>
  <si>
    <t>cotton Linin</t>
  </si>
  <si>
    <t>mutton</t>
  </si>
  <si>
    <t>Mutton</t>
  </si>
  <si>
    <t>Ball Soap</t>
  </si>
  <si>
    <t>Williamson's</t>
  </si>
  <si>
    <t>Fenaey Fenneys woman one}</t>
  </si>
  <si>
    <t>Fenacy crossed out</t>
  </si>
  <si>
    <t>Fenaey  woman one}</t>
  </si>
  <si>
    <t>Pair Men's Hose}</t>
  </si>
  <si>
    <t>Salt Petre</t>
  </si>
  <si>
    <t>fresh Pork returned</t>
  </si>
  <si>
    <t>returned is underlined</t>
  </si>
  <si>
    <t>FL16259387</t>
  </si>
  <si>
    <t>41</t>
  </si>
  <si>
    <t>https://fromthepage.com/display/display_page?page_id=34035663</t>
  </si>
  <si>
    <t>a [1]</t>
  </si>
  <si>
    <t>a coat and part of another</t>
  </si>
  <si>
    <t>carriage of 18 Bushels}</t>
  </si>
  <si>
    <t>of wheat from camp to his farm}</t>
  </si>
  <si>
    <t>loaves</t>
  </si>
  <si>
    <t>ditto [Tobacco]</t>
  </si>
  <si>
    <t>Handk silk</t>
  </si>
  <si>
    <t>Declan</t>
  </si>
  <si>
    <t>[right hand page79]</t>
  </si>
  <si>
    <t>One days Horse and Chaise =}</t>
  </si>
  <si>
    <t>to Sydney &amp;amp; Back}</t>
  </si>
  <si>
    <t>window blind stuff</t>
  </si>
  <si>
    <t>larg Muslin shawl</t>
  </si>
  <si>
    <t>Mens cotton Hose</t>
  </si>
  <si>
    <t>[indecipherable] Ribband</t>
  </si>
  <si>
    <t>Brod Dungaree</t>
  </si>
  <si>
    <t>ditto [cotton] fine ditto [Print]</t>
  </si>
  <si>
    <t>Blk lace @</t>
  </si>
  <si>
    <t>Sissors</t>
  </si>
  <si>
    <t>dungaree @</t>
  </si>
  <si>
    <t>cotton Print @</t>
  </si>
  <si>
    <t>fine N Thread</t>
  </si>
  <si>
    <t>FL16259388</t>
  </si>
  <si>
    <t>42</t>
  </si>
  <si>
    <t>https://fromthepage.com/display/display_page?page_id=34035664</t>
  </si>
  <si>
    <t>Jones</t>
  </si>
  <si>
    <t>cotton hose</t>
  </si>
  <si>
    <t>Buff Kersemer</t>
  </si>
  <si>
    <t>horse and chaise</t>
  </si>
  <si>
    <t>Horse and Chaies to Sydney</t>
  </si>
  <si>
    <t>worsted stockings</t>
  </si>
  <si>
    <t>Shoes</t>
  </si>
  <si>
    <t>Campbell's Men</t>
  </si>
  <si>
    <t>loaves of Bread</t>
  </si>
  <si>
    <t>Bottle Oil</t>
  </si>
  <si>
    <t>Sheet Best Pins</t>
  </si>
  <si>
    <t>^Seed wheat</t>
  </si>
  <si>
    <t>in a Bill</t>
  </si>
  <si>
    <t>unsure if this has been correctly allocated</t>
  </si>
  <si>
    <t>lemons</t>
  </si>
  <si>
    <t>Lemmons</t>
  </si>
  <si>
    <t>[right hand page 81]</t>
  </si>
  <si>
    <t>order to H Thom</t>
  </si>
  <si>
    <t>Delaney's</t>
  </si>
  <si>
    <t>ditto[wheat]</t>
  </si>
  <si>
    <t>Bett</t>
  </si>
  <si>
    <t>Connor</t>
  </si>
  <si>
    <t>Pin[z?]</t>
  </si>
  <si>
    <t>Elliott</t>
  </si>
  <si>
    <t>Dr in Pepper</t>
  </si>
  <si>
    <t>Unsure if this has been allocated correctly; entry has been crossed out.</t>
  </si>
  <si>
    <t>Guilt Coat Buttons</t>
  </si>
  <si>
    <t>Handf Muslin</t>
  </si>
  <si>
    <t>Saml</t>
  </si>
  <si>
    <t>Dr in Soap</t>
  </si>
  <si>
    <t>Saml- l is superscript; unsure if this has been allocated correctly</t>
  </si>
  <si>
    <t>Cr by 50 lbs Potatoes</t>
  </si>
  <si>
    <t>FL16259389</t>
  </si>
  <si>
    <t>43</t>
  </si>
  <si>
    <t>https://fromthepage.com/display/display_page?page_id=34035665</t>
  </si>
  <si>
    <t>[ElizabethWest&lt;ewest7@myune.edu.au&gt;]: Right hand page torn out</t>
  </si>
  <si>
    <t>drab</t>
  </si>
  <si>
    <t>Drab }</t>
  </si>
  <si>
    <t>'Brown' has been crossed out</t>
  </si>
  <si>
    <t>Stuff for linnin}</t>
  </si>
  <si>
    <t>June</t>
  </si>
  <si>
    <t>Bottle oil</t>
  </si>
  <si>
    <t>Cr by an order</t>
  </si>
  <si>
    <t>for Eight Bushel wheat</t>
  </si>
  <si>
    <t>oil to west</t>
  </si>
  <si>
    <t>Brod white Silk</t>
  </si>
  <si>
    <t>Boan Ribband</t>
  </si>
  <si>
    <t>white ditto[Ribband]</t>
  </si>
  <si>
    <t>Dark Blue ditto[Ribband]</t>
  </si>
  <si>
    <t>Thorogood</t>
  </si>
  <si>
    <t>Best Needles</t>
  </si>
  <si>
    <t>Cr by 1 Bushel Maize</t>
  </si>
  <si>
    <t>order to Harper</t>
  </si>
  <si>
    <t>[Right hand page 83 has been torn out]</t>
  </si>
  <si>
    <t>[Showing dates June 4 to June 8]</t>
  </si>
  <si>
    <t>G</t>
  </si>
  <si>
    <t>Salt</t>
  </si>
  <si>
    <t>FL16259391</t>
  </si>
  <si>
    <t>45</t>
  </si>
  <si>
    <t>https://fromthepage.com/display/display_page?page_id=34035667</t>
  </si>
  <si>
    <t>[Left hand page torn out]</t>
  </si>
  <si>
    <t>Handk</t>
  </si>
  <si>
    <t>[Right Hand page 87]</t>
  </si>
  <si>
    <t>Griffiths, Prospect</t>
  </si>
  <si>
    <t>uniform fabric</t>
  </si>
  <si>
    <t>Cotton sattinet</t>
  </si>
  <si>
    <t>Cr 3.5 Bushels wheat</t>
  </si>
  <si>
    <t>Remains Or</t>
  </si>
  <si>
    <t>returned 1 Pair shoes</t>
  </si>
  <si>
    <t>cotton Linnin</t>
  </si>
  <si>
    <t>wool</t>
  </si>
  <si>
    <t>First mention of wool</t>
  </si>
  <si>
    <t>line crossed out</t>
  </si>
  <si>
    <t>Cr B? &amp;amp; Bags returned</t>
  </si>
  <si>
    <t>cotton Linnins</t>
  </si>
  <si>
    <t>Buff Kersimire</t>
  </si>
  <si>
    <t>combe</t>
  </si>
  <si>
    <t>Jane</t>
  </si>
  <si>
    <t>in sundries</t>
  </si>
  <si>
    <t>Edelstons</t>
  </si>
  <si>
    <t>rice [indecipherable]</t>
  </si>
  <si>
    <t>FL16259392</t>
  </si>
  <si>
    <t>46</t>
  </si>
  <si>
    <t>https://fromthepage.com/display/display_page?page_id=34035668</t>
  </si>
  <si>
    <t>ElizabethWest&lt;ewest7@myune.edu.au&gt;|natsa&lt;natsa7@yahoo.com&gt;|M Forster&lt;mjforster@live.com&gt;</t>
  </si>
  <si>
    <t>Cr by 100lbs potaters</t>
  </si>
  <si>
    <t>Fulton</t>
  </si>
  <si>
    <t>Blk cloth</t>
  </si>
  <si>
    <t>Black cloth</t>
  </si>
  <si>
    <t>button mould</t>
  </si>
  <si>
    <t>Moulds</t>
  </si>
  <si>
    <t>Bale</t>
  </si>
  <si>
    <t>silk stist</t>
  </si>
  <si>
    <t>moulds</t>
  </si>
  <si>
    <t>order donel Howel</t>
  </si>
  <si>
    <t>Stay tape</t>
  </si>
  <si>
    <t>Scarlet ditto[tape]</t>
  </si>
  <si>
    <t>Larg Blk Buttons</t>
  </si>
  <si>
    <t>Small ditto[Blk Buttons]</t>
  </si>
  <si>
    <t>Blw\ue cloth</t>
  </si>
  <si>
    <t>Blk Cloth</t>
  </si>
  <si>
    <t>lots of people buying black cloth - did someone important die?</t>
  </si>
  <si>
    <t>Colloco</t>
  </si>
  <si>
    <t>ditto[Colloco]</t>
  </si>
  <si>
    <t>Nenkeen</t>
  </si>
  <si>
    <t>Page corner is missing</t>
  </si>
  <si>
    <t>Page corner is missing; Entry has been crossed out</t>
  </si>
  <si>
    <t>[Right hand page 89]</t>
  </si>
  <si>
    <t>Buckel and band</t>
  </si>
  <si>
    <t>Blk Brod cloth</t>
  </si>
  <si>
    <t>Blue ditto[Brod cloth]</t>
  </si>
  <si>
    <t>Guilt coat Buttons</t>
  </si>
  <si>
    <t>Button Molds</t>
  </si>
  <si>
    <t>Blk Brod Cloth</t>
  </si>
  <si>
    <t>Smith, P M</t>
  </si>
  <si>
    <t>Scarlet Brod Cloth</t>
  </si>
  <si>
    <t>Blue ditto[Brod Cloth]</t>
  </si>
  <si>
    <t>Blk fine ditto[Brod Cloth]</t>
  </si>
  <si>
    <t>fine Blk cloth</t>
  </si>
  <si>
    <t>silk &amp;amp; T[wist]</t>
  </si>
  <si>
    <t>Buttons [indecipherable]</t>
  </si>
  <si>
    <t>tape [indecipherable]</t>
  </si>
  <si>
    <t>FL16259393</t>
  </si>
  <si>
    <t>47</t>
  </si>
  <si>
    <t>https://fromthepage.com/display/display_page?page_id=34035669</t>
  </si>
  <si>
    <t>natsa&lt;natsa7@yahoo.com&gt;|ElizabethWest&lt;ewest7@myune.edu.au&gt;|M Forster&lt;mjforster@live.com&gt;</t>
  </si>
  <si>
    <t>[natsa&lt;natsa7@yahoo.com&gt;]: ...//[ElizabethWest&lt;ewest7@myune.edu.au&gt;]: Numerous people purchasing black cloth. Had there been an important person die? Can't find anything on google.//[natsa&lt;natsa7@yahoo.com&gt;]: Quire: A "quire"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"quaterni," meaning "four each," referring to the practice of folding large sheets of paper into four sections, which were then cut or used as a group. (Ref: Words gpt by Australian Genealogist - CHATGPT)</t>
  </si>
  <si>
    <t>fine Blk Cloth</t>
  </si>
  <si>
    <t>Silk &amp;amp; twist</t>
  </si>
  <si>
    <t>Buttons &amp;amp; Mould</t>
  </si>
  <si>
    <t>Brod Nankeen</t>
  </si>
  <si>
    <t>per cotton in exchange for ^[indecipherable]</t>
  </si>
  <si>
    <t>Blue Nankeen</t>
  </si>
  <si>
    <t>ditto[Blue] Twist</t>
  </si>
  <si>
    <t>Sadle Horse for 3 days</t>
  </si>
  <si>
    <t>Corp</t>
  </si>
  <si>
    <t>paid his former</t>
  </si>
  <si>
    <t>account</t>
  </si>
  <si>
    <t>[l?]ove Ribband</t>
  </si>
  <si>
    <t>Best Book Muslin</t>
  </si>
  <si>
    <t>Sparks, boatman</t>
  </si>
  <si>
    <t>in Payment for all demands</t>
  </si>
  <si>
    <t>to this date</t>
  </si>
  <si>
    <t>[signed] Thomas Parkes</t>
  </si>
  <si>
    <t>[right hand page 91]</t>
  </si>
  <si>
    <t>Hillas</t>
  </si>
  <si>
    <t>Jim</t>
  </si>
  <si>
    <t>order of Captn</t>
  </si>
  <si>
    <t>Best super fine Blk Brod cloth</t>
  </si>
  <si>
    <t>Bill maid out</t>
  </si>
  <si>
    <t>order to Jones</t>
  </si>
  <si>
    <t>Brod long Nankeen</t>
  </si>
  <si>
    <t>Mens Best Shoes</t>
  </si>
  <si>
    <t>superfine cloth</t>
  </si>
  <si>
    <t>Superfine</t>
  </si>
  <si>
    <t/>
  </si>
  <si>
    <t>Blk superf[ine?] Brod cloth @</t>
  </si>
  <si>
    <t>Best Paper</t>
  </si>
  <si>
    <t>Gentlemens [indecipherable]</t>
  </si>
  <si>
    <t>Mould &amp;amp; Buttons</t>
  </si>
  <si>
    <t>FL16259394</t>
  </si>
  <si>
    <t>48</t>
  </si>
  <si>
    <t>https://fromthepage.com/display/display_page?page_id=34035670</t>
  </si>
  <si>
    <t>Cr by wheat</t>
  </si>
  <si>
    <t>turned into Mr Campbell</t>
  </si>
  <si>
    <t>store Hawkesbury by</t>
  </si>
  <si>
    <t>Mr Harris</t>
  </si>
  <si>
    <t>Rowleyson</t>
  </si>
  <si>
    <t>Cr by wheat turned</t>
  </si>
  <si>
    <t>into Mr Campbells store by</t>
  </si>
  <si>
    <t>Mr Harris to amount of</t>
  </si>
  <si>
    <t>Cox</t>
  </si>
  <si>
    <t>Plated Buttons</t>
  </si>
  <si>
    <t>order in favor}</t>
  </si>
  <si>
    <t>of Martha Daniels}</t>
  </si>
  <si>
    <t>Thread fine</t>
  </si>
  <si>
    <t>port glasses</t>
  </si>
  <si>
    <t>Porter Glasses @</t>
  </si>
  <si>
    <t>Cr by 6 Ibs Pork</t>
  </si>
  <si>
    <t>[right hand page 93]</t>
  </si>
  <si>
    <t>July</t>
  </si>
  <si>
    <t>Porter Glasses</t>
  </si>
  <si>
    <t>wine ditto [Glasses]</t>
  </si>
  <si>
    <t>Pint Tumbler</t>
  </si>
  <si>
    <t>lock cock</t>
  </si>
  <si>
    <t>Brass lock cock</t>
  </si>
  <si>
    <t>fine book Muslin</t>
  </si>
  <si>
    <t>Pink Ribband</t>
  </si>
  <si>
    <t>Brace ditto [Ribband]</t>
  </si>
  <si>
    <t>Marlow</t>
  </si>
  <si>
    <t>Cr 30/ in coppers</t>
  </si>
  <si>
    <t>Groggee</t>
  </si>
  <si>
    <t>Baker</t>
  </si>
  <si>
    <t>superfine Blk =</t>
  </si>
  <si>
    <t>= Brod cloth @</t>
  </si>
  <si>
    <t>Spanish leather</t>
  </si>
  <si>
    <t>silk &amp;amp; twist</t>
  </si>
  <si>
    <t>larg Mould</t>
  </si>
  <si>
    <t>Black Buttons</t>
  </si>
  <si>
    <t>Bill made out</t>
  </si>
  <si>
    <t>Best tape</t>
  </si>
  <si>
    <t>women shoes</t>
  </si>
  <si>
    <t>Table knives &amp;amp; [indecipherable]</t>
  </si>
  <si>
    <t>FL16259395</t>
  </si>
  <si>
    <t>49</t>
  </si>
  <si>
    <t>https://fromthepage.com/display/display_page?page_id=34035671</t>
  </si>
  <si>
    <t>Shingels Nails</t>
  </si>
  <si>
    <t>Cr by 100lbs Potaters</t>
  </si>
  <si>
    <t>1 Bag Sugar 162 lbs Net</t>
  </si>
  <si>
    <t>Brown Brod Cloth</t>
  </si>
  <si>
    <t>Cr by 2 Bushels Maize</t>
  </si>
  <si>
    <t>Setteled Balance due</t>
  </si>
  <si>
    <t>to R Hassall</t>
  </si>
  <si>
    <t>McCollom</t>
  </si>
  <si>
    <t>superfine Blk Brod cloth</t>
  </si>
  <si>
    <t>Japand Muslin</t>
  </si>
  <si>
    <t>gross</t>
  </si>
  <si>
    <t>Gross coat Mould</t>
  </si>
  <si>
    <t>Blue Purseon</t>
  </si>
  <si>
    <t>Small Shoes</t>
  </si>
  <si>
    <t>[right hand page 95]</t>
  </si>
  <si>
    <t>Mm</t>
  </si>
  <si>
    <t>Cale</t>
  </si>
  <si>
    <t>Cr by 2.75 Bushels of wheat</t>
  </si>
  <si>
    <t>by the order of Mrs Marsden</t>
  </si>
  <si>
    <t>thumb latch</t>
  </si>
  <si>
    <t>thum Latch[indecipherable]</t>
  </si>
  <si>
    <t>Maimellan</t>
  </si>
  <si>
    <t>[Sirgon?] on Board the [Buffelow]</t>
  </si>
  <si>
    <t>carried to Mr Jerrid} Superfine</t>
  </si>
  <si>
    <t>account} Brod Blk cloth</t>
  </si>
  <si>
    <t>setteled with him</t>
  </si>
  <si>
    <t>[indecipherable] &amp;amp; all things</t>
  </si>
  <si>
    <t>BirdsEye Handf-</t>
  </si>
  <si>
    <t>Cr by a Pig</t>
  </si>
  <si>
    <t>cr per order on Mrs Allen</t>
  </si>
  <si>
    <t>Dr Per ditto [Mr Whitteher]</t>
  </si>
  <si>
    <t>Ball soa[p]</t>
  </si>
  <si>
    <t>Blk T[ea]</t>
  </si>
  <si>
    <t>FL16259396</t>
  </si>
  <si>
    <t>50</t>
  </si>
  <si>
    <t>https://fromthepage.com/display/display_page?page_id=34035672</t>
  </si>
  <si>
    <t>Super =</t>
  </si>
  <si>
    <t>= fine Blk Brod cloth @</t>
  </si>
  <si>
    <t>Quinlin</t>
  </si>
  <si>
    <t>[0?]</t>
  </si>
  <si>
    <t>Calloco @</t>
  </si>
  <si>
    <t>Print @</t>
  </si>
  <si>
    <t>Westcoat Peices</t>
  </si>
  <si>
    <t>Mould</t>
  </si>
  <si>
    <t>ditto [Print] @</t>
  </si>
  <si>
    <t>Dr in lbs tea</t>
  </si>
  <si>
    <t>Cr by 1.5 Bushels wheat</t>
  </si>
  <si>
    <t>charged to Mr Marsden</t>
  </si>
  <si>
    <t>Rowley</t>
  </si>
  <si>
    <t>superfine</t>
  </si>
  <si>
    <t>Brod Blk cloth @</t>
  </si>
  <si>
    <t>Cr by 50 Ibs Potatoes</t>
  </si>
  <si>
    <t>[right hand page 97]</t>
  </si>
  <si>
    <t>Blk Spanish shoes</t>
  </si>
  <si>
    <t>Tobacco &amp;amp; began</t>
  </si>
  <si>
    <t>= to labour this day</t>
  </si>
  <si>
    <t>Pettit</t>
  </si>
  <si>
    <t>Quilted dimity</t>
  </si>
  <si>
    <t>some time since 1 shirt</t>
  </si>
  <si>
    <t>Cr by coppers</t>
  </si>
  <si>
    <t>Blue}</t>
  </si>
  <si>
    <t>Brod cloth @</t>
  </si>
  <si>
    <t>Halfpenny</t>
  </si>
  <si>
    <t>Saunders</t>
  </si>
  <si>
    <t>[Binding?] ditto [Mens shoes]</t>
  </si>
  <si>
    <t>Gloves</t>
  </si>
  <si>
    <t>Joseph</t>
  </si>
  <si>
    <t>Hatley</t>
  </si>
  <si>
    <t>for sundries</t>
  </si>
  <si>
    <t>cr by 3 Bushels wheat</t>
  </si>
  <si>
    <t>FL16259397</t>
  </si>
  <si>
    <t>51</t>
  </si>
  <si>
    <t>https://fromthepage.com/display/display_page?page_id=34035673</t>
  </si>
  <si>
    <t>locks</t>
  </si>
  <si>
    <t>sugar} to 6 men</t>
  </si>
  <si>
    <t>Tobacco}</t>
  </si>
  <si>
    <t>on Mr Pettit account</t>
  </si>
  <si>
    <t>ladies shoes</t>
  </si>
  <si>
    <t>fine Hyson</t>
  </si>
  <si>
    <t>Shingels nails</t>
  </si>
  <si>
    <t>Blue Calloco</t>
  </si>
  <si>
    <t>Blue Sattin</t>
  </si>
  <si>
    <t>[Perder?] to Bec Conner</t>
  </si>
  <si>
    <t>[right hand page 99]</t>
  </si>
  <si>
    <t>Best Hyson</t>
  </si>
  <si>
    <t>Cr 2 Bushels Maize</t>
  </si>
  <si>
    <t>Corl - l is superscript</t>
  </si>
  <si>
    <t>Solk Pork</t>
  </si>
  <si>
    <t>Gunen Bag</t>
  </si>
  <si>
    <t>Boat heir [hire?] for Mary Turley</t>
  </si>
  <si>
    <t>Best Mens Shoes</t>
  </si>
  <si>
    <t>ditto[Best] Mens Shoes</t>
  </si>
  <si>
    <t>Cr by the leabour of</t>
  </si>
  <si>
    <t>a Government man that</t>
  </si>
  <si>
    <t>began to work this day</t>
  </si>
  <si>
    <t>FL16259398</t>
  </si>
  <si>
    <t>52</t>
  </si>
  <si>
    <t>https://fromthepage.com/display/display_page?page_id=34035674</t>
  </si>
  <si>
    <t>A</t>
  </si>
  <si>
    <t>fine</t>
  </si>
  <si>
    <t>Brod Blk cloth</t>
  </si>
  <si>
    <t>Bet</t>
  </si>
  <si>
    <t>Plate coat Button @</t>
  </si>
  <si>
    <t>calloco @</t>
  </si>
  <si>
    <t>Hyson 7/ to be Paid</t>
  </si>
  <si>
    <t>in Maize pd</t>
  </si>
  <si>
    <t>Cross over entry</t>
  </si>
  <si>
    <t>silk fabric</t>
  </si>
  <si>
    <t>Brod silk</t>
  </si>
  <si>
    <t>of Pins</t>
  </si>
  <si>
    <t>Driping combe</t>
  </si>
  <si>
    <t>callico</t>
  </si>
  <si>
    <t>[right hand page 101]</t>
  </si>
  <si>
    <t>sugar} Paid in the</t>
  </si>
  <si>
    <t>three steps</t>
  </si>
  <si>
    <t>ditto [sugar]</t>
  </si>
  <si>
    <t>ditto [Tea]</t>
  </si>
  <si>
    <t>Cr by 2 Gallons Rum</t>
  </si>
  <si>
    <t>Lock cock</t>
  </si>
  <si>
    <t>Hand sawfile</t>
  </si>
  <si>
    <t>Jerred</t>
  </si>
  <si>
    <t>Blue Brod</t>
  </si>
  <si>
    <t>cloth @</t>
  </si>
  <si>
    <t>Horse &amp;amp; chase per on day</t>
  </si>
  <si>
    <t>on act Mr Marmellen}</t>
  </si>
  <si>
    <t>superfine Blk}</t>
  </si>
  <si>
    <t>Brod cloth @}</t>
  </si>
  <si>
    <t>One Bottle rum To Be returned</t>
  </si>
  <si>
    <t>Cr by four Bushels</t>
  </si>
  <si>
    <t>of Maize @</t>
  </si>
  <si>
    <t>scarlet silk</t>
  </si>
  <si>
    <t>FL16259399</t>
  </si>
  <si>
    <t>53</t>
  </si>
  <si>
    <t>https://fromthepage.com/display/display_page?page_id=34035675</t>
  </si>
  <si>
    <t>salt Petre</t>
  </si>
  <si>
    <t>by order Mr Fitzgerald</t>
  </si>
  <si>
    <t>in favor of J. Harper</t>
  </si>
  <si>
    <t>Blk Brod cloth @</t>
  </si>
  <si>
    <t>fine long cloth</t>
  </si>
  <si>
    <t>Means Shaloon?</t>
  </si>
  <si>
    <t>Black silk</t>
  </si>
  <si>
    <t>Max[s?] Tea</t>
  </si>
  <si>
    <t>[right hand page 103]</t>
  </si>
  <si>
    <t>Lerwin</t>
  </si>
  <si>
    <t>record keeping</t>
  </si>
  <si>
    <t>blank book</t>
  </si>
  <si>
    <t>Cr by a Blank Book</t>
  </si>
  <si>
    <t>bran</t>
  </si>
  <si>
    <t>Cr 2 Bushels Bran</t>
  </si>
  <si>
    <t>Capn}</t>
  </si>
  <si>
    <t>Anchor Buttons}</t>
  </si>
  <si>
    <t>August</t>
  </si>
  <si>
    <t>^Eight &amp;amp; half^</t>
  </si>
  <si>
    <t>Plains to stone</t>
  </si>
  <si>
    <t>Cr by 1 quire Paper</t>
  </si>
  <si>
    <t>Cr ditto [by] 1 Blank Book</t>
  </si>
  <si>
    <t>Carrier charge</t>
  </si>
  <si>
    <t>5/ Paid to the Carrier</t>
  </si>
  <si>
    <t>FL16259400</t>
  </si>
  <si>
    <t>54</t>
  </si>
  <si>
    <t>https://fromthepage.com/display/display_page?page_id=34035676</t>
  </si>
  <si>
    <t>[Doom?] Buttons</t>
  </si>
  <si>
    <t>Horrix</t>
  </si>
  <si>
    <t>Black Tea</t>
  </si>
  <si>
    <t>for cash to Tate}</t>
  </si>
  <si>
    <t>for repairing a watch}</t>
  </si>
  <si>
    <t>palampore</t>
  </si>
  <si>
    <t>to Macalay 1 Palanpore}</t>
  </si>
  <si>
    <t>salt Pork}</t>
  </si>
  <si>
    <t>sugar}</t>
  </si>
  <si>
    <t>wheat}</t>
  </si>
  <si>
    <t>Paid to Graham</t>
  </si>
  <si>
    <t>for cart here</t>
  </si>
  <si>
    <t>Cr for ditto [cart here]</t>
  </si>
  <si>
    <t>[right hand page 105]</t>
  </si>
  <si>
    <t>Biggins</t>
  </si>
  <si>
    <t>Blk</t>
  </si>
  <si>
    <t>Brodcloth @</t>
  </si>
  <si>
    <t>Scarlet ditto [cloth] @</t>
  </si>
  <si>
    <t>Buttons &amp;amp;</t>
  </si>
  <si>
    <t>wheelbarrow</t>
  </si>
  <si>
    <t>weelbarrow &amp;amp; Bushel</t>
  </si>
  <si>
    <t>bushel measure</t>
  </si>
  <si>
    <t>[Measure?]</t>
  </si>
  <si>
    <t>Cr</t>
  </si>
  <si>
    <t>fine Hat No 13</t>
  </si>
  <si>
    <t>Pure Check  @</t>
  </si>
  <si>
    <t>ditto [Pure] callamanco</t>
  </si>
  <si>
    <t>Blankets</t>
  </si>
  <si>
    <t>cups and saucers</t>
  </si>
  <si>
    <t>cups &amp;amp; saucers</t>
  </si>
  <si>
    <t>white Plates</t>
  </si>
  <si>
    <t>oven Dish</t>
  </si>
  <si>
    <t>Pint Jug</t>
  </si>
  <si>
    <t>ditto [Pint] Glass Tumbler</t>
  </si>
  <si>
    <t>2.5}</t>
  </si>
  <si>
    <t>ditto [Pint] ditto [Glass Tumbler]</t>
  </si>
  <si>
    <t>white Bason</t>
  </si>
  <si>
    <t>FL16259401</t>
  </si>
  <si>
    <t>55</t>
  </si>
  <si>
    <t>https://fromthepage.com/display/display_page?page_id=34035677</t>
  </si>
  <si>
    <t>Brown Thread</t>
  </si>
  <si>
    <t>@</t>
  </si>
  <si>
    <t>Cloth</t>
  </si>
  <si>
    <t>Thread &amp;amp; Tape</t>
  </si>
  <si>
    <t>book muslin</t>
  </si>
  <si>
    <t>Book ditto [Muslin]</t>
  </si>
  <si>
    <t>long cloth</t>
  </si>
  <si>
    <t>maintenance</t>
  </si>
  <si>
    <t>twine</t>
  </si>
  <si>
    <t>Twine</t>
  </si>
  <si>
    <t>Blue Bead</t>
  </si>
  <si>
    <t>[right hand page 107]</t>
  </si>
  <si>
    <t>Cr by 4 Bushel Maiz</t>
  </si>
  <si>
    <t>Long cloth</t>
  </si>
  <si>
    <t>in exchange for stockings</t>
  </si>
  <si>
    <t>Bowman</t>
  </si>
  <si>
    <t>to Declamb stockman</t>
  </si>
  <si>
    <t>woman shoes</t>
  </si>
  <si>
    <t>Wiltshire</t>
  </si>
  <si>
    <t>superfine}</t>
  </si>
  <si>
    <t>Blk cloth @</t>
  </si>
  <si>
    <t>needles &amp;amp; 1 sheet paper}</t>
  </si>
  <si>
    <t>paper}</t>
  </si>
  <si>
    <t>Cr 1.5 Bushels}</t>
  </si>
  <si>
    <t>of wheat}pd in callaco</t>
  </si>
  <si>
    <t>short Boots</t>
  </si>
  <si>
    <t>Thimble Brass</t>
  </si>
  <si>
    <t>find Book Muslin</t>
  </si>
  <si>
    <t>FL16259402</t>
  </si>
  <si>
    <t>56</t>
  </si>
  <si>
    <t>https://fromthepage.com/display/display_page?page_id=34035678</t>
  </si>
  <si>
    <t>on Mr Jennings</t>
  </si>
  <si>
    <t>Cr by Mrs Marsden order}</t>
  </si>
  <si>
    <t>in [indecipherable] Mr Green}</t>
  </si>
  <si>
    <t>Cr Barkers Bill on}</t>
  </si>
  <si>
    <t>Mr Marsden}</t>
  </si>
  <si>
    <t>Dr to cash paid}</t>
  </si>
  <si>
    <t>to Mr Barnes}</t>
  </si>
  <si>
    <t>Mugs</t>
  </si>
  <si>
    <t>sugar basin</t>
  </si>
  <si>
    <t>Blue Glass sugar Bason</t>
  </si>
  <si>
    <t>lock with key</t>
  </si>
  <si>
    <t>Brass lock with key</t>
  </si>
  <si>
    <t>Cr. by 5/6 left in my</t>
  </si>
  <si>
    <t>hands by Jaces Belford</t>
  </si>
  <si>
    <t>Mould Candles</t>
  </si>
  <si>
    <t>[right hand page 109]</t>
  </si>
  <si>
    <t>Long Peices Nanken</t>
  </si>
  <si>
    <t>to Terry</t>
  </si>
  <si>
    <t>Cr by 9/ above</t>
  </si>
  <si>
    <t>sugar to Matthew</t>
  </si>
  <si>
    <t>Nash</t>
  </si>
  <si>
    <t>of Bread</t>
  </si>
  <si>
    <t>Brady</t>
  </si>
  <si>
    <t>Tail</t>
  </si>
  <si>
    <t>Brod cloth for the two</t>
  </si>
  <si>
    <t>Miss [watches?]</t>
  </si>
  <si>
    <t>sattin Ribband</t>
  </si>
  <si>
    <t>Brod Blk silk @</t>
  </si>
  <si>
    <t>guilt coat Buttons</t>
  </si>
  <si>
    <t>Bagerre</t>
  </si>
  <si>
    <t>Pailing nails</t>
  </si>
  <si>
    <t>Bundle</t>
  </si>
  <si>
    <t>Amount is crossed out</t>
  </si>
  <si>
    <t>FL16259403</t>
  </si>
  <si>
    <t>57</t>
  </si>
  <si>
    <t>https://fromthepage.com/display/display_page?page_id=34035679</t>
  </si>
  <si>
    <t>Abby</t>
  </si>
  <si>
    <t>Healey</t>
  </si>
  <si>
    <t>Possible Pd before 5 Ibs?</t>
  </si>
  <si>
    <t>Hyson ditto [Tea]</t>
  </si>
  <si>
    <t>Cr by 30/ left in my</t>
  </si>
  <si>
    <t>hand by Abby Healey</t>
  </si>
  <si>
    <t>p as per Mr Larras Book)</t>
  </si>
  <si>
    <t>Cozier</t>
  </si>
  <si>
    <t>hands by Abby Healey</t>
  </si>
  <si>
    <t>Bills 20/ each</t>
  </si>
  <si>
    <t>Pair Hinges &amp;amp;</t>
  </si>
  <si>
    <t xml:space="preserve">Box cork </t>
  </si>
  <si>
    <t>Box cork to Gooding</t>
  </si>
  <si>
    <t>Pepper}</t>
  </si>
  <si>
    <t>fine Black}</t>
  </si>
  <si>
    <t>Bundle, Nailer</t>
  </si>
  <si>
    <t>[right hand page 111]</t>
  </si>
  <si>
    <t>Pair scissors</t>
  </si>
  <si>
    <t>Cr by 3.75 =</t>
  </si>
  <si>
    <t>= Bushels of wheat</t>
  </si>
  <si>
    <t>callaco</t>
  </si>
  <si>
    <t>Ribband @</t>
  </si>
  <si>
    <t>Brod calloco @</t>
  </si>
  <si>
    <t>cheack @</t>
  </si>
  <si>
    <t>Chinese fabric</t>
  </si>
  <si>
    <t>fine Chinese</t>
  </si>
  <si>
    <t>common ditto [Chinese]</t>
  </si>
  <si>
    <t>tape @</t>
  </si>
  <si>
    <t>cheack</t>
  </si>
  <si>
    <t>Best Papper</t>
  </si>
  <si>
    <t>knots</t>
  </si>
  <si>
    <t>curry comb</t>
  </si>
  <si>
    <t>Bad lock</t>
  </si>
  <si>
    <t>Ink Powder</t>
  </si>
  <si>
    <t>smoking dishes</t>
  </si>
  <si>
    <t>Smoaking Dishes</t>
  </si>
  <si>
    <t>Bread Basket</t>
  </si>
  <si>
    <t>Knife Tray</t>
  </si>
  <si>
    <t>Knives &amp;amp; 6 forks</t>
  </si>
  <si>
    <t>candle stick</t>
  </si>
  <si>
    <t>Princes Metal candlestick</t>
  </si>
  <si>
    <t>FL16259404</t>
  </si>
  <si>
    <t>58</t>
  </si>
  <si>
    <t>https://fromthepage.com/display/display_page?page_id=34035680</t>
  </si>
  <si>
    <t>Bush mens shoes</t>
  </si>
  <si>
    <t>crd in favor}</t>
  </si>
  <si>
    <t>of Christopher Flood}</t>
  </si>
  <si>
    <t>Chaise to Sydney pd</t>
  </si>
  <si>
    <t>white sattin</t>
  </si>
  <si>
    <t>Pladed ditto [Ribband]</t>
  </si>
  <si>
    <t>Blue sattin</t>
  </si>
  <si>
    <t>tiney Ribband</t>
  </si>
  <si>
    <t>Bloded ditto [Ribband]</t>
  </si>
  <si>
    <t>tiney ditto [Ribband]</t>
  </si>
  <si>
    <t>Pad lock</t>
  </si>
  <si>
    <t>strong shoes</t>
  </si>
  <si>
    <t>clock pins</t>
  </si>
  <si>
    <t>Clock Pins</t>
  </si>
  <si>
    <t>squares</t>
  </si>
  <si>
    <t>Glass squares</t>
  </si>
  <si>
    <t>Black Paint</t>
  </si>
  <si>
    <t>[right hand page 113]</t>
  </si>
  <si>
    <t>Mettel Buttons</t>
  </si>
  <si>
    <t>loaf of Bread</t>
  </si>
  <si>
    <t>scarlett waitcoast paid</t>
  </si>
  <si>
    <t>black Tea</t>
  </si>
  <si>
    <t>callomanco @</t>
  </si>
  <si>
    <t>common Print</t>
  </si>
  <si>
    <t>ditto [common print]</t>
  </si>
  <si>
    <t>English fine ditto [Print]</t>
  </si>
  <si>
    <t>knives &amp;amp; 6 forks</t>
  </si>
  <si>
    <t>Dungaree @</t>
  </si>
  <si>
    <t>Governor</t>
  </si>
  <si>
    <t>King</t>
  </si>
  <si>
    <t>Governor King</t>
  </si>
  <si>
    <t>T</t>
  </si>
  <si>
    <t>FL16259405</t>
  </si>
  <si>
    <t>59</t>
  </si>
  <si>
    <t>https://fromthepage.com/display/display_page?page_id=34035681</t>
  </si>
  <si>
    <t>Lankershire</t>
  </si>
  <si>
    <t>act?</t>
  </si>
  <si>
    <t>of Ribband</t>
  </si>
  <si>
    <t>Not sure if it's 10 shillings or pence</t>
  </si>
  <si>
    <t>order [favor?] of</t>
  </si>
  <si>
    <t>Clark in cash</t>
  </si>
  <si>
    <t>Britches</t>
  </si>
  <si>
    <t>deserts [forks?]</t>
  </si>
  <si>
    <t>deserts</t>
  </si>
  <si>
    <t>order J. Stokes</t>
  </si>
  <si>
    <t>coppers</t>
  </si>
  <si>
    <t>Dr in a</t>
  </si>
  <si>
    <t>Bag of sugar</t>
  </si>
  <si>
    <t>Blk Paint</t>
  </si>
  <si>
    <t>Lankershire's</t>
  </si>
  <si>
    <t>order favor Graham</t>
  </si>
  <si>
    <t>The surname Graham has lines through it.</t>
  </si>
  <si>
    <t>[right hand page 115]</t>
  </si>
  <si>
    <t>September</t>
  </si>
  <si>
    <t>Cr per a Hat to nash</t>
  </si>
  <si>
    <t>Cr by</t>
  </si>
  <si>
    <t>Balance Due to him</t>
  </si>
  <si>
    <t>Bush shoes</t>
  </si>
  <si>
    <t>washer woman labour</t>
  </si>
  <si>
    <t>to his washing woman</t>
  </si>
  <si>
    <t>super find chinese</t>
  </si>
  <si>
    <t>fine muslin Handk</t>
  </si>
  <si>
    <t>stripe Brod cloth @</t>
  </si>
  <si>
    <t>Green Paint</t>
  </si>
  <si>
    <t>Brushes</t>
  </si>
  <si>
    <t>Pork salt</t>
  </si>
  <si>
    <t>Cr by 12 Bushels wheat</t>
  </si>
  <si>
    <t>turned into Mr Campbell's store</t>
  </si>
  <si>
    <t>FL16259406</t>
  </si>
  <si>
    <t>60</t>
  </si>
  <si>
    <t>https://fromthepage.com/display/display_page?page_id=34035682</t>
  </si>
  <si>
    <t>Ferriting fabric</t>
  </si>
  <si>
    <t>Ferriting</t>
  </si>
  <si>
    <t>box</t>
  </si>
  <si>
    <t>calk</t>
  </si>
  <si>
    <t>Ball soap som since</t>
  </si>
  <si>
    <t>barber services</t>
  </si>
  <si>
    <t>Paid to the Barber</t>
  </si>
  <si>
    <t>Cr per ditto [Barber]</t>
  </si>
  <si>
    <t>[right hand page 117]</t>
  </si>
  <si>
    <t>^not charged^</t>
  </si>
  <si>
    <t>Horse hire one day</t>
  </si>
  <si>
    <t>Cr by 18/ on account}</t>
  </si>
  <si>
    <t>of the Col Declamb}</t>
  </si>
  <si>
    <t>Frail</t>
  </si>
  <si>
    <t>Cr by 63.25 Ibs</t>
  </si>
  <si>
    <t>of Pork @</t>
  </si>
  <si>
    <t>order to Tos Mincher</t>
  </si>
  <si>
    <t>ditto [order to] James Hornsby</t>
  </si>
  <si>
    <t>order to the Taylor</t>
  </si>
  <si>
    <t>fine}</t>
  </si>
  <si>
    <t>English Print}</t>
  </si>
  <si>
    <t>broad muslin</t>
  </si>
  <si>
    <t>find Brod Muslin</t>
  </si>
  <si>
    <t>FL16259407</t>
  </si>
  <si>
    <t>61</t>
  </si>
  <si>
    <t>https://fromthepage.com/display/display_page?page_id=34035683</t>
  </si>
  <si>
    <t>Ribband Pd</t>
  </si>
  <si>
    <t>[Japand?] Knife Tray</t>
  </si>
  <si>
    <t>Mould candles @</t>
  </si>
  <si>
    <t>fine Print @</t>
  </si>
  <si>
    <t>Prince Mettel candle stick</t>
  </si>
  <si>
    <t>candles @</t>
  </si>
  <si>
    <t>Hocks Locks</t>
  </si>
  <si>
    <t>cotton ditto [Handk]</t>
  </si>
  <si>
    <t>sugar Box</t>
  </si>
  <si>
    <t>[Japand?] sugar Box</t>
  </si>
  <si>
    <t>tobacco desks</t>
  </si>
  <si>
    <t>ditto [Japand] Tobacco deskes</t>
  </si>
  <si>
    <t>snuffers</t>
  </si>
  <si>
    <t>spring snuffers</t>
  </si>
  <si>
    <t>[signed]</t>
  </si>
  <si>
    <t>Blk Tea} to Mr Oakes</t>
  </si>
  <si>
    <t>Blk Tea (to Matha?]</t>
  </si>
  <si>
    <t>[right hand page 119]</t>
  </si>
  <si>
    <t>Best mens Shoes</t>
  </si>
  <si>
    <t>Lambe's</t>
  </si>
  <si>
    <t>order to Jones (cash)</t>
  </si>
  <si>
    <t>Cr by an order on</t>
  </si>
  <si>
    <t>Mr Palmer</t>
  </si>
  <si>
    <t>smoaking Tobacco</t>
  </si>
  <si>
    <t>glue</t>
  </si>
  <si>
    <t>Glue English</t>
  </si>
  <si>
    <t>Bakers</t>
  </si>
  <si>
    <t>Bill delivered</t>
  </si>
  <si>
    <t>Cr by Mr Atkins Note</t>
  </si>
  <si>
    <t>Balance due to Mr Baker</t>
  </si>
  <si>
    <t>settled with</t>
  </si>
  <si>
    <t>him all things when</t>
  </si>
  <si>
    <t>I stood debtor to him</t>
  </si>
  <si>
    <t>FL16259408</t>
  </si>
  <si>
    <t>62</t>
  </si>
  <si>
    <t>https://fromthepage.com/display/display_page?page_id=34035684</t>
  </si>
  <si>
    <t>Grosce</t>
  </si>
  <si>
    <t>Cr by 8/ left by  Barton</t>
  </si>
  <si>
    <t>Per ditto ditto [Cr by 8/]</t>
  </si>
  <si>
    <t>Birds eye Handk</t>
  </si>
  <si>
    <t>ditto ditto ditto Birds eye Handk</t>
  </si>
  <si>
    <t>fine English Print</t>
  </si>
  <si>
    <t>Durant @</t>
  </si>
  <si>
    <t>narrow calloco</t>
  </si>
  <si>
    <t>Mould candle</t>
  </si>
  <si>
    <t>blk Hank silk</t>
  </si>
  <si>
    <t>Blk Tea}</t>
  </si>
  <si>
    <t>[right hand page 121]</t>
  </si>
  <si>
    <t>financial transaction</t>
  </si>
  <si>
    <t>payment</t>
  </si>
  <si>
    <t>settled</t>
  </si>
  <si>
    <t>when he stood Dr</t>
  </si>
  <si>
    <t>Nankeen}</t>
  </si>
  <si>
    <t>English &amp;amp; long</t>
  </si>
  <si>
    <t>Pladed}</t>
  </si>
  <si>
    <t>coat Buttons @</t>
  </si>
  <si>
    <t>cupboard</t>
  </si>
  <si>
    <t>Hinges</t>
  </si>
  <si>
    <t>FL16259409</t>
  </si>
  <si>
    <t>63</t>
  </si>
  <si>
    <t>https://fromthepage.com/display/display_page?page_id=34035685</t>
  </si>
  <si>
    <t xml:space="preserve">[natsa&lt;natsa7@yahoo.com&gt;]: Kersimire, also spelled "Kerseymere,"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t>
  </si>
  <si>
    <t>sugar to wells</t>
  </si>
  <si>
    <t>Ground Pepper</t>
  </si>
  <si>
    <t>paid in coppers}</t>
  </si>
  <si>
    <t>Paul</t>
  </si>
  <si>
    <t>Paid Cr by an Order from</t>
  </si>
  <si>
    <t>Mrs Marsden for 10.25 Bun</t>
  </si>
  <si>
    <t>of wheat</t>
  </si>
  <si>
    <t>Wheat to Terry</t>
  </si>
  <si>
    <t>Buttons @</t>
  </si>
  <si>
    <t>Thread @</t>
  </si>
  <si>
    <t>Green Kersimire @</t>
  </si>
  <si>
    <t>cotton Handk</t>
  </si>
  <si>
    <t>[right hand page 123]</t>
  </si>
  <si>
    <t>driping combe</t>
  </si>
  <si>
    <t>Ivory ditto [combe]</t>
  </si>
  <si>
    <t>Cr by Eight yds</t>
  </si>
  <si>
    <t>of English Print</t>
  </si>
  <si>
    <t>to</t>
  </si>
  <si>
    <t>Mr Palmers note</t>
  </si>
  <si>
    <t>ditto [Mr] Lord</t>
  </si>
  <si>
    <t>ditto [Mr] Jamison</t>
  </si>
  <si>
    <t>Underwood 5</t>
  </si>
  <si>
    <t>Kable</t>
  </si>
  <si>
    <t>Sanders on withers</t>
  </si>
  <si>
    <t>order in coppers</t>
  </si>
  <si>
    <t>FL16259410</t>
  </si>
  <si>
    <t>64</t>
  </si>
  <si>
    <t>https://fromthepage.com/display/display_page?page_id=34035686</t>
  </si>
  <si>
    <t>[natsa&lt;natsa7@yahoo.com&gt;]: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t>
  </si>
  <si>
    <t>Pencils</t>
  </si>
  <si>
    <t>Wheat On ^account^ of Mr Carter</t>
  </si>
  <si>
    <t>silk and thread</t>
  </si>
  <si>
    <t>silks &amp;amp; Thread</t>
  </si>
  <si>
    <t>Blank Book</t>
  </si>
  <si>
    <t>patent Paper Button</t>
  </si>
  <si>
    <t>[winner?] soap</t>
  </si>
  <si>
    <t>of Twine</t>
  </si>
  <si>
    <t>pocket handk</t>
  </si>
  <si>
    <t>shingles</t>
  </si>
  <si>
    <t>Cr by 5000 shingels</t>
  </si>
  <si>
    <t>English Print</t>
  </si>
  <si>
    <t>[right hand page 125]</t>
  </si>
  <si>
    <t>forks @</t>
  </si>
  <si>
    <t>Handles @</t>
  </si>
  <si>
    <t>payment cash</t>
  </si>
  <si>
    <t>Cr by 15/ shillings coppers</t>
  </si>
  <si>
    <t>butter</t>
  </si>
  <si>
    <t>Cr by 1 Ibs Butter</t>
  </si>
  <si>
    <t>white Pursion</t>
  </si>
  <si>
    <t>Luttrell</t>
  </si>
  <si>
    <t>FL16259411</t>
  </si>
  <si>
    <t>65</t>
  </si>
  <si>
    <t>https://fromthepage.com/display/display_page?page_id=34035687</t>
  </si>
  <si>
    <t>[natsa&lt;natsa7@yahoo.com&gt;]: Dungaree: In Australia in 1804, dungaree material referred to a type of coarse, durable cotton fabric, typically dyed blue. This material was commonly used for work clothes due to its strength and affordability. The term "dungaree" itself originates from the Hindi word "dungri,"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t>
  </si>
  <si>
    <t>Underwood Bill</t>
  </si>
  <si>
    <t>Cr by a Firy }</t>
  </si>
  <si>
    <t>John Wm</t>
  </si>
  <si>
    <t>order to James Hornsby</t>
  </si>
  <si>
    <t>Drawer Handles @</t>
  </si>
  <si>
    <t>Horse &amp;amp; Chaise to Sydney</t>
  </si>
  <si>
    <t>Mean</t>
  </si>
  <si>
    <t>one</t>
  </si>
  <si>
    <t>Muslin Common</t>
  </si>
  <si>
    <t>Pat</t>
  </si>
  <si>
    <t>a cap for the little Boy</t>
  </si>
  <si>
    <t>Horse &amp;amp; chase}</t>
  </si>
  <si>
    <t>one day}</t>
  </si>
  <si>
    <t>[right hand page 127]</t>
  </si>
  <si>
    <t>Pailing nails}</t>
  </si>
  <si>
    <t>spiker ditto [nails] }</t>
  </si>
  <si>
    <t>Gimblet ditto [nails] }</t>
  </si>
  <si>
    <t>scarlet waistcoat</t>
  </si>
  <si>
    <t>Scarlet cloth</t>
  </si>
  <si>
    <t>Ivory combe</t>
  </si>
  <si>
    <t>Jos Wm</t>
  </si>
  <si>
    <t>Bill Governor</t>
  </si>
  <si>
    <t>do order to James wright</t>
  </si>
  <si>
    <t>Cr by an order on Mr Campbell</t>
  </si>
  <si>
    <t>due to Lankershire</t>
  </si>
  <si>
    <t>cheese</t>
  </si>
  <si>
    <t>Daniel</t>
  </si>
  <si>
    <t>Smallgood</t>
  </si>
  <si>
    <t>Cr by 10 Bushels of wheat</t>
  </si>
  <si>
    <t>FL16259412</t>
  </si>
  <si>
    <t>66</t>
  </si>
  <si>
    <t>https://fromthepage.com/display/display_page?page_id=34035688</t>
  </si>
  <si>
    <t>[natsa&lt;natsa7@yahoo.com&gt;]: Norwich Shawl: A "Norwich shawl"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"Hyson" comes from the Chinese word "Xīchūn" (熙春), which means "Flourishing Spring."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t>
  </si>
  <si>
    <t>sugar pd</t>
  </si>
  <si>
    <t>of twine</t>
  </si>
  <si>
    <t>Order to Hornsby</t>
  </si>
  <si>
    <t>Norwich shawl</t>
  </si>
  <si>
    <t>No.6 with white silk</t>
  </si>
  <si>
    <t>Polk Ribband</t>
  </si>
  <si>
    <t>to Mary</t>
  </si>
  <si>
    <t>Rutterel</t>
  </si>
  <si>
    <t>Pd is written over the entry</t>
  </si>
  <si>
    <t>floor</t>
  </si>
  <si>
    <t>roof</t>
  </si>
  <si>
    <t>ginger beer</t>
  </si>
  <si>
    <t>aerated water</t>
  </si>
  <si>
    <t>beer</t>
  </si>
  <si>
    <t>champagne</t>
  </si>
  <si>
    <t>stout</t>
  </si>
  <si>
    <t>clerical</t>
  </si>
  <si>
    <t>Economy</t>
  </si>
  <si>
    <t>currency</t>
  </si>
  <si>
    <t>condiment</t>
  </si>
  <si>
    <t>container</t>
  </si>
  <si>
    <t>serving</t>
  </si>
  <si>
    <t>storage</t>
  </si>
  <si>
    <t>furniture</t>
  </si>
  <si>
    <t>fittings/furnishings</t>
  </si>
  <si>
    <t>ornament</t>
  </si>
  <si>
    <t>Accessories</t>
  </si>
  <si>
    <t>jewellery</t>
  </si>
  <si>
    <t>health</t>
  </si>
  <si>
    <t>perfume</t>
  </si>
  <si>
    <t>religious</t>
  </si>
  <si>
    <t>Pharmaceutical</t>
  </si>
  <si>
    <t>med/ toilet</t>
  </si>
  <si>
    <t>castor oil</t>
  </si>
  <si>
    <t>med</t>
  </si>
  <si>
    <t>med/toilet</t>
  </si>
  <si>
    <t>toy</t>
  </si>
  <si>
    <t>game</t>
  </si>
  <si>
    <t>hunting</t>
  </si>
  <si>
    <t>music</t>
  </si>
  <si>
    <t>book</t>
  </si>
  <si>
    <t>service</t>
  </si>
  <si>
    <t>washing</t>
  </si>
  <si>
    <t>hairdressing</t>
  </si>
  <si>
    <t>dressmaking</t>
  </si>
  <si>
    <t>boat</t>
  </si>
  <si>
    <t>Cartage</t>
  </si>
  <si>
    <t>unid</t>
  </si>
  <si>
    <t>Firearms</t>
  </si>
  <si>
    <t>livestock</t>
  </si>
  <si>
    <t>yard</t>
  </si>
  <si>
    <t>garden</t>
  </si>
  <si>
    <t>teaware</t>
  </si>
  <si>
    <t>repairs</t>
  </si>
  <si>
    <t>materials</t>
  </si>
  <si>
    <t>stock</t>
  </si>
  <si>
    <t>NA</t>
  </si>
  <si>
    <t>pet</t>
  </si>
  <si>
    <t>Category3</t>
  </si>
  <si>
    <t>Column1</t>
  </si>
  <si>
    <t>supply</t>
  </si>
  <si>
    <t>trade</t>
  </si>
  <si>
    <t>na</t>
  </si>
  <si>
    <t>Blue?</t>
  </si>
  <si>
    <t>suppply</t>
  </si>
  <si>
    <t>bush</t>
  </si>
  <si>
    <t>Supply</t>
  </si>
  <si>
    <t>bushels</t>
  </si>
  <si>
    <t>return</t>
  </si>
  <si>
    <t>Category1</t>
  </si>
  <si>
    <t>Sub-category</t>
  </si>
  <si>
    <t>Trade</t>
  </si>
  <si>
    <t>Row Labels</t>
  </si>
  <si>
    <t>(blank)</t>
  </si>
  <si>
    <t>Grand Total</t>
  </si>
  <si>
    <t>Count of Honorific</t>
  </si>
  <si>
    <t>Count of Given Name</t>
  </si>
  <si>
    <t>Count of Surname</t>
  </si>
  <si>
    <t>Customer Analysis</t>
  </si>
  <si>
    <t>Count of category</t>
  </si>
  <si>
    <t>Count of Category2</t>
  </si>
  <si>
    <t>Sales Analysis</t>
  </si>
  <si>
    <t>Count of Item cleansed</t>
  </si>
  <si>
    <t>Column2</t>
  </si>
  <si>
    <t>buckle</t>
  </si>
  <si>
    <t>Humbrella. Best.</t>
  </si>
  <si>
    <t>Humbrella</t>
  </si>
  <si>
    <t>jacket</t>
  </si>
  <si>
    <t>cape</t>
  </si>
  <si>
    <t>pantaloons</t>
  </si>
  <si>
    <t>shirt ditto[calloco]</t>
  </si>
  <si>
    <t>Calloco shirt</t>
  </si>
  <si>
    <t>receivd of him 3 dozen calloco shirt</t>
  </si>
  <si>
    <t>Frild shirt @</t>
  </si>
  <si>
    <t>button  mould</t>
  </si>
  <si>
    <t>durant fabric</t>
  </si>
  <si>
    <t>white pursion fabric</t>
  </si>
  <si>
    <t>Orange pursion fabric</t>
  </si>
  <si>
    <t>uniform fabric fabric</t>
  </si>
  <si>
    <t>white uniform fabric</t>
  </si>
  <si>
    <t>uniform fabric showloon</t>
  </si>
  <si>
    <t>Showloon uniform fabric</t>
  </si>
  <si>
    <t>Clothing and Sewing</t>
  </si>
  <si>
    <t>just food</t>
  </si>
  <si>
    <t xml:space="preserve">Tableware </t>
  </si>
  <si>
    <t>Tableware</t>
  </si>
  <si>
    <t>Recreation</t>
  </si>
  <si>
    <t>Work related</t>
  </si>
  <si>
    <t>Alcohol</t>
  </si>
  <si>
    <t>Building</t>
  </si>
  <si>
    <t>less na</t>
  </si>
  <si>
    <t>Financial Transactions</t>
  </si>
  <si>
    <t>Services and Transport</t>
  </si>
  <si>
    <t>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</si>
</sst>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Gill Sans MT"/>
      <family val="2"/>
      <scheme val="minor"/>
    </font>
    <font>
      <sz val="11"/>
      <color theme="1"/>
      <name val="Gill Sans MT"/>
      <family val="2"/>
      <scheme val="minor"/>
    </font>
    <font>
      <b/>
      <sz val="11"/>
      <color theme="1"/>
      <name val="Gill Sans MT"/>
      <family val="2"/>
      <scheme val="minor"/>
    </font>
    <font>
      <sz val="8"/>
      <name val="Gill Sans MT"/>
      <family val="2"/>
      <scheme val="minor"/>
    </font>
    <font>
      <b/>
      <sz val="11"/>
      <color indexed="8"/>
      <name val="Gill Sans MT"/>
      <family val="2"/>
      <scheme val="minor"/>
    </font>
  </fonts>
  <fills count="3">
    <fill>
      <patternFill patternType="none"/>
    </fill>
    <fill>
      <patternFill patternType="gray125"/>
    </fill>
    <fill>
      <patternFill patternType="solid">
        <fgColor theme="4" tint="0.79998168889431442"/>
        <bgColor theme="4" tint="0.79998168889431442"/>
      </patternFill>
    </fill>
  </fills>
  <borders count="11">
    <border>
      <left/>
      <right/>
      <top/>
      <bottom/>
      <diagonal/>
    </border>
    <border>
      <left style="thin">
        <color rgb="FF999999"/>
      </left>
      <right/>
      <top style="thin">
        <color rgb="FF999999"/>
      </top>
      <bottom/>
      <diagonal/>
    </border>
    <border>
      <left style="thin">
        <color rgb="FF999999"/>
      </left>
      <right/>
      <top/>
      <bottom/>
      <diagonal/>
    </border>
    <border>
      <left style="thin">
        <color rgb="FF999999"/>
      </left>
      <right/>
      <top style="thin">
        <color indexed="65"/>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999999"/>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2" borderId="8" xfId="0" applyFont="1" applyFill="1" applyBorder="1"/>
    <xf numFmtId="0" fontId="1" fillId="0" borderId="8" xfId="0" applyFont="1" applyBorder="1"/>
    <xf numFmtId="0" fontId="1" fillId="2" borderId="9" xfId="0" applyFont="1" applyFill="1" applyBorder="1"/>
    <xf numFmtId="0" fontId="1" fillId="0" borderId="9" xfId="0" applyFont="1" applyBorder="1"/>
    <xf numFmtId="0" fontId="0" fillId="0"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xf numFmtId="0" fontId="2" fillId="2" borderId="10" xfId="0" applyFont="1" applyFill="1" applyBorder="1"/>
    <xf numFmtId="0" fontId="4" fillId="0" borderId="0" xfId="0" applyFont="1"/>
    <xf numFmtId="0" fontId="2" fillId="0" borderId="10" xfId="0" applyFont="1" applyBorder="1" applyAlignment="1">
      <alignment horizontal="left"/>
    </xf>
    <xf numFmtId="0" fontId="2" fillId="0" borderId="1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[Hassall-1803-04-1-year-records-xlsx-v3.xlsx]Analysis!PivotTable2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Analysis!$J$3</c:f>
              <c:strCache>
                <c:ptCount val="1"/>
                <c:pt idx="0">
                  <c:v>Count of category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cat>
            <c:multiLvlStrRef>
              <c:f>Analysis!$I$4:$I$62</c:f>
              <c:multiLvlStrCache>
                <c:ptCount val="47"/>
                <c:lvl>
                  <c:pt idx="0">
                    <c:v>finish</c:v>
                  </c:pt>
                  <c:pt idx="1">
                    <c:v>non-structural</c:v>
                  </c:pt>
                  <c:pt idx="2">
                    <c:v>roof</c:v>
                  </c:pt>
                  <c:pt idx="3">
                    <c:v>structural</c:v>
                  </c:pt>
                  <c:pt idx="4">
                    <c:v>spirits</c:v>
                  </c:pt>
                  <c:pt idx="5">
                    <c:v>wine</c:v>
                  </c:pt>
                  <c:pt idx="6">
                    <c:v>record keeping</c:v>
                  </c:pt>
                  <c:pt idx="7">
                    <c:v>writing</c:v>
                  </c:pt>
                  <c:pt idx="8">
                    <c:v>condiment</c:v>
                  </c:pt>
                  <c:pt idx="9">
                    <c:v>food</c:v>
                  </c:pt>
                  <c:pt idx="10">
                    <c:v>preparation</c:v>
                  </c:pt>
                  <c:pt idx="11">
                    <c:v>serving</c:v>
                  </c:pt>
                  <c:pt idx="12">
                    <c:v>tableware</c:v>
                  </c:pt>
                  <c:pt idx="13">
                    <c:v>tea</c:v>
                  </c:pt>
                  <c:pt idx="14">
                    <c:v>teaware</c:v>
                  </c:pt>
                  <c:pt idx="15">
                    <c:v>fittings/furnishings</c:v>
                  </c:pt>
                  <c:pt idx="16">
                    <c:v>furniture</c:v>
                  </c:pt>
                  <c:pt idx="17">
                    <c:v>light</c:v>
                  </c:pt>
                  <c:pt idx="18">
                    <c:v>maintenance</c:v>
                  </c:pt>
                  <c:pt idx="19">
                    <c:v>security</c:v>
                  </c:pt>
                  <c:pt idx="20">
                    <c:v>sewing</c:v>
                  </c:pt>
                  <c:pt idx="22">
                    <c:v>accessories</c:v>
                  </c:pt>
                  <c:pt idx="23">
                    <c:v>clothing</c:v>
                  </c:pt>
                  <c:pt idx="24">
                    <c:v>grooming</c:v>
                  </c:pt>
                  <c:pt idx="25">
                    <c:v>hygiene</c:v>
                  </c:pt>
                  <c:pt idx="26">
                    <c:v>religious</c:v>
                  </c:pt>
                  <c:pt idx="27">
                    <c:v>pet</c:v>
                  </c:pt>
                  <c:pt idx="28">
                    <c:v>smoking</c:v>
                  </c:pt>
                  <c:pt idx="29">
                    <c:v>financial transaction</c:v>
                  </c:pt>
                  <c:pt idx="30">
                    <c:v>hairdressing</c:v>
                  </c:pt>
                  <c:pt idx="31">
                    <c:v>labour</c:v>
                  </c:pt>
                  <c:pt idx="32">
                    <c:v>repairs</c:v>
                  </c:pt>
                  <c:pt idx="33">
                    <c:v>washing</c:v>
                  </c:pt>
                  <c:pt idx="34">
                    <c:v>dressmaking</c:v>
                  </c:pt>
                  <c:pt idx="35">
                    <c:v>cartage</c:v>
                  </c:pt>
                  <c:pt idx="36">
                    <c:v>horse</c:v>
                  </c:pt>
                  <c:pt idx="37">
                    <c:v>boat</c:v>
                  </c:pt>
                  <c:pt idx="38">
                    <c:v>agriculture</c:v>
                  </c:pt>
                  <c:pt idx="39">
                    <c:v>bags</c:v>
                  </c:pt>
                  <c:pt idx="40">
                    <c:v>firearms</c:v>
                  </c:pt>
                  <c:pt idx="41">
                    <c:v>Livestock</c:v>
                  </c:pt>
                  <c:pt idx="42">
                    <c:v>materials</c:v>
                  </c:pt>
                  <c:pt idx="43">
                    <c:v>nails</c:v>
                  </c:pt>
                  <c:pt idx="44">
                    <c:v>tool</c:v>
                  </c:pt>
                  <c:pt idx="45">
                    <c:v>garden</c:v>
                  </c:pt>
                </c:lvl>
                <c:lvl>
                  <c:pt idx="0">
                    <c:v>architect</c:v>
                  </c:pt>
                  <c:pt idx="4">
                    <c:v>Beverage</c:v>
                  </c:pt>
                  <c:pt idx="6">
                    <c:v>Clerical</c:v>
                  </c:pt>
                  <c:pt idx="8">
                    <c:v>food</c:v>
                  </c:pt>
                  <c:pt idx="15">
                    <c:v>Household</c:v>
                  </c:pt>
                  <c:pt idx="21">
                    <c:v>NA</c:v>
                  </c:pt>
                  <c:pt idx="22">
                    <c:v>Personal</c:v>
                  </c:pt>
                  <c:pt idx="27">
                    <c:v>recreation</c:v>
                  </c:pt>
                  <c:pt idx="29">
                    <c:v>service</c:v>
                  </c:pt>
                  <c:pt idx="35">
                    <c:v>Transport</c:v>
                  </c:pt>
                  <c:pt idx="38">
                    <c:v>Work</c:v>
                  </c:pt>
                  <c:pt idx="45">
                    <c:v>yard</c:v>
                  </c:pt>
                  <c:pt idx="46">
                    <c:v>(blank)</c:v>
                  </c:pt>
                </c:lvl>
              </c:multiLvlStrCache>
            </c:multiLvlStrRef>
          </c:cat>
          <c:val>
            <c:numRef>
              <c:f>Analysis!$J$4:$J$62</c:f>
              <c:numCache>
                <c:formatCode>General</c:formatCode>
                <c:ptCount val="47"/>
                <c:pt idx="0">
                  <c:v>14</c:v>
                </c:pt>
                <c:pt idx="1">
                  <c:v>16</c:v>
                </c:pt>
                <c:pt idx="2">
                  <c:v>1</c:v>
                </c:pt>
                <c:pt idx="3">
                  <c:v>11</c:v>
                </c:pt>
                <c:pt idx="4">
                  <c:v>7</c:v>
                </c:pt>
                <c:pt idx="5">
                  <c:v>2</c:v>
                </c:pt>
                <c:pt idx="6">
                  <c:v>4</c:v>
                </c:pt>
                <c:pt idx="7">
                  <c:v>24</c:v>
                </c:pt>
                <c:pt idx="8">
                  <c:v>4</c:v>
                </c:pt>
                <c:pt idx="9">
                  <c:v>503</c:v>
                </c:pt>
                <c:pt idx="10">
                  <c:v>10</c:v>
                </c:pt>
                <c:pt idx="11">
                  <c:v>1</c:v>
                </c:pt>
                <c:pt idx="12">
                  <c:v>59</c:v>
                </c:pt>
                <c:pt idx="13">
                  <c:v>263</c:v>
                </c:pt>
                <c:pt idx="14">
                  <c:v>5</c:v>
                </c:pt>
                <c:pt idx="15">
                  <c:v>16</c:v>
                </c:pt>
                <c:pt idx="16">
                  <c:v>5</c:v>
                </c:pt>
                <c:pt idx="17">
                  <c:v>91</c:v>
                </c:pt>
                <c:pt idx="18">
                  <c:v>12</c:v>
                </c:pt>
                <c:pt idx="19">
                  <c:v>27</c:v>
                </c:pt>
                <c:pt idx="20">
                  <c:v>981</c:v>
                </c:pt>
                <c:pt idx="21">
                  <c:v>268</c:v>
                </c:pt>
                <c:pt idx="22">
                  <c:v>38</c:v>
                </c:pt>
                <c:pt idx="23">
                  <c:v>226</c:v>
                </c:pt>
                <c:pt idx="24">
                  <c:v>18</c:v>
                </c:pt>
                <c:pt idx="25">
                  <c:v>155</c:v>
                </c:pt>
                <c:pt idx="26">
                  <c:v>1</c:v>
                </c:pt>
                <c:pt idx="27">
                  <c:v>1</c:v>
                </c:pt>
                <c:pt idx="28">
                  <c:v>85</c:v>
                </c:pt>
                <c:pt idx="29">
                  <c:v>280</c:v>
                </c:pt>
                <c:pt idx="30">
                  <c:v>2</c:v>
                </c:pt>
                <c:pt idx="31">
                  <c:v>4</c:v>
                </c:pt>
                <c:pt idx="32">
                  <c:v>3</c:v>
                </c:pt>
                <c:pt idx="33">
                  <c:v>1</c:v>
                </c:pt>
                <c:pt idx="34">
                  <c:v>1</c:v>
                </c:pt>
                <c:pt idx="35">
                  <c:v>9</c:v>
                </c:pt>
                <c:pt idx="36">
                  <c:v>18</c:v>
                </c:pt>
                <c:pt idx="37">
                  <c:v>5</c:v>
                </c:pt>
                <c:pt idx="38">
                  <c:v>10</c:v>
                </c:pt>
                <c:pt idx="39">
                  <c:v>17</c:v>
                </c:pt>
                <c:pt idx="40">
                  <c:v>6</c:v>
                </c:pt>
                <c:pt idx="41">
                  <c:v>3</c:v>
                </c:pt>
                <c:pt idx="42">
                  <c:v>5</c:v>
                </c:pt>
                <c:pt idx="43">
                  <c:v>21</c:v>
                </c:pt>
                <c:pt idx="44">
                  <c:v>27</c:v>
                </c:pt>
                <c:pt idx="45">
                  <c:v>1</c:v>
                </c:pt>
              </c:numCache>
            </c:numRef>
          </c:val>
          <c:extLst>
            <c:ext xmlns:c16="http://schemas.microsoft.com/office/drawing/2014/chart" uri="{C3380CC4-5D6E-409C-BE32-E72D297353CC}">
              <c16:uniqueId val="{00000000-2F54-43C4-8480-154731071555}"/>
            </c:ext>
          </c:extLst>
        </c:ser>
        <c:ser>
          <c:idx val="1"/>
          <c:order val="1"/>
          <c:tx>
            <c:strRef>
              <c:f>Analysis!$K$3</c:f>
              <c:strCache>
                <c:ptCount val="1"/>
                <c:pt idx="0">
                  <c:v>Count of Category2</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cat>
            <c:multiLvlStrRef>
              <c:f>Analysis!$I$4:$I$62</c:f>
              <c:multiLvlStrCache>
                <c:ptCount val="47"/>
                <c:lvl>
                  <c:pt idx="0">
                    <c:v>finish</c:v>
                  </c:pt>
                  <c:pt idx="1">
                    <c:v>non-structural</c:v>
                  </c:pt>
                  <c:pt idx="2">
                    <c:v>roof</c:v>
                  </c:pt>
                  <c:pt idx="3">
                    <c:v>structural</c:v>
                  </c:pt>
                  <c:pt idx="4">
                    <c:v>spirits</c:v>
                  </c:pt>
                  <c:pt idx="5">
                    <c:v>wine</c:v>
                  </c:pt>
                  <c:pt idx="6">
                    <c:v>record keeping</c:v>
                  </c:pt>
                  <c:pt idx="7">
                    <c:v>writing</c:v>
                  </c:pt>
                  <c:pt idx="8">
                    <c:v>condiment</c:v>
                  </c:pt>
                  <c:pt idx="9">
                    <c:v>food</c:v>
                  </c:pt>
                  <c:pt idx="10">
                    <c:v>preparation</c:v>
                  </c:pt>
                  <c:pt idx="11">
                    <c:v>serving</c:v>
                  </c:pt>
                  <c:pt idx="12">
                    <c:v>tableware</c:v>
                  </c:pt>
                  <c:pt idx="13">
                    <c:v>tea</c:v>
                  </c:pt>
                  <c:pt idx="14">
                    <c:v>teaware</c:v>
                  </c:pt>
                  <c:pt idx="15">
                    <c:v>fittings/furnishings</c:v>
                  </c:pt>
                  <c:pt idx="16">
                    <c:v>furniture</c:v>
                  </c:pt>
                  <c:pt idx="17">
                    <c:v>light</c:v>
                  </c:pt>
                  <c:pt idx="18">
                    <c:v>maintenance</c:v>
                  </c:pt>
                  <c:pt idx="19">
                    <c:v>security</c:v>
                  </c:pt>
                  <c:pt idx="20">
                    <c:v>sewing</c:v>
                  </c:pt>
                  <c:pt idx="22">
                    <c:v>accessories</c:v>
                  </c:pt>
                  <c:pt idx="23">
                    <c:v>clothing</c:v>
                  </c:pt>
                  <c:pt idx="24">
                    <c:v>grooming</c:v>
                  </c:pt>
                  <c:pt idx="25">
                    <c:v>hygiene</c:v>
                  </c:pt>
                  <c:pt idx="26">
                    <c:v>religious</c:v>
                  </c:pt>
                  <c:pt idx="27">
                    <c:v>pet</c:v>
                  </c:pt>
                  <c:pt idx="28">
                    <c:v>smoking</c:v>
                  </c:pt>
                  <c:pt idx="29">
                    <c:v>financial transaction</c:v>
                  </c:pt>
                  <c:pt idx="30">
                    <c:v>hairdressing</c:v>
                  </c:pt>
                  <c:pt idx="31">
                    <c:v>labour</c:v>
                  </c:pt>
                  <c:pt idx="32">
                    <c:v>repairs</c:v>
                  </c:pt>
                  <c:pt idx="33">
                    <c:v>washing</c:v>
                  </c:pt>
                  <c:pt idx="34">
                    <c:v>dressmaking</c:v>
                  </c:pt>
                  <c:pt idx="35">
                    <c:v>cartage</c:v>
                  </c:pt>
                  <c:pt idx="36">
                    <c:v>horse</c:v>
                  </c:pt>
                  <c:pt idx="37">
                    <c:v>boat</c:v>
                  </c:pt>
                  <c:pt idx="38">
                    <c:v>agriculture</c:v>
                  </c:pt>
                  <c:pt idx="39">
                    <c:v>bags</c:v>
                  </c:pt>
                  <c:pt idx="40">
                    <c:v>firearms</c:v>
                  </c:pt>
                  <c:pt idx="41">
                    <c:v>Livestock</c:v>
                  </c:pt>
                  <c:pt idx="42">
                    <c:v>materials</c:v>
                  </c:pt>
                  <c:pt idx="43">
                    <c:v>nails</c:v>
                  </c:pt>
                  <c:pt idx="44">
                    <c:v>tool</c:v>
                  </c:pt>
                  <c:pt idx="45">
                    <c:v>garden</c:v>
                  </c:pt>
                </c:lvl>
                <c:lvl>
                  <c:pt idx="0">
                    <c:v>architect</c:v>
                  </c:pt>
                  <c:pt idx="4">
                    <c:v>Beverage</c:v>
                  </c:pt>
                  <c:pt idx="6">
                    <c:v>Clerical</c:v>
                  </c:pt>
                  <c:pt idx="8">
                    <c:v>food</c:v>
                  </c:pt>
                  <c:pt idx="15">
                    <c:v>Household</c:v>
                  </c:pt>
                  <c:pt idx="21">
                    <c:v>NA</c:v>
                  </c:pt>
                  <c:pt idx="22">
                    <c:v>Personal</c:v>
                  </c:pt>
                  <c:pt idx="27">
                    <c:v>recreation</c:v>
                  </c:pt>
                  <c:pt idx="29">
                    <c:v>service</c:v>
                  </c:pt>
                  <c:pt idx="35">
                    <c:v>Transport</c:v>
                  </c:pt>
                  <c:pt idx="38">
                    <c:v>Work</c:v>
                  </c:pt>
                  <c:pt idx="45">
                    <c:v>yard</c:v>
                  </c:pt>
                  <c:pt idx="46">
                    <c:v>(blank)</c:v>
                  </c:pt>
                </c:lvl>
              </c:multiLvlStrCache>
            </c:multiLvlStrRef>
          </c:cat>
          <c:val>
            <c:numRef>
              <c:f>Analysis!$K$4:$K$62</c:f>
              <c:numCache>
                <c:formatCode>General</c:formatCode>
                <c:ptCount val="47"/>
                <c:pt idx="0">
                  <c:v>14</c:v>
                </c:pt>
                <c:pt idx="1">
                  <c:v>16</c:v>
                </c:pt>
                <c:pt idx="2">
                  <c:v>1</c:v>
                </c:pt>
                <c:pt idx="3">
                  <c:v>11</c:v>
                </c:pt>
                <c:pt idx="4">
                  <c:v>7</c:v>
                </c:pt>
                <c:pt idx="5">
                  <c:v>2</c:v>
                </c:pt>
                <c:pt idx="6">
                  <c:v>4</c:v>
                </c:pt>
                <c:pt idx="7">
                  <c:v>24</c:v>
                </c:pt>
                <c:pt idx="8">
                  <c:v>4</c:v>
                </c:pt>
                <c:pt idx="9">
                  <c:v>503</c:v>
                </c:pt>
                <c:pt idx="10">
                  <c:v>10</c:v>
                </c:pt>
                <c:pt idx="11">
                  <c:v>1</c:v>
                </c:pt>
                <c:pt idx="12">
                  <c:v>59</c:v>
                </c:pt>
                <c:pt idx="13">
                  <c:v>263</c:v>
                </c:pt>
                <c:pt idx="14">
                  <c:v>5</c:v>
                </c:pt>
                <c:pt idx="15">
                  <c:v>16</c:v>
                </c:pt>
                <c:pt idx="16">
                  <c:v>5</c:v>
                </c:pt>
                <c:pt idx="17">
                  <c:v>91</c:v>
                </c:pt>
                <c:pt idx="18">
                  <c:v>12</c:v>
                </c:pt>
                <c:pt idx="19">
                  <c:v>27</c:v>
                </c:pt>
                <c:pt idx="20">
                  <c:v>981</c:v>
                </c:pt>
                <c:pt idx="21">
                  <c:v>268</c:v>
                </c:pt>
                <c:pt idx="22">
                  <c:v>38</c:v>
                </c:pt>
                <c:pt idx="23">
                  <c:v>226</c:v>
                </c:pt>
                <c:pt idx="24">
                  <c:v>18</c:v>
                </c:pt>
                <c:pt idx="25">
                  <c:v>155</c:v>
                </c:pt>
                <c:pt idx="26">
                  <c:v>1</c:v>
                </c:pt>
                <c:pt idx="27">
                  <c:v>1</c:v>
                </c:pt>
                <c:pt idx="28">
                  <c:v>85</c:v>
                </c:pt>
                <c:pt idx="29">
                  <c:v>280</c:v>
                </c:pt>
                <c:pt idx="30">
                  <c:v>2</c:v>
                </c:pt>
                <c:pt idx="31">
                  <c:v>4</c:v>
                </c:pt>
                <c:pt idx="32">
                  <c:v>3</c:v>
                </c:pt>
                <c:pt idx="33">
                  <c:v>1</c:v>
                </c:pt>
                <c:pt idx="34">
                  <c:v>1</c:v>
                </c:pt>
                <c:pt idx="35">
                  <c:v>9</c:v>
                </c:pt>
                <c:pt idx="36">
                  <c:v>18</c:v>
                </c:pt>
                <c:pt idx="37">
                  <c:v>5</c:v>
                </c:pt>
                <c:pt idx="38">
                  <c:v>10</c:v>
                </c:pt>
                <c:pt idx="39">
                  <c:v>17</c:v>
                </c:pt>
                <c:pt idx="40">
                  <c:v>6</c:v>
                </c:pt>
                <c:pt idx="41">
                  <c:v>3</c:v>
                </c:pt>
                <c:pt idx="42">
                  <c:v>5</c:v>
                </c:pt>
                <c:pt idx="43">
                  <c:v>21</c:v>
                </c:pt>
                <c:pt idx="44">
                  <c:v>27</c:v>
                </c:pt>
                <c:pt idx="45">
                  <c:v>1</c:v>
                </c:pt>
              </c:numCache>
            </c:numRef>
          </c:val>
          <c:extLst>
            <c:ext xmlns:c16="http://schemas.microsoft.com/office/drawing/2014/chart" uri="{C3380CC4-5D6E-409C-BE32-E72D297353CC}">
              <c16:uniqueId val="{00000001-2F54-43C4-8480-15473107155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v>Transactions</c:v>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Analysis!$V$2:$V$12</c:f>
              <c:strCache>
                <c:ptCount val="11"/>
                <c:pt idx="0">
                  <c:v>Clothing and Sewing</c:v>
                </c:pt>
                <c:pt idx="1">
                  <c:v>Food</c:v>
                </c:pt>
                <c:pt idx="2">
                  <c:v>Tableware</c:v>
                </c:pt>
                <c:pt idx="3">
                  <c:v>Household</c:v>
                </c:pt>
                <c:pt idx="4">
                  <c:v>Recreation</c:v>
                </c:pt>
                <c:pt idx="5">
                  <c:v>Alcohol</c:v>
                </c:pt>
                <c:pt idx="6">
                  <c:v>Building</c:v>
                </c:pt>
                <c:pt idx="7">
                  <c:v>Clerical</c:v>
                </c:pt>
                <c:pt idx="8">
                  <c:v>Work related</c:v>
                </c:pt>
                <c:pt idx="9">
                  <c:v>Services and Transport</c:v>
                </c:pt>
                <c:pt idx="10">
                  <c:v>Financial Transactions</c:v>
                </c:pt>
              </c:strCache>
            </c:strRef>
          </c:cat>
          <c:val>
            <c:numRef>
              <c:f>Analysis!$W$2:$W$12</c:f>
              <c:numCache>
                <c:formatCode>General</c:formatCode>
                <c:ptCount val="11"/>
                <c:pt idx="0">
                  <c:v>0</c:v>
                </c:pt>
                <c:pt idx="1">
                  <c:v>769</c:v>
                </c:pt>
                <c:pt idx="2">
                  <c:v>68</c:v>
                </c:pt>
                <c:pt idx="3">
                  <c:v>306</c:v>
                </c:pt>
                <c:pt idx="4">
                  <c:v>86</c:v>
                </c:pt>
                <c:pt idx="5">
                  <c:v>9</c:v>
                </c:pt>
                <c:pt idx="6">
                  <c:v>42</c:v>
                </c:pt>
                <c:pt idx="7">
                  <c:v>28</c:v>
                </c:pt>
                <c:pt idx="8">
                  <c:v>89</c:v>
                </c:pt>
                <c:pt idx="9">
                  <c:v>43</c:v>
                </c:pt>
                <c:pt idx="10">
                  <c:v>280</c:v>
                </c:pt>
              </c:numCache>
            </c:numRef>
          </c:val>
          <c:extLst>
            <c:ext xmlns:c16="http://schemas.microsoft.com/office/drawing/2014/chart" uri="{C3380CC4-5D6E-409C-BE32-E72D297353CC}">
              <c16:uniqueId val="{00000000-AF20-434F-90DF-C6F848518B3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 of Goods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v>Categories</c:v>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cat>
            <c:strRef>
              <c:f>Charts!$E$6:$E$16</c:f>
              <c:strCache>
                <c:ptCount val="11"/>
                <c:pt idx="0">
                  <c:v>architect</c:v>
                </c:pt>
                <c:pt idx="1">
                  <c:v>Beverage</c:v>
                </c:pt>
                <c:pt idx="2">
                  <c:v>Clerical</c:v>
                </c:pt>
                <c:pt idx="3">
                  <c:v>food</c:v>
                </c:pt>
                <c:pt idx="4">
                  <c:v>Household</c:v>
                </c:pt>
                <c:pt idx="5">
                  <c:v>Personal</c:v>
                </c:pt>
                <c:pt idx="6">
                  <c:v>recreation</c:v>
                </c:pt>
                <c:pt idx="7">
                  <c:v>service</c:v>
                </c:pt>
                <c:pt idx="8">
                  <c:v>Transport</c:v>
                </c:pt>
                <c:pt idx="9">
                  <c:v>Work</c:v>
                </c:pt>
                <c:pt idx="10">
                  <c:v>yard</c:v>
                </c:pt>
              </c:strCache>
            </c:strRef>
          </c:cat>
          <c:val>
            <c:numRef>
              <c:f>Charts!$F$6:$F$16</c:f>
              <c:numCache>
                <c:formatCode>General</c:formatCode>
                <c:ptCount val="11"/>
                <c:pt idx="0">
                  <c:v>42</c:v>
                </c:pt>
                <c:pt idx="1">
                  <c:v>9</c:v>
                </c:pt>
                <c:pt idx="2">
                  <c:v>28</c:v>
                </c:pt>
                <c:pt idx="3">
                  <c:v>837</c:v>
                </c:pt>
                <c:pt idx="4">
                  <c:v>1140</c:v>
                </c:pt>
                <c:pt idx="5">
                  <c:v>438</c:v>
                </c:pt>
                <c:pt idx="6">
                  <c:v>86</c:v>
                </c:pt>
                <c:pt idx="7">
                  <c:v>291</c:v>
                </c:pt>
                <c:pt idx="8">
                  <c:v>32</c:v>
                </c:pt>
                <c:pt idx="9">
                  <c:v>89</c:v>
                </c:pt>
                <c:pt idx="10">
                  <c:v>1</c:v>
                </c:pt>
              </c:numCache>
            </c:numRef>
          </c:val>
          <c:extLst>
            <c:ext xmlns:c16="http://schemas.microsoft.com/office/drawing/2014/chart" uri="{C3380CC4-5D6E-409C-BE32-E72D297353CC}">
              <c16:uniqueId val="{00000002-6075-423B-B545-8A0A2986E95A}"/>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3.4056880949582799E-2"/>
          <c:y val="0.7560305416368408"/>
          <c:w val="0.92193598934461574"/>
          <c:h val="0.219727034120734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Clothing!$L$5:$L$10</c:f>
              <c:strCache>
                <c:ptCount val="6"/>
                <c:pt idx="0">
                  <c:v>accessories</c:v>
                </c:pt>
                <c:pt idx="1">
                  <c:v>clothing</c:v>
                </c:pt>
                <c:pt idx="2">
                  <c:v>dressmaking</c:v>
                </c:pt>
                <c:pt idx="3">
                  <c:v>grooming</c:v>
                </c:pt>
                <c:pt idx="4">
                  <c:v>hairdressing</c:v>
                </c:pt>
                <c:pt idx="5">
                  <c:v>sewing</c:v>
                </c:pt>
              </c:strCache>
            </c:strRef>
          </c:cat>
          <c:val>
            <c:numRef>
              <c:f>Clothing!$M$5:$M$10</c:f>
              <c:numCache>
                <c:formatCode>General</c:formatCode>
                <c:ptCount val="6"/>
                <c:pt idx="0">
                  <c:v>38</c:v>
                </c:pt>
                <c:pt idx="1">
                  <c:v>225</c:v>
                </c:pt>
                <c:pt idx="2">
                  <c:v>1</c:v>
                </c:pt>
                <c:pt idx="3">
                  <c:v>17</c:v>
                </c:pt>
                <c:pt idx="4">
                  <c:v>2</c:v>
                </c:pt>
                <c:pt idx="5">
                  <c:v>970</c:v>
                </c:pt>
              </c:numCache>
            </c:numRef>
          </c:val>
          <c:extLst>
            <c:ext xmlns:c16="http://schemas.microsoft.com/office/drawing/2014/chart" uri="{C3380CC4-5D6E-409C-BE32-E72D297353CC}">
              <c16:uniqueId val="{00000000-E235-4C73-9E47-CC6AEF1A182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v>Food</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BB-475B-8231-9D4C3CFFF9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BB-475B-8231-9D4C3CFFF9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BB-475B-8231-9D4C3CFFF98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BB-475B-8231-9D4C3CFFF98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BB-475B-8231-9D4C3CFFF98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BB-475B-8231-9D4C3CFFF98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CBB-475B-8231-9D4C3CFFF988}"/>
              </c:ext>
            </c:extLst>
          </c:dPt>
          <c:cat>
            <c:strRef>
              <c:f>Food!$S$7:$S$13</c:f>
              <c:strCache>
                <c:ptCount val="7"/>
                <c:pt idx="0">
                  <c:v>condiment</c:v>
                </c:pt>
                <c:pt idx="1">
                  <c:v>food</c:v>
                </c:pt>
                <c:pt idx="2">
                  <c:v>preparation</c:v>
                </c:pt>
                <c:pt idx="3">
                  <c:v>serving</c:v>
                </c:pt>
                <c:pt idx="4">
                  <c:v>tableware</c:v>
                </c:pt>
                <c:pt idx="5">
                  <c:v>tea</c:v>
                </c:pt>
                <c:pt idx="6">
                  <c:v>teaware</c:v>
                </c:pt>
              </c:strCache>
            </c:strRef>
          </c:cat>
          <c:val>
            <c:numRef>
              <c:f>Food!$T$7:$T$13</c:f>
              <c:numCache>
                <c:formatCode>General</c:formatCode>
                <c:ptCount val="7"/>
                <c:pt idx="0">
                  <c:v>4</c:v>
                </c:pt>
                <c:pt idx="1">
                  <c:v>502</c:v>
                </c:pt>
                <c:pt idx="2">
                  <c:v>3</c:v>
                </c:pt>
                <c:pt idx="3">
                  <c:v>1</c:v>
                </c:pt>
                <c:pt idx="4">
                  <c:v>59</c:v>
                </c:pt>
                <c:pt idx="5">
                  <c:v>263</c:v>
                </c:pt>
                <c:pt idx="6">
                  <c:v>5</c:v>
                </c:pt>
              </c:numCache>
            </c:numRef>
          </c:val>
          <c:extLst>
            <c:ext xmlns:c16="http://schemas.microsoft.com/office/drawing/2014/chart" uri="{C3380CC4-5D6E-409C-BE32-E72D297353CC}">
              <c16:uniqueId val="{0000000E-6CBB-475B-8231-9D4C3CFFF98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Sales Transactions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Item</c:v>
          </c:tx>
          <c:spPr>
            <a:solidFill>
              <a:schemeClr val="accent1"/>
            </a:solidFill>
            <a:ln>
              <a:noFill/>
            </a:ln>
            <a:effectLst/>
          </c:spPr>
          <c:invertIfNegative val="0"/>
          <c:cat>
            <c:strRef>
              <c:f>Food!$T$35:$T$46</c:f>
              <c:strCache>
                <c:ptCount val="12"/>
                <c:pt idx="0">
                  <c:v>sugar</c:v>
                </c:pt>
                <c:pt idx="1">
                  <c:v>tea</c:v>
                </c:pt>
                <c:pt idx="2">
                  <c:v>wheat</c:v>
                </c:pt>
                <c:pt idx="3">
                  <c:v>Hyson</c:v>
                </c:pt>
                <c:pt idx="4">
                  <c:v>pepper</c:v>
                </c:pt>
                <c:pt idx="5">
                  <c:v>pork</c:v>
                </c:pt>
                <c:pt idx="6">
                  <c:v>rice</c:v>
                </c:pt>
                <c:pt idx="7">
                  <c:v>bread</c:v>
                </c:pt>
                <c:pt idx="8">
                  <c:v>maize</c:v>
                </c:pt>
                <c:pt idx="9">
                  <c:v>ginger</c:v>
                </c:pt>
                <c:pt idx="10">
                  <c:v>potatoes</c:v>
                </c:pt>
                <c:pt idx="11">
                  <c:v>salt pork</c:v>
                </c:pt>
              </c:strCache>
            </c:strRef>
          </c:cat>
          <c:val>
            <c:numRef>
              <c:f>Food!$U$35:$U$46</c:f>
              <c:numCache>
                <c:formatCode>General</c:formatCode>
                <c:ptCount val="12"/>
                <c:pt idx="0">
                  <c:v>218</c:v>
                </c:pt>
                <c:pt idx="1">
                  <c:v>193</c:v>
                </c:pt>
                <c:pt idx="2">
                  <c:v>78</c:v>
                </c:pt>
                <c:pt idx="3">
                  <c:v>66</c:v>
                </c:pt>
                <c:pt idx="4">
                  <c:v>45</c:v>
                </c:pt>
                <c:pt idx="5">
                  <c:v>34</c:v>
                </c:pt>
                <c:pt idx="6">
                  <c:v>26</c:v>
                </c:pt>
                <c:pt idx="7">
                  <c:v>15</c:v>
                </c:pt>
                <c:pt idx="8">
                  <c:v>15</c:v>
                </c:pt>
                <c:pt idx="9">
                  <c:v>14</c:v>
                </c:pt>
                <c:pt idx="10">
                  <c:v>11</c:v>
                </c:pt>
                <c:pt idx="11">
                  <c:v>11</c:v>
                </c:pt>
              </c:numCache>
            </c:numRef>
          </c:val>
          <c:extLst>
            <c:ext xmlns:c16="http://schemas.microsoft.com/office/drawing/2014/chart" uri="{C3380CC4-5D6E-409C-BE32-E72D297353CC}">
              <c16:uniqueId val="{00000000-F877-48A0-A1C0-DEA770ABC41B}"/>
            </c:ext>
          </c:extLst>
        </c:ser>
        <c:dLbls>
          <c:showLegendKey val="0"/>
          <c:showVal val="0"/>
          <c:showCatName val="0"/>
          <c:showSerName val="0"/>
          <c:showPercent val="0"/>
          <c:showBubbleSize val="0"/>
        </c:dLbls>
        <c:gapWidth val="219"/>
        <c:overlap val="-27"/>
        <c:axId val="735745312"/>
        <c:axId val="735741472"/>
      </c:barChart>
      <c:catAx>
        <c:axId val="7357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741472"/>
        <c:crosses val="autoZero"/>
        <c:auto val="1"/>
        <c:lblAlgn val="ctr"/>
        <c:lblOffset val="100"/>
        <c:noMultiLvlLbl val="0"/>
      </c:catAx>
      <c:valAx>
        <c:axId val="73574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745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76200</xdr:colOff>
      <xdr:row>1</xdr:row>
      <xdr:rowOff>119062</xdr:rowOff>
    </xdr:from>
    <xdr:to>
      <xdr:col>19</xdr:col>
      <xdr:colOff>381000</xdr:colOff>
      <xdr:row>16</xdr:row>
      <xdr:rowOff>4762</xdr:rowOff>
    </xdr:to>
    <xdr:graphicFrame macro="">
      <xdr:nvGraphicFramePr>
        <xdr:cNvPr id="2" name="Chart 1">
          <a:extLst>
            <a:ext uri="{FF2B5EF4-FFF2-40B4-BE49-F238E27FC236}">
              <a16:creationId xmlns:a16="http://schemas.microsoft.com/office/drawing/2014/main" id="{57CF9BC7-0ABE-3E71-1B1B-3F1C8DC7E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585786</xdr:colOff>
      <xdr:row>17</xdr:row>
      <xdr:rowOff>133349</xdr:rowOff>
    </xdr:from>
    <xdr:to>
      <xdr:col>24</xdr:col>
      <xdr:colOff>209549</xdr:colOff>
      <xdr:row>35</xdr:row>
      <xdr:rowOff>47624</xdr:rowOff>
    </xdr:to>
    <xdr:graphicFrame macro="">
      <xdr:nvGraphicFramePr>
        <xdr:cNvPr id="4" name="Chart 3">
          <a:extLst>
            <a:ext uri="{FF2B5EF4-FFF2-40B4-BE49-F238E27FC236}">
              <a16:creationId xmlns:a16="http://schemas.microsoft.com/office/drawing/2014/main" id="{D2B1FAB9-90A5-6574-3E4C-0D9D7E390F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123825</xdr:colOff>
      <xdr:row>4</xdr:row>
      <xdr:rowOff>4762</xdr:rowOff>
    </xdr:from>
    <xdr:to>
      <xdr:col>15</xdr:col>
      <xdr:colOff>428625</xdr:colOff>
      <xdr:row>18</xdr:row>
      <xdr:rowOff>80962</xdr:rowOff>
    </xdr:to>
    <xdr:graphicFrame macro="">
      <xdr:nvGraphicFramePr>
        <xdr:cNvPr id="2" name="Chart 1">
          <a:extLst>
            <a:ext uri="{FF2B5EF4-FFF2-40B4-BE49-F238E27FC236}">
              <a16:creationId xmlns:a16="http://schemas.microsoft.com/office/drawing/2014/main" id="{0A308954-3C11-7F48-4BB7-AD5CCBC27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214312</xdr:colOff>
      <xdr:row>3</xdr:row>
      <xdr:rowOff>152400</xdr:rowOff>
    </xdr:from>
    <xdr:to>
      <xdr:col>20</xdr:col>
      <xdr:colOff>671512</xdr:colOff>
      <xdr:row>16</xdr:row>
      <xdr:rowOff>47625</xdr:rowOff>
    </xdr:to>
    <xdr:graphicFrame macro="">
      <xdr:nvGraphicFramePr>
        <xdr:cNvPr id="3" name="Chart 2">
          <a:extLst>
            <a:ext uri="{FF2B5EF4-FFF2-40B4-BE49-F238E27FC236}">
              <a16:creationId xmlns:a16="http://schemas.microsoft.com/office/drawing/2014/main" id="{0143DD55-AC99-8E21-7058-EC40BA92F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557212</xdr:colOff>
      <xdr:row>14</xdr:row>
      <xdr:rowOff>95250</xdr:rowOff>
    </xdr:from>
    <xdr:to>
      <xdr:col>22</xdr:col>
      <xdr:colOff>328612</xdr:colOff>
      <xdr:row>26</xdr:row>
      <xdr:rowOff>209550</xdr:rowOff>
    </xdr:to>
    <xdr:graphicFrame macro="">
      <xdr:nvGraphicFramePr>
        <xdr:cNvPr id="2" name="Chart 1">
          <a:extLst>
            <a:ext uri="{FF2B5EF4-FFF2-40B4-BE49-F238E27FC236}">
              <a16:creationId xmlns:a16="http://schemas.microsoft.com/office/drawing/2014/main" id="{73340C77-FD44-44F3-B224-6532B46E1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576262</xdr:colOff>
      <xdr:row>46</xdr:row>
      <xdr:rowOff>142875</xdr:rowOff>
    </xdr:from>
    <xdr:to>
      <xdr:col>25</xdr:col>
      <xdr:colOff>347662</xdr:colOff>
      <xdr:row>59</xdr:row>
      <xdr:rowOff>38100</xdr:rowOff>
    </xdr:to>
    <xdr:graphicFrame macro="">
      <xdr:nvGraphicFramePr>
        <xdr:cNvPr id="3" name="Chart 2">
          <a:extLst>
            <a:ext uri="{FF2B5EF4-FFF2-40B4-BE49-F238E27FC236}">
              <a16:creationId xmlns:a16="http://schemas.microsoft.com/office/drawing/2014/main" id="{61AEF42D-BA4C-4288-5DF4-18A2263874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West" refreshedDate="45766.607786805558" createdVersion="8" refreshedVersion="8" minRefreshableVersion="3" recordCount="1267" xr:uid="{A6C91695-5DBC-4560-9598-666F60F6555B}">
  <cacheSource type="worksheet">
    <worksheetSource name="Table4"/>
  </cacheSource>
  <cacheFields count="4">
    <cacheField name="category" numFmtId="0">
      <sharedItems/>
    </cacheField>
    <cacheField name="Category2" numFmtId="0">
      <sharedItems count="6">
        <s v="sewing"/>
        <s v="accessories"/>
        <s v="clothing"/>
        <s v="grooming"/>
        <s v="hairdressing"/>
        <s v="dressmaking"/>
      </sharedItems>
    </cacheField>
    <cacheField name="Item cleansed" numFmtId="0">
      <sharedItems containsBlank="1" count="143">
        <s v="shalloon"/>
        <s v="calico"/>
        <s v="pocket knife"/>
        <s v="velvet"/>
        <s v="thread"/>
        <s v="watch key"/>
        <s v="duck"/>
        <s v="linen"/>
        <s v="snuff box"/>
        <s v="muslin"/>
        <s v="lace"/>
        <s v="printed cotton"/>
        <s v="button"/>
        <s v="shoes"/>
        <s v="silk thread"/>
        <s v="dimity"/>
        <s v="ribband"/>
        <s v="check fabric"/>
        <s v="cloth"/>
        <s v="gurrah"/>
        <s v="shirt"/>
        <s v="handkerchief"/>
        <s v="needles"/>
        <s v="bobbin lace"/>
        <s v="pins"/>
        <s v="hat"/>
        <s v="cap"/>
        <s v="thimble"/>
        <s v="watch"/>
        <s v="braid"/>
        <s v="fabric"/>
        <s v="dungaree"/>
        <s v="thread, tape"/>
        <s v="lace, ribband"/>
        <s v="night cap"/>
        <s v="calamanco"/>
        <s v="broad calico"/>
        <s v="cape"/>
        <s v="twise"/>
        <s v="silk and twist"/>
        <s v="frild shirt"/>
        <s v="tape"/>
        <s v="gloves"/>
        <s v="kersemere"/>
        <s v="hose"/>
        <s v="looking glass"/>
        <s v="sewing silk"/>
        <s v="India fine print"/>
        <s v="scissors"/>
        <s v="broad cloth"/>
        <s v="collar"/>
        <s v="shawl"/>
        <s v="lace veil"/>
        <s v="satinet"/>
        <s v="waistcoat peices"/>
        <s v="cotton fabric"/>
        <s v="pocketing"/>
        <s v="boots"/>
        <s v="lawn fabric"/>
        <s v="pursion fabric"/>
        <s v="hair dressing services"/>
        <s v="Needles and Pins"/>
        <s v="Gilt frame Glass"/>
        <s v="Lastin"/>
        <s v="umbrella"/>
        <s v="gingham"/>
        <s v="satin"/>
        <s v="mode"/>
        <s v="cambric"/>
        <s v="lutestring fabric"/>
        <s v="parasol"/>
        <s v="waistcoat"/>
        <s v="cotton lining"/>
        <s v="Punjum cotton"/>
        <s v="Stript Gurah"/>
        <s v="frock"/>
        <s v="Larg Pocket Knives"/>
        <s v="Irish linen"/>
        <m/>
        <s v="Grinn fabric"/>
        <s v="open work  Muslin"/>
        <s v="stockings"/>
        <s v="trousers"/>
        <s v="sewing"/>
        <s v="poplin"/>
        <s v="thimbles"/>
        <s v="twist"/>
        <s v="stuff fabric"/>
        <s v="Twill"/>
        <s v="Scotch camblets"/>
        <s v="Lassins Screer fabric"/>
        <s v="watch glass"/>
        <s v="comb and brush"/>
        <s v="shirt wires"/>
        <s v="thread and needles"/>
        <s v="nankeen"/>
        <s v="thread and cotton"/>
        <s v="making Mrs Hassall dress"/>
        <s v="Mahogany Dressing Box"/>
        <s v="silk fabric"/>
        <s v="uniform fabric"/>
        <s v="chintz"/>
        <s v="coat"/>
        <s v="muslin and needles"/>
        <s v="Mahogony looking glass"/>
        <s v="household"/>
        <s v="cotton print"/>
        <s v="drab"/>
        <s v="uniform fabric fabric"/>
        <s v="button mould"/>
        <s v="buckle"/>
        <s v="button  mould"/>
        <s v="cotton"/>
        <s v="superfine cloth"/>
        <s v="clothing"/>
        <s v="Jane"/>
        <s v="uniform fabric showloon"/>
        <s v="book muslin"/>
        <s v="Blue Bead"/>
        <s v="superfine"/>
        <s v="Chinese fabric"/>
        <s v="pantaloons"/>
        <s v="jacket"/>
        <s v="Ferriting fabric"/>
        <s v="barber services"/>
        <s v="broad muslin"/>
        <s v="durant fabric"/>
        <s v="silk and thread"/>
        <s v="sugar"/>
        <s v="silk" u="1"/>
        <s v="shirts" u="1"/>
        <s v="caps" u="1"/>
        <s v="Pence cape" u="1"/>
        <s v="persion" u="1"/>
        <s v="Umbereller" u="1"/>
        <s v="shoes pd in wheat" u="1"/>
        <s v="watch glasses" u="1"/>
        <s v="uniform" u="1"/>
        <s v="Super fine Kersimire" u="1"/>
        <s v="buckel" u="1"/>
        <s v="button  moulds" u="1"/>
        <s v="uniform showloon" u="1"/>
        <s v="Jackets" u="1"/>
      </sharedItems>
    </cacheField>
    <cacheField name="field 4 Item"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West" refreshedDate="45766.612503124998" createdVersion="8" refreshedVersion="8" minRefreshableVersion="3" recordCount="3266" xr:uid="{E6B2F246-6A8C-4EE1-BA30-11DF12F0C144}">
  <cacheSource type="worksheet">
    <worksheetSource name="Table1"/>
  </cacheSource>
  <cacheFields count="33">
    <cacheField name="Work Title" numFmtId="0">
      <sharedItems containsBlank="1"/>
    </cacheField>
    <cacheField name="Work Identifier" numFmtId="0">
      <sharedItems containsNonDate="0" containsString="0" containsBlank="1"/>
    </cacheField>
    <cacheField name="FromThePage Identifier" numFmtId="0">
      <sharedItems containsBlank="1"/>
    </cacheField>
    <cacheField name="Page Title" numFmtId="0">
      <sharedItems containsBlank="1"/>
    </cacheField>
    <cacheField name="Page Position" numFmtId="0">
      <sharedItems containsBlank="1"/>
    </cacheField>
    <cacheField name="Page URL" numFmtId="0">
      <sharedItems containsBlank="1"/>
    </cacheField>
    <cacheField name="Page Contributors" numFmtId="0">
      <sharedItems containsBlank="1"/>
    </cacheField>
    <cacheField name="Page Notes" numFmtId="0">
      <sharedItems containsBlank="1" longText="1"/>
    </cacheField>
    <cacheField name="Page Status" numFmtId="0">
      <sharedItems containsBlank="1"/>
    </cacheField>
    <cacheField name="Record number" numFmtId="0">
      <sharedItems containsString="0" containsBlank="1" containsNumber="1" containsInteger="1" minValue="137" maxValue="3474"/>
    </cacheField>
    <cacheField name="field 4 Year" numFmtId="0">
      <sharedItems containsString="0" containsBlank="1" containsNumber="1" containsInteger="1" minValue="1803" maxValue="1904"/>
    </cacheField>
    <cacheField name="field 4 Month" numFmtId="0">
      <sharedItems containsBlank="1"/>
    </cacheField>
    <cacheField name="field 4 Day Start" numFmtId="0">
      <sharedItems containsBlank="1"/>
    </cacheField>
    <cacheField name="Honorific" numFmtId="0">
      <sharedItems containsBlank="1" count="14">
        <s v="Mr"/>
        <s v="Mrs"/>
        <m/>
        <s v="Capt"/>
        <s v="Miss"/>
        <s v="M"/>
        <s v="Lieut"/>
        <s v="Sergt"/>
        <s v="Rev"/>
        <s v="Chevalier"/>
        <s v="Dr"/>
        <s v="Corp"/>
        <s v="Mm"/>
        <s v="Governor"/>
      </sharedItems>
    </cacheField>
    <cacheField name="Given Name" numFmtId="0">
      <sharedItems containsBlank="1" count="61">
        <m/>
        <s v="Jno"/>
        <s v="Patt"/>
        <s v="C"/>
        <s v="P"/>
        <s v="Mary"/>
        <s v="Thos"/>
        <s v="Kitt"/>
        <s v="James"/>
        <s v="Thomas"/>
        <s v="Matthus"/>
        <s v="Ann"/>
        <s v="Jon"/>
        <s v="John"/>
        <s v="J"/>
        <s v="Cath"/>
        <s v="H"/>
        <s v="Willm"/>
        <s v="Richd"/>
        <s v="David"/>
        <s v="Johnathan"/>
        <s v="B"/>
        <s v="Ed."/>
        <s v="Alex"/>
        <s v="HB"/>
        <s v="Jas"/>
        <s v="Tho"/>
        <s v="Matt"/>
        <s v="Richard"/>
        <s v="Stock"/>
        <s v="D"/>
        <s v="Jesse"/>
        <s v="May"/>
        <s v="Ralph"/>
        <s v="S"/>
        <s v="Wm"/>
        <s v="M"/>
        <s v="Kitty"/>
        <s v="Matthew"/>
        <s v="Marg"/>
        <s v="Jams"/>
        <s v="Stumpy"/>
        <s v="Robt"/>
        <s v="J "/>
        <s v="Peter"/>
        <s v="Wllm"/>
        <s v="Bett"/>
        <s v="Saml"/>
        <s v="G"/>
        <s v="Jane"/>
        <s v="Jim"/>
        <s v="Joseph"/>
        <s v="Capt"/>
        <s v="A"/>
        <s v="Bet"/>
        <s v="Abby"/>
        <s v="T"/>
        <s v="John Wm"/>
        <s v="Pat"/>
        <s v="Jos Wm"/>
        <s v="Daniel"/>
      </sharedItems>
    </cacheField>
    <cacheField name="Surname" numFmtId="0">
      <sharedItems containsBlank="1" count="230">
        <s v="Bishop"/>
        <s v="Marsden"/>
        <s v="Blackfield"/>
        <s v="Graham"/>
        <s v="Landrin"/>
        <s v="Clark"/>
        <s v="Caley"/>
        <s v="Brabyn"/>
        <s v="Langford"/>
        <s v="Parrott"/>
        <s v="Meehan"/>
        <s v="Bellamy"/>
        <s v="Barnes"/>
        <s v="Evans"/>
        <s v="Hibbard"/>
        <s v="Whittear"/>
        <s v="Wood"/>
        <s v="Simpson"/>
        <m/>
        <s v="Stewart"/>
        <s v="Mason"/>
        <s v="Oakes"/>
        <s v="Tarlington"/>
        <s v="Suttor"/>
        <s v="Williamson"/>
        <s v="Abbott"/>
        <s v="Barrow"/>
        <s v="Carney"/>
        <s v="McDougal"/>
        <s v="Calf"/>
        <s v="Smith, B Hill"/>
        <s v="Francis"/>
        <s v="Mintze"/>
        <s v="Lodge"/>
        <s v="Burk"/>
        <s v="Butcher"/>
        <s v="Youl"/>
        <s v="Ford"/>
        <s v="Deans"/>
        <s v="Arndell"/>
        <s v="Thompson"/>
        <s v="Eades"/>
        <s v="Flood"/>
        <s v="Langley"/>
        <s v="Wane"/>
        <s v="Warren"/>
        <s v="Macarthur"/>
        <s v="Howard"/>
        <s v="Allen"/>
        <s v="Allcock"/>
        <s v="Henry"/>
        <s v="Wright"/>
        <s v="McCarter"/>
        <s v="Taylor"/>
        <s v="Lucas"/>
        <s v="Gardener"/>
        <s v="Pitt"/>
        <s v="Lewin"/>
        <s v="Wiggan"/>
        <s v="Enniss"/>
        <s v="Hodges"/>
        <s v="McKenzie"/>
        <s v="Scott"/>
        <s v="James"/>
        <s v="Lambe"/>
        <s v="Larra"/>
        <s v="Sherwin"/>
        <s v="Morrison"/>
        <s v="Cire"/>
        <s v="Small"/>
        <s v="Smith"/>
        <s v="Dollis"/>
        <s v="Bates"/>
        <s v="Sparks"/>
        <s v="Chaile"/>
        <s v="Hobby"/>
        <s v="Laycock"/>
        <s v="Fitzgerald"/>
        <s v="Barrett"/>
        <s v="Burn, Sawyer"/>
        <s v="Ward"/>
        <s v="Johnson"/>
        <s v="Winsor"/>
        <s v="Grant"/>
        <s v="Barton"/>
        <s v="Wild"/>
        <s v="Kennedy"/>
        <s v="Bannor"/>
        <s v="Burn"/>
        <s v="Smith, P Gate"/>
        <s v="Brown"/>
        <s v="Jamison"/>
        <s v="Herbert"/>
        <s v="Cotton"/>
        <s v="Blaxall"/>
        <s v="Woodman"/>
        <s v="Moore"/>
        <s v="Redfen"/>
        <s v="Harris"/>
        <s v="Crook"/>
        <s v="Nichols"/>
        <s v="Ryan"/>
        <s v="Atkins"/>
        <s v="Smyth"/>
        <s v="McDonald"/>
        <s v="Watkins"/>
        <s v="Costoisse"/>
        <s v="Simpson's Tailor"/>
        <s v="Hayes"/>
        <s v="Sayer"/>
        <s v="Millar"/>
        <s v="Wentworth"/>
        <s v="Abbotts"/>
        <s v="Campbell"/>
        <s v="Pavey"/>
        <s v="Flood and Dunn"/>
        <s v="Lord"/>
        <s v="Hume"/>
        <s v="Hughes"/>
        <s v="Enionas"/>
        <s v="Philips"/>
        <s v="Macarthur's overseer"/>
        <s v="Keeper"/>
        <s v="Starres"/>
        <s v="Hudson"/>
        <s v="Wiggins"/>
        <s v="ODonnall"/>
        <s v="Marsden's"/>
        <s v="Caw"/>
        <s v="Piper"/>
        <s v="McCarty"/>
        <s v="Houston"/>
        <s v="Sykes"/>
        <s v="Milford"/>
        <s v="Dunn"/>
        <s v="D"/>
        <s v="Young"/>
        <s v="Macarthur's"/>
        <s v="Matthews"/>
        <s v="Jennings"/>
        <s v="Campbell's"/>
        <s v="Nowland"/>
        <s v="Milham"/>
        <s v="Allen's"/>
        <s v="Laurence"/>
        <s v="Thorn"/>
        <s v="Savage Esq."/>
        <s v="Maine"/>
        <s v="Corr"/>
        <s v="Carver"/>
        <s v="Kearns"/>
        <s v="Minchen"/>
        <s v="Savage"/>
        <s v="Maughan"/>
        <s v="Gates"/>
        <s v="Tate"/>
        <s v="Declambe"/>
        <s v="Bayly"/>
        <s v="Brady, Prospect"/>
        <s v="Terry"/>
        <s v="Kemp"/>
        <s v="Wells"/>
        <s v="Dundass"/>
        <s v="Hassall"/>
        <s v="Burn, Soldier"/>
        <s v="Gater's"/>
        <s v="Telfer"/>
        <s v="Sargent"/>
        <s v="Barnes's"/>
        <s v="Floods"/>
        <s v="Fright"/>
        <s v="Rice"/>
        <s v="Batty"/>
        <s v="Williamson's"/>
        <s v="Declan"/>
        <s v="Jones"/>
        <s v="Campbell's Men"/>
        <s v="Delaney's"/>
        <s v="Connor"/>
        <s v="Elliott"/>
        <s v="Thorogood"/>
        <s v="Salt"/>
        <s v="Griffiths, Prospect"/>
        <s v="Edelstons"/>
        <s v="Fulton"/>
        <s v="Bale"/>
        <s v="Smith, P M"/>
        <s v="Sparks, boatman"/>
        <s v="Hillas"/>
        <s v="Rowleyson"/>
        <s v="Cox"/>
        <s v="Marlow"/>
        <s v="Groggee"/>
        <s v="Baker"/>
        <s v="McCollom"/>
        <s v="Cale"/>
        <s v="Maimellan"/>
        <s v="Quinlin"/>
        <s v="Rowley"/>
        <s v="Pettit"/>
        <s v="Halfpenny"/>
        <s v="Saunders"/>
        <s v="Hatley"/>
        <s v="Jerred"/>
        <s v="Lerwin"/>
        <s v="Horrix"/>
        <s v="Biggins"/>
        <s v="Bowman"/>
        <s v="Wiltshire"/>
        <s v="Nash"/>
        <s v="Brady"/>
        <s v="Tail"/>
        <s v="Bagerre"/>
        <s v="Bundle"/>
        <s v="Healey"/>
        <s v="Cozier"/>
        <s v="Bundle, Nailer"/>
        <s v="King"/>
        <s v="Lankershire"/>
        <s v="Lankershire's"/>
        <s v="John"/>
        <s v="Frail"/>
        <s v="Lambe's"/>
        <s v="Bakers"/>
        <s v="Grosce"/>
        <s v="Paul"/>
        <s v="Luttrell"/>
        <s v="Mean"/>
        <s v="Smallgood"/>
        <s v="Rutterel"/>
      </sharedItems>
    </cacheField>
    <cacheField name="field 4 Item Number" numFmtId="0">
      <sharedItems containsBlank="1" containsMixedTypes="1" containsNumber="1" minValue="0.125" maxValue="18400"/>
    </cacheField>
    <cacheField name="field 4 Unit of Measure" numFmtId="0">
      <sharedItems containsBlank="1"/>
    </cacheField>
    <cacheField name="Category3" numFmtId="0">
      <sharedItems containsBlank="1"/>
    </cacheField>
    <cacheField name="category" numFmtId="0">
      <sharedItems containsBlank="1" count="16">
        <s v="Personal"/>
        <s v="service"/>
        <s v="architect"/>
        <s v="food"/>
        <s v="recreation"/>
        <s v="Household"/>
        <s v="Clerical"/>
        <s v="Work"/>
        <s v="NA"/>
        <s v="Transport"/>
        <s v="Beverage"/>
        <m/>
        <s v="yard"/>
        <s v="Houehold" u="1"/>
        <s v="Architectural" u="1"/>
        <s v="Agriculture" u="1"/>
      </sharedItems>
    </cacheField>
    <cacheField name="Category2" numFmtId="0">
      <sharedItems containsBlank="1" count="54">
        <s v="hygiene"/>
        <s v="financial transaction"/>
        <s v="structural"/>
        <s v="tea"/>
        <s v="smoking"/>
        <s v="sewing"/>
        <s v="light"/>
        <s v="accessories"/>
        <s v="writing"/>
        <s v="tool"/>
        <s v="tableware"/>
        <s v="food"/>
        <s v="firearms"/>
        <s v="preparation"/>
        <s v="clothing"/>
        <s v="NA"/>
        <s v="security"/>
        <s v="horse"/>
        <s v="condiment"/>
        <s v="non-structural"/>
        <s v="nails"/>
        <s v="maintenance"/>
        <s v="spirits"/>
        <s v="fittings/furnishings"/>
        <s v="finish"/>
        <s v="grooming"/>
        <s v="pet"/>
        <s v="serving"/>
        <s v="teaware"/>
        <s v="wine"/>
        <m/>
        <s v="hairdressing"/>
        <s v="repairs"/>
        <s v="furniture"/>
        <s v="boat"/>
        <s v="materials"/>
        <s v="labour"/>
        <s v="Livestock"/>
        <s v="cartage"/>
        <s v="record keeping"/>
        <s v="agriculture"/>
        <s v="religious"/>
        <s v="dressmaking"/>
        <s v="bags"/>
        <s v="garden"/>
        <s v="washing"/>
        <s v="roof"/>
        <s v="fittings" u="1"/>
        <s v="tools" u="1"/>
        <s v="transport" u="1"/>
        <s v="accesories" u="1"/>
        <s v="maint" u="1"/>
        <s v="floor" u="1"/>
        <s v="beer/wine" u="1"/>
      </sharedItems>
    </cacheField>
    <cacheField name="Item cleansed" numFmtId="0">
      <sharedItems containsBlank="1"/>
    </cacheField>
    <cacheField name="field 4 Item" numFmtId="0">
      <sharedItems containsBlank="1"/>
    </cacheField>
    <cacheField name="field 4 Pounds" numFmtId="0">
      <sharedItems containsString="0" containsBlank="1" containsNumber="1" containsInteger="1" minValue="1" maxValue="2"/>
    </cacheField>
    <cacheField name="field 4 Shillings" numFmtId="0">
      <sharedItems containsBlank="1" containsMixedTypes="1" containsNumber="1" containsInteger="1" minValue="0" maxValue="40"/>
    </cacheField>
    <cacheField name="field 4 Pence" numFmtId="0">
      <sharedItems containsBlank="1" containsMixedTypes="1" containsNumber="1" minValue="0" maxValue="20"/>
    </cacheField>
    <cacheField name="field 4 Pounds_line" numFmtId="0">
      <sharedItems containsBlank="1" containsMixedTypes="1" containsNumber="1" containsInteger="1" minValue="0" maxValue="17"/>
    </cacheField>
    <cacheField name="field 4 Shillings_line" numFmtId="0">
      <sharedItems containsBlank="1" containsMixedTypes="1" containsNumber="1" containsInteger="1" minValue="0" maxValue="40"/>
    </cacheField>
    <cacheField name="field 4 Pence_line" numFmtId="0">
      <sharedItems containsBlank="1" containsMixedTypes="1" containsNumber="1" minValue="0" maxValue="11"/>
    </cacheField>
    <cacheField name="field 4 Pounds_total" numFmtId="0">
      <sharedItems containsString="0" containsBlank="1" containsNumber="1" containsInteger="1" minValue="0" maxValue="42"/>
    </cacheField>
    <cacheField name="field 4 Shillings_total" numFmtId="0">
      <sharedItems containsString="0" containsBlank="1" containsNumber="1" containsInteger="1" minValue="0" maxValue="30"/>
    </cacheField>
    <cacheField name="field 4 Pence_total" numFmtId="0">
      <sharedItems containsString="0" containsBlank="1" containsNumber="1" minValue="0" maxValue="16"/>
    </cacheField>
    <cacheField name="field 4 Transcriber 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West" refreshedDate="45766.614180671299" createdVersion="8" refreshedVersion="8" minRefreshableVersion="3" recordCount="838" xr:uid="{E46B8566-2248-4856-A33E-DA6B5844BDD4}">
  <cacheSource type="worksheet">
    <worksheetSource name="Table2"/>
  </cacheSource>
  <cacheFields count="6">
    <cacheField name="Category3" numFmtId="0">
      <sharedItems containsBlank="1"/>
    </cacheField>
    <cacheField name="category" numFmtId="0">
      <sharedItems containsBlank="1"/>
    </cacheField>
    <cacheField name="Category2" numFmtId="0">
      <sharedItems containsBlank="1" count="8">
        <s v="tea"/>
        <s v="tableware"/>
        <s v="food"/>
        <s v="preparation"/>
        <s v="condiment"/>
        <s v="serving"/>
        <s v="teaware"/>
        <m/>
      </sharedItems>
    </cacheField>
    <cacheField name="Item cleansed" numFmtId="0">
      <sharedItems containsBlank="1" count="72">
        <s v="tea"/>
        <s v="Hyson"/>
        <s v="sharp saw"/>
        <s v="pepper"/>
        <s v="pork"/>
        <s v="forks"/>
        <s v="basin"/>
        <s v="ginger"/>
        <s v="wheat"/>
        <s v="mustard"/>
        <s v="salt"/>
        <s v="knives and forks"/>
        <s v="maize"/>
        <s v="coffee"/>
        <s v="rice"/>
        <s v="Butter Dish"/>
        <s v="glass tumbler"/>
        <s v="tureen"/>
        <s v="Pap Spoon"/>
        <s v="Tea Spoons"/>
        <s v="salt pork"/>
        <s v="soup plates"/>
        <s v="tea cups"/>
        <s v="Otaheite Pork"/>
        <s v="turtle"/>
        <s v="spoons"/>
        <s v="quart Mug"/>
        <s v="bread"/>
        <s v="raw sugar"/>
        <s v="candy"/>
        <s v="plates"/>
        <s v="pickled pork"/>
        <s v="cider glasses"/>
        <s v="knives, fords and spoons"/>
        <s v="Beef"/>
        <s v="Tea cannister"/>
        <s v="Milk Jug"/>
        <s v="fresh pork"/>
        <s v="flour"/>
        <s v="table cloth"/>
        <s v="Napkins"/>
        <s v="Tea earl"/>
        <s v="Mugs  -cast"/>
        <s v="glasses"/>
        <s v="eggs"/>
        <s v="sugar"/>
        <s v="Suchong"/>
        <s v="wine glasses"/>
        <s v="quart Decanters"/>
        <s v="small plates"/>
        <s v="cream jug"/>
        <s v="potatoes"/>
        <s v="all spice"/>
        <s v="barley"/>
        <s v="mug"/>
        <s v="Tin spoon"/>
        <s v="desert forks"/>
        <s v="mutton"/>
        <s v="loaves"/>
        <s v="lemons"/>
        <s v="port glasses"/>
        <s v="Pint Tumbler"/>
        <s v="cups and saucers"/>
        <s v="Mugs"/>
        <s v="sugar basin"/>
        <s v="of Bread"/>
        <s v="Knife Tray"/>
        <s v="deserts [forks?]"/>
        <s v="sugar Box"/>
        <s v="butter"/>
        <s v="cheese"/>
        <m/>
      </sharedItems>
    </cacheField>
    <cacheField name="field 4 Item" numFmtId="0">
      <sharedItems containsBlank="1"/>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7">
  <r>
    <s v="Household"/>
    <x v="0"/>
    <x v="0"/>
    <s v="Shaloon"/>
  </r>
  <r>
    <s v="Household"/>
    <x v="0"/>
    <x v="1"/>
    <s v="fine Calloco"/>
  </r>
  <r>
    <s v="Personal"/>
    <x v="1"/>
    <x v="2"/>
    <s v="Pocket Knife"/>
  </r>
  <r>
    <s v="Household"/>
    <x v="0"/>
    <x v="3"/>
    <s v="velvet"/>
  </r>
  <r>
    <s v="Household"/>
    <x v="0"/>
    <x v="4"/>
    <s v="thread"/>
  </r>
  <r>
    <s v="Personal"/>
    <x v="1"/>
    <x v="5"/>
    <s v="watch key"/>
  </r>
  <r>
    <s v="Household"/>
    <x v="0"/>
    <x v="6"/>
    <s v="Ducks"/>
  </r>
  <r>
    <s v="Household"/>
    <x v="0"/>
    <x v="7"/>
    <s v="cotton linnin"/>
  </r>
  <r>
    <s v="Personal"/>
    <x v="1"/>
    <x v="8"/>
    <s v="snuff box"/>
  </r>
  <r>
    <s v="Household"/>
    <x v="0"/>
    <x v="9"/>
    <s v="Cambrick Muslin"/>
  </r>
  <r>
    <s v="Household"/>
    <x v="0"/>
    <x v="10"/>
    <s v="lace"/>
  </r>
  <r>
    <s v="Household"/>
    <x v="0"/>
    <x v="11"/>
    <s v="printed cotton"/>
  </r>
  <r>
    <s v="Household"/>
    <x v="0"/>
    <x v="12"/>
    <s v="by S.Cowley Guilt Buttons"/>
  </r>
  <r>
    <s v="Personal"/>
    <x v="2"/>
    <x v="13"/>
    <s v="womens Shoes"/>
  </r>
  <r>
    <s v="Household"/>
    <x v="0"/>
    <x v="14"/>
    <s v="Silk"/>
  </r>
  <r>
    <s v="Household"/>
    <x v="0"/>
    <x v="15"/>
    <s v="Quilted Dimity"/>
  </r>
  <r>
    <s v="Household"/>
    <x v="0"/>
    <x v="16"/>
    <s v="Ribband"/>
  </r>
  <r>
    <s v="Household"/>
    <x v="0"/>
    <x v="17"/>
    <s v="Cheack Wheat"/>
  </r>
  <r>
    <s v="Household"/>
    <x v="0"/>
    <x v="16"/>
    <s v="White Satten Ribbon"/>
  </r>
  <r>
    <s v="Household"/>
    <x v="0"/>
    <x v="1"/>
    <s v="fine Calloco"/>
  </r>
  <r>
    <s v="Household"/>
    <x v="0"/>
    <x v="12"/>
    <s v="buttons"/>
  </r>
  <r>
    <s v="Household"/>
    <x v="0"/>
    <x v="14"/>
    <s v="in a Hank of Silk"/>
  </r>
  <r>
    <s v="Household"/>
    <x v="0"/>
    <x v="16"/>
    <s v="satten Ribband"/>
  </r>
  <r>
    <s v="Household"/>
    <x v="0"/>
    <x v="18"/>
    <s v="Blue cloth cash"/>
  </r>
  <r>
    <s v="Household"/>
    <x v="0"/>
    <x v="1"/>
    <s v="calloco ditto[cash]"/>
  </r>
  <r>
    <s v="Household"/>
    <x v="0"/>
    <x v="19"/>
    <s v="Stript Gurah"/>
  </r>
  <r>
    <s v="Household"/>
    <x v="0"/>
    <x v="1"/>
    <s v="fine Calloco"/>
  </r>
  <r>
    <s v="Personal"/>
    <x v="2"/>
    <x v="20"/>
    <s v="shirt ditto[calloco]"/>
  </r>
  <r>
    <s v="Household"/>
    <x v="0"/>
    <x v="11"/>
    <s v="printed cotton"/>
  </r>
  <r>
    <s v="Personal"/>
    <x v="2"/>
    <x v="21"/>
    <s v="Hand[kerchief] in lieu of a Bason"/>
  </r>
  <r>
    <s v="Household"/>
    <x v="0"/>
    <x v="16"/>
    <s v="Ribband"/>
  </r>
  <r>
    <s v="Household"/>
    <x v="0"/>
    <x v="22"/>
    <s v="needles"/>
  </r>
  <r>
    <s v="Household"/>
    <x v="0"/>
    <x v="12"/>
    <s v="buttons"/>
  </r>
  <r>
    <s v="Household"/>
    <x v="0"/>
    <x v="12"/>
    <s v="ditto[buttons]"/>
  </r>
  <r>
    <s v="Personal"/>
    <x v="2"/>
    <x v="20"/>
    <s v="Shirt"/>
  </r>
  <r>
    <s v="Household"/>
    <x v="0"/>
    <x v="23"/>
    <s v="Bobbin)"/>
  </r>
  <r>
    <s v="Household"/>
    <x v="0"/>
    <x v="24"/>
    <s v="pins in lieu of)"/>
  </r>
  <r>
    <s v="Household"/>
    <x v="0"/>
    <x v="6"/>
    <s v="Duck"/>
  </r>
  <r>
    <s v="Personal"/>
    <x v="2"/>
    <x v="25"/>
    <s v="fine Hat"/>
  </r>
  <r>
    <s v="Personal"/>
    <x v="2"/>
    <x v="26"/>
    <s v="cap"/>
  </r>
  <r>
    <s v="Household"/>
    <x v="0"/>
    <x v="27"/>
    <s v="Silver Thimble"/>
  </r>
  <r>
    <s v="Household"/>
    <x v="0"/>
    <x v="27"/>
    <s v="Brass ditto[thimble?]"/>
  </r>
  <r>
    <s v="Household"/>
    <x v="0"/>
    <x v="11"/>
    <s v="printed cotton"/>
  </r>
  <r>
    <s v="Household"/>
    <x v="0"/>
    <x v="6"/>
    <s v="Duck"/>
  </r>
  <r>
    <s v="Personal"/>
    <x v="2"/>
    <x v="21"/>
    <s v="silk Hand[kerchief]"/>
  </r>
  <r>
    <s v="Household"/>
    <x v="0"/>
    <x v="4"/>
    <s v="Thread"/>
  </r>
  <r>
    <s v="Household"/>
    <x v="0"/>
    <x v="11"/>
    <s v="fine Print"/>
  </r>
  <r>
    <s v="Household"/>
    <x v="0"/>
    <x v="16"/>
    <s v="Ribband"/>
  </r>
  <r>
    <s v="Personal"/>
    <x v="2"/>
    <x v="13"/>
    <s v="fine Shoes"/>
  </r>
  <r>
    <s v="Personal"/>
    <x v="1"/>
    <x v="28"/>
    <s v="for a ladies whatch)"/>
  </r>
  <r>
    <s v="Household"/>
    <x v="0"/>
    <x v="1"/>
    <s v="Calloco"/>
  </r>
  <r>
    <s v="Personal"/>
    <x v="2"/>
    <x v="13"/>
    <s v="shoes"/>
  </r>
  <r>
    <s v="Household"/>
    <x v="0"/>
    <x v="29"/>
    <s v="Blue Braid)"/>
  </r>
  <r>
    <s v="Household"/>
    <x v="0"/>
    <x v="18"/>
    <s v="cloth)"/>
  </r>
  <r>
    <s v="Household"/>
    <x v="0"/>
    <x v="30"/>
    <s v="pockeling"/>
  </r>
  <r>
    <s v="Household"/>
    <x v="0"/>
    <x v="31"/>
    <s v="Dungaree"/>
  </r>
  <r>
    <s v="Household"/>
    <x v="0"/>
    <x v="32"/>
    <s v="Thread &amp;amp; tape"/>
  </r>
  <r>
    <s v="Personal"/>
    <x v="1"/>
    <x v="8"/>
    <s v="snuff box"/>
  </r>
  <r>
    <s v="Household"/>
    <x v="0"/>
    <x v="7"/>
    <s v="Irish"/>
  </r>
  <r>
    <s v="Personal"/>
    <x v="1"/>
    <x v="2"/>
    <s v="Pocket Knife"/>
  </r>
  <r>
    <s v="Household"/>
    <x v="0"/>
    <x v="33"/>
    <s v="to lace &amp;amp; Ribband"/>
  </r>
  <r>
    <s v="Personal"/>
    <x v="2"/>
    <x v="34"/>
    <s v="Knite Cap"/>
  </r>
  <r>
    <s v="Household"/>
    <x v="0"/>
    <x v="35"/>
    <s v="callomanco"/>
  </r>
  <r>
    <s v="Household"/>
    <x v="0"/>
    <x v="36"/>
    <s v="Brod Calloco"/>
  </r>
  <r>
    <s v="Household"/>
    <x v="0"/>
    <x v="11"/>
    <s v="Printed cotton"/>
  </r>
  <r>
    <s v="Personal"/>
    <x v="2"/>
    <x v="37"/>
    <s v="cape"/>
  </r>
  <r>
    <s v="Household"/>
    <x v="0"/>
    <x v="12"/>
    <s v="Buttons"/>
  </r>
  <r>
    <s v="Household"/>
    <x v="0"/>
    <x v="38"/>
    <s v="Blue Twist"/>
  </r>
  <r>
    <s v="Household"/>
    <x v="0"/>
    <x v="4"/>
    <s v="Thread"/>
  </r>
  <r>
    <s v="Household"/>
    <x v="0"/>
    <x v="39"/>
    <s v="silk &amp;amp; Twist"/>
  </r>
  <r>
    <s v="Household"/>
    <x v="0"/>
    <x v="30"/>
    <s v="fig Blue"/>
  </r>
  <r>
    <s v="Household"/>
    <x v="0"/>
    <x v="1"/>
    <s v="fine calloco"/>
  </r>
  <r>
    <s v="Personal"/>
    <x v="2"/>
    <x v="40"/>
    <s v="Frild Shirt"/>
  </r>
  <r>
    <s v="Personal"/>
    <x v="2"/>
    <x v="13"/>
    <s v="Ladies shoes"/>
  </r>
  <r>
    <s v="Personal"/>
    <x v="2"/>
    <x v="40"/>
    <s v="Frild shirt"/>
  </r>
  <r>
    <s v="Household"/>
    <x v="0"/>
    <x v="1"/>
    <s v="fine Brod calloco"/>
  </r>
  <r>
    <s v="Household"/>
    <x v="0"/>
    <x v="4"/>
    <s v="Thread"/>
  </r>
  <r>
    <s v="Household"/>
    <x v="0"/>
    <x v="35"/>
    <s v="fine callomanco"/>
  </r>
  <r>
    <s v="Household"/>
    <x v="0"/>
    <x v="1"/>
    <s v="fine Brod calloco"/>
  </r>
  <r>
    <s v="Household"/>
    <x v="0"/>
    <x v="14"/>
    <s v="of Silk"/>
  </r>
  <r>
    <s v="Household"/>
    <x v="0"/>
    <x v="22"/>
    <s v="Needles"/>
  </r>
  <r>
    <s v="Household"/>
    <x v="0"/>
    <x v="4"/>
    <s v="Thread"/>
  </r>
  <r>
    <s v="Household"/>
    <x v="0"/>
    <x v="41"/>
    <s v="Tape"/>
  </r>
  <r>
    <s v="Personal"/>
    <x v="2"/>
    <x v="42"/>
    <s v="Mens gloves"/>
  </r>
  <r>
    <s v="Household"/>
    <x v="0"/>
    <x v="22"/>
    <s v="[Whitechop?] needles"/>
  </r>
  <r>
    <s v="Household"/>
    <x v="0"/>
    <x v="4"/>
    <s v="Thread"/>
  </r>
  <r>
    <s v="Household"/>
    <x v="0"/>
    <x v="43"/>
    <s v="Kersemere"/>
  </r>
  <r>
    <s v="Household"/>
    <x v="0"/>
    <x v="15"/>
    <s v="Plain Demily"/>
  </r>
  <r>
    <s v="Household"/>
    <x v="0"/>
    <x v="15"/>
    <s v="Quilted ditto[Demily]"/>
  </r>
  <r>
    <s v="Household"/>
    <x v="0"/>
    <x v="7"/>
    <s v="cotton linnin"/>
  </r>
  <r>
    <s v="Household"/>
    <x v="0"/>
    <x v="14"/>
    <s v="Silk"/>
  </r>
  <r>
    <s v="Personal"/>
    <x v="2"/>
    <x v="44"/>
    <s v="Hose"/>
  </r>
  <r>
    <s v="Household"/>
    <x v="0"/>
    <x v="12"/>
    <s v="white Buttons"/>
  </r>
  <r>
    <s v="Personal"/>
    <x v="3"/>
    <x v="45"/>
    <s v="Looking Glass"/>
  </r>
  <r>
    <s v="Personal"/>
    <x v="2"/>
    <x v="44"/>
    <s v="Cotton Hose"/>
  </r>
  <r>
    <s v="Household"/>
    <x v="0"/>
    <x v="3"/>
    <s v="Velvet"/>
  </r>
  <r>
    <s v="Household"/>
    <x v="0"/>
    <x v="3"/>
    <s v="Velvet"/>
  </r>
  <r>
    <s v="Household"/>
    <x v="0"/>
    <x v="24"/>
    <s v="Pins - 20 rows"/>
  </r>
  <r>
    <s v="Household"/>
    <x v="0"/>
    <x v="46"/>
    <s v="Sewing silk"/>
  </r>
  <r>
    <s v="Household"/>
    <x v="0"/>
    <x v="10"/>
    <s v="Lace N.28"/>
  </r>
  <r>
    <s v="Household"/>
    <x v="0"/>
    <x v="16"/>
    <s v="Ribband"/>
  </r>
  <r>
    <s v="Personal"/>
    <x v="2"/>
    <x v="21"/>
    <s v="Muslin Handf-"/>
  </r>
  <r>
    <s v="Personal"/>
    <x v="2"/>
    <x v="21"/>
    <s v="ditto[Muslin Handf-]"/>
  </r>
  <r>
    <s v="Household"/>
    <x v="0"/>
    <x v="1"/>
    <s v="fine calloco"/>
  </r>
  <r>
    <s v="Household"/>
    <x v="0"/>
    <x v="16"/>
    <s v="Ribband"/>
  </r>
  <r>
    <s v="Personal"/>
    <x v="2"/>
    <x v="25"/>
    <s v="fine Hat"/>
  </r>
  <r>
    <s v="Household"/>
    <x v="0"/>
    <x v="31"/>
    <s v="dungaree"/>
  </r>
  <r>
    <s v="Household"/>
    <x v="0"/>
    <x v="47"/>
    <s v="India fine print"/>
  </r>
  <r>
    <s v="Household"/>
    <x v="0"/>
    <x v="47"/>
    <s v="ditto[India fine print]"/>
  </r>
  <r>
    <s v="Household"/>
    <x v="0"/>
    <x v="48"/>
    <s v="pair sissars"/>
  </r>
  <r>
    <s v="Personal"/>
    <x v="3"/>
    <x v="45"/>
    <s v="[clear?] Looking glass"/>
  </r>
  <r>
    <s v="Household"/>
    <x v="0"/>
    <x v="43"/>
    <s v="Green Kersemere"/>
  </r>
  <r>
    <s v="Household"/>
    <x v="0"/>
    <x v="49"/>
    <s v="Blue Brod cloth"/>
  </r>
  <r>
    <s v="Household"/>
    <x v="0"/>
    <x v="50"/>
    <s v="Velvet collours [collars?]"/>
  </r>
  <r>
    <s v="Household"/>
    <x v="0"/>
    <x v="14"/>
    <s v="Blue silk"/>
  </r>
  <r>
    <s v="Household"/>
    <x v="0"/>
    <x v="4"/>
    <s v="Thread"/>
  </r>
  <r>
    <s v="Household"/>
    <x v="0"/>
    <x v="16"/>
    <s v="Ribband"/>
  </r>
  <r>
    <s v="Personal"/>
    <x v="2"/>
    <x v="13"/>
    <s v="pair of shoes to Betty"/>
  </r>
  <r>
    <s v="Household"/>
    <x v="0"/>
    <x v="14"/>
    <s v="Blue Silk"/>
  </r>
  <r>
    <s v="Personal"/>
    <x v="2"/>
    <x v="44"/>
    <s v="cotton Hose"/>
  </r>
  <r>
    <s v="Personal"/>
    <x v="2"/>
    <x v="21"/>
    <s v="Cotton Handf"/>
  </r>
  <r>
    <s v="Personal"/>
    <x v="2"/>
    <x v="44"/>
    <s v="ditto[Cotton] Hose"/>
  </r>
  <r>
    <s v="Household"/>
    <x v="0"/>
    <x v="7"/>
    <s v="fine Irish"/>
  </r>
  <r>
    <s v="Personal"/>
    <x v="2"/>
    <x v="51"/>
    <s v="Norwhich Shawl N6"/>
  </r>
  <r>
    <s v="Personal"/>
    <x v="2"/>
    <x v="52"/>
    <s v="Paland Lace Vale"/>
  </r>
  <r>
    <s v="Household"/>
    <x v="0"/>
    <x v="14"/>
    <s v="Blk Silk"/>
  </r>
  <r>
    <s v="Household"/>
    <x v="0"/>
    <x v="22"/>
    <s v="white chaple needles"/>
  </r>
  <r>
    <s v="Household"/>
    <x v="0"/>
    <x v="24"/>
    <s v="pins"/>
  </r>
  <r>
    <s v="Household"/>
    <x v="0"/>
    <x v="12"/>
    <s v="Buttons"/>
  </r>
  <r>
    <s v="Household"/>
    <x v="0"/>
    <x v="4"/>
    <s v="Thread"/>
  </r>
  <r>
    <s v="Household"/>
    <x v="0"/>
    <x v="7"/>
    <s v="Irish"/>
  </r>
  <r>
    <s v="Household"/>
    <x v="0"/>
    <x v="15"/>
    <s v="Demity"/>
  </r>
  <r>
    <s v="Personal"/>
    <x v="1"/>
    <x v="8"/>
    <s v="smuff Box"/>
  </r>
  <r>
    <s v="Household"/>
    <x v="0"/>
    <x v="53"/>
    <s v="Sattinnet"/>
  </r>
  <r>
    <s v="Household"/>
    <x v="0"/>
    <x v="39"/>
    <s v="Silk &amp;amp; Twis"/>
  </r>
  <r>
    <s v="Household"/>
    <x v="0"/>
    <x v="7"/>
    <s v="Irish"/>
  </r>
  <r>
    <s v="Household"/>
    <x v="0"/>
    <x v="4"/>
    <s v="Thread"/>
  </r>
  <r>
    <s v="Household"/>
    <x v="0"/>
    <x v="12"/>
    <s v="Buttons"/>
  </r>
  <r>
    <s v="Personal"/>
    <x v="2"/>
    <x v="50"/>
    <s v="Velvet Collon"/>
  </r>
  <r>
    <s v="Personal"/>
    <x v="2"/>
    <x v="21"/>
    <s v="Bassolony Handf"/>
  </r>
  <r>
    <s v="Household"/>
    <x v="0"/>
    <x v="30"/>
    <s v="fig Blue"/>
  </r>
  <r>
    <s v="Household"/>
    <x v="0"/>
    <x v="49"/>
    <s v="Blue Brod Cloth"/>
  </r>
  <r>
    <s v="Household"/>
    <x v="0"/>
    <x v="4"/>
    <s v="Thread"/>
  </r>
  <r>
    <s v="Household"/>
    <x v="0"/>
    <x v="14"/>
    <s v="Blue Silk"/>
  </r>
  <r>
    <s v="Household"/>
    <x v="0"/>
    <x v="11"/>
    <s v="Printed cotton"/>
  </r>
  <r>
    <s v="Household"/>
    <x v="0"/>
    <x v="6"/>
    <s v="Duck"/>
  </r>
  <r>
    <s v="Personal"/>
    <x v="2"/>
    <x v="20"/>
    <s v="calloco Shirt"/>
  </r>
  <r>
    <s v="Household"/>
    <x v="0"/>
    <x v="11"/>
    <s v="fine collon Print"/>
  </r>
  <r>
    <s v="Household"/>
    <x v="0"/>
    <x v="54"/>
    <s v="waistcoat Peice red"/>
  </r>
  <r>
    <s v="Personal"/>
    <x v="2"/>
    <x v="40"/>
    <s v="Frild Shirt"/>
  </r>
  <r>
    <s v="Personal"/>
    <x v="2"/>
    <x v="42"/>
    <s v="Gentlemen Gloves"/>
  </r>
  <r>
    <s v="Household"/>
    <x v="0"/>
    <x v="15"/>
    <s v="fine Demity"/>
  </r>
  <r>
    <s v="Household"/>
    <x v="0"/>
    <x v="36"/>
    <s v="Brod Calloco"/>
  </r>
  <r>
    <s v="Household"/>
    <x v="0"/>
    <x v="55"/>
    <s v="[Benited?] cotton"/>
  </r>
  <r>
    <s v="Household"/>
    <x v="0"/>
    <x v="36"/>
    <s v="Brod calloco"/>
  </r>
  <r>
    <s v="Household"/>
    <x v="0"/>
    <x v="31"/>
    <s v="Dungaree"/>
  </r>
  <r>
    <s v="Personal"/>
    <x v="2"/>
    <x v="21"/>
    <s v="Bird Eye Handf"/>
  </r>
  <r>
    <s v="Personal"/>
    <x v="2"/>
    <x v="51"/>
    <s v="Cotton Shawl"/>
  </r>
  <r>
    <s v="Household"/>
    <x v="0"/>
    <x v="16"/>
    <s v="Ribband"/>
  </r>
  <r>
    <s v="Household"/>
    <x v="0"/>
    <x v="19"/>
    <s v="Stript Gurah"/>
  </r>
  <r>
    <s v="Household"/>
    <x v="0"/>
    <x v="55"/>
    <s v="cotton"/>
  </r>
  <r>
    <s v="Household"/>
    <x v="0"/>
    <x v="36"/>
    <s v="Brod calloco"/>
  </r>
  <r>
    <s v="Household"/>
    <x v="0"/>
    <x v="16"/>
    <s v="Ribband"/>
  </r>
  <r>
    <s v="Household"/>
    <x v="0"/>
    <x v="4"/>
    <s v="fine Thread"/>
  </r>
  <r>
    <s v="Household"/>
    <x v="0"/>
    <x v="56"/>
    <s v="Pockiting"/>
  </r>
  <r>
    <s v="Household"/>
    <x v="0"/>
    <x v="22"/>
    <s v="Needles"/>
  </r>
  <r>
    <s v="Personal"/>
    <x v="3"/>
    <x v="45"/>
    <s v="Looking Glass"/>
  </r>
  <r>
    <s v="Personal"/>
    <x v="2"/>
    <x v="57"/>
    <s v="9 pairs of Boots @ small"/>
  </r>
  <r>
    <s v="Household"/>
    <x v="0"/>
    <x v="22"/>
    <s v="needles"/>
  </r>
  <r>
    <s v="Household"/>
    <x v="0"/>
    <x v="43"/>
    <s v="Kersemere"/>
  </r>
  <r>
    <s v="Household"/>
    <x v="0"/>
    <x v="14"/>
    <s v="Silk"/>
  </r>
  <r>
    <s v="Household"/>
    <x v="0"/>
    <x v="58"/>
    <s v="long lawn"/>
  </r>
  <r>
    <s v="Household"/>
    <x v="0"/>
    <x v="23"/>
    <s v="fine Bobbon"/>
  </r>
  <r>
    <s v="Personal"/>
    <x v="2"/>
    <x v="42"/>
    <s v="white Ladies Gloves"/>
  </r>
  <r>
    <s v="Household"/>
    <x v="0"/>
    <x v="41"/>
    <s v="Brod tape"/>
  </r>
  <r>
    <s v="Household"/>
    <x v="0"/>
    <x v="48"/>
    <s v="scissars"/>
  </r>
  <r>
    <s v="Personal"/>
    <x v="2"/>
    <x v="13"/>
    <s v="Mens Shoes"/>
  </r>
  <r>
    <s v="Household"/>
    <x v="0"/>
    <x v="4"/>
    <s v="Thread"/>
  </r>
  <r>
    <s v="Household"/>
    <x v="0"/>
    <x v="30"/>
    <s v="Powder Blue"/>
  </r>
  <r>
    <s v="Household"/>
    <x v="0"/>
    <x v="30"/>
    <s v="Powder Blue"/>
  </r>
  <r>
    <s v="Household"/>
    <x v="0"/>
    <x v="12"/>
    <s v="Guilt Buttons"/>
  </r>
  <r>
    <s v="Household"/>
    <x v="0"/>
    <x v="9"/>
    <s v="^fine Muslin"/>
  </r>
  <r>
    <s v="Household"/>
    <x v="0"/>
    <x v="11"/>
    <s v="ditto[fine] printed cotton"/>
  </r>
  <r>
    <s v="Household"/>
    <x v="0"/>
    <x v="16"/>
    <s v="Sattin Ribband"/>
  </r>
  <r>
    <s v="Household"/>
    <x v="0"/>
    <x v="11"/>
    <s v="cotton Print"/>
  </r>
  <r>
    <s v="Personal"/>
    <x v="3"/>
    <x v="45"/>
    <s v="Looking Glass Mahogany)"/>
  </r>
  <r>
    <s v="Household"/>
    <x v="0"/>
    <x v="6"/>
    <s v="Duck"/>
  </r>
  <r>
    <s v="Household"/>
    <x v="0"/>
    <x v="14"/>
    <s v="Blue Silk"/>
  </r>
  <r>
    <s v="Household"/>
    <x v="0"/>
    <x v="4"/>
    <s v="Thread"/>
  </r>
  <r>
    <s v="Household"/>
    <x v="0"/>
    <x v="10"/>
    <s v="lace"/>
  </r>
  <r>
    <s v="Household"/>
    <x v="0"/>
    <x v="10"/>
    <s v="ditto[lace]"/>
  </r>
  <r>
    <s v="Household"/>
    <x v="0"/>
    <x v="9"/>
    <s v="Muslin"/>
  </r>
  <r>
    <s v="Household"/>
    <x v="0"/>
    <x v="9"/>
    <s v="ditto[Muslin]"/>
  </r>
  <r>
    <s v="Household"/>
    <x v="0"/>
    <x v="59"/>
    <s v="Purscon"/>
  </r>
  <r>
    <s v="Personal"/>
    <x v="2"/>
    <x v="21"/>
    <s v="Bassolony Handf-"/>
  </r>
  <r>
    <s v="Personal"/>
    <x v="2"/>
    <x v="52"/>
    <s v="Patant lace vale"/>
  </r>
  <r>
    <s v="Personal"/>
    <x v="2"/>
    <x v="42"/>
    <s v="Ladies Gloves"/>
  </r>
  <r>
    <s v="Household"/>
    <x v="0"/>
    <x v="1"/>
    <s v="calloco"/>
  </r>
  <r>
    <s v="Personal"/>
    <x v="2"/>
    <x v="21"/>
    <s v="Handf Birdeye"/>
  </r>
  <r>
    <s v="Household"/>
    <x v="0"/>
    <x v="16"/>
    <s v="Ribband"/>
  </r>
  <r>
    <s v="Personal"/>
    <x v="2"/>
    <x v="44"/>
    <s v="cotton Hose"/>
  </r>
  <r>
    <s v="Household"/>
    <x v="0"/>
    <x v="36"/>
    <s v="fine Brod [?calloco?]"/>
  </r>
  <r>
    <s v="service"/>
    <x v="4"/>
    <x v="60"/>
    <s v="to shave me &amp;amp; cut the hear of"/>
  </r>
  <r>
    <s v="Household"/>
    <x v="0"/>
    <x v="4"/>
    <s v="Thread"/>
  </r>
  <r>
    <s v="Household"/>
    <x v="0"/>
    <x v="14"/>
    <s v="Silk"/>
  </r>
  <r>
    <s v="Household"/>
    <x v="0"/>
    <x v="7"/>
    <s v="Irish"/>
  </r>
  <r>
    <s v="Household"/>
    <x v="0"/>
    <x v="61"/>
    <s v="Pins &amp;amp; Needles"/>
  </r>
  <r>
    <s v="Household"/>
    <x v="0"/>
    <x v="4"/>
    <s v="fine Thread"/>
  </r>
  <r>
    <s v="Household"/>
    <x v="0"/>
    <x v="22"/>
    <s v="needles"/>
  </r>
  <r>
    <s v="Household"/>
    <x v="0"/>
    <x v="12"/>
    <s v="2 Pleated Button"/>
  </r>
  <r>
    <s v="Household"/>
    <x v="0"/>
    <x v="14"/>
    <s v="Blk silk"/>
  </r>
  <r>
    <s v="Personal"/>
    <x v="3"/>
    <x v="62"/>
    <s v="Gilt frame Glass"/>
  </r>
  <r>
    <s v="Household"/>
    <x v="0"/>
    <x v="63"/>
    <s v="Lastin"/>
  </r>
  <r>
    <s v="Household"/>
    <x v="0"/>
    <x v="14"/>
    <s v="SDilk"/>
  </r>
  <r>
    <s v="Household"/>
    <x v="0"/>
    <x v="12"/>
    <s v="Blk Buttons"/>
  </r>
  <r>
    <s v="Household"/>
    <x v="0"/>
    <x v="14"/>
    <s v="Silk"/>
  </r>
  <r>
    <s v="Personal"/>
    <x v="1"/>
    <x v="64"/>
    <s v="Humbrella. Best."/>
  </r>
  <r>
    <s v="Household"/>
    <x v="0"/>
    <x v="65"/>
    <s v="Gingham"/>
  </r>
  <r>
    <s v="Household"/>
    <x v="0"/>
    <x v="11"/>
    <s v="Printed cotton"/>
  </r>
  <r>
    <s v="Household"/>
    <x v="0"/>
    <x v="4"/>
    <s v="Thread"/>
  </r>
  <r>
    <s v="Household"/>
    <x v="0"/>
    <x v="66"/>
    <s v="Sattin"/>
  </r>
  <r>
    <s v="Household"/>
    <x v="0"/>
    <x v="16"/>
    <s v="Ribband"/>
  </r>
  <r>
    <s v="Household"/>
    <x v="0"/>
    <x v="46"/>
    <s v="Sewing Silk"/>
  </r>
  <r>
    <s v="Household"/>
    <x v="0"/>
    <x v="46"/>
    <s v="Sewing Silk"/>
  </r>
  <r>
    <s v="Household"/>
    <x v="0"/>
    <x v="67"/>
    <s v="Best Blk Mode"/>
  </r>
  <r>
    <s v="Household"/>
    <x v="0"/>
    <x v="41"/>
    <s v="Tape"/>
  </r>
  <r>
    <s v="Household"/>
    <x v="0"/>
    <x v="4"/>
    <s v="Thread"/>
  </r>
  <r>
    <s v="Household"/>
    <x v="0"/>
    <x v="9"/>
    <s v="^cambrick Muslin"/>
  </r>
  <r>
    <s v="Household"/>
    <x v="0"/>
    <x v="15"/>
    <s v="Quilted Dimly"/>
  </r>
  <r>
    <s v="Household"/>
    <x v="0"/>
    <x v="16"/>
    <s v="Ribband"/>
  </r>
  <r>
    <s v="Household"/>
    <x v="0"/>
    <x v="67"/>
    <s v="Best Mode"/>
  </r>
  <r>
    <s v="Personal"/>
    <x v="2"/>
    <x v="21"/>
    <s v="Muslin Handf-"/>
  </r>
  <r>
    <s v="Household"/>
    <x v="0"/>
    <x v="4"/>
    <s v="Thread"/>
  </r>
  <r>
    <s v="Personal"/>
    <x v="1"/>
    <x v="64"/>
    <s v="Humbrella"/>
  </r>
  <r>
    <s v="Household"/>
    <x v="0"/>
    <x v="48"/>
    <s v="sissirs"/>
  </r>
  <r>
    <s v="Personal"/>
    <x v="2"/>
    <x v="21"/>
    <s v="Bassolony Silk Handf-"/>
  </r>
  <r>
    <s v="Household"/>
    <x v="0"/>
    <x v="6"/>
    <s v="Dr in 2 yds Duck"/>
  </r>
  <r>
    <s v="Household"/>
    <x v="0"/>
    <x v="9"/>
    <s v="Cambrick Muslin"/>
  </r>
  <r>
    <s v="Household"/>
    <x v="0"/>
    <x v="16"/>
    <s v="Sattin Ribband"/>
  </r>
  <r>
    <s v="Personal"/>
    <x v="2"/>
    <x v="21"/>
    <s v="Bassolony Handf-"/>
  </r>
  <r>
    <s v="Household"/>
    <x v="0"/>
    <x v="59"/>
    <s v="white pursion fabric"/>
  </r>
  <r>
    <s v="Household"/>
    <x v="0"/>
    <x v="36"/>
    <s v="Brod calloco"/>
  </r>
  <r>
    <s v="Household"/>
    <x v="0"/>
    <x v="27"/>
    <s v="white thimble"/>
  </r>
  <r>
    <s v="Household"/>
    <x v="0"/>
    <x v="10"/>
    <s v="lace"/>
  </r>
  <r>
    <s v="Household"/>
    <x v="0"/>
    <x v="68"/>
    <s v="Cambrick &amp;amp; Thread"/>
  </r>
  <r>
    <s v="Household"/>
    <x v="0"/>
    <x v="43"/>
    <s v="Green Kersemere"/>
  </r>
  <r>
    <s v="Household"/>
    <x v="0"/>
    <x v="15"/>
    <s v="Pln Demily"/>
  </r>
  <r>
    <s v="Household"/>
    <x v="0"/>
    <x v="7"/>
    <s v="Irish"/>
  </r>
  <r>
    <s v="Household"/>
    <x v="0"/>
    <x v="7"/>
    <s v="Cotton Linnin"/>
  </r>
  <r>
    <s v="Household"/>
    <x v="0"/>
    <x v="12"/>
    <s v="Gilt Buttons"/>
  </r>
  <r>
    <s v="Household"/>
    <x v="0"/>
    <x v="4"/>
    <s v="Thread"/>
  </r>
  <r>
    <s v="Household"/>
    <x v="0"/>
    <x v="41"/>
    <s v="Slay tape"/>
  </r>
  <r>
    <s v="Household"/>
    <x v="0"/>
    <x v="31"/>
    <s v="Dungaree"/>
  </r>
  <r>
    <s v="Household"/>
    <x v="0"/>
    <x v="36"/>
    <s v="Brad Calloco"/>
  </r>
  <r>
    <s v="Household"/>
    <x v="0"/>
    <x v="4"/>
    <s v="Thread"/>
  </r>
  <r>
    <s v="Household"/>
    <x v="0"/>
    <x v="9"/>
    <s v="Muslin"/>
  </r>
  <r>
    <s v="Household"/>
    <x v="0"/>
    <x v="16"/>
    <s v="Ribband"/>
  </r>
  <r>
    <s v="Household"/>
    <x v="0"/>
    <x v="16"/>
    <s v="ditto[Ribband]"/>
  </r>
  <r>
    <s v="Personal"/>
    <x v="2"/>
    <x v="13"/>
    <s v="women Shoes"/>
  </r>
  <r>
    <s v="Personal"/>
    <x v="1"/>
    <x v="2"/>
    <s v="Pen Knife"/>
  </r>
  <r>
    <s v="Household"/>
    <x v="0"/>
    <x v="16"/>
    <s v="white Ribband"/>
  </r>
  <r>
    <s v="Household"/>
    <x v="0"/>
    <x v="6"/>
    <s v="duck"/>
  </r>
  <r>
    <s v="Household"/>
    <x v="0"/>
    <x v="4"/>
    <s v="Thread"/>
  </r>
  <r>
    <s v="Household"/>
    <x v="0"/>
    <x v="16"/>
    <s v="Ribband"/>
  </r>
  <r>
    <s v="Household"/>
    <x v="0"/>
    <x v="4"/>
    <s v="Thread"/>
  </r>
  <r>
    <s v="Household"/>
    <x v="0"/>
    <x v="41"/>
    <s v="Tape"/>
  </r>
  <r>
    <s v="Household"/>
    <x v="0"/>
    <x v="23"/>
    <s v="fine Bobbin"/>
  </r>
  <r>
    <s v="Household"/>
    <x v="0"/>
    <x v="36"/>
    <s v="Brod calloco"/>
  </r>
  <r>
    <s v="Household"/>
    <x v="0"/>
    <x v="11"/>
    <s v="Print"/>
  </r>
  <r>
    <s v="Household"/>
    <x v="0"/>
    <x v="49"/>
    <s v="Blue Brod cloth cash"/>
  </r>
  <r>
    <s v="Household"/>
    <x v="0"/>
    <x v="14"/>
    <s v="Silk ditto[cash]"/>
  </r>
  <r>
    <s v="Household"/>
    <x v="0"/>
    <x v="31"/>
    <s v="Dungaree - cast"/>
  </r>
  <r>
    <s v="Household"/>
    <x v="0"/>
    <x v="19"/>
    <s v="Ploded Gurah"/>
  </r>
  <r>
    <s v="Personal"/>
    <x v="2"/>
    <x v="21"/>
    <s v="Bassolony Handf-"/>
  </r>
  <r>
    <s v="Household"/>
    <x v="0"/>
    <x v="27"/>
    <s v="white Thimble"/>
  </r>
  <r>
    <s v="Household"/>
    <x v="0"/>
    <x v="69"/>
    <s v="Lutestring cr by"/>
  </r>
  <r>
    <s v="Household"/>
    <x v="0"/>
    <x v="14"/>
    <s v="Blk silk"/>
  </r>
  <r>
    <s v="Household"/>
    <x v="0"/>
    <x v="41"/>
    <s v="Tape"/>
  </r>
  <r>
    <s v="Personal"/>
    <x v="2"/>
    <x v="25"/>
    <s v="fine Hat"/>
  </r>
  <r>
    <s v="Household"/>
    <x v="0"/>
    <x v="30"/>
    <s v="fig Blue"/>
  </r>
  <r>
    <s v="Household"/>
    <x v="0"/>
    <x v="11"/>
    <s v="cotton print"/>
  </r>
  <r>
    <s v="Household"/>
    <x v="0"/>
    <x v="24"/>
    <s v="double sheets of pins"/>
  </r>
  <r>
    <s v="Household"/>
    <x v="0"/>
    <x v="16"/>
    <s v="Blk Sattin Ribband"/>
  </r>
  <r>
    <s v="Household"/>
    <x v="0"/>
    <x v="16"/>
    <s v="Pink Riband"/>
  </r>
  <r>
    <s v="Household"/>
    <x v="0"/>
    <x v="14"/>
    <s v="Blk Silk"/>
  </r>
  <r>
    <s v="Personal"/>
    <x v="2"/>
    <x v="25"/>
    <s v="Hat"/>
  </r>
  <r>
    <s v="Household"/>
    <x v="0"/>
    <x v="4"/>
    <s v="Thread Dr to him per"/>
  </r>
  <r>
    <s v="Household"/>
    <x v="0"/>
    <x v="10"/>
    <s v="lace"/>
  </r>
  <r>
    <s v="Household"/>
    <x v="0"/>
    <x v="12"/>
    <s v="Buttons"/>
  </r>
  <r>
    <s v="Personal"/>
    <x v="1"/>
    <x v="70"/>
    <s v="Parrasole"/>
  </r>
  <r>
    <s v="Personal"/>
    <x v="2"/>
    <x v="13"/>
    <s v="fine Shoes"/>
  </r>
  <r>
    <s v="Household"/>
    <x v="0"/>
    <x v="7"/>
    <s v="Irish"/>
  </r>
  <r>
    <s v="Household"/>
    <x v="0"/>
    <x v="39"/>
    <s v="Silk &amp;amp; Twist"/>
  </r>
  <r>
    <s v="Household"/>
    <x v="0"/>
    <x v="4"/>
    <s v="Thread"/>
  </r>
  <r>
    <s v="Household"/>
    <x v="0"/>
    <x v="12"/>
    <s v="Plated coat Buttons"/>
  </r>
  <r>
    <s v="Household"/>
    <x v="0"/>
    <x v="6"/>
    <s v="Duck"/>
  </r>
  <r>
    <s v="Household"/>
    <x v="0"/>
    <x v="15"/>
    <s v="Quilted Demily"/>
  </r>
  <r>
    <s v="Household"/>
    <x v="0"/>
    <x v="30"/>
    <s v="fig Blue"/>
  </r>
  <r>
    <s v="Household"/>
    <x v="0"/>
    <x v="36"/>
    <s v="Brod calloco"/>
  </r>
  <r>
    <s v="Household"/>
    <x v="0"/>
    <x v="16"/>
    <s v="Ribband"/>
  </r>
  <r>
    <s v="Household"/>
    <x v="0"/>
    <x v="16"/>
    <s v="ditto[Ribband]"/>
  </r>
  <r>
    <s v="Household"/>
    <x v="0"/>
    <x v="4"/>
    <s v="Thread"/>
  </r>
  <r>
    <s v="Personal"/>
    <x v="2"/>
    <x v="44"/>
    <s v="Mens Ribd Hose"/>
  </r>
  <r>
    <s v="Household"/>
    <x v="0"/>
    <x v="43"/>
    <s v="Kersemere"/>
  </r>
  <r>
    <s v="Household"/>
    <x v="0"/>
    <x v="14"/>
    <s v="Silk"/>
  </r>
  <r>
    <s v="Household"/>
    <x v="0"/>
    <x v="4"/>
    <s v="Thread"/>
  </r>
  <r>
    <s v="Household"/>
    <x v="0"/>
    <x v="1"/>
    <s v="calloco"/>
  </r>
  <r>
    <s v="Personal"/>
    <x v="2"/>
    <x v="44"/>
    <s v="cotton hose in exchange for"/>
  </r>
  <r>
    <s v="Household"/>
    <x v="0"/>
    <x v="43"/>
    <s v="Kersemere"/>
  </r>
  <r>
    <s v="Household"/>
    <x v="0"/>
    <x v="14"/>
    <s v="Silk"/>
  </r>
  <r>
    <s v="Household"/>
    <x v="0"/>
    <x v="4"/>
    <s v="Thread"/>
  </r>
  <r>
    <s v="Household"/>
    <x v="0"/>
    <x v="36"/>
    <s v="Brod calloco"/>
  </r>
  <r>
    <s v="Household"/>
    <x v="0"/>
    <x v="4"/>
    <s v="Thread"/>
  </r>
  <r>
    <s v="Household"/>
    <x v="0"/>
    <x v="39"/>
    <s v="Silk &amp;amp; Twist"/>
  </r>
  <r>
    <s v="Household"/>
    <x v="0"/>
    <x v="30"/>
    <s v="fig Blue"/>
  </r>
  <r>
    <s v="Household"/>
    <x v="0"/>
    <x v="6"/>
    <s v="Duck"/>
  </r>
  <r>
    <s v="Household"/>
    <x v="0"/>
    <x v="15"/>
    <s v="Demily"/>
  </r>
  <r>
    <s v="Household"/>
    <x v="0"/>
    <x v="31"/>
    <s v="Dungaree"/>
  </r>
  <r>
    <s v="Household"/>
    <x v="0"/>
    <x v="6"/>
    <s v="duck"/>
  </r>
  <r>
    <s v="Household"/>
    <x v="0"/>
    <x v="43"/>
    <s v="Green Kersemere"/>
  </r>
  <r>
    <s v="Household"/>
    <x v="0"/>
    <x v="43"/>
    <s v="[Light Mist?]"/>
  </r>
  <r>
    <s v="Personal"/>
    <x v="2"/>
    <x v="71"/>
    <s v="2 Nails Wastcoat"/>
  </r>
  <r>
    <s v="Personal"/>
    <x v="2"/>
    <x v="44"/>
    <s v="Ribbd Cotton Hose No 8"/>
  </r>
  <r>
    <s v="Personal"/>
    <x v="2"/>
    <x v="57"/>
    <s v="Boots"/>
  </r>
  <r>
    <s v="Household"/>
    <x v="0"/>
    <x v="7"/>
    <s v="Irish"/>
  </r>
  <r>
    <s v="Personal"/>
    <x v="2"/>
    <x v="13"/>
    <s v="Gents Shoes"/>
  </r>
  <r>
    <s v="Household"/>
    <x v="0"/>
    <x v="4"/>
    <s v="Thread"/>
  </r>
  <r>
    <s v="Household"/>
    <x v="0"/>
    <x v="12"/>
    <s v="Small Buttons"/>
  </r>
  <r>
    <s v="Household"/>
    <x v="0"/>
    <x v="12"/>
    <s v="Gilt ditto[buttons]"/>
  </r>
  <r>
    <s v="Household"/>
    <x v="0"/>
    <x v="12"/>
    <s v="small ditto[buttons]"/>
  </r>
  <r>
    <s v="Household"/>
    <x v="0"/>
    <x v="72"/>
    <s v="Cotton Lining"/>
  </r>
  <r>
    <s v="Household"/>
    <x v="0"/>
    <x v="66"/>
    <s v="[sary p...n]"/>
  </r>
  <r>
    <s v="Household"/>
    <x v="0"/>
    <x v="4"/>
    <s v="Thread"/>
  </r>
  <r>
    <s v="Household"/>
    <x v="0"/>
    <x v="30"/>
    <s v="[Settatt?]"/>
  </r>
  <r>
    <s v="Household"/>
    <x v="0"/>
    <x v="68"/>
    <s v="Fine Cambrick"/>
  </r>
  <r>
    <s v="Household"/>
    <x v="0"/>
    <x v="9"/>
    <s v="Cambrick Muslin"/>
  </r>
  <r>
    <s v="Personal"/>
    <x v="2"/>
    <x v="42"/>
    <s v="Gentlemans Gloves"/>
  </r>
  <r>
    <s v="Personal"/>
    <x v="2"/>
    <x v="21"/>
    <s v="Green Barcelony Handkf"/>
  </r>
  <r>
    <s v="Household"/>
    <x v="0"/>
    <x v="0"/>
    <s v="Blue Shaloon"/>
  </r>
  <r>
    <s v="Household"/>
    <x v="0"/>
    <x v="14"/>
    <s v="ditto[Blue] silk"/>
  </r>
  <r>
    <s v="Household"/>
    <x v="0"/>
    <x v="14"/>
    <s v="silk"/>
  </r>
  <r>
    <s v="Household"/>
    <x v="0"/>
    <x v="23"/>
    <s v="fine Bobbin"/>
  </r>
  <r>
    <s v="Household"/>
    <x v="0"/>
    <x v="49"/>
    <s v="Brod Blue Cloth"/>
  </r>
  <r>
    <s v="Household"/>
    <x v="0"/>
    <x v="36"/>
    <s v="ditto[Brod] fine calloco"/>
  </r>
  <r>
    <s v="Personal"/>
    <x v="2"/>
    <x v="51"/>
    <s v="Larg Muslin Shawl"/>
  </r>
  <r>
    <s v="Household"/>
    <x v="0"/>
    <x v="4"/>
    <s v="Thread"/>
  </r>
  <r>
    <s v="Household"/>
    <x v="0"/>
    <x v="35"/>
    <s v="Callomanco"/>
  </r>
  <r>
    <s v="Household"/>
    <x v="0"/>
    <x v="35"/>
    <s v="ditto[Callomanco]"/>
  </r>
  <r>
    <s v="Personal"/>
    <x v="2"/>
    <x v="51"/>
    <s v="Muslin Shawls"/>
  </r>
  <r>
    <s v="Household"/>
    <x v="0"/>
    <x v="53"/>
    <s v="Sattennet"/>
  </r>
  <r>
    <s v="Household"/>
    <x v="0"/>
    <x v="30"/>
    <s v="Gound peice"/>
  </r>
  <r>
    <s v="Personal"/>
    <x v="2"/>
    <x v="44"/>
    <s v="cotton Hose"/>
  </r>
  <r>
    <s v="Household"/>
    <x v="0"/>
    <x v="67"/>
    <s v="Blk Mode"/>
  </r>
  <r>
    <s v="Personal"/>
    <x v="2"/>
    <x v="44"/>
    <s v="pair fine Hose"/>
  </r>
  <r>
    <s v="Household"/>
    <x v="0"/>
    <x v="16"/>
    <s v="Ribband"/>
  </r>
  <r>
    <s v="Household"/>
    <x v="0"/>
    <x v="16"/>
    <s v="ditto[Ribband]"/>
  </r>
  <r>
    <s v="Household"/>
    <x v="0"/>
    <x v="9"/>
    <s v="Book muslin"/>
  </r>
  <r>
    <s v="Household"/>
    <x v="0"/>
    <x v="73"/>
    <s v="punjun"/>
  </r>
  <r>
    <s v="Household"/>
    <x v="0"/>
    <x v="73"/>
    <s v="fine ditto[punjun]"/>
  </r>
  <r>
    <s v="Household"/>
    <x v="0"/>
    <x v="74"/>
    <s v="Stript Gurah"/>
  </r>
  <r>
    <s v="Household"/>
    <x v="0"/>
    <x v="11"/>
    <s v="Printed cotton"/>
  </r>
  <r>
    <s v="Household"/>
    <x v="0"/>
    <x v="11"/>
    <s v="ditto[Printed cotton]"/>
  </r>
  <r>
    <s v="Household"/>
    <x v="0"/>
    <x v="11"/>
    <s v="printed cotton"/>
  </r>
  <r>
    <s v="Household"/>
    <x v="0"/>
    <x v="46"/>
    <s v="sewing silk"/>
  </r>
  <r>
    <s v="Household"/>
    <x v="0"/>
    <x v="4"/>
    <s v="Thread"/>
  </r>
  <r>
    <s v="Household"/>
    <x v="0"/>
    <x v="4"/>
    <s v="[Thread]"/>
  </r>
  <r>
    <s v="Household"/>
    <x v="0"/>
    <x v="41"/>
    <s v="Brod tape"/>
  </r>
  <r>
    <s v="Personal"/>
    <x v="2"/>
    <x v="21"/>
    <s v="Bassolony Handf-"/>
  </r>
  <r>
    <s v="Personal"/>
    <x v="2"/>
    <x v="21"/>
    <s v="silks common ditto[Handf-]"/>
  </r>
  <r>
    <s v="Household"/>
    <x v="0"/>
    <x v="30"/>
    <s v="Buckerham"/>
  </r>
  <r>
    <s v="Household"/>
    <x v="0"/>
    <x v="39"/>
    <s v="Hanks of silk &amp;amp;"/>
  </r>
  <r>
    <s v="Household"/>
    <x v="0"/>
    <x v="4"/>
    <s v="Thread"/>
  </r>
  <r>
    <s v="Household"/>
    <x v="0"/>
    <x v="12"/>
    <s v="Guilt Buttons"/>
  </r>
  <r>
    <s v="Personal"/>
    <x v="2"/>
    <x v="21"/>
    <s v="Silk Handkerchiefs"/>
  </r>
  <r>
    <s v="Household"/>
    <x v="0"/>
    <x v="4"/>
    <s v="Thread"/>
  </r>
  <r>
    <s v="Household"/>
    <x v="0"/>
    <x v="4"/>
    <s v="no 22 ditto[Thread]"/>
  </r>
  <r>
    <s v="Household"/>
    <x v="0"/>
    <x v="4"/>
    <s v="no 16 ditto[Thread]"/>
  </r>
  <r>
    <s v="Household"/>
    <x v="0"/>
    <x v="10"/>
    <s v="lace"/>
  </r>
  <r>
    <s v="Personal"/>
    <x v="2"/>
    <x v="44"/>
    <s v="cotton Hose"/>
  </r>
  <r>
    <s v="Personal"/>
    <x v="2"/>
    <x v="75"/>
    <s v="Dungaree Frock"/>
  </r>
  <r>
    <s v="Household"/>
    <x v="0"/>
    <x v="16"/>
    <s v="[stair?] Ribband"/>
  </r>
  <r>
    <s v="Personal"/>
    <x v="2"/>
    <x v="21"/>
    <s v="pockitt Htand [Kerchief?]"/>
  </r>
  <r>
    <s v="Household"/>
    <x v="0"/>
    <x v="16"/>
    <s v="Purple Ribbon"/>
  </r>
  <r>
    <s v="Household"/>
    <x v="0"/>
    <x v="30"/>
    <s v="Purple 2d China"/>
  </r>
  <r>
    <s v="Household"/>
    <x v="0"/>
    <x v="11"/>
    <s v="Print Cash Price"/>
  </r>
  <r>
    <s v="Personal"/>
    <x v="2"/>
    <x v="51"/>
    <s v="Shawl Cash Price"/>
  </r>
  <r>
    <s v="Household"/>
    <x v="0"/>
    <x v="4"/>
    <s v="Thread"/>
  </r>
  <r>
    <s v="Household"/>
    <x v="0"/>
    <x v="31"/>
    <s v="Brod dungaree"/>
  </r>
  <r>
    <s v="Personal"/>
    <x v="1"/>
    <x v="76"/>
    <s v="Larg Pocket Knives"/>
  </r>
  <r>
    <s v="Household"/>
    <x v="0"/>
    <x v="16"/>
    <s v="heir Ribband"/>
  </r>
  <r>
    <s v="Personal"/>
    <x v="2"/>
    <x v="25"/>
    <s v="felt Hat"/>
  </r>
  <r>
    <s v="Household"/>
    <x v="0"/>
    <x v="16"/>
    <s v="Blk Figerd Ribband"/>
  </r>
  <r>
    <s v="Household"/>
    <x v="0"/>
    <x v="27"/>
    <s v="Thimble"/>
  </r>
  <r>
    <s v="Household"/>
    <x v="0"/>
    <x v="22"/>
    <s v="Needles"/>
  </r>
  <r>
    <s v="Personal"/>
    <x v="2"/>
    <x v="25"/>
    <s v="Stall N4"/>
  </r>
  <r>
    <s v="Household"/>
    <x v="0"/>
    <x v="14"/>
    <s v="Blk Silk"/>
  </r>
  <r>
    <s v="Personal"/>
    <x v="2"/>
    <x v="13"/>
    <s v="Strong Shoes } to be charged"/>
  </r>
  <r>
    <s v="Household"/>
    <x v="0"/>
    <x v="4"/>
    <s v="Thread"/>
  </r>
  <r>
    <s v="Household"/>
    <x v="0"/>
    <x v="4"/>
    <s v="Thread"/>
  </r>
  <r>
    <s v="Household"/>
    <x v="0"/>
    <x v="31"/>
    <s v="dungaree"/>
  </r>
  <r>
    <s v="Household"/>
    <x v="0"/>
    <x v="4"/>
    <s v="Thread"/>
  </r>
  <r>
    <s v="Personal"/>
    <x v="2"/>
    <x v="25"/>
    <s v="fine Hat"/>
  </r>
  <r>
    <s v="Personal"/>
    <x v="2"/>
    <x v="13"/>
    <s v="Strong Shoes"/>
  </r>
  <r>
    <s v="Personal"/>
    <x v="2"/>
    <x v="13"/>
    <s v="fine ditto[shoes]"/>
  </r>
  <r>
    <s v="Personal"/>
    <x v="2"/>
    <x v="57"/>
    <s v="Boots"/>
  </r>
  <r>
    <s v="Household"/>
    <x v="0"/>
    <x v="9"/>
    <s v="Muslin"/>
  </r>
  <r>
    <s v="Household"/>
    <x v="0"/>
    <x v="22"/>
    <s v="Needles"/>
  </r>
  <r>
    <s v="Personal"/>
    <x v="2"/>
    <x v="13"/>
    <s v="Mens Shoes"/>
  </r>
  <r>
    <s v="Household"/>
    <x v="0"/>
    <x v="67"/>
    <s v="Best Mode"/>
  </r>
  <r>
    <s v="Household"/>
    <x v="0"/>
    <x v="10"/>
    <s v="lace"/>
  </r>
  <r>
    <s v="Household"/>
    <x v="0"/>
    <x v="7"/>
    <s v="Irish to parish"/>
  </r>
  <r>
    <s v="Household"/>
    <x v="0"/>
    <x v="31"/>
    <s v="Dungaree"/>
  </r>
  <r>
    <s v="Household"/>
    <x v="0"/>
    <x v="73"/>
    <s v="Punjum"/>
  </r>
  <r>
    <s v="Household"/>
    <x v="0"/>
    <x v="39"/>
    <s v="Silk &amp;amp; Twist"/>
  </r>
  <r>
    <s v="Household"/>
    <x v="0"/>
    <x v="11"/>
    <s v="Fine Print"/>
  </r>
  <r>
    <s v="Personal"/>
    <x v="2"/>
    <x v="44"/>
    <s v="Hose"/>
  </r>
  <r>
    <s v="Personal"/>
    <x v="2"/>
    <x v="42"/>
    <s v="Kid Gloves returned"/>
  </r>
  <r>
    <s v="Household"/>
    <x v="0"/>
    <x v="7"/>
    <s v="Irish"/>
  </r>
  <r>
    <s v="Household"/>
    <x v="0"/>
    <x v="18"/>
    <s v="in Long cloth"/>
  </r>
  <r>
    <s v="Household"/>
    <x v="0"/>
    <x v="14"/>
    <s v="Silk Blk"/>
  </r>
  <r>
    <s v="Household"/>
    <x v="0"/>
    <x v="27"/>
    <s v="Silver Thimble"/>
  </r>
  <r>
    <s v="Household"/>
    <x v="0"/>
    <x v="10"/>
    <s v="Lace"/>
  </r>
  <r>
    <s v="Household"/>
    <x v="0"/>
    <x v="59"/>
    <s v="Pursion"/>
  </r>
  <r>
    <s v="Household"/>
    <x v="0"/>
    <x v="43"/>
    <s v="Green Kersemere"/>
  </r>
  <r>
    <s v="Household"/>
    <x v="0"/>
    <x v="14"/>
    <s v="Blk Silk"/>
  </r>
  <r>
    <s v="Household"/>
    <x v="0"/>
    <x v="77"/>
    <s v="Irish"/>
  </r>
  <r>
    <s v="Household"/>
    <x v="0"/>
    <x v="69"/>
    <s v="Blk Lutestring"/>
  </r>
  <r>
    <s v="Personal"/>
    <x v="2"/>
    <x v="44"/>
    <s v="cotton Hose cash"/>
  </r>
  <r>
    <s v="Household"/>
    <x v="0"/>
    <x v="7"/>
    <s v="Irish 7/8"/>
  </r>
  <r>
    <s v="Household"/>
    <x v="0"/>
    <x v="77"/>
    <s v="Piece of Irish N2"/>
  </r>
  <r>
    <s v="Household"/>
    <x v="0"/>
    <x v="9"/>
    <s v="Muslin N16"/>
  </r>
  <r>
    <s v="Household"/>
    <x v="0"/>
    <x v="9"/>
    <s v="ditto[Muslin] N19"/>
  </r>
  <r>
    <s v="Household"/>
    <x v="0"/>
    <x v="9"/>
    <s v="ditto[Muslin N]18"/>
  </r>
  <r>
    <s v="Household"/>
    <x v="0"/>
    <x v="59"/>
    <s v="Pursion"/>
  </r>
  <r>
    <s v="Household"/>
    <x v="0"/>
    <x v="10"/>
    <s v="Lace"/>
  </r>
  <r>
    <s v="Household"/>
    <x v="0"/>
    <x v="10"/>
    <s v="ditto[Lace]"/>
  </r>
  <r>
    <s v="Household"/>
    <x v="0"/>
    <x v="10"/>
    <s v="ditto[Lace]"/>
  </r>
  <r>
    <s v="Household"/>
    <x v="0"/>
    <x v="10"/>
    <s v="ditto[Lace]"/>
  </r>
  <r>
    <s v="Household"/>
    <x v="0"/>
    <x v="30"/>
    <s v="black narrow"/>
  </r>
  <r>
    <s v="Household"/>
    <x v="0"/>
    <x v="78"/>
    <s v="[Indecipherable]"/>
  </r>
  <r>
    <s v="Personal"/>
    <x v="2"/>
    <x v="42"/>
    <s v="Kid Mens Gloves"/>
  </r>
  <r>
    <s v="Household"/>
    <x v="0"/>
    <x v="12"/>
    <s v="Gilt Buttons"/>
  </r>
  <r>
    <s v="Household"/>
    <x v="0"/>
    <x v="11"/>
    <s v="Cotton Print"/>
  </r>
  <r>
    <s v="Household"/>
    <x v="0"/>
    <x v="43"/>
    <s v="Kersemere"/>
  </r>
  <r>
    <s v="Personal"/>
    <x v="2"/>
    <x v="21"/>
    <s v="Bassolony"/>
  </r>
  <r>
    <s v="Household"/>
    <x v="0"/>
    <x v="43"/>
    <s v="Kersemer"/>
  </r>
  <r>
    <s v="Household"/>
    <x v="0"/>
    <x v="41"/>
    <s v="Brod Tape"/>
  </r>
  <r>
    <s v="Household"/>
    <x v="0"/>
    <x v="10"/>
    <s v="lace @"/>
  </r>
  <r>
    <s v="Household"/>
    <x v="0"/>
    <x v="10"/>
    <s v="ditto[lace @]"/>
  </r>
  <r>
    <s v="Household"/>
    <x v="0"/>
    <x v="27"/>
    <s v="Thimble"/>
  </r>
  <r>
    <s v="Personal"/>
    <x v="2"/>
    <x v="44"/>
    <s v="Womens Hose"/>
  </r>
  <r>
    <s v="Personal"/>
    <x v="2"/>
    <x v="44"/>
    <s v="Mens Ribd ditto[Hose]"/>
  </r>
  <r>
    <s v="Personal"/>
    <x v="2"/>
    <x v="57"/>
    <s v="Boots Mr Larras compliments )"/>
  </r>
  <r>
    <s v="Personal"/>
    <x v="2"/>
    <x v="57"/>
    <s v="Gentm Boots"/>
  </r>
  <r>
    <s v="Household"/>
    <x v="0"/>
    <x v="23"/>
    <s v="Bobbin"/>
  </r>
  <r>
    <s v="Household"/>
    <x v="0"/>
    <x v="79"/>
    <s v="Grinn"/>
  </r>
  <r>
    <s v="Household"/>
    <x v="0"/>
    <x v="43"/>
    <s v="Kersemere}"/>
  </r>
  <r>
    <s v="Household"/>
    <x v="0"/>
    <x v="12"/>
    <s v="Buttons}"/>
  </r>
  <r>
    <s v="Personal"/>
    <x v="2"/>
    <x v="40"/>
    <s v="Calloco [Callico] Frild shirt"/>
  </r>
  <r>
    <s v="Personal"/>
    <x v="2"/>
    <x v="40"/>
    <s v="Calloco ditto[Frild shirt]"/>
  </r>
  <r>
    <s v="Personal"/>
    <x v="2"/>
    <x v="20"/>
    <s v="receivd of him 3 dozen calloco shirt"/>
  </r>
  <r>
    <s v="Household"/>
    <x v="0"/>
    <x v="12"/>
    <s v="shirt Buttons"/>
  </r>
  <r>
    <s v="Personal"/>
    <x v="2"/>
    <x v="57"/>
    <s v="Boots"/>
  </r>
  <r>
    <s v="Household"/>
    <x v="0"/>
    <x v="59"/>
    <s v="White Pursion"/>
  </r>
  <r>
    <s v="Household"/>
    <x v="0"/>
    <x v="30"/>
    <s v="[Moroccan?] Blue"/>
  </r>
  <r>
    <s v="Personal"/>
    <x v="2"/>
    <x v="42"/>
    <s v="Ladys Gloves"/>
  </r>
  <r>
    <s v="Household"/>
    <x v="0"/>
    <x v="31"/>
    <s v="Dungaree"/>
  </r>
  <r>
    <s v="Household"/>
    <x v="0"/>
    <x v="14"/>
    <s v="Silk"/>
  </r>
  <r>
    <s v="Household"/>
    <x v="0"/>
    <x v="11"/>
    <s v="Cotton Print"/>
  </r>
  <r>
    <s v="Household"/>
    <x v="0"/>
    <x v="4"/>
    <s v="Thread"/>
  </r>
  <r>
    <s v="Household"/>
    <x v="0"/>
    <x v="80"/>
    <s v="of open work  Muslin}"/>
  </r>
  <r>
    <s v="Household"/>
    <x v="0"/>
    <x v="78"/>
    <s v="@ }"/>
  </r>
  <r>
    <s v="Personal"/>
    <x v="2"/>
    <x v="81"/>
    <s v="of stockings @"/>
  </r>
  <r>
    <s v="Household"/>
    <x v="0"/>
    <x v="4"/>
    <s v="Thread"/>
  </r>
  <r>
    <s v="Household"/>
    <x v="0"/>
    <x v="48"/>
    <s v="[leyoars?]"/>
  </r>
  <r>
    <s v="Household"/>
    <x v="0"/>
    <x v="22"/>
    <s v="Needles"/>
  </r>
  <r>
    <s v="Household"/>
    <x v="0"/>
    <x v="11"/>
    <s v="Print"/>
  </r>
  <r>
    <s v="Household"/>
    <x v="0"/>
    <x v="9"/>
    <s v="Muslin 19 @"/>
  </r>
  <r>
    <s v="Household"/>
    <x v="0"/>
    <x v="9"/>
    <s v="ditto[muslin] returned"/>
  </r>
  <r>
    <s v="Personal"/>
    <x v="2"/>
    <x v="82"/>
    <s v="cloth [trousers?]"/>
  </r>
  <r>
    <s v="Personal"/>
    <x v="2"/>
    <x v="13"/>
    <s v="women's shoes"/>
  </r>
  <r>
    <s v="Household"/>
    <x v="0"/>
    <x v="14"/>
    <s v="Silk"/>
  </r>
  <r>
    <s v="Personal"/>
    <x v="2"/>
    <x v="25"/>
    <s v="fur Hat"/>
  </r>
  <r>
    <s v="Household"/>
    <x v="0"/>
    <x v="83"/>
    <s v="100 [leuels]"/>
  </r>
  <r>
    <s v="Household"/>
    <x v="0"/>
    <x v="46"/>
    <s v="Sewing Silk"/>
  </r>
  <r>
    <s v="Household"/>
    <x v="0"/>
    <x v="84"/>
    <s v="Popling"/>
  </r>
  <r>
    <s v="Household"/>
    <x v="0"/>
    <x v="19"/>
    <s v="Brown Gurah"/>
  </r>
  <r>
    <s v="Household"/>
    <x v="0"/>
    <x v="19"/>
    <s v="Brown Gurah"/>
  </r>
  <r>
    <s v="Household"/>
    <x v="0"/>
    <x v="19"/>
    <s v="Brown Gurah"/>
  </r>
  <r>
    <s v="Household"/>
    <x v="0"/>
    <x v="35"/>
    <s v="Callomanco"/>
  </r>
  <r>
    <s v="Household"/>
    <x v="0"/>
    <x v="68"/>
    <s v="in Cambrick"/>
  </r>
  <r>
    <s v="Household"/>
    <x v="0"/>
    <x v="85"/>
    <s v="thimbles"/>
  </r>
  <r>
    <s v="Household"/>
    <x v="0"/>
    <x v="4"/>
    <s v="Fine Thread"/>
  </r>
  <r>
    <s v="Household"/>
    <x v="0"/>
    <x v="55"/>
    <s v="white [sitton]"/>
  </r>
  <r>
    <s v="Household"/>
    <x v="0"/>
    <x v="30"/>
    <s v="fig Blue"/>
  </r>
  <r>
    <s v="Household"/>
    <x v="0"/>
    <x v="4"/>
    <s v="/ by Williams / Thread}"/>
  </r>
  <r>
    <s v="Household"/>
    <x v="0"/>
    <x v="61"/>
    <s v="Needles &amp;amp; Pins"/>
  </r>
  <r>
    <s v="Personal"/>
    <x v="2"/>
    <x v="40"/>
    <s v="Fried Shirt"/>
  </r>
  <r>
    <s v="Household"/>
    <x v="0"/>
    <x v="16"/>
    <s v="Ribbons @"/>
  </r>
  <r>
    <s v="Household"/>
    <x v="0"/>
    <x v="35"/>
    <s v="Pink Callomanco"/>
  </r>
  <r>
    <s v="Personal"/>
    <x v="2"/>
    <x v="44"/>
    <s v="cotton Hose"/>
  </r>
  <r>
    <s v="Household"/>
    <x v="0"/>
    <x v="0"/>
    <s v="scarlet shalloon"/>
  </r>
  <r>
    <s v="Personal"/>
    <x v="2"/>
    <x v="21"/>
    <s v="Bassolony Hancf"/>
  </r>
  <r>
    <s v="Personal"/>
    <x v="1"/>
    <x v="2"/>
    <s v="Pocket Knives"/>
  </r>
  <r>
    <s v="Personal"/>
    <x v="1"/>
    <x v="2"/>
    <s v="ditto [Pocket] ditto [Knives]"/>
  </r>
  <r>
    <s v="Household"/>
    <x v="0"/>
    <x v="48"/>
    <s v="common sissors"/>
  </r>
  <r>
    <s v="Household"/>
    <x v="0"/>
    <x v="48"/>
    <s v="Best ditto [scissors?]"/>
  </r>
  <r>
    <s v="Household"/>
    <x v="0"/>
    <x v="31"/>
    <s v="Dungaree"/>
  </r>
  <r>
    <s v="Household"/>
    <x v="0"/>
    <x v="9"/>
    <s v="Muslin"/>
  </r>
  <r>
    <s v="Personal"/>
    <x v="2"/>
    <x v="21"/>
    <s v="Muslin Hancf"/>
  </r>
  <r>
    <s v="Household"/>
    <x v="0"/>
    <x v="86"/>
    <s v="Twist"/>
  </r>
  <r>
    <s v="Household"/>
    <x v="0"/>
    <x v="12"/>
    <s v="Guild Buttons"/>
  </r>
  <r>
    <s v="Personal"/>
    <x v="2"/>
    <x v="40"/>
    <s v="Frild shirt @"/>
  </r>
  <r>
    <s v="Household"/>
    <x v="0"/>
    <x v="19"/>
    <s v="Brown gurah"/>
  </r>
  <r>
    <s v="Personal"/>
    <x v="2"/>
    <x v="21"/>
    <s v="Muslin Handk"/>
  </r>
  <r>
    <s v="Personal"/>
    <x v="2"/>
    <x v="21"/>
    <s v="ditto [Muslin] ditto [Handk]"/>
  </r>
  <r>
    <s v="Household"/>
    <x v="0"/>
    <x v="9"/>
    <s v="Cambric Muslin"/>
  </r>
  <r>
    <s v="Personal"/>
    <x v="2"/>
    <x v="57"/>
    <s v="long Boots returned"/>
  </r>
  <r>
    <s v="Household"/>
    <x v="0"/>
    <x v="31"/>
    <s v="Dungaree"/>
  </r>
  <r>
    <s v="Household"/>
    <x v="0"/>
    <x v="87"/>
    <s v="lead could stuff"/>
  </r>
  <r>
    <s v="Household"/>
    <x v="0"/>
    <x v="9"/>
    <s v="[Masl?] Muslin"/>
  </r>
  <r>
    <s v="Household"/>
    <x v="0"/>
    <x v="10"/>
    <s v="lace @"/>
  </r>
  <r>
    <s v="Household"/>
    <x v="0"/>
    <x v="10"/>
    <s v="ditto [lace] @"/>
  </r>
  <r>
    <s v="Household"/>
    <x v="0"/>
    <x v="55"/>
    <s v="cotton @"/>
  </r>
  <r>
    <s v="Household"/>
    <x v="0"/>
    <x v="55"/>
    <s v="ditto [cotton] fine"/>
  </r>
  <r>
    <s v="Household"/>
    <x v="0"/>
    <x v="4"/>
    <s v="Thread"/>
  </r>
  <r>
    <s v="Household"/>
    <x v="0"/>
    <x v="14"/>
    <s v="Silk"/>
  </r>
  <r>
    <s v="Household"/>
    <x v="0"/>
    <x v="7"/>
    <s v="Linin"/>
  </r>
  <r>
    <s v="Household"/>
    <x v="0"/>
    <x v="16"/>
    <s v="Ribbon"/>
  </r>
  <r>
    <s v="Household"/>
    <x v="0"/>
    <x v="16"/>
    <s v="ditto [Ribbon]"/>
  </r>
  <r>
    <s v="Household"/>
    <x v="0"/>
    <x v="41"/>
    <s v="Brod Tape"/>
  </r>
  <r>
    <s v="Personal"/>
    <x v="3"/>
    <x v="45"/>
    <s v="Looking glass"/>
  </r>
  <r>
    <s v="Personal"/>
    <x v="3"/>
    <x v="45"/>
    <s v="Looking Glass"/>
  </r>
  <r>
    <s v="Household"/>
    <x v="0"/>
    <x v="31"/>
    <s v="dungaree"/>
  </r>
  <r>
    <s v="Household"/>
    <x v="0"/>
    <x v="9"/>
    <s v="Cambrik Muslin"/>
  </r>
  <r>
    <s v="Personal"/>
    <x v="3"/>
    <x v="45"/>
    <s v="Looking Glass"/>
  </r>
  <r>
    <s v="Personal"/>
    <x v="2"/>
    <x v="13"/>
    <s v="Mens Shoes"/>
  </r>
  <r>
    <s v="Household"/>
    <x v="0"/>
    <x v="30"/>
    <s v="[Blue?]"/>
  </r>
  <r>
    <s v="Household"/>
    <x v="0"/>
    <x v="30"/>
    <s v="[Blue?]"/>
  </r>
  <r>
    <s v="Household"/>
    <x v="0"/>
    <x v="48"/>
    <s v="Scissors"/>
  </r>
  <r>
    <s v="Household"/>
    <x v="0"/>
    <x v="43"/>
    <s v="Kersimere"/>
  </r>
  <r>
    <s v="Household"/>
    <x v="0"/>
    <x v="87"/>
    <s v="Blk stuff"/>
  </r>
  <r>
    <s v="Household"/>
    <x v="0"/>
    <x v="0"/>
    <s v="caster shalloon"/>
  </r>
  <r>
    <s v="Household"/>
    <x v="0"/>
    <x v="88"/>
    <s v="Twill"/>
  </r>
  <r>
    <s v="Household"/>
    <x v="0"/>
    <x v="9"/>
    <s v="white Muslin"/>
  </r>
  <r>
    <s v="Household"/>
    <x v="0"/>
    <x v="48"/>
    <s v="scissors"/>
  </r>
  <r>
    <s v="Household"/>
    <x v="0"/>
    <x v="35"/>
    <s v="Pink callomanco"/>
  </r>
  <r>
    <s v="Household"/>
    <x v="0"/>
    <x v="89"/>
    <s v="Scotch camblets"/>
  </r>
  <r>
    <s v="Household"/>
    <x v="0"/>
    <x v="16"/>
    <s v="Ribband"/>
  </r>
  <r>
    <s v="Household"/>
    <x v="0"/>
    <x v="12"/>
    <s v="Buttons"/>
  </r>
  <r>
    <s v="Household"/>
    <x v="0"/>
    <x v="27"/>
    <s v="Brass Thimbles"/>
  </r>
  <r>
    <s v="Household"/>
    <x v="0"/>
    <x v="27"/>
    <s v="White ditto[thikmbles]"/>
  </r>
  <r>
    <s v="Personal"/>
    <x v="2"/>
    <x v="13"/>
    <s v="Mens shoes"/>
  </r>
  <r>
    <s v="Personal"/>
    <x v="2"/>
    <x v="13"/>
    <s v="womens ditto [shoes]"/>
  </r>
  <r>
    <s v="Personal"/>
    <x v="2"/>
    <x v="44"/>
    <s v="cotton Hose"/>
  </r>
  <r>
    <s v="Household"/>
    <x v="0"/>
    <x v="22"/>
    <s v="Needles"/>
  </r>
  <r>
    <s v="Household"/>
    <x v="0"/>
    <x v="18"/>
    <s v="Cridit by Blue cloth"/>
  </r>
  <r>
    <s v="Household"/>
    <x v="0"/>
    <x v="55"/>
    <s v="ditto [Cridit by] exchange for cotton"/>
  </r>
  <r>
    <s v="Personal"/>
    <x v="2"/>
    <x v="13"/>
    <s v="Mens shoes ^paid 0.5 Bushels wheat"/>
  </r>
  <r>
    <s v="Personal"/>
    <x v="1"/>
    <x v="64"/>
    <s v="Humbralla M Rd 2"/>
  </r>
  <r>
    <s v="Household"/>
    <x v="0"/>
    <x v="10"/>
    <s v="lace @"/>
  </r>
  <r>
    <s v="Household"/>
    <x v="0"/>
    <x v="16"/>
    <s v="Blk Ribbon 1/2"/>
  </r>
  <r>
    <s v="Household"/>
    <x v="0"/>
    <x v="16"/>
    <s v="White ditto [Ribbon] @ 1/"/>
  </r>
  <r>
    <s v="Household"/>
    <x v="0"/>
    <x v="41"/>
    <s v="Broad tape @ /3"/>
  </r>
  <r>
    <s v="Household"/>
    <x v="0"/>
    <x v="23"/>
    <s v="Bobbin"/>
  </r>
  <r>
    <s v="Household"/>
    <x v="0"/>
    <x v="4"/>
    <s v="Thread @ /2"/>
  </r>
  <r>
    <s v="Household"/>
    <x v="0"/>
    <x v="48"/>
    <s v="scissors"/>
  </r>
  <r>
    <s v="Household"/>
    <x v="0"/>
    <x v="90"/>
    <s v="of Lassins Screer"/>
  </r>
  <r>
    <s v="Household"/>
    <x v="0"/>
    <x v="4"/>
    <s v="Thread"/>
  </r>
  <r>
    <s v="Personal"/>
    <x v="2"/>
    <x v="21"/>
    <s v="Muslin Handkercheif N1"/>
  </r>
  <r>
    <s v="Household"/>
    <x v="0"/>
    <x v="9"/>
    <s v="of Book Muslin"/>
  </r>
  <r>
    <s v="Personal"/>
    <x v="1"/>
    <x v="91"/>
    <s v="watch glass"/>
  </r>
  <r>
    <s v="Personal"/>
    <x v="2"/>
    <x v="42"/>
    <s v="Mens gloves"/>
  </r>
  <r>
    <s v="Personal"/>
    <x v="2"/>
    <x v="42"/>
    <s v="Gentm Gloves"/>
  </r>
  <r>
    <s v="Personal"/>
    <x v="2"/>
    <x v="13"/>
    <s v="Men shoes cash"/>
  </r>
  <r>
    <s v="Household"/>
    <x v="0"/>
    <x v="78"/>
    <s v="Brown}"/>
  </r>
  <r>
    <s v="Household"/>
    <x v="0"/>
    <x v="49"/>
    <s v="Brod cloth 20/}"/>
  </r>
  <r>
    <s v="Household"/>
    <x v="0"/>
    <x v="86"/>
    <s v="of Twist"/>
  </r>
  <r>
    <s v="Household"/>
    <x v="0"/>
    <x v="12"/>
    <s v="Gilt Buttons"/>
  </r>
  <r>
    <s v="Household"/>
    <x v="0"/>
    <x v="72"/>
    <s v="cotton Linings"/>
  </r>
  <r>
    <s v="Personal"/>
    <x v="1"/>
    <x v="64"/>
    <s v="[Best?] Umberella"/>
  </r>
  <r>
    <s v="Personal"/>
    <x v="1"/>
    <x v="64"/>
    <s v="ditto [best umberella]"/>
  </r>
  <r>
    <s v="Household"/>
    <x v="0"/>
    <x v="31"/>
    <s v="dungaree}"/>
  </r>
  <r>
    <s v="Household"/>
    <x v="0"/>
    <x v="41"/>
    <s v="Brod tape}"/>
  </r>
  <r>
    <s v="Household"/>
    <x v="0"/>
    <x v="18"/>
    <s v="Blue"/>
  </r>
  <r>
    <s v="Household"/>
    <x v="0"/>
    <x v="12"/>
    <s v="Blk Buttons 1/3"/>
  </r>
  <r>
    <s v="Household"/>
    <x v="0"/>
    <x v="22"/>
    <s v="F. Needles"/>
  </r>
  <r>
    <s v="Household"/>
    <x v="0"/>
    <x v="4"/>
    <s v="Thread"/>
  </r>
  <r>
    <s v="Household"/>
    <x v="0"/>
    <x v="4"/>
    <s v="fine Thread"/>
  </r>
  <r>
    <s v="Personal"/>
    <x v="2"/>
    <x v="40"/>
    <s v="Frild Shirt 8/0"/>
  </r>
  <r>
    <s v="Household"/>
    <x v="0"/>
    <x v="6"/>
    <s v="Duck @ 3/9"/>
  </r>
  <r>
    <s v="Household"/>
    <x v="0"/>
    <x v="9"/>
    <s v="Cambric muslin"/>
  </r>
  <r>
    <s v="Personal"/>
    <x v="2"/>
    <x v="44"/>
    <s v="Mens cotton Hose 6/6"/>
  </r>
  <r>
    <s v="Personal"/>
    <x v="2"/>
    <x v="44"/>
    <s v="fine cotton hose"/>
  </r>
  <r>
    <s v="Personal"/>
    <x v="1"/>
    <x v="91"/>
    <s v="watch glass"/>
  </r>
  <r>
    <s v="Household"/>
    <x v="0"/>
    <x v="46"/>
    <s v="sewing silk"/>
  </r>
  <r>
    <s v="Household"/>
    <x v="0"/>
    <x v="9"/>
    <s v="plum muslin"/>
  </r>
  <r>
    <s v="Household"/>
    <x v="0"/>
    <x v="4"/>
    <s v="cd Thread"/>
  </r>
  <r>
    <s v="Personal"/>
    <x v="2"/>
    <x v="82"/>
    <s v="Dungaree Trousers"/>
  </r>
  <r>
    <s v="Household"/>
    <x v="0"/>
    <x v="9"/>
    <s v="Book Muslin N10 @ 8/6"/>
  </r>
  <r>
    <s v="Personal"/>
    <x v="2"/>
    <x v="21"/>
    <s v="Muslin Handk 6/6"/>
  </r>
  <r>
    <s v="Personal"/>
    <x v="1"/>
    <x v="2"/>
    <s v="Pen knife"/>
  </r>
  <r>
    <s v="Personal"/>
    <x v="1"/>
    <x v="91"/>
    <s v="watch glass"/>
  </r>
  <r>
    <s v="Personal"/>
    <x v="3"/>
    <x v="92"/>
    <s v="Ivory comb &amp;amp; Brush"/>
  </r>
  <r>
    <s v="Personal"/>
    <x v="2"/>
    <x v="21"/>
    <s v="Pladed Handf"/>
  </r>
  <r>
    <s v="Household"/>
    <x v="0"/>
    <x v="12"/>
    <s v="Shirt Buttons"/>
  </r>
  <r>
    <s v="Household"/>
    <x v="0"/>
    <x v="67"/>
    <s v="Best Mode"/>
  </r>
  <r>
    <s v="Household"/>
    <x v="0"/>
    <x v="84"/>
    <s v="dark Poplin"/>
  </r>
  <r>
    <s v="Personal"/>
    <x v="2"/>
    <x v="51"/>
    <s v="dark Muslinder Shawls"/>
  </r>
  <r>
    <s v="Household"/>
    <x v="0"/>
    <x v="65"/>
    <s v="Gingham"/>
  </r>
  <r>
    <s v="Household"/>
    <x v="0"/>
    <x v="84"/>
    <s v="light Poplin"/>
  </r>
  <r>
    <s v="Household"/>
    <x v="0"/>
    <x v="84"/>
    <s v="Dark Poplin"/>
  </r>
  <r>
    <s v="Household"/>
    <x v="0"/>
    <x v="16"/>
    <s v="hair Ribband"/>
  </r>
  <r>
    <s v="Household"/>
    <x v="0"/>
    <x v="41"/>
    <s v="tape"/>
  </r>
  <r>
    <s v="Household"/>
    <x v="0"/>
    <x v="4"/>
    <s v="Thread"/>
  </r>
  <r>
    <s v="Personal"/>
    <x v="2"/>
    <x v="93"/>
    <s v="Shirt wires"/>
  </r>
  <r>
    <s v="Personal"/>
    <x v="2"/>
    <x v="20"/>
    <s v="Calloco Shirt"/>
  </r>
  <r>
    <s v="Household"/>
    <x v="0"/>
    <x v="84"/>
    <s v="Poplin"/>
  </r>
  <r>
    <s v="Household"/>
    <x v="0"/>
    <x v="84"/>
    <s v="Poplin"/>
  </r>
  <r>
    <s v="Personal"/>
    <x v="1"/>
    <x v="64"/>
    <s v="Humbrella"/>
  </r>
  <r>
    <s v="Household"/>
    <x v="0"/>
    <x v="84"/>
    <s v="Poplin"/>
  </r>
  <r>
    <s v="Household"/>
    <x v="0"/>
    <x v="67"/>
    <s v="Mode"/>
  </r>
  <r>
    <s v="Household"/>
    <x v="0"/>
    <x v="16"/>
    <s v="hair Ribband"/>
  </r>
  <r>
    <s v="Household"/>
    <x v="0"/>
    <x v="94"/>
    <s v="Thread &amp;amp; Needles 0.5"/>
  </r>
  <r>
    <s v="Household"/>
    <x v="0"/>
    <x v="12"/>
    <s v="Button cash"/>
  </r>
  <r>
    <s v="Household"/>
    <x v="0"/>
    <x v="54"/>
    <s v="Waistcoat Peices"/>
  </r>
  <r>
    <s v="Household"/>
    <x v="0"/>
    <x v="12"/>
    <s v="Pleated Buttons"/>
  </r>
  <r>
    <s v="Personal"/>
    <x v="2"/>
    <x v="13"/>
    <s v="mens shoes"/>
  </r>
  <r>
    <s v="Personal"/>
    <x v="2"/>
    <x v="13"/>
    <s v="womens"/>
  </r>
  <r>
    <s v="Personal"/>
    <x v="2"/>
    <x v="44"/>
    <s v="Hose"/>
  </r>
  <r>
    <s v="Household"/>
    <x v="0"/>
    <x v="31"/>
    <s v="Dungaree"/>
  </r>
  <r>
    <s v="Household"/>
    <x v="0"/>
    <x v="12"/>
    <s v="Buttons"/>
  </r>
  <r>
    <s v="Household"/>
    <x v="0"/>
    <x v="19"/>
    <s v="Brown Gurah"/>
  </r>
  <r>
    <s v="Household"/>
    <x v="0"/>
    <x v="85"/>
    <s v="Thimbles"/>
  </r>
  <r>
    <s v="Household"/>
    <x v="0"/>
    <x v="49"/>
    <s v="Blue Brod Cloth"/>
  </r>
  <r>
    <s v="Household"/>
    <x v="0"/>
    <x v="49"/>
    <s v="ditto[Blue Brod Cloth]"/>
  </r>
  <r>
    <s v="Household"/>
    <x v="0"/>
    <x v="12"/>
    <s v="Buttons"/>
  </r>
  <r>
    <s v="Household"/>
    <x v="0"/>
    <x v="86"/>
    <s v="Twist"/>
  </r>
  <r>
    <s v="Household"/>
    <x v="0"/>
    <x v="11"/>
    <s v="Cotton Print"/>
  </r>
  <r>
    <s v="Household"/>
    <x v="0"/>
    <x v="16"/>
    <s v="hair Ribband"/>
  </r>
  <r>
    <s v="Household"/>
    <x v="0"/>
    <x v="16"/>
    <s v="hair Ribband"/>
  </r>
  <r>
    <s v="Household"/>
    <x v="0"/>
    <x v="67"/>
    <s v="Best Mode"/>
  </r>
  <r>
    <s v="Household"/>
    <x v="0"/>
    <x v="86"/>
    <s v="Twist"/>
  </r>
  <r>
    <s v="Household"/>
    <x v="0"/>
    <x v="16"/>
    <s v="hair Ribband"/>
  </r>
  <r>
    <s v="Household"/>
    <x v="0"/>
    <x v="58"/>
    <s v="1 piece long lawn"/>
  </r>
  <r>
    <s v="Household"/>
    <x v="0"/>
    <x v="12"/>
    <s v="Guilt Buttons"/>
  </r>
  <r>
    <s v="Household"/>
    <x v="0"/>
    <x v="84"/>
    <s v="Poplin"/>
  </r>
  <r>
    <s v="Household"/>
    <x v="0"/>
    <x v="14"/>
    <s v="silk"/>
  </r>
  <r>
    <s v="Household"/>
    <x v="0"/>
    <x v="84"/>
    <s v="Poplin"/>
  </r>
  <r>
    <s v="Household"/>
    <x v="0"/>
    <x v="14"/>
    <s v="Silk"/>
  </r>
  <r>
    <s v="Household"/>
    <x v="0"/>
    <x v="24"/>
    <s v="Sheet Cockin Pins"/>
  </r>
  <r>
    <s v="Household"/>
    <x v="0"/>
    <x v="24"/>
    <s v="Sheet Minikins Pins"/>
  </r>
  <r>
    <s v="Household"/>
    <x v="0"/>
    <x v="84"/>
    <s v="Poplin"/>
  </r>
  <r>
    <s v="Household"/>
    <x v="0"/>
    <x v="95"/>
    <s v="Nankeen"/>
  </r>
  <r>
    <s v="Household"/>
    <x v="0"/>
    <x v="4"/>
    <s v="Thread"/>
  </r>
  <r>
    <s v="Personal"/>
    <x v="2"/>
    <x v="21"/>
    <s v="[Policat?] Handk"/>
  </r>
  <r>
    <s v="Household"/>
    <x v="0"/>
    <x v="7"/>
    <s v="cotton Linen"/>
  </r>
  <r>
    <s v="Household"/>
    <x v="0"/>
    <x v="96"/>
    <s v="Thread &amp;amp; cotton"/>
  </r>
  <r>
    <s v="Personal"/>
    <x v="1"/>
    <x v="91"/>
    <s v="watch Glass"/>
  </r>
  <r>
    <s v="Personal"/>
    <x v="2"/>
    <x v="20"/>
    <s v="Dr in a shirt"/>
  </r>
  <r>
    <s v="Household"/>
    <x v="0"/>
    <x v="84"/>
    <s v="Poplin"/>
  </r>
  <r>
    <s v="Household"/>
    <x v="0"/>
    <x v="84"/>
    <s v="ditto [Poplin]"/>
  </r>
  <r>
    <s v="Household"/>
    <x v="0"/>
    <x v="14"/>
    <s v="silk"/>
  </r>
  <r>
    <s v="Household"/>
    <x v="0"/>
    <x v="41"/>
    <s v="Tape         returned"/>
  </r>
  <r>
    <s v="Personal"/>
    <x v="2"/>
    <x v="93"/>
    <s v="shirt wires"/>
  </r>
  <r>
    <s v="Household"/>
    <x v="0"/>
    <x v="12"/>
    <s v="ditto [shirt] buttons"/>
  </r>
  <r>
    <s v="Household"/>
    <x v="0"/>
    <x v="84"/>
    <s v="Poplin"/>
  </r>
  <r>
    <s v="Household"/>
    <x v="0"/>
    <x v="84"/>
    <s v="Poplin @"/>
  </r>
  <r>
    <s v="Household"/>
    <x v="0"/>
    <x v="14"/>
    <s v="of silk"/>
  </r>
  <r>
    <s v="Household"/>
    <x v="0"/>
    <x v="10"/>
    <s v="lace @"/>
  </r>
  <r>
    <s v="Household"/>
    <x v="0"/>
    <x v="10"/>
    <s v="lace @"/>
  </r>
  <r>
    <s v="Personal"/>
    <x v="2"/>
    <x v="13"/>
    <s v="new Shoes"/>
  </r>
  <r>
    <s v="Household"/>
    <x v="0"/>
    <x v="54"/>
    <s v="Waistcoat pieces &amp;amp; Buttons"/>
  </r>
  <r>
    <s v="Personal"/>
    <x v="3"/>
    <x v="45"/>
    <s v="Looking Glass"/>
  </r>
  <r>
    <s v="Household"/>
    <x v="0"/>
    <x v="4"/>
    <s v="Thread"/>
  </r>
  <r>
    <s v="Household"/>
    <x v="0"/>
    <x v="67"/>
    <s v="in Mode etc etc"/>
  </r>
  <r>
    <s v="Household"/>
    <x v="0"/>
    <x v="24"/>
    <s v="Pins"/>
  </r>
  <r>
    <s v="Household"/>
    <x v="0"/>
    <x v="12"/>
    <s v="Buttons"/>
  </r>
  <r>
    <s v="Household"/>
    <x v="0"/>
    <x v="14"/>
    <s v="silk"/>
  </r>
  <r>
    <s v="Household"/>
    <x v="0"/>
    <x v="12"/>
    <s v="Buttons"/>
  </r>
  <r>
    <s v="Household"/>
    <x v="0"/>
    <x v="43"/>
    <s v="Kersimire"/>
  </r>
  <r>
    <s v="Household"/>
    <x v="0"/>
    <x v="14"/>
    <s v="silk"/>
  </r>
  <r>
    <s v="Household"/>
    <x v="0"/>
    <x v="22"/>
    <s v="Needles"/>
  </r>
  <r>
    <s v="Household"/>
    <x v="0"/>
    <x v="16"/>
    <s v="Ribband"/>
  </r>
  <r>
    <s v="Household"/>
    <x v="0"/>
    <x v="84"/>
    <s v="Poplin"/>
  </r>
  <r>
    <s v="Household"/>
    <x v="0"/>
    <x v="53"/>
    <s v="Sattinnet"/>
  </r>
  <r>
    <s v="Personal"/>
    <x v="2"/>
    <x v="21"/>
    <s v="Plicat Handf"/>
  </r>
  <r>
    <s v="Household"/>
    <x v="0"/>
    <x v="54"/>
    <s v="waistcoat Peice"/>
  </r>
  <r>
    <s v="Personal"/>
    <x v="2"/>
    <x v="40"/>
    <s v="Frild Shirt"/>
  </r>
  <r>
    <s v="Household"/>
    <x v="0"/>
    <x v="12"/>
    <s v="Blk Buttons"/>
  </r>
  <r>
    <s v="Household"/>
    <x v="0"/>
    <x v="6"/>
    <s v="Duck"/>
  </r>
  <r>
    <s v="Household"/>
    <x v="0"/>
    <x v="9"/>
    <s v="Book Muslin"/>
  </r>
  <r>
    <s v="service"/>
    <x v="5"/>
    <x v="97"/>
    <s v="Cr ditto [by] Mrs Hassalls dress"/>
  </r>
  <r>
    <s v="Personal"/>
    <x v="2"/>
    <x v="13"/>
    <s v="Mens shoes"/>
  </r>
  <r>
    <s v="Household"/>
    <x v="0"/>
    <x v="67"/>
    <s v="Mode"/>
  </r>
  <r>
    <s v="Personal"/>
    <x v="1"/>
    <x v="2"/>
    <s v="Pen Knife"/>
  </r>
  <r>
    <s v="Household"/>
    <x v="0"/>
    <x v="6"/>
    <s v="Duck"/>
  </r>
  <r>
    <s v="Household"/>
    <x v="0"/>
    <x v="16"/>
    <s v="Ribband"/>
  </r>
  <r>
    <s v="Household"/>
    <x v="0"/>
    <x v="16"/>
    <s v="hair ditto[Ribband]"/>
  </r>
  <r>
    <s v="Household"/>
    <x v="0"/>
    <x v="14"/>
    <s v="Silk"/>
  </r>
  <r>
    <s v="Household"/>
    <x v="0"/>
    <x v="48"/>
    <s v="Steel Sissars"/>
  </r>
  <r>
    <s v="Household"/>
    <x v="0"/>
    <x v="49"/>
    <s v="Brod Brow cloth"/>
  </r>
  <r>
    <s v="Personal"/>
    <x v="2"/>
    <x v="20"/>
    <s v="Shirt"/>
  </r>
  <r>
    <s v="Household"/>
    <x v="0"/>
    <x v="12"/>
    <s v="Guilt Buttons"/>
  </r>
  <r>
    <s v="Personal"/>
    <x v="1"/>
    <x v="91"/>
    <s v="watch Glass"/>
  </r>
  <r>
    <s v="Personal"/>
    <x v="3"/>
    <x v="98"/>
    <s v="Mahogany Dressing Box"/>
  </r>
  <r>
    <s v="Personal"/>
    <x v="2"/>
    <x v="51"/>
    <s v="cotton shawl"/>
  </r>
  <r>
    <s v="Household"/>
    <x v="0"/>
    <x v="4"/>
    <s v="N Thread"/>
  </r>
  <r>
    <s v="Household"/>
    <x v="0"/>
    <x v="9"/>
    <s v="find Muslin"/>
  </r>
  <r>
    <s v="Household"/>
    <x v="0"/>
    <x v="6"/>
    <s v="Duck @"/>
  </r>
  <r>
    <s v="Household"/>
    <x v="0"/>
    <x v="31"/>
    <s v="Dungaree"/>
  </r>
  <r>
    <s v="Personal"/>
    <x v="2"/>
    <x v="13"/>
    <s v="Cr by 1 Pair shoes returned"/>
  </r>
  <r>
    <s v="Household"/>
    <x v="0"/>
    <x v="27"/>
    <s v="Thimble"/>
  </r>
  <r>
    <s v="Household"/>
    <x v="0"/>
    <x v="16"/>
    <s v="hair Ribband"/>
  </r>
  <r>
    <s v="Household"/>
    <x v="0"/>
    <x v="49"/>
    <s v="Brod Brown Cloth"/>
  </r>
  <r>
    <s v="Household"/>
    <x v="0"/>
    <x v="11"/>
    <s v="Print"/>
  </r>
  <r>
    <s v="Household"/>
    <x v="0"/>
    <x v="43"/>
    <s v="Kersemere"/>
  </r>
  <r>
    <s v="Household"/>
    <x v="0"/>
    <x v="14"/>
    <s v="of silk"/>
  </r>
  <r>
    <s v="Household"/>
    <x v="0"/>
    <x v="12"/>
    <s v="Gilt Buttons"/>
  </r>
  <r>
    <s v="Personal"/>
    <x v="2"/>
    <x v="21"/>
    <s v="Handkf"/>
  </r>
  <r>
    <s v="Personal"/>
    <x v="2"/>
    <x v="44"/>
    <s v="Hose"/>
  </r>
  <r>
    <s v="Household"/>
    <x v="0"/>
    <x v="16"/>
    <s v="Ribband N14"/>
  </r>
  <r>
    <s v="Household"/>
    <x v="0"/>
    <x v="16"/>
    <s v="ditto [Ribband] No13"/>
  </r>
  <r>
    <s v="Household"/>
    <x v="0"/>
    <x v="16"/>
    <s v="ditto [Ribband] No 9"/>
  </r>
  <r>
    <s v="Personal"/>
    <x v="2"/>
    <x v="42"/>
    <s v="Gent Gloves"/>
  </r>
  <r>
    <s v="Household"/>
    <x v="0"/>
    <x v="99"/>
    <s v="whale silk}"/>
  </r>
  <r>
    <s v="Household"/>
    <x v="0"/>
    <x v="99"/>
    <s v="Blk silk narrow}"/>
  </r>
  <r>
    <s v="Personal"/>
    <x v="3"/>
    <x v="45"/>
    <s v="Looking Glass"/>
  </r>
  <r>
    <s v="Personal"/>
    <x v="2"/>
    <x v="21"/>
    <s v="silk Handk"/>
  </r>
  <r>
    <s v="Personal"/>
    <x v="2"/>
    <x v="25"/>
    <s v="felt Hat"/>
  </r>
  <r>
    <s v="Household"/>
    <x v="0"/>
    <x v="16"/>
    <s v="Sattin[satin?] Ribbond"/>
  </r>
  <r>
    <s v="Personal"/>
    <x v="2"/>
    <x v="57"/>
    <s v="Boots"/>
  </r>
  <r>
    <s v="Household"/>
    <x v="0"/>
    <x v="100"/>
    <s v="uniform fabric"/>
  </r>
  <r>
    <s v="Household"/>
    <x v="0"/>
    <x v="9"/>
    <s v="fine Muslin"/>
  </r>
  <r>
    <s v="Household"/>
    <x v="0"/>
    <x v="16"/>
    <s v="white sattin Ribd"/>
  </r>
  <r>
    <s v="Household"/>
    <x v="0"/>
    <x v="16"/>
    <s v="ditto [white sattin Ribd] @"/>
  </r>
  <r>
    <s v="Personal"/>
    <x v="2"/>
    <x v="93"/>
    <s v="shirt wires"/>
  </r>
  <r>
    <s v="Personal"/>
    <x v="2"/>
    <x v="93"/>
    <s v="[shirt wires]"/>
  </r>
  <r>
    <s v="Personal"/>
    <x v="2"/>
    <x v="44"/>
    <s v="Men Hose"/>
  </r>
  <r>
    <s v="Household"/>
    <x v="0"/>
    <x v="4"/>
    <s v="cotton"/>
  </r>
  <r>
    <s v="Household"/>
    <x v="0"/>
    <x v="16"/>
    <s v="in exchange of Ribband"/>
  </r>
  <r>
    <s v="Personal"/>
    <x v="2"/>
    <x v="21"/>
    <s v="Muslin Handk"/>
  </r>
  <r>
    <s v="Personal"/>
    <x v="2"/>
    <x v="42"/>
    <s v="Gent gloves"/>
  </r>
  <r>
    <s v="Household"/>
    <x v="0"/>
    <x v="84"/>
    <s v="Poplin @"/>
  </r>
  <r>
    <s v="Household"/>
    <x v="0"/>
    <x v="16"/>
    <s v="hair Ribband"/>
  </r>
  <r>
    <s v="Personal"/>
    <x v="2"/>
    <x v="57"/>
    <s v="shoot Boots  returned"/>
  </r>
  <r>
    <s v="Household"/>
    <x v="0"/>
    <x v="12"/>
    <s v="Buttons"/>
  </r>
  <r>
    <s v="Household"/>
    <x v="0"/>
    <x v="16"/>
    <s v="Brace Ribband"/>
  </r>
  <r>
    <s v="Household"/>
    <x v="0"/>
    <x v="101"/>
    <s v="superfine Chince"/>
  </r>
  <r>
    <s v="Household"/>
    <x v="0"/>
    <x v="14"/>
    <s v="sewing silk"/>
  </r>
  <r>
    <s v="Household"/>
    <x v="0"/>
    <x v="12"/>
    <s v="Buttons"/>
  </r>
  <r>
    <s v="Personal"/>
    <x v="2"/>
    <x v="57"/>
    <s v="Long Boots"/>
  </r>
  <r>
    <s v="Personal"/>
    <x v="2"/>
    <x v="102"/>
    <s v="fine coate returned"/>
  </r>
  <r>
    <s v="Household"/>
    <x v="0"/>
    <x v="11"/>
    <s v="fine Print"/>
  </r>
  <r>
    <s v="Household"/>
    <x v="0"/>
    <x v="11"/>
    <s v="fine Print"/>
  </r>
  <r>
    <s v="Household"/>
    <x v="0"/>
    <x v="9"/>
    <s v="Muslin"/>
  </r>
  <r>
    <s v="Household"/>
    <x v="0"/>
    <x v="41"/>
    <s v="Brod tape"/>
  </r>
  <r>
    <s v="Household"/>
    <x v="0"/>
    <x v="43"/>
    <s v="Kersimire"/>
  </r>
  <r>
    <s v="Household"/>
    <x v="0"/>
    <x v="23"/>
    <s v="Bobbin"/>
  </r>
  <r>
    <s v="Household"/>
    <x v="0"/>
    <x v="31"/>
    <s v="Dungaree}"/>
  </r>
  <r>
    <s v="Personal"/>
    <x v="2"/>
    <x v="21"/>
    <s v="&amp;amp;  Handk}"/>
  </r>
  <r>
    <s v="Household"/>
    <x v="0"/>
    <x v="14"/>
    <s v="Blk silk"/>
  </r>
  <r>
    <s v="Personal"/>
    <x v="2"/>
    <x v="13"/>
    <s v="small shoes"/>
  </r>
  <r>
    <s v="Household"/>
    <x v="0"/>
    <x v="14"/>
    <s v="Blk silk"/>
  </r>
  <r>
    <s v="Household"/>
    <x v="0"/>
    <x v="103"/>
    <s v="Muslin &amp;amp; Needles"/>
  </r>
  <r>
    <s v="Household"/>
    <x v="0"/>
    <x v="11"/>
    <s v="Print"/>
  </r>
  <r>
    <s v="Household"/>
    <x v="0"/>
    <x v="11"/>
    <s v="ditto [Print]"/>
  </r>
  <r>
    <s v="Household"/>
    <x v="0"/>
    <x v="4"/>
    <s v="Thread"/>
  </r>
  <r>
    <s v="Household"/>
    <x v="0"/>
    <x v="16"/>
    <s v="white Ribband"/>
  </r>
  <r>
    <s v="Household"/>
    <x v="0"/>
    <x v="53"/>
    <s v="sattinnet"/>
  </r>
  <r>
    <s v="Household"/>
    <x v="0"/>
    <x v="59"/>
    <s v="Orange pursion fabric"/>
  </r>
  <r>
    <s v="Household"/>
    <x v="0"/>
    <x v="31"/>
    <s v="Dungaree"/>
  </r>
  <r>
    <s v="Personal"/>
    <x v="2"/>
    <x v="42"/>
    <s v="Mens Gloves"/>
  </r>
  <r>
    <s v="Household"/>
    <x v="0"/>
    <x v="55"/>
    <s v="Cr by 4 yds cotton"/>
  </r>
  <r>
    <s v="Household"/>
    <x v="0"/>
    <x v="55"/>
    <s v="Cr ditto [by] 9 ditto [yds] ditto [cotton]"/>
  </r>
  <r>
    <s v="Household"/>
    <x v="0"/>
    <x v="67"/>
    <s v="Mode"/>
  </r>
  <r>
    <s v="Household"/>
    <x v="0"/>
    <x v="41"/>
    <s v="Blk Tape"/>
  </r>
  <r>
    <s v="Household"/>
    <x v="0"/>
    <x v="4"/>
    <s v="Thread"/>
  </r>
  <r>
    <s v="Household"/>
    <x v="0"/>
    <x v="16"/>
    <s v="Blk Ribband"/>
  </r>
  <r>
    <s v="Household"/>
    <x v="0"/>
    <x v="10"/>
    <s v="lace"/>
  </r>
  <r>
    <s v="Household"/>
    <x v="0"/>
    <x v="10"/>
    <s v="ditto [lace]"/>
  </r>
  <r>
    <s v="Household"/>
    <x v="0"/>
    <x v="12"/>
    <s v="Buttons"/>
  </r>
  <r>
    <s v="Household"/>
    <x v="0"/>
    <x v="12"/>
    <s v="Buttons"/>
  </r>
  <r>
    <s v="Personal"/>
    <x v="2"/>
    <x v="40"/>
    <s v="shirt with Fril"/>
  </r>
  <r>
    <s v="Household"/>
    <x v="0"/>
    <x v="7"/>
    <s v="Irish"/>
  </r>
  <r>
    <s v="Household"/>
    <x v="0"/>
    <x v="11"/>
    <s v="Print"/>
  </r>
  <r>
    <s v="Household"/>
    <x v="0"/>
    <x v="9"/>
    <s v="Book Muslin"/>
  </r>
  <r>
    <s v="Household"/>
    <x v="0"/>
    <x v="4"/>
    <s v="Thread"/>
  </r>
  <r>
    <s v="Personal"/>
    <x v="3"/>
    <x v="45"/>
    <s v="Looking Glass"/>
  </r>
  <r>
    <s v="Household"/>
    <x v="0"/>
    <x v="43"/>
    <s v="kersemere"/>
  </r>
  <r>
    <s v="Household"/>
    <x v="0"/>
    <x v="46"/>
    <s v="sewing silk"/>
  </r>
  <r>
    <s v="Personal"/>
    <x v="2"/>
    <x v="25"/>
    <s v="[salirer] in a Hat"/>
  </r>
  <r>
    <s v="Household"/>
    <x v="0"/>
    <x v="16"/>
    <s v="Ribband"/>
  </r>
  <r>
    <s v="Household"/>
    <x v="0"/>
    <x v="11"/>
    <s v="fine Print"/>
  </r>
  <r>
    <s v="Personal"/>
    <x v="2"/>
    <x v="44"/>
    <s v="dr in a pair of Hose"/>
  </r>
  <r>
    <s v="Personal"/>
    <x v="3"/>
    <x v="104"/>
    <s v="large Mahogony"/>
  </r>
  <r>
    <s v="Personal"/>
    <x v="3"/>
    <x v="78"/>
    <s v="Looking Glass"/>
  </r>
  <r>
    <s v="Household"/>
    <x v="0"/>
    <x v="11"/>
    <s v="fine Print"/>
  </r>
  <r>
    <s v="Household"/>
    <x v="0"/>
    <x v="105"/>
    <s v="[pad boards?]"/>
  </r>
  <r>
    <s v="Household"/>
    <x v="0"/>
    <x v="53"/>
    <s v="Sattinnet"/>
  </r>
  <r>
    <s v="Household"/>
    <x v="0"/>
    <x v="7"/>
    <s v="cotton Linin"/>
  </r>
  <r>
    <s v="Household"/>
    <x v="0"/>
    <x v="39"/>
    <s v="silk &amp;amp; Twist"/>
  </r>
  <r>
    <s v="Personal"/>
    <x v="2"/>
    <x v="44"/>
    <s v="Pair Men's Hose}"/>
  </r>
  <r>
    <s v="Household"/>
    <x v="0"/>
    <x v="12"/>
    <s v="Guilt Buttons"/>
  </r>
  <r>
    <s v="Personal"/>
    <x v="2"/>
    <x v="102"/>
    <s v="a coat and part of another"/>
  </r>
  <r>
    <s v="Household"/>
    <x v="0"/>
    <x v="22"/>
    <s v="Needles"/>
  </r>
  <r>
    <s v="Personal"/>
    <x v="2"/>
    <x v="20"/>
    <s v="Shirt"/>
  </r>
  <r>
    <s v="Personal"/>
    <x v="2"/>
    <x v="21"/>
    <s v="Handk silk"/>
  </r>
  <r>
    <s v="Household"/>
    <x v="0"/>
    <x v="12"/>
    <s v="Buttons"/>
  </r>
  <r>
    <s v="Household"/>
    <x v="0"/>
    <x v="14"/>
    <s v="silk"/>
  </r>
  <r>
    <s v="Household"/>
    <x v="0"/>
    <x v="16"/>
    <s v="Blk Ribband"/>
  </r>
  <r>
    <s v="Personal"/>
    <x v="2"/>
    <x v="51"/>
    <s v="larg Muslin shawl"/>
  </r>
  <r>
    <s v="Personal"/>
    <x v="2"/>
    <x v="44"/>
    <s v="Mens cotton Hose"/>
  </r>
  <r>
    <s v="Household"/>
    <x v="0"/>
    <x v="16"/>
    <s v="[indecipherable] Ribband"/>
  </r>
  <r>
    <s v="Household"/>
    <x v="0"/>
    <x v="31"/>
    <s v="Brod Dungaree"/>
  </r>
  <r>
    <s v="Household"/>
    <x v="0"/>
    <x v="106"/>
    <s v="cotton Print"/>
  </r>
  <r>
    <s v="Household"/>
    <x v="0"/>
    <x v="11"/>
    <s v="ditto [cotton] fine ditto [Print]"/>
  </r>
  <r>
    <s v="Household"/>
    <x v="0"/>
    <x v="10"/>
    <s v="Blk lace @"/>
  </r>
  <r>
    <s v="Household"/>
    <x v="0"/>
    <x v="48"/>
    <s v="Sissors"/>
  </r>
  <r>
    <s v="Household"/>
    <x v="0"/>
    <x v="31"/>
    <s v="dungaree @"/>
  </r>
  <r>
    <s v="Household"/>
    <x v="0"/>
    <x v="106"/>
    <s v="cotton Print @"/>
  </r>
  <r>
    <s v="Household"/>
    <x v="0"/>
    <x v="27"/>
    <s v="Thimble"/>
  </r>
  <r>
    <s v="Household"/>
    <x v="0"/>
    <x v="41"/>
    <s v="Blk Tape"/>
  </r>
  <r>
    <s v="Household"/>
    <x v="0"/>
    <x v="4"/>
    <s v="fine N Thread"/>
  </r>
  <r>
    <s v="Personal"/>
    <x v="1"/>
    <x v="64"/>
    <s v="Humbrella"/>
  </r>
  <r>
    <s v="Personal"/>
    <x v="2"/>
    <x v="44"/>
    <s v="cotton hose"/>
  </r>
  <r>
    <s v="Household"/>
    <x v="0"/>
    <x v="43"/>
    <s v="Buff Kersemer"/>
  </r>
  <r>
    <s v="Personal"/>
    <x v="2"/>
    <x v="81"/>
    <s v="worsted stockings"/>
  </r>
  <r>
    <s v="Personal"/>
    <x v="2"/>
    <x v="44"/>
    <s v="Mens cotton Hose"/>
  </r>
  <r>
    <s v="Personal"/>
    <x v="2"/>
    <x v="13"/>
    <s v="Shoes"/>
  </r>
  <r>
    <s v="Household"/>
    <x v="0"/>
    <x v="24"/>
    <s v="Sheet Best Pins"/>
  </r>
  <r>
    <s v="Household"/>
    <x v="0"/>
    <x v="14"/>
    <s v="Silk"/>
  </r>
  <r>
    <s v="Household"/>
    <x v="0"/>
    <x v="12"/>
    <s v="Guilt Buttons"/>
  </r>
  <r>
    <s v="Household"/>
    <x v="0"/>
    <x v="14"/>
    <s v="Silk"/>
  </r>
  <r>
    <s v="Household"/>
    <x v="0"/>
    <x v="14"/>
    <s v="Silk"/>
  </r>
  <r>
    <s v="Household"/>
    <x v="0"/>
    <x v="24"/>
    <s v="Pin[z?]"/>
  </r>
  <r>
    <s v="Household"/>
    <x v="0"/>
    <x v="12"/>
    <s v="Guilt Coat Buttons"/>
  </r>
  <r>
    <s v="Personal"/>
    <x v="2"/>
    <x v="21"/>
    <s v="Handf Muslin"/>
  </r>
  <r>
    <s v="Household"/>
    <x v="0"/>
    <x v="14"/>
    <s v="Silk"/>
  </r>
  <r>
    <s v="Household"/>
    <x v="0"/>
    <x v="16"/>
    <s v="Sattin Ribband"/>
  </r>
  <r>
    <s v="Household"/>
    <x v="0"/>
    <x v="107"/>
    <s v="Drab }"/>
  </r>
  <r>
    <s v="Household"/>
    <x v="0"/>
    <x v="78"/>
    <s v="Stuff for linnin}"/>
  </r>
  <r>
    <s v="Household"/>
    <x v="0"/>
    <x v="99"/>
    <s v="Brod white Silk"/>
  </r>
  <r>
    <s v="Household"/>
    <x v="0"/>
    <x v="16"/>
    <s v="Boan Ribband"/>
  </r>
  <r>
    <s v="Household"/>
    <x v="0"/>
    <x v="16"/>
    <s v="white ditto[Ribband]"/>
  </r>
  <r>
    <s v="Household"/>
    <x v="0"/>
    <x v="16"/>
    <s v="Dark Blue ditto[Ribband]"/>
  </r>
  <r>
    <s v="Household"/>
    <x v="0"/>
    <x v="22"/>
    <s v="Best Needles"/>
  </r>
  <r>
    <s v="Household"/>
    <x v="0"/>
    <x v="4"/>
    <s v="Thread"/>
  </r>
  <r>
    <s v="Personal"/>
    <x v="1"/>
    <x v="91"/>
    <s v="watch glass"/>
  </r>
  <r>
    <s v="Personal"/>
    <x v="2"/>
    <x v="21"/>
    <s v="Handk"/>
  </r>
  <r>
    <s v="Personal"/>
    <x v="2"/>
    <x v="13"/>
    <s v="Shoes"/>
  </r>
  <r>
    <s v="Household"/>
    <x v="0"/>
    <x v="108"/>
    <s v="white uniform fabric"/>
  </r>
  <r>
    <s v="Household"/>
    <x v="0"/>
    <x v="53"/>
    <s v="Cotton sattinet"/>
  </r>
  <r>
    <s v="Personal"/>
    <x v="2"/>
    <x v="13"/>
    <s v="returned 1 Pair shoes"/>
  </r>
  <r>
    <s v="Household"/>
    <x v="0"/>
    <x v="7"/>
    <s v="cotton Linnin"/>
  </r>
  <r>
    <s v="Household"/>
    <x v="0"/>
    <x v="10"/>
    <s v="lace @"/>
  </r>
  <r>
    <s v="Household"/>
    <x v="0"/>
    <x v="7"/>
    <s v="cotton Linnins"/>
  </r>
  <r>
    <s v="Household"/>
    <x v="0"/>
    <x v="43"/>
    <s v="Buff Kersimire"/>
  </r>
  <r>
    <s v="Household"/>
    <x v="0"/>
    <x v="18"/>
    <s v="Blk cloth"/>
  </r>
  <r>
    <s v="Household"/>
    <x v="0"/>
    <x v="14"/>
    <s v="Silk"/>
  </r>
  <r>
    <s v="Personal"/>
    <x v="2"/>
    <x v="44"/>
    <s v="cotton Hose"/>
  </r>
  <r>
    <s v="Household"/>
    <x v="0"/>
    <x v="18"/>
    <s v="Black cloth"/>
  </r>
  <r>
    <s v="Household"/>
    <x v="0"/>
    <x v="14"/>
    <s v="Silk"/>
  </r>
  <r>
    <s v="Household"/>
    <x v="0"/>
    <x v="18"/>
    <s v="Black cloth"/>
  </r>
  <r>
    <s v="Household"/>
    <x v="0"/>
    <x v="7"/>
    <s v="Irish"/>
  </r>
  <r>
    <s v="Household"/>
    <x v="0"/>
    <x v="14"/>
    <s v="Silk"/>
  </r>
  <r>
    <s v="Household"/>
    <x v="0"/>
    <x v="109"/>
    <s v="Moulds"/>
  </r>
  <r>
    <s v="Household"/>
    <x v="0"/>
    <x v="18"/>
    <s v="Blk cloth"/>
  </r>
  <r>
    <s v="Household"/>
    <x v="0"/>
    <x v="7"/>
    <s v="Irish"/>
  </r>
  <r>
    <s v="Household"/>
    <x v="0"/>
    <x v="39"/>
    <s v="silk stist"/>
  </r>
  <r>
    <s v="Household"/>
    <x v="0"/>
    <x v="109"/>
    <s v="moulds"/>
  </r>
  <r>
    <s v="Household"/>
    <x v="0"/>
    <x v="18"/>
    <s v="Blk cloth"/>
  </r>
  <r>
    <s v="Household"/>
    <x v="0"/>
    <x v="41"/>
    <s v="Stay tape"/>
  </r>
  <r>
    <s v="Household"/>
    <x v="0"/>
    <x v="41"/>
    <s v="Scarlet ditto[tape]"/>
  </r>
  <r>
    <s v="Household"/>
    <x v="0"/>
    <x v="12"/>
    <s v="Larg Blk Buttons"/>
  </r>
  <r>
    <s v="Household"/>
    <x v="0"/>
    <x v="12"/>
    <s v="Small ditto[Blk Buttons]"/>
  </r>
  <r>
    <s v="Household"/>
    <x v="0"/>
    <x v="39"/>
    <s v="Silk &amp;amp; Twist"/>
  </r>
  <r>
    <s v="Household"/>
    <x v="0"/>
    <x v="18"/>
    <s v="Blw\ue cloth"/>
  </r>
  <r>
    <s v="Household"/>
    <x v="0"/>
    <x v="18"/>
    <s v="Blk Cloth"/>
  </r>
  <r>
    <s v="Household"/>
    <x v="0"/>
    <x v="1"/>
    <s v="Colloco"/>
  </r>
  <r>
    <s v="Household"/>
    <x v="0"/>
    <x v="1"/>
    <s v="ditto[Colloco]"/>
  </r>
  <r>
    <s v="Household"/>
    <x v="0"/>
    <x v="95"/>
    <s v="Nenkeen"/>
  </r>
  <r>
    <s v="Household"/>
    <x v="0"/>
    <x v="16"/>
    <s v="Ribband"/>
  </r>
  <r>
    <s v="Household"/>
    <x v="0"/>
    <x v="1"/>
    <s v="Calloco"/>
  </r>
  <r>
    <s v="Household"/>
    <x v="0"/>
    <x v="53"/>
    <s v="Sattinnet"/>
  </r>
  <r>
    <s v="Household"/>
    <x v="0"/>
    <x v="4"/>
    <s v="thread"/>
  </r>
  <r>
    <s v="Personal"/>
    <x v="1"/>
    <x v="2"/>
    <s v="Pen Knife"/>
  </r>
  <r>
    <s v="Personal"/>
    <x v="1"/>
    <x v="110"/>
    <s v="Buckel and band"/>
  </r>
  <r>
    <s v="Household"/>
    <x v="0"/>
    <x v="49"/>
    <s v="Blk Brod cloth"/>
  </r>
  <r>
    <s v="Household"/>
    <x v="0"/>
    <x v="49"/>
    <s v="Blue ditto[Brod cloth]"/>
  </r>
  <r>
    <s v="Household"/>
    <x v="0"/>
    <x v="12"/>
    <s v="Guilt coat Buttons"/>
  </r>
  <r>
    <s v="Household"/>
    <x v="0"/>
    <x v="109"/>
    <s v="Button Molds"/>
  </r>
  <r>
    <s v="Household"/>
    <x v="0"/>
    <x v="1"/>
    <s v="Calloco"/>
  </r>
  <r>
    <s v="Household"/>
    <x v="0"/>
    <x v="86"/>
    <s v="twist"/>
  </r>
  <r>
    <s v="Household"/>
    <x v="0"/>
    <x v="14"/>
    <s v="silk"/>
  </r>
  <r>
    <s v="Household"/>
    <x v="0"/>
    <x v="18"/>
    <s v="Blk Brod Cloth"/>
  </r>
  <r>
    <s v="Household"/>
    <x v="0"/>
    <x v="1"/>
    <s v="Calloco"/>
  </r>
  <r>
    <s v="Household"/>
    <x v="0"/>
    <x v="18"/>
    <s v="Blk cloth"/>
  </r>
  <r>
    <s v="Household"/>
    <x v="0"/>
    <x v="109"/>
    <s v="Moulds"/>
  </r>
  <r>
    <s v="Household"/>
    <x v="0"/>
    <x v="12"/>
    <s v="Blk Buttons"/>
  </r>
  <r>
    <s v="Household"/>
    <x v="0"/>
    <x v="39"/>
    <s v="Silk &amp;amp; Twist"/>
  </r>
  <r>
    <s v="Household"/>
    <x v="0"/>
    <x v="41"/>
    <s v="Stay tape"/>
  </r>
  <r>
    <s v="Household"/>
    <x v="0"/>
    <x v="49"/>
    <s v="Scarlet Brod Cloth"/>
  </r>
  <r>
    <s v="Household"/>
    <x v="0"/>
    <x v="49"/>
    <s v="Blue ditto[Brod Cloth]"/>
  </r>
  <r>
    <s v="Household"/>
    <x v="0"/>
    <x v="49"/>
    <s v="Blk fine ditto[Brod Cloth]"/>
  </r>
  <r>
    <s v="Household"/>
    <x v="0"/>
    <x v="7"/>
    <s v="Irish"/>
  </r>
  <r>
    <s v="Household"/>
    <x v="0"/>
    <x v="18"/>
    <s v="fine Blk cloth"/>
  </r>
  <r>
    <s v="Household"/>
    <x v="0"/>
    <x v="1"/>
    <s v="calloco"/>
  </r>
  <r>
    <s v="Household"/>
    <x v="0"/>
    <x v="39"/>
    <s v="silk &amp;amp; T[wist]"/>
  </r>
  <r>
    <s v="Household"/>
    <x v="0"/>
    <x v="12"/>
    <s v="Buttons [indecipherable]"/>
  </r>
  <r>
    <s v="Household"/>
    <x v="0"/>
    <x v="41"/>
    <s v="tape [indecipherable]"/>
  </r>
  <r>
    <s v="Household"/>
    <x v="0"/>
    <x v="18"/>
    <s v="fine Blk Cloth"/>
  </r>
  <r>
    <s v="Household"/>
    <x v="0"/>
    <x v="39"/>
    <s v="Silk &amp;amp; twist"/>
  </r>
  <r>
    <s v="Household"/>
    <x v="0"/>
    <x v="111"/>
    <s v="Buttons &amp;amp; Mould"/>
  </r>
  <r>
    <s v="Personal"/>
    <x v="1"/>
    <x v="91"/>
    <s v="watch glass"/>
  </r>
  <r>
    <s v="Household"/>
    <x v="0"/>
    <x v="95"/>
    <s v="Brod Nankeen"/>
  </r>
  <r>
    <s v="Household"/>
    <x v="0"/>
    <x v="112"/>
    <s v="per cotton in exchange for ^[indecipherable]"/>
  </r>
  <r>
    <s v="Household"/>
    <x v="0"/>
    <x v="95"/>
    <s v="Blue Nankeen"/>
  </r>
  <r>
    <s v="Household"/>
    <x v="0"/>
    <x v="86"/>
    <s v="ditto[Blue] Twist"/>
  </r>
  <r>
    <s v="Household"/>
    <x v="0"/>
    <x v="27"/>
    <s v="Thimble"/>
  </r>
  <r>
    <s v="Household"/>
    <x v="0"/>
    <x v="16"/>
    <s v="Ribband"/>
  </r>
  <r>
    <s v="Household"/>
    <x v="0"/>
    <x v="27"/>
    <s v="Thimble"/>
  </r>
  <r>
    <s v="Household"/>
    <x v="0"/>
    <x v="16"/>
    <s v="[l?]ove Ribband"/>
  </r>
  <r>
    <s v="Household"/>
    <x v="0"/>
    <x v="9"/>
    <s v="Best Book Muslin"/>
  </r>
  <r>
    <s v="Household"/>
    <x v="0"/>
    <x v="14"/>
    <s v="Blk Silk"/>
  </r>
  <r>
    <s v="Household"/>
    <x v="0"/>
    <x v="49"/>
    <s v="Best super fine Blk Brod cloth"/>
  </r>
  <r>
    <s v="Household"/>
    <x v="0"/>
    <x v="95"/>
    <s v="Brod long Nankeen"/>
  </r>
  <r>
    <s v="Personal"/>
    <x v="2"/>
    <x v="13"/>
    <s v="Mens Best Shoes"/>
  </r>
  <r>
    <s v="Household"/>
    <x v="0"/>
    <x v="113"/>
    <s v="Superfine"/>
  </r>
  <r>
    <s v="Household"/>
    <x v="0"/>
    <x v="49"/>
    <s v="Blk Brod cloth"/>
  </r>
  <r>
    <s v="Household"/>
    <x v="0"/>
    <x v="12"/>
    <s v="Blk Buttons"/>
  </r>
  <r>
    <s v="Household"/>
    <x v="0"/>
    <x v="109"/>
    <s v="Moulds"/>
  </r>
  <r>
    <s v="Household"/>
    <x v="0"/>
    <x v="86"/>
    <s v="twist"/>
  </r>
  <r>
    <s v="Household"/>
    <x v="0"/>
    <x v="49"/>
    <s v="Blk superf[ine?] Brod cloth @"/>
  </r>
  <r>
    <s v="Personal"/>
    <x v="2"/>
    <x v="114"/>
    <s v="Gentlemens [indecipherable]"/>
  </r>
  <r>
    <s v="Household"/>
    <x v="0"/>
    <x v="86"/>
    <s v="twist"/>
  </r>
  <r>
    <s v="Household"/>
    <x v="0"/>
    <x v="109"/>
    <s v="Mould &amp;amp; Buttons"/>
  </r>
  <r>
    <s v="Household"/>
    <x v="0"/>
    <x v="78"/>
    <m/>
  </r>
  <r>
    <s v="Personal"/>
    <x v="3"/>
    <x v="45"/>
    <s v="Looking Glass"/>
  </r>
  <r>
    <s v="Household"/>
    <x v="0"/>
    <x v="12"/>
    <s v="Plated Buttons"/>
  </r>
  <r>
    <s v="Household"/>
    <x v="0"/>
    <x v="4"/>
    <s v="Thread fine"/>
  </r>
  <r>
    <s v="Personal"/>
    <x v="1"/>
    <x v="64"/>
    <s v="umbrella"/>
  </r>
  <r>
    <s v="Household"/>
    <x v="0"/>
    <x v="9"/>
    <s v="fine book Muslin"/>
  </r>
  <r>
    <s v="Household"/>
    <x v="0"/>
    <x v="16"/>
    <s v="Pink Ribband"/>
  </r>
  <r>
    <s v="Household"/>
    <x v="0"/>
    <x v="16"/>
    <s v="Brace ditto [Ribband]"/>
  </r>
  <r>
    <s v="Household"/>
    <x v="0"/>
    <x v="7"/>
    <s v="Irish"/>
  </r>
  <r>
    <s v="Household"/>
    <x v="0"/>
    <x v="14"/>
    <s v="silk"/>
  </r>
  <r>
    <s v="Household"/>
    <x v="0"/>
    <x v="14"/>
    <s v="silk"/>
  </r>
  <r>
    <s v="Household"/>
    <x v="0"/>
    <x v="18"/>
    <s v="superfine Blk ="/>
  </r>
  <r>
    <s v="Household"/>
    <x v="0"/>
    <x v="49"/>
    <s v="= Brod cloth @"/>
  </r>
  <r>
    <s v="Personal"/>
    <x v="2"/>
    <x v="13"/>
    <s v="shoes"/>
  </r>
  <r>
    <s v="Household"/>
    <x v="0"/>
    <x v="39"/>
    <s v="silk &amp;amp; twist"/>
  </r>
  <r>
    <s v="Household"/>
    <x v="0"/>
    <x v="109"/>
    <s v="larg Mould"/>
  </r>
  <r>
    <s v="Household"/>
    <x v="0"/>
    <x v="12"/>
    <s v="Black Buttons"/>
  </r>
  <r>
    <s v="Household"/>
    <x v="0"/>
    <x v="41"/>
    <s v="Slay tape"/>
  </r>
  <r>
    <s v="Household"/>
    <x v="0"/>
    <x v="41"/>
    <s v="Best tape"/>
  </r>
  <r>
    <s v="Personal"/>
    <x v="2"/>
    <x v="13"/>
    <s v="women shoes"/>
  </r>
  <r>
    <s v="Household"/>
    <x v="0"/>
    <x v="14"/>
    <s v="Blk Silk"/>
  </r>
  <r>
    <s v="Household"/>
    <x v="0"/>
    <x v="1"/>
    <s v="calloco"/>
  </r>
  <r>
    <s v="Household"/>
    <x v="0"/>
    <x v="49"/>
    <s v="Brown Brod Cloth"/>
  </r>
  <r>
    <s v="Household"/>
    <x v="0"/>
    <x v="49"/>
    <s v="superfine Blk Brod cloth"/>
  </r>
  <r>
    <s v="Household"/>
    <x v="0"/>
    <x v="49"/>
    <s v="superfine Blk Brod cloth"/>
  </r>
  <r>
    <s v="Household"/>
    <x v="0"/>
    <x v="9"/>
    <s v="Japand Muslin"/>
  </r>
  <r>
    <s v="Household"/>
    <x v="0"/>
    <x v="16"/>
    <s v="Sattin Ribband"/>
  </r>
  <r>
    <s v="Household"/>
    <x v="0"/>
    <x v="46"/>
    <s v="sewing silk"/>
  </r>
  <r>
    <s v="Household"/>
    <x v="0"/>
    <x v="109"/>
    <s v="Gross coat Mould"/>
  </r>
  <r>
    <s v="Household"/>
    <x v="0"/>
    <x v="59"/>
    <s v="Blue Purseon"/>
  </r>
  <r>
    <s v="Personal"/>
    <x v="2"/>
    <x v="13"/>
    <s v="Small Shoes"/>
  </r>
  <r>
    <s v="Household"/>
    <x v="0"/>
    <x v="16"/>
    <s v="hair Ribband"/>
  </r>
  <r>
    <s v="Household"/>
    <x v="0"/>
    <x v="49"/>
    <s v="carried to Mr Jerrid} Superfine"/>
  </r>
  <r>
    <s v="Personal"/>
    <x v="2"/>
    <x v="21"/>
    <s v="BirdsEye Handf-"/>
  </r>
  <r>
    <s v="Household"/>
    <x v="0"/>
    <x v="1"/>
    <s v="Calloco"/>
  </r>
  <r>
    <s v="Household"/>
    <x v="0"/>
    <x v="49"/>
    <s v="Super ="/>
  </r>
  <r>
    <s v="Household"/>
    <x v="0"/>
    <x v="1"/>
    <s v="Calloco @"/>
  </r>
  <r>
    <s v="Household"/>
    <x v="0"/>
    <x v="11"/>
    <s v="Print @"/>
  </r>
  <r>
    <s v="Household"/>
    <x v="0"/>
    <x v="54"/>
    <s v="Westcoat Peices"/>
  </r>
  <r>
    <s v="Household"/>
    <x v="0"/>
    <x v="109"/>
    <s v="Mould"/>
  </r>
  <r>
    <s v="Personal"/>
    <x v="2"/>
    <x v="44"/>
    <s v="Hose"/>
  </r>
  <r>
    <s v="Household"/>
    <x v="0"/>
    <x v="11"/>
    <s v="Print @"/>
  </r>
  <r>
    <s v="Household"/>
    <x v="0"/>
    <x v="11"/>
    <s v="ditto [Print] @"/>
  </r>
  <r>
    <s v="Household"/>
    <x v="0"/>
    <x v="78"/>
    <s v="superfine"/>
  </r>
  <r>
    <s v="Household"/>
    <x v="0"/>
    <x v="49"/>
    <s v="Brod Blk cloth @"/>
  </r>
  <r>
    <s v="Personal"/>
    <x v="2"/>
    <x v="13"/>
    <s v="Blk Spanish shoes"/>
  </r>
  <r>
    <s v="Household"/>
    <x v="0"/>
    <x v="1"/>
    <s v="Calloco @"/>
  </r>
  <r>
    <s v="Household"/>
    <x v="0"/>
    <x v="15"/>
    <s v="Quilted dimity"/>
  </r>
  <r>
    <s v="Household"/>
    <x v="0"/>
    <x v="86"/>
    <s v="Twist"/>
  </r>
  <r>
    <s v="Personal"/>
    <x v="2"/>
    <x v="20"/>
    <s v="some time since 1 shirt"/>
  </r>
  <r>
    <s v="Household"/>
    <x v="0"/>
    <x v="49"/>
    <s v="Blue}"/>
  </r>
  <r>
    <s v="Household"/>
    <x v="0"/>
    <x v="14"/>
    <s v="silk"/>
  </r>
  <r>
    <s v="Household"/>
    <x v="0"/>
    <x v="12"/>
    <s v="Guilt Buttons"/>
  </r>
  <r>
    <s v="Household"/>
    <x v="0"/>
    <x v="4"/>
    <s v="Thread"/>
  </r>
  <r>
    <s v="Personal"/>
    <x v="2"/>
    <x v="13"/>
    <s v="Mens shoes"/>
  </r>
  <r>
    <s v="Personal"/>
    <x v="2"/>
    <x v="78"/>
    <s v="[Binding?] ditto [Mens shoes]"/>
  </r>
  <r>
    <s v="Personal"/>
    <x v="2"/>
    <x v="42"/>
    <s v="Gloves"/>
  </r>
  <r>
    <s v="Household"/>
    <x v="0"/>
    <x v="18"/>
    <s v="Blk Cloth"/>
  </r>
  <r>
    <s v="Household"/>
    <x v="0"/>
    <x v="109"/>
    <s v="Mould"/>
  </r>
  <r>
    <s v="Household"/>
    <x v="0"/>
    <x v="95"/>
    <s v="Nankeen"/>
  </r>
  <r>
    <s v="Personal"/>
    <x v="2"/>
    <x v="42"/>
    <s v="Gentm Gloves"/>
  </r>
  <r>
    <s v="Personal"/>
    <x v="2"/>
    <x v="13"/>
    <s v="ladies shoes"/>
  </r>
  <r>
    <s v="Household"/>
    <x v="0"/>
    <x v="14"/>
    <s v="Blue Silk"/>
  </r>
  <r>
    <s v="Household"/>
    <x v="0"/>
    <x v="1"/>
    <s v="calloco"/>
  </r>
  <r>
    <s v="Household"/>
    <x v="0"/>
    <x v="4"/>
    <s v="Cotton"/>
  </r>
  <r>
    <s v="Household"/>
    <x v="0"/>
    <x v="1"/>
    <s v="Blue Calloco"/>
  </r>
  <r>
    <s v="Household"/>
    <x v="0"/>
    <x v="66"/>
    <s v="Blue Sattin"/>
  </r>
  <r>
    <s v="Personal"/>
    <x v="2"/>
    <x v="13"/>
    <s v="Best Mens Shoes"/>
  </r>
  <r>
    <s v="Personal"/>
    <x v="2"/>
    <x v="13"/>
    <s v="ditto[Best] Mens Shoes"/>
  </r>
  <r>
    <s v="Household"/>
    <x v="0"/>
    <x v="16"/>
    <s v="Blk Ribband"/>
  </r>
  <r>
    <s v="Household"/>
    <x v="0"/>
    <x v="31"/>
    <s v="Brod dungaree"/>
  </r>
  <r>
    <s v="Personal"/>
    <x v="2"/>
    <x v="13"/>
    <s v="Strong Shoes"/>
  </r>
  <r>
    <s v="Household"/>
    <x v="0"/>
    <x v="30"/>
    <s v="fine"/>
  </r>
  <r>
    <s v="Household"/>
    <x v="0"/>
    <x v="49"/>
    <s v="Brod Blk cloth"/>
  </r>
  <r>
    <s v="Household"/>
    <x v="0"/>
    <x v="14"/>
    <s v="silk"/>
  </r>
  <r>
    <s v="Household"/>
    <x v="0"/>
    <x v="86"/>
    <s v="Twist"/>
  </r>
  <r>
    <s v="Household"/>
    <x v="0"/>
    <x v="14"/>
    <s v="silk"/>
  </r>
  <r>
    <s v="Household"/>
    <x v="0"/>
    <x v="109"/>
    <s v="Mould"/>
  </r>
  <r>
    <s v="Household"/>
    <x v="0"/>
    <x v="12"/>
    <s v="Plate coat Button @"/>
  </r>
  <r>
    <s v="Household"/>
    <x v="0"/>
    <x v="1"/>
    <s v="calloco @"/>
  </r>
  <r>
    <s v="Household"/>
    <x v="0"/>
    <x v="12"/>
    <s v="shirt Buttons"/>
  </r>
  <r>
    <s v="Household"/>
    <x v="0"/>
    <x v="27"/>
    <s v="thimble"/>
  </r>
  <r>
    <s v="Personal"/>
    <x v="2"/>
    <x v="44"/>
    <s v="Hose"/>
  </r>
  <r>
    <s v="Household"/>
    <x v="0"/>
    <x v="99"/>
    <s v="Brod silk"/>
  </r>
  <r>
    <s v="Personal"/>
    <x v="2"/>
    <x v="42"/>
    <s v="Mens Gloves"/>
  </r>
  <r>
    <s v="Household"/>
    <x v="0"/>
    <x v="24"/>
    <s v="of Pins"/>
  </r>
  <r>
    <s v="Household"/>
    <x v="0"/>
    <x v="9"/>
    <s v="fine book Muslin"/>
  </r>
  <r>
    <s v="Household"/>
    <x v="0"/>
    <x v="14"/>
    <s v="Blk silk"/>
  </r>
  <r>
    <s v="Household"/>
    <x v="0"/>
    <x v="1"/>
    <s v="callico"/>
  </r>
  <r>
    <s v="Household"/>
    <x v="0"/>
    <x v="109"/>
    <s v="Mould"/>
  </r>
  <r>
    <s v="Household"/>
    <x v="0"/>
    <x v="4"/>
    <s v="Thread"/>
  </r>
  <r>
    <s v="Household"/>
    <x v="0"/>
    <x v="16"/>
    <s v="Ribband"/>
  </r>
  <r>
    <s v="Household"/>
    <x v="0"/>
    <x v="22"/>
    <s v="Needles"/>
  </r>
  <r>
    <s v="Household"/>
    <x v="0"/>
    <x v="49"/>
    <s v="Blue Brod"/>
  </r>
  <r>
    <s v="Household"/>
    <x v="0"/>
    <x v="78"/>
    <s v="cloth @"/>
  </r>
  <r>
    <s v="Household"/>
    <x v="0"/>
    <x v="15"/>
    <s v="Quilted Dimity"/>
  </r>
  <r>
    <s v="Household"/>
    <x v="0"/>
    <x v="115"/>
    <s v="Jane"/>
  </r>
  <r>
    <s v="Household"/>
    <x v="0"/>
    <x v="18"/>
    <s v="superfine Blk}"/>
  </r>
  <r>
    <s v="Household"/>
    <x v="0"/>
    <x v="49"/>
    <s v="Brod cloth @}"/>
  </r>
  <r>
    <s v="Household"/>
    <x v="0"/>
    <x v="15"/>
    <s v="Quilted Dimity"/>
  </r>
  <r>
    <s v="Household"/>
    <x v="0"/>
    <x v="46"/>
    <s v="scarlet silk"/>
  </r>
  <r>
    <s v="Household"/>
    <x v="0"/>
    <x v="109"/>
    <s v="Mould"/>
  </r>
  <r>
    <s v="Household"/>
    <x v="0"/>
    <x v="12"/>
    <s v="shirt Buttons"/>
  </r>
  <r>
    <s v="Household"/>
    <x v="0"/>
    <x v="11"/>
    <s v="Print"/>
  </r>
  <r>
    <s v="Household"/>
    <x v="0"/>
    <x v="78"/>
    <s v="superfine"/>
  </r>
  <r>
    <s v="Household"/>
    <x v="0"/>
    <x v="49"/>
    <s v="Blk Brod cloth @"/>
  </r>
  <r>
    <s v="Household"/>
    <x v="0"/>
    <x v="18"/>
    <s v="fine long cloth"/>
  </r>
  <r>
    <s v="Household"/>
    <x v="0"/>
    <x v="1"/>
    <s v="calloco @"/>
  </r>
  <r>
    <s v="Household"/>
    <x v="0"/>
    <x v="116"/>
    <s v="Showloon uniform fabric"/>
  </r>
  <r>
    <s v="Household"/>
    <x v="0"/>
    <x v="46"/>
    <s v="Black silk"/>
  </r>
  <r>
    <s v="Household"/>
    <x v="0"/>
    <x v="39"/>
    <s v="silk &amp;amp; twist"/>
  </r>
  <r>
    <s v="Household"/>
    <x v="0"/>
    <x v="1"/>
    <s v="calloco"/>
  </r>
  <r>
    <s v="Household"/>
    <x v="0"/>
    <x v="12"/>
    <s v="Capn}"/>
  </r>
  <r>
    <s v="Household"/>
    <x v="0"/>
    <x v="39"/>
    <s v="silk &amp;amp; Twist"/>
  </r>
  <r>
    <s v="Personal"/>
    <x v="1"/>
    <x v="91"/>
    <s v="watch glass"/>
  </r>
  <r>
    <s v="Household"/>
    <x v="0"/>
    <x v="41"/>
    <s v="Brod Tape"/>
  </r>
  <r>
    <s v="Household"/>
    <x v="0"/>
    <x v="39"/>
    <s v="silk &amp;amp; twist"/>
  </r>
  <r>
    <s v="Household"/>
    <x v="0"/>
    <x v="109"/>
    <s v="Mould"/>
  </r>
  <r>
    <s v="Household"/>
    <x v="0"/>
    <x v="12"/>
    <s v="[Doom?] Buttons"/>
  </r>
  <r>
    <s v="Household"/>
    <x v="0"/>
    <x v="36"/>
    <s v="Brod calloco"/>
  </r>
  <r>
    <s v="Household"/>
    <x v="0"/>
    <x v="14"/>
    <s v="Blue silk"/>
  </r>
  <r>
    <s v="Household"/>
    <x v="0"/>
    <x v="41"/>
    <s v="Tape"/>
  </r>
  <r>
    <s v="Household"/>
    <x v="0"/>
    <x v="23"/>
    <s v="Bobbin"/>
  </r>
  <r>
    <s v="Household"/>
    <x v="0"/>
    <x v="18"/>
    <s v="Blk"/>
  </r>
  <r>
    <s v="Household"/>
    <x v="0"/>
    <x v="49"/>
    <s v="Brodcloth @"/>
  </r>
  <r>
    <s v="Household"/>
    <x v="0"/>
    <x v="49"/>
    <s v="Scarlet ditto [cloth] @"/>
  </r>
  <r>
    <s v="Household"/>
    <x v="0"/>
    <x v="14"/>
    <s v="silk"/>
  </r>
  <r>
    <s v="Household"/>
    <x v="0"/>
    <x v="109"/>
    <s v="Mould"/>
  </r>
  <r>
    <s v="Household"/>
    <x v="0"/>
    <x v="12"/>
    <s v="Buttons &amp;amp;"/>
  </r>
  <r>
    <s v="Household"/>
    <x v="0"/>
    <x v="12"/>
    <s v="Buttons"/>
  </r>
  <r>
    <s v="Personal"/>
    <x v="2"/>
    <x v="20"/>
    <s v="shirt"/>
  </r>
  <r>
    <s v="Household"/>
    <x v="0"/>
    <x v="12"/>
    <s v="Buttons"/>
  </r>
  <r>
    <s v="Personal"/>
    <x v="2"/>
    <x v="44"/>
    <s v="cotton Hose"/>
  </r>
  <r>
    <s v="Personal"/>
    <x v="2"/>
    <x v="25"/>
    <s v="fine Hat No 13"/>
  </r>
  <r>
    <s v="Household"/>
    <x v="0"/>
    <x v="17"/>
    <s v="Pure Check  @"/>
  </r>
  <r>
    <s v="Household"/>
    <x v="0"/>
    <x v="35"/>
    <s v="ditto [Pure] callamanco"/>
  </r>
  <r>
    <s v="Household"/>
    <x v="0"/>
    <x v="11"/>
    <s v="Printed cotton"/>
  </r>
  <r>
    <s v="Household"/>
    <x v="0"/>
    <x v="30"/>
    <s v="fig Blue"/>
  </r>
  <r>
    <s v="Household"/>
    <x v="0"/>
    <x v="4"/>
    <s v="Thread"/>
  </r>
  <r>
    <s v="Household"/>
    <x v="0"/>
    <x v="14"/>
    <s v="silk"/>
  </r>
  <r>
    <s v="Household"/>
    <x v="0"/>
    <x v="4"/>
    <s v="Brown Thread"/>
  </r>
  <r>
    <s v="Household"/>
    <x v="0"/>
    <x v="12"/>
    <s v="Guilt Buttons"/>
  </r>
  <r>
    <s v="Household"/>
    <x v="0"/>
    <x v="49"/>
    <s v="Blue Brod"/>
  </r>
  <r>
    <s v="Household"/>
    <x v="0"/>
    <x v="78"/>
    <s v="Cloth"/>
  </r>
  <r>
    <s v="Household"/>
    <x v="0"/>
    <x v="1"/>
    <s v="calloco"/>
  </r>
  <r>
    <s v="Household"/>
    <x v="0"/>
    <x v="32"/>
    <s v="Thread &amp;amp; Tape"/>
  </r>
  <r>
    <s v="Household"/>
    <x v="0"/>
    <x v="9"/>
    <s v="fine Muslin"/>
  </r>
  <r>
    <s v="Household"/>
    <x v="0"/>
    <x v="117"/>
    <s v="Book ditto [Muslin]"/>
  </r>
  <r>
    <s v="Household"/>
    <x v="0"/>
    <x v="11"/>
    <s v="Printed cotton"/>
  </r>
  <r>
    <s v="Household"/>
    <x v="0"/>
    <x v="18"/>
    <s v="long cloth"/>
  </r>
  <r>
    <s v="Household"/>
    <x v="0"/>
    <x v="118"/>
    <s v="Blue Bead"/>
  </r>
  <r>
    <s v="Household"/>
    <x v="0"/>
    <x v="18"/>
    <s v="cloth @"/>
  </r>
  <r>
    <s v="Household"/>
    <x v="0"/>
    <x v="11"/>
    <s v="Print @"/>
  </r>
  <r>
    <s v="Household"/>
    <x v="0"/>
    <x v="18"/>
    <s v="Long cloth"/>
  </r>
  <r>
    <s v="Household"/>
    <x v="0"/>
    <x v="95"/>
    <s v="Nankeen"/>
  </r>
  <r>
    <s v="Personal"/>
    <x v="2"/>
    <x v="81"/>
    <s v="in exchange for stockings"/>
  </r>
  <r>
    <s v="Household"/>
    <x v="0"/>
    <x v="4"/>
    <s v="Thread"/>
  </r>
  <r>
    <s v="Personal"/>
    <x v="3"/>
    <x v="45"/>
    <s v="Looking Glass"/>
  </r>
  <r>
    <s v="Household"/>
    <x v="0"/>
    <x v="58"/>
    <s v="long lawn"/>
  </r>
  <r>
    <s v="Personal"/>
    <x v="2"/>
    <x v="13"/>
    <s v="woman shoes"/>
  </r>
  <r>
    <s v="Household"/>
    <x v="0"/>
    <x v="119"/>
    <s v="superfine}"/>
  </r>
  <r>
    <s v="Household"/>
    <x v="0"/>
    <x v="18"/>
    <s v="Blk cloth @"/>
  </r>
  <r>
    <s v="Household"/>
    <x v="0"/>
    <x v="22"/>
    <s v="needles &amp;amp; 1 sheet paper}"/>
  </r>
  <r>
    <s v="Household"/>
    <x v="0"/>
    <x v="1"/>
    <s v="of wheat}pd in callaco"/>
  </r>
  <r>
    <s v="Personal"/>
    <x v="2"/>
    <x v="57"/>
    <s v="short Boots"/>
  </r>
  <r>
    <s v="Personal"/>
    <x v="1"/>
    <x v="91"/>
    <s v="watch Glass"/>
  </r>
  <r>
    <s v="Personal"/>
    <x v="1"/>
    <x v="91"/>
    <s v="watch glass"/>
  </r>
  <r>
    <s v="Household"/>
    <x v="0"/>
    <x v="27"/>
    <s v="Thimble Brass"/>
  </r>
  <r>
    <s v="Household"/>
    <x v="0"/>
    <x v="9"/>
    <s v="find Book Muslin"/>
  </r>
  <r>
    <s v="Household"/>
    <x v="0"/>
    <x v="1"/>
    <s v="calloco"/>
  </r>
  <r>
    <s v="Personal"/>
    <x v="1"/>
    <x v="91"/>
    <s v="watch Glass"/>
  </r>
  <r>
    <s v="Household"/>
    <x v="0"/>
    <x v="95"/>
    <s v="Long Peices Nanken"/>
  </r>
  <r>
    <s v="Household"/>
    <x v="0"/>
    <x v="1"/>
    <s v="calloco"/>
  </r>
  <r>
    <s v="Household"/>
    <x v="0"/>
    <x v="49"/>
    <s v="Brod cloth for the two"/>
  </r>
  <r>
    <s v="Household"/>
    <x v="0"/>
    <x v="16"/>
    <s v="sattin Ribband"/>
  </r>
  <r>
    <s v="Household"/>
    <x v="0"/>
    <x v="99"/>
    <s v="Brod Blk silk @"/>
  </r>
  <r>
    <s v="Household"/>
    <x v="0"/>
    <x v="12"/>
    <s v="guilt coat Buttons"/>
  </r>
  <r>
    <s v="Household"/>
    <x v="0"/>
    <x v="4"/>
    <s v="Thread"/>
  </r>
  <r>
    <s v="Household"/>
    <x v="0"/>
    <x v="4"/>
    <s v="cotton"/>
  </r>
  <r>
    <s v="Household"/>
    <x v="0"/>
    <x v="16"/>
    <s v="Brace Ribband"/>
  </r>
  <r>
    <s v="Household"/>
    <x v="0"/>
    <x v="27"/>
    <s v="Thimble"/>
  </r>
  <r>
    <s v="Household"/>
    <x v="0"/>
    <x v="41"/>
    <s v="Brod tape}"/>
  </r>
  <r>
    <s v="Household"/>
    <x v="0"/>
    <x v="30"/>
    <s v="fine Black}"/>
  </r>
  <r>
    <s v="Household"/>
    <x v="0"/>
    <x v="49"/>
    <s v="Brod cloth @"/>
  </r>
  <r>
    <s v="Household"/>
    <x v="0"/>
    <x v="48"/>
    <s v="Pair scissors"/>
  </r>
  <r>
    <s v="Household"/>
    <x v="0"/>
    <x v="30"/>
    <s v="fine"/>
  </r>
  <r>
    <s v="Household"/>
    <x v="0"/>
    <x v="18"/>
    <s v="Blk cloth @"/>
  </r>
  <r>
    <s v="Household"/>
    <x v="0"/>
    <x v="1"/>
    <s v="callaco"/>
  </r>
  <r>
    <s v="Household"/>
    <x v="0"/>
    <x v="16"/>
    <s v="Ribband @"/>
  </r>
  <r>
    <s v="Personal"/>
    <x v="2"/>
    <x v="21"/>
    <s v="Muslin Handk"/>
  </r>
  <r>
    <s v="Household"/>
    <x v="0"/>
    <x v="36"/>
    <s v="Brod calloco @"/>
  </r>
  <r>
    <s v="Household"/>
    <x v="0"/>
    <x v="17"/>
    <s v="cheack @"/>
  </r>
  <r>
    <s v="Household"/>
    <x v="0"/>
    <x v="120"/>
    <s v="fine Chinese"/>
  </r>
  <r>
    <s v="Household"/>
    <x v="0"/>
    <x v="120"/>
    <s v="common ditto [Chinese]"/>
  </r>
  <r>
    <s v="Household"/>
    <x v="0"/>
    <x v="41"/>
    <s v="tape @"/>
  </r>
  <r>
    <s v="Household"/>
    <x v="0"/>
    <x v="17"/>
    <s v="cheack"/>
  </r>
  <r>
    <s v="Personal"/>
    <x v="2"/>
    <x v="13"/>
    <s v="Bush mens shoes"/>
  </r>
  <r>
    <s v="Household"/>
    <x v="0"/>
    <x v="49"/>
    <s v="Blue Brod"/>
  </r>
  <r>
    <s v="Household"/>
    <x v="0"/>
    <x v="78"/>
    <s v="cloth @"/>
  </r>
  <r>
    <s v="Household"/>
    <x v="0"/>
    <x v="66"/>
    <s v="white sattin"/>
  </r>
  <r>
    <s v="Household"/>
    <x v="0"/>
    <x v="16"/>
    <s v="Brace Ribband"/>
  </r>
  <r>
    <s v="Household"/>
    <x v="0"/>
    <x v="16"/>
    <s v="Pladed ditto [Ribband]"/>
  </r>
  <r>
    <s v="Household"/>
    <x v="0"/>
    <x v="66"/>
    <s v="Blue sattin"/>
  </r>
  <r>
    <s v="Household"/>
    <x v="0"/>
    <x v="16"/>
    <s v="tiney Ribband"/>
  </r>
  <r>
    <s v="Household"/>
    <x v="0"/>
    <x v="16"/>
    <s v="Bloded ditto [Ribband]"/>
  </r>
  <r>
    <s v="Household"/>
    <x v="0"/>
    <x v="16"/>
    <s v="Brace ditto [Ribband]"/>
  </r>
  <r>
    <s v="Household"/>
    <x v="0"/>
    <x v="16"/>
    <s v="tiney ditto [Ribband]"/>
  </r>
  <r>
    <s v="Personal"/>
    <x v="2"/>
    <x v="13"/>
    <s v="strong shoes"/>
  </r>
  <r>
    <s v="Household"/>
    <x v="0"/>
    <x v="24"/>
    <s v="Pins"/>
  </r>
  <r>
    <s v="Personal"/>
    <x v="2"/>
    <x v="13"/>
    <s v="Ladies shoes"/>
  </r>
  <r>
    <s v="Household"/>
    <x v="0"/>
    <x v="11"/>
    <s v="fine Print"/>
  </r>
  <r>
    <s v="Household"/>
    <x v="0"/>
    <x v="12"/>
    <s v="Mettel Buttons"/>
  </r>
  <r>
    <s v="Personal"/>
    <x v="2"/>
    <x v="71"/>
    <s v="scarlett waitcoast paid"/>
  </r>
  <r>
    <s v="Household"/>
    <x v="0"/>
    <x v="16"/>
    <s v="Ribband @"/>
  </r>
  <r>
    <s v="Household"/>
    <x v="0"/>
    <x v="35"/>
    <s v="callomanco @"/>
  </r>
  <r>
    <s v="Household"/>
    <x v="0"/>
    <x v="36"/>
    <s v="Brod calloco @"/>
  </r>
  <r>
    <s v="Household"/>
    <x v="0"/>
    <x v="67"/>
    <s v="Best Mode"/>
  </r>
  <r>
    <s v="Household"/>
    <x v="0"/>
    <x v="95"/>
    <s v="Blue Nankeen"/>
  </r>
  <r>
    <s v="Household"/>
    <x v="0"/>
    <x v="11"/>
    <s v="common Print"/>
  </r>
  <r>
    <s v="Household"/>
    <x v="0"/>
    <x v="11"/>
    <s v="ditto [common print]"/>
  </r>
  <r>
    <s v="Household"/>
    <x v="0"/>
    <x v="11"/>
    <s v="English fine ditto [Print]"/>
  </r>
  <r>
    <s v="Personal"/>
    <x v="2"/>
    <x v="13"/>
    <s v="Mens shoes"/>
  </r>
  <r>
    <s v="Household"/>
    <x v="0"/>
    <x v="95"/>
    <s v="Blue Nankeen"/>
  </r>
  <r>
    <s v="Household"/>
    <x v="0"/>
    <x v="31"/>
    <s v="Dungaree @"/>
  </r>
  <r>
    <s v="Household"/>
    <x v="0"/>
    <x v="16"/>
    <s v="of Ribband"/>
  </r>
  <r>
    <s v="Personal"/>
    <x v="2"/>
    <x v="42"/>
    <s v="Gloves"/>
  </r>
  <r>
    <s v="Personal"/>
    <x v="2"/>
    <x v="44"/>
    <s v="Hose"/>
  </r>
  <r>
    <s v="Personal"/>
    <x v="2"/>
    <x v="82"/>
    <s v="Britches"/>
  </r>
  <r>
    <s v="Personal"/>
    <x v="2"/>
    <x v="121"/>
    <s v="pantaloons"/>
  </r>
  <r>
    <s v="Personal"/>
    <x v="2"/>
    <x v="122"/>
    <s v="jacket"/>
  </r>
  <r>
    <s v="Personal"/>
    <x v="2"/>
    <x v="25"/>
    <s v="Cr per a Hat to nash"/>
  </r>
  <r>
    <s v="Personal"/>
    <x v="2"/>
    <x v="44"/>
    <s v="Hose"/>
  </r>
  <r>
    <s v="Personal"/>
    <x v="2"/>
    <x v="13"/>
    <s v="Bush shoes"/>
  </r>
  <r>
    <s v="Household"/>
    <x v="0"/>
    <x v="120"/>
    <s v="super find chinese"/>
  </r>
  <r>
    <s v="Personal"/>
    <x v="2"/>
    <x v="21"/>
    <s v="fine muslin Handk"/>
  </r>
  <r>
    <s v="Personal"/>
    <x v="2"/>
    <x v="44"/>
    <s v="cotton Hose"/>
  </r>
  <r>
    <s v="Household"/>
    <x v="0"/>
    <x v="49"/>
    <s v="stripe Brod cloth @"/>
  </r>
  <r>
    <s v="Household"/>
    <x v="0"/>
    <x v="4"/>
    <s v="Brown Thread"/>
  </r>
  <r>
    <s v="Household"/>
    <x v="0"/>
    <x v="16"/>
    <s v="sattin Ribband"/>
  </r>
  <r>
    <s v="Household"/>
    <x v="0"/>
    <x v="11"/>
    <s v="fine Print"/>
  </r>
  <r>
    <s v="Personal"/>
    <x v="2"/>
    <x v="21"/>
    <s v="silk Handk"/>
  </r>
  <r>
    <s v="Personal"/>
    <x v="2"/>
    <x v="44"/>
    <s v="cotton Hose"/>
  </r>
  <r>
    <s v="Household"/>
    <x v="0"/>
    <x v="95"/>
    <s v="Blue Nankeen"/>
  </r>
  <r>
    <s v="Household"/>
    <x v="0"/>
    <x v="36"/>
    <s v="Brod calloco"/>
  </r>
  <r>
    <s v="Household"/>
    <x v="0"/>
    <x v="123"/>
    <s v="Ferriting"/>
  </r>
  <r>
    <s v="Household"/>
    <x v="0"/>
    <x v="41"/>
    <s v="Tape"/>
  </r>
  <r>
    <s v="Household"/>
    <x v="0"/>
    <x v="86"/>
    <s v="Twist"/>
  </r>
  <r>
    <s v="Household"/>
    <x v="0"/>
    <x v="4"/>
    <s v="Thread"/>
  </r>
  <r>
    <s v="Personal"/>
    <x v="2"/>
    <x v="44"/>
    <s v="Hose"/>
  </r>
  <r>
    <s v="Household"/>
    <x v="0"/>
    <x v="95"/>
    <s v="Blue Nankeen"/>
  </r>
  <r>
    <s v="Household"/>
    <x v="0"/>
    <x v="86"/>
    <s v="Twist"/>
  </r>
  <r>
    <s v="Household"/>
    <x v="0"/>
    <x v="41"/>
    <s v="Tape"/>
  </r>
  <r>
    <s v="Household"/>
    <x v="0"/>
    <x v="41"/>
    <s v="Tape"/>
  </r>
  <r>
    <s v="Household"/>
    <x v="0"/>
    <x v="1"/>
    <s v="calloco"/>
  </r>
  <r>
    <s v="service"/>
    <x v="4"/>
    <x v="124"/>
    <s v="Paid to the Barber"/>
  </r>
  <r>
    <s v="Personal"/>
    <x v="2"/>
    <x v="21"/>
    <s v="Muslin Handk"/>
  </r>
  <r>
    <s v="Household"/>
    <x v="0"/>
    <x v="16"/>
    <s v="Ribband"/>
  </r>
  <r>
    <s v="Household"/>
    <x v="0"/>
    <x v="11"/>
    <s v="fine Print"/>
  </r>
  <r>
    <s v="Household"/>
    <x v="0"/>
    <x v="11"/>
    <s v="fine}"/>
  </r>
  <r>
    <s v="Household"/>
    <x v="0"/>
    <x v="1"/>
    <s v="calloco"/>
  </r>
  <r>
    <s v="Household"/>
    <x v="0"/>
    <x v="125"/>
    <s v="find Brod Muslin"/>
  </r>
  <r>
    <s v="Household"/>
    <x v="0"/>
    <x v="16"/>
    <s v="Ribband Pd"/>
  </r>
  <r>
    <s v="Household"/>
    <x v="0"/>
    <x v="11"/>
    <s v="fine Print @"/>
  </r>
  <r>
    <s v="Personal"/>
    <x v="2"/>
    <x v="21"/>
    <s v="silk Handk"/>
  </r>
  <r>
    <s v="Personal"/>
    <x v="2"/>
    <x v="21"/>
    <s v="cotton ditto [Handk]"/>
  </r>
  <r>
    <s v="Household"/>
    <x v="0"/>
    <x v="24"/>
    <s v="Pins"/>
  </r>
  <r>
    <s v="Household"/>
    <x v="0"/>
    <x v="4"/>
    <s v="Thread"/>
  </r>
  <r>
    <s v="Household"/>
    <x v="0"/>
    <x v="12"/>
    <s v="Buttons"/>
  </r>
  <r>
    <s v="Personal"/>
    <x v="2"/>
    <x v="13"/>
    <s v="Best mens Shoes"/>
  </r>
  <r>
    <s v="Personal"/>
    <x v="1"/>
    <x v="91"/>
    <s v="watch glass"/>
  </r>
  <r>
    <s v="Household"/>
    <x v="0"/>
    <x v="36"/>
    <s v="Brod calloco"/>
  </r>
  <r>
    <s v="Household"/>
    <x v="0"/>
    <x v="86"/>
    <s v="of Twist"/>
  </r>
  <r>
    <s v="Household"/>
    <x v="0"/>
    <x v="4"/>
    <s v="Thread"/>
  </r>
  <r>
    <s v="Household"/>
    <x v="0"/>
    <x v="14"/>
    <s v="silk"/>
  </r>
  <r>
    <s v="Personal"/>
    <x v="2"/>
    <x v="21"/>
    <s v="Birds eye Handk"/>
  </r>
  <r>
    <s v="Personal"/>
    <x v="2"/>
    <x v="21"/>
    <s v="ditto ditto ditto Birds eye Handk"/>
  </r>
  <r>
    <s v="Personal"/>
    <x v="1"/>
    <x v="2"/>
    <s v="Pen Knife"/>
  </r>
  <r>
    <s v="Personal"/>
    <x v="3"/>
    <x v="45"/>
    <s v="Looking Glass"/>
  </r>
  <r>
    <s v="Household"/>
    <x v="0"/>
    <x v="11"/>
    <s v="fine English Print"/>
  </r>
  <r>
    <s v="Household"/>
    <x v="0"/>
    <x v="126"/>
    <s v="Durant @"/>
  </r>
  <r>
    <s v="Household"/>
    <x v="0"/>
    <x v="16"/>
    <s v="Ribband @"/>
  </r>
  <r>
    <s v="Household"/>
    <x v="0"/>
    <x v="1"/>
    <s v="Calloco @"/>
  </r>
  <r>
    <s v="Household"/>
    <x v="0"/>
    <x v="1"/>
    <s v="narrow calloco"/>
  </r>
  <r>
    <s v="Household"/>
    <x v="0"/>
    <x v="14"/>
    <s v="blk Hank silk"/>
  </r>
  <r>
    <s v="Household"/>
    <x v="0"/>
    <x v="95"/>
    <s v="Nankeen}"/>
  </r>
  <r>
    <s v="Household"/>
    <x v="0"/>
    <x v="1"/>
    <s v="narrow calloco"/>
  </r>
  <r>
    <s v="Household"/>
    <x v="0"/>
    <x v="12"/>
    <s v="Pladed}"/>
  </r>
  <r>
    <s v="Household"/>
    <x v="0"/>
    <x v="78"/>
    <s v="coat Buttons @"/>
  </r>
  <r>
    <s v="Household"/>
    <x v="0"/>
    <x v="41"/>
    <s v="tape"/>
  </r>
  <r>
    <s v="Household"/>
    <x v="0"/>
    <x v="36"/>
    <s v="Brod calloco"/>
  </r>
  <r>
    <s v="Household"/>
    <x v="0"/>
    <x v="36"/>
    <s v="Brod calloco"/>
  </r>
  <r>
    <s v="Household"/>
    <x v="0"/>
    <x v="1"/>
    <s v="calloco @"/>
  </r>
  <r>
    <s v="Household"/>
    <x v="0"/>
    <x v="12"/>
    <s v="Buttons @"/>
  </r>
  <r>
    <s v="Household"/>
    <x v="0"/>
    <x v="4"/>
    <s v="Thread @"/>
  </r>
  <r>
    <s v="Household"/>
    <x v="0"/>
    <x v="43"/>
    <s v="Green Kersimire @"/>
  </r>
  <r>
    <s v="Household"/>
    <x v="0"/>
    <x v="1"/>
    <s v="calloco @"/>
  </r>
  <r>
    <s v="Household"/>
    <x v="0"/>
    <x v="12"/>
    <s v="Buttons @"/>
  </r>
  <r>
    <s v="Personal"/>
    <x v="2"/>
    <x v="21"/>
    <s v="cotton Handk"/>
  </r>
  <r>
    <s v="Household"/>
    <x v="0"/>
    <x v="41"/>
    <s v="tape"/>
  </r>
  <r>
    <s v="Household"/>
    <x v="0"/>
    <x v="11"/>
    <s v="Cr by Eight yds"/>
  </r>
  <r>
    <s v="Household"/>
    <x v="0"/>
    <x v="78"/>
    <s v="of English Print"/>
  </r>
  <r>
    <s v="Personal"/>
    <x v="1"/>
    <x v="91"/>
    <s v="watch glass"/>
  </r>
  <r>
    <s v="Household"/>
    <x v="0"/>
    <x v="4"/>
    <s v="Thread"/>
  </r>
  <r>
    <s v="Household"/>
    <x v="0"/>
    <x v="127"/>
    <s v="silks &amp;amp; Thread"/>
  </r>
  <r>
    <s v="Household"/>
    <x v="0"/>
    <x v="12"/>
    <s v="patent Paper Button"/>
  </r>
  <r>
    <s v="Personal"/>
    <x v="2"/>
    <x v="81"/>
    <s v="worsted stockings"/>
  </r>
  <r>
    <s v="Personal"/>
    <x v="2"/>
    <x v="21"/>
    <s v="pocket handk"/>
  </r>
  <r>
    <s v="Household"/>
    <x v="0"/>
    <x v="22"/>
    <s v="Needles"/>
  </r>
  <r>
    <s v="Household"/>
    <x v="0"/>
    <x v="16"/>
    <s v="Ribband"/>
  </r>
  <r>
    <s v="Household"/>
    <x v="0"/>
    <x v="23"/>
    <s v="Bobbin"/>
  </r>
  <r>
    <s v="Household"/>
    <x v="0"/>
    <x v="41"/>
    <s v="tape"/>
  </r>
  <r>
    <s v="Household"/>
    <x v="0"/>
    <x v="11"/>
    <s v="English Print"/>
  </r>
  <r>
    <s v="Personal"/>
    <x v="2"/>
    <x v="13"/>
    <s v="shoes"/>
  </r>
  <r>
    <s v="Household"/>
    <x v="0"/>
    <x v="16"/>
    <s v="Ribband"/>
  </r>
  <r>
    <s v="Household"/>
    <x v="0"/>
    <x v="16"/>
    <s v="Pink Ribband"/>
  </r>
  <r>
    <s v="Household"/>
    <x v="0"/>
    <x v="59"/>
    <s v="white Pursion"/>
  </r>
  <r>
    <s v="Household"/>
    <x v="0"/>
    <x v="58"/>
    <s v="long lawn"/>
  </r>
  <r>
    <s v="Household"/>
    <x v="0"/>
    <x v="31"/>
    <s v="Brod Dungaree"/>
  </r>
  <r>
    <s v="Household"/>
    <x v="0"/>
    <x v="4"/>
    <s v="Thread"/>
  </r>
  <r>
    <s v="Personal"/>
    <x v="2"/>
    <x v="13"/>
    <s v="ladies shoes"/>
  </r>
  <r>
    <s v="Household"/>
    <x v="0"/>
    <x v="9"/>
    <s v="Muslin Common"/>
  </r>
  <r>
    <s v="Household"/>
    <x v="0"/>
    <x v="16"/>
    <s v="Ribband"/>
  </r>
  <r>
    <s v="Personal"/>
    <x v="2"/>
    <x v="26"/>
    <s v="a cap for the little Boy"/>
  </r>
  <r>
    <s v="Personal"/>
    <x v="2"/>
    <x v="71"/>
    <s v="scarlet waistcoat"/>
  </r>
  <r>
    <s v="Household"/>
    <x v="0"/>
    <x v="18"/>
    <s v="Scarlet cloth"/>
  </r>
  <r>
    <s v="Household"/>
    <x v="0"/>
    <x v="16"/>
    <s v="Ribband @"/>
  </r>
  <r>
    <s v="Personal"/>
    <x v="2"/>
    <x v="51"/>
    <s v="Norwich shawl"/>
  </r>
  <r>
    <s v="Household"/>
    <x v="0"/>
    <x v="14"/>
    <s v="No.6 with white silk"/>
  </r>
  <r>
    <s v="Household"/>
    <x v="0"/>
    <x v="16"/>
    <s v="Polk Ribband"/>
  </r>
  <r>
    <s v="Household"/>
    <x v="0"/>
    <x v="128"/>
    <s v="sugar"/>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37"/>
    <n v="1803"/>
    <s v="October"/>
    <s v="1"/>
    <x v="0"/>
    <x v="0"/>
    <x v="0"/>
    <n v="1"/>
    <m/>
    <m/>
    <x v="0"/>
    <x v="0"/>
    <s v="comb"/>
    <s v="Curry Comb"/>
    <m/>
    <m/>
    <m/>
    <m/>
    <n v="2"/>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38"/>
    <n v="1803"/>
    <s v="October"/>
    <s v="1"/>
    <x v="1"/>
    <x v="0"/>
    <x v="1"/>
    <m/>
    <m/>
    <m/>
    <x v="1"/>
    <x v="1"/>
    <m/>
    <s v="b. 10d pieces in silver"/>
    <m/>
    <m/>
    <m/>
    <m/>
    <n v="5"/>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39"/>
    <n v="1803"/>
    <s v="October"/>
    <s v="1"/>
    <x v="0"/>
    <x v="0"/>
    <x v="0"/>
    <n v="350"/>
    <m/>
    <m/>
    <x v="2"/>
    <x v="2"/>
    <s v="bricks"/>
    <s v="Bricks"/>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0"/>
    <n v="1803"/>
    <s v="October"/>
    <s v="1"/>
    <x v="2"/>
    <x v="1"/>
    <x v="2"/>
    <n v="0.5"/>
    <s v="lbs"/>
    <m/>
    <x v="3"/>
    <x v="3"/>
    <s v="tea"/>
    <s v="Tea"/>
    <m/>
    <m/>
    <m/>
    <m/>
    <n v="4"/>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1"/>
    <n v="1803"/>
    <s v="October"/>
    <s v="1"/>
    <x v="2"/>
    <x v="1"/>
    <x v="3"/>
    <n v="0.25"/>
    <s v="lbs"/>
    <m/>
    <x v="3"/>
    <x v="3"/>
    <s v="tea"/>
    <s v="Tea"/>
    <m/>
    <m/>
    <m/>
    <m/>
    <n v="3"/>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2"/>
    <n v="1803"/>
    <s v="October"/>
    <s v="1"/>
    <x v="2"/>
    <x v="0"/>
    <x v="4"/>
    <n v="2"/>
    <s v="buckets"/>
    <s v="supply"/>
    <x v="3"/>
    <x v="3"/>
    <s v="tea"/>
    <s v="paid him for 2 Buckets in Tea"/>
    <m/>
    <m/>
    <m/>
    <m/>
    <m/>
    <m/>
    <m/>
    <m/>
    <m/>
    <m/>
  </r>
  <r>
    <m/>
    <m/>
    <m/>
    <m/>
    <m/>
    <m/>
    <m/>
    <m/>
    <m/>
    <n v="142"/>
    <n v="1803"/>
    <s v="October"/>
    <s v="1"/>
    <x v="2"/>
    <x v="0"/>
    <x v="4"/>
    <m/>
    <m/>
    <m/>
    <x v="1"/>
    <x v="1"/>
    <s v="stock"/>
    <s v="paid him for 2 Buckets in Tea"/>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3"/>
    <n v="1803"/>
    <s v="October"/>
    <s v="1"/>
    <x v="2"/>
    <x v="2"/>
    <x v="5"/>
    <n v="0.5"/>
    <s v="lbs"/>
    <m/>
    <x v="3"/>
    <x v="3"/>
    <s v="tea"/>
    <s v="Tea &amp;amp;"/>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4"/>
    <n v="1803"/>
    <s v="October"/>
    <s v="1"/>
    <x v="2"/>
    <x v="2"/>
    <x v="5"/>
    <n v="1"/>
    <s v="lbs"/>
    <m/>
    <x v="4"/>
    <x v="4"/>
    <s v="tobacco"/>
    <s v="leaf Tobaco"/>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5"/>
    <n v="1803"/>
    <s v="October"/>
    <s v="1"/>
    <x v="0"/>
    <x v="0"/>
    <x v="6"/>
    <n v="3.25"/>
    <s v="yds"/>
    <m/>
    <x v="5"/>
    <x v="5"/>
    <s v="shalloon"/>
    <s v="Shaloon"/>
    <m/>
    <m/>
    <m/>
    <m/>
    <n v="12"/>
    <n v="0"/>
    <m/>
    <m/>
    <m/>
    <s v="[crossed out]"/>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6"/>
    <n v="1803"/>
    <s v="October"/>
    <s v="1"/>
    <x v="0"/>
    <x v="0"/>
    <x v="6"/>
    <n v="0.5"/>
    <s v="lbs"/>
    <m/>
    <x v="5"/>
    <x v="6"/>
    <s v="candles"/>
    <s v="candles"/>
    <m/>
    <m/>
    <m/>
    <m/>
    <n v="2"/>
    <n v="0"/>
    <m/>
    <m/>
    <m/>
    <s v="[crossed out]"/>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7"/>
    <n v="1803"/>
    <s v="October"/>
    <s v="3"/>
    <x v="0"/>
    <x v="0"/>
    <x v="7"/>
    <n v="3"/>
    <s v="yds"/>
    <m/>
    <x v="5"/>
    <x v="5"/>
    <s v="calico"/>
    <s v="fine Calloco"/>
    <m/>
    <n v="2"/>
    <n v="9"/>
    <m/>
    <n v="8"/>
    <n v="3"/>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8"/>
    <n v="1803"/>
    <s v="October"/>
    <s v="3"/>
    <x v="0"/>
    <x v="0"/>
    <x v="7"/>
    <n v="2"/>
    <s v="lbs"/>
    <m/>
    <x v="3"/>
    <x v="3"/>
    <s v="Hyson"/>
    <s v="Hyson Tea"/>
    <m/>
    <n v="12"/>
    <n v="0"/>
    <n v="1"/>
    <n v="4"/>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49"/>
    <n v="1803"/>
    <s v="October"/>
    <s v="3"/>
    <x v="2"/>
    <x v="0"/>
    <x v="8"/>
    <m/>
    <m/>
    <m/>
    <x v="1"/>
    <x v="1"/>
    <m/>
    <s v="to Parrott Bill"/>
    <m/>
    <m/>
    <m/>
    <m/>
    <n v="3"/>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0"/>
    <n v="1803"/>
    <s v="October"/>
    <s v="3"/>
    <x v="2"/>
    <x v="0"/>
    <x v="8"/>
    <m/>
    <m/>
    <m/>
    <x v="1"/>
    <x v="1"/>
    <m/>
    <s v="Mathus ditto[Bill] Taylor"/>
    <m/>
    <m/>
    <m/>
    <m/>
    <n v="2"/>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1"/>
    <n v="1803"/>
    <s v="October"/>
    <s v="3"/>
    <x v="2"/>
    <x v="0"/>
    <x v="8"/>
    <m/>
    <m/>
    <m/>
    <x v="1"/>
    <x v="1"/>
    <m/>
    <s v="Bet Connor"/>
    <m/>
    <m/>
    <m/>
    <m/>
    <m/>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2"/>
    <n v="1803"/>
    <s v="October"/>
    <s v="3"/>
    <x v="2"/>
    <x v="0"/>
    <x v="8"/>
    <n v="1"/>
    <m/>
    <m/>
    <x v="0"/>
    <x v="7"/>
    <s v="pocket knife"/>
    <s v="Pocket Knife"/>
    <m/>
    <m/>
    <m/>
    <m/>
    <n v="1"/>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3"/>
    <n v="1803"/>
    <s v="October"/>
    <s v="3"/>
    <x v="2"/>
    <x v="0"/>
    <x v="9"/>
    <n v="1"/>
    <s v="quire"/>
    <m/>
    <x v="6"/>
    <x v="8"/>
    <s v="paper"/>
    <s v="Best paper"/>
    <m/>
    <m/>
    <m/>
    <m/>
    <n v="3"/>
    <n v="6"/>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4"/>
    <n v="1803"/>
    <s v="October"/>
    <s v="3"/>
    <x v="0"/>
    <x v="0"/>
    <x v="10"/>
    <n v="3"/>
    <m/>
    <s v="supply"/>
    <x v="7"/>
    <x v="9"/>
    <s v="planes"/>
    <s v="receivd of him 3 plains"/>
    <m/>
    <m/>
    <m/>
    <m/>
    <m/>
    <m/>
    <n v="3"/>
    <n v="6"/>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5"/>
    <n v="1803"/>
    <s v="October"/>
    <s v="3"/>
    <x v="0"/>
    <x v="0"/>
    <x v="10"/>
    <n v="1"/>
    <m/>
    <s v="supply"/>
    <x v="3"/>
    <x v="10"/>
    <s v="sharp saw"/>
    <s v="Ditto[received of him] Sharp Saw"/>
    <m/>
    <m/>
    <m/>
    <m/>
    <m/>
    <m/>
    <m/>
    <n v="7"/>
    <n v="6"/>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6"/>
    <n v="1803"/>
    <s v="October"/>
    <s v="3"/>
    <x v="0"/>
    <x v="0"/>
    <x v="10"/>
    <n v="2"/>
    <m/>
    <s v="supply"/>
    <x v="7"/>
    <x v="9"/>
    <s v="planes"/>
    <s v="Ditto[received of him] ditto[plains]"/>
    <m/>
    <m/>
    <m/>
    <m/>
    <m/>
    <m/>
    <n v="1"/>
    <n v="0"/>
    <n v="0"/>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7"/>
    <n v="1803"/>
    <s v="October"/>
    <s v="3"/>
    <x v="0"/>
    <x v="3"/>
    <x v="0"/>
    <m/>
    <m/>
    <m/>
    <x v="1"/>
    <x v="1"/>
    <m/>
    <s v="order favor Jno Williams"/>
    <m/>
    <m/>
    <m/>
    <n v="3"/>
    <n v="0"/>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8"/>
    <n v="1803"/>
    <s v="October"/>
    <s v="4"/>
    <x v="0"/>
    <x v="0"/>
    <x v="1"/>
    <n v="0.25"/>
    <s v="yds"/>
    <m/>
    <x v="5"/>
    <x v="5"/>
    <s v="velvet"/>
    <s v="velvet"/>
    <m/>
    <m/>
    <m/>
    <m/>
    <n v="3"/>
    <n v="0"/>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59"/>
    <n v="1803"/>
    <s v="October"/>
    <s v="4"/>
    <x v="2"/>
    <x v="0"/>
    <x v="11"/>
    <n v="0.25"/>
    <s v="lbs"/>
    <m/>
    <x v="0"/>
    <x v="0"/>
    <s v="soap"/>
    <s v="Castle soap"/>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60"/>
    <n v="1803"/>
    <s v="October"/>
    <s v="4"/>
    <x v="2"/>
    <x v="0"/>
    <x v="11"/>
    <n v="0.25"/>
    <s v="lbs"/>
    <m/>
    <x v="5"/>
    <x v="5"/>
    <s v="thread"/>
    <s v="thread"/>
    <m/>
    <m/>
    <m/>
    <m/>
    <m/>
    <m/>
    <m/>
    <m/>
    <m/>
    <m/>
  </r>
  <r>
    <s v="File 1: Rowland Hassall, Parramatta store day sales book, 1803-1804"/>
    <m/>
    <s v="32111059"/>
    <s v="FL16259349"/>
    <s v="3"/>
    <s v="https://fromthepage.com/display/display_page?page_id=34035625"/>
    <s v="ElizabethWest&lt;ewest7@myune.edu.au&gt;|M Forster&lt;mjforster@live.com&gt;|natsa&lt;natsa7@yahoo.com&gt;|State Library of New South Wales&lt;digital.volunteering@sl.nsw.gov.au&gt;"/>
    <m/>
    <s v="Complete"/>
    <n v="161"/>
    <n v="1803"/>
    <s v="October"/>
    <s v="4"/>
    <x v="2"/>
    <x v="0"/>
    <x v="11"/>
    <n v="1"/>
    <m/>
    <m/>
    <x v="0"/>
    <x v="7"/>
    <s v="watch key"/>
    <s v="watch key"/>
    <m/>
    <n v="2"/>
    <n v="0"/>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2"/>
    <n v="1803"/>
    <s v="October"/>
    <s v="4"/>
    <x v="0"/>
    <x v="0"/>
    <x v="7"/>
    <m/>
    <m/>
    <m/>
    <x v="1"/>
    <x v="1"/>
    <m/>
    <s v="to 2 orders on Major Johnston returned"/>
    <m/>
    <m/>
    <m/>
    <m/>
    <m/>
    <m/>
    <n v="8"/>
    <n v="12"/>
    <n v="0"/>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3"/>
    <n v="1803"/>
    <s v="October"/>
    <s v="4"/>
    <x v="0"/>
    <x v="0"/>
    <x v="12"/>
    <m/>
    <m/>
    <m/>
    <x v="1"/>
    <x v="1"/>
    <m/>
    <s v="ditto[2 orders?] to him per ditto[Major Johnston?]"/>
    <m/>
    <m/>
    <m/>
    <m/>
    <m/>
    <m/>
    <n v="8"/>
    <n v="12"/>
    <n v="0"/>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4"/>
    <n v="1803"/>
    <s v="October"/>
    <s v="4"/>
    <x v="0"/>
    <x v="0"/>
    <x v="7"/>
    <m/>
    <m/>
    <m/>
    <x v="1"/>
    <x v="1"/>
    <m/>
    <s v="order to Bearer"/>
    <m/>
    <m/>
    <m/>
    <m/>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5"/>
    <n v="1803"/>
    <s v="October"/>
    <s v="5"/>
    <x v="0"/>
    <x v="0"/>
    <x v="0"/>
    <n v="1"/>
    <s v="lbs"/>
    <m/>
    <x v="3"/>
    <x v="11"/>
    <s v="pepper"/>
    <s v="pepper"/>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6"/>
    <n v="1803"/>
    <s v="October"/>
    <s v="5"/>
    <x v="0"/>
    <x v="0"/>
    <x v="13"/>
    <n v="1"/>
    <s v="quart"/>
    <m/>
    <x v="5"/>
    <x v="6"/>
    <s v="oil"/>
    <s v="Lainl Oil"/>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7"/>
    <n v="1803"/>
    <s v="October"/>
    <s v="5"/>
    <x v="2"/>
    <x v="0"/>
    <x v="8"/>
    <m/>
    <m/>
    <m/>
    <x v="1"/>
    <x v="1"/>
    <m/>
    <s v="in coppers"/>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8"/>
    <n v="1803"/>
    <s v="October"/>
    <s v="5"/>
    <x v="2"/>
    <x v="0"/>
    <x v="14"/>
    <n v="2"/>
    <s v="yds"/>
    <m/>
    <x v="5"/>
    <x v="5"/>
    <s v="duck"/>
    <s v="Ducks"/>
    <m/>
    <n v="3"/>
    <n v="6"/>
    <m/>
    <n v="7"/>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69"/>
    <n v="1803"/>
    <s v="October"/>
    <s v="5"/>
    <x v="2"/>
    <x v="0"/>
    <x v="14"/>
    <n v="2"/>
    <s v="ozn"/>
    <m/>
    <x v="7"/>
    <x v="12"/>
    <s v="saltpetre"/>
    <s v="salt peter"/>
    <m/>
    <m/>
    <m/>
    <m/>
    <m/>
    <n v="4"/>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0"/>
    <n v="1803"/>
    <s v="October"/>
    <s v="5"/>
    <x v="2"/>
    <x v="0"/>
    <x v="14"/>
    <n v="10"/>
    <s v="lbs"/>
    <s v="supply"/>
    <x v="3"/>
    <x v="11"/>
    <s v="pork"/>
    <s v="recd of him Pork"/>
    <m/>
    <m/>
    <n v="8"/>
    <m/>
    <n v="6"/>
    <n v="0"/>
    <m/>
    <m/>
    <m/>
    <s v="incorrect calculation"/>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1"/>
    <n v="1803"/>
    <s v="October"/>
    <s v="5"/>
    <x v="0"/>
    <x v="0"/>
    <x v="15"/>
    <m/>
    <m/>
    <m/>
    <x v="1"/>
    <x v="1"/>
    <m/>
    <s v="when settled he Dr"/>
    <m/>
    <m/>
    <m/>
    <m/>
    <n v="1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2"/>
    <n v="1803"/>
    <s v="October"/>
    <s v="5"/>
    <x v="0"/>
    <x v="0"/>
    <x v="15"/>
    <n v="1.25"/>
    <s v="yds"/>
    <m/>
    <x v="5"/>
    <x v="5"/>
    <s v="linen"/>
    <s v="cotton linnin"/>
    <m/>
    <m/>
    <m/>
    <m/>
    <n v="5"/>
    <n v="7"/>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3"/>
    <n v="1803"/>
    <s v="October"/>
    <s v="5"/>
    <x v="0"/>
    <x v="0"/>
    <x v="15"/>
    <n v="6"/>
    <m/>
    <m/>
    <x v="3"/>
    <x v="13"/>
    <s v="knives"/>
    <s v="Knives"/>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4"/>
    <n v="1803"/>
    <s v="October"/>
    <s v="5"/>
    <x v="0"/>
    <x v="0"/>
    <x v="15"/>
    <n v="6"/>
    <m/>
    <m/>
    <x v="3"/>
    <x v="10"/>
    <s v="forks"/>
    <s v="Forks"/>
    <m/>
    <m/>
    <m/>
    <m/>
    <n v="7"/>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5"/>
    <n v="1803"/>
    <s v="October"/>
    <s v="5"/>
    <x v="0"/>
    <x v="0"/>
    <x v="15"/>
    <n v="1"/>
    <m/>
    <m/>
    <x v="0"/>
    <x v="7"/>
    <s v="snuff box"/>
    <s v="snuff box"/>
    <m/>
    <m/>
    <m/>
    <m/>
    <n v="1"/>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6"/>
    <n v="1803"/>
    <s v="October"/>
    <s v="5"/>
    <x v="0"/>
    <x v="0"/>
    <x v="4"/>
    <n v="0.5"/>
    <s v="yds"/>
    <m/>
    <x v="5"/>
    <x v="5"/>
    <s v="muslin"/>
    <s v="Cambrick Muslin"/>
    <m/>
    <m/>
    <m/>
    <m/>
    <n v="6"/>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7"/>
    <n v="1803"/>
    <s v="October"/>
    <s v="5"/>
    <x v="0"/>
    <x v="0"/>
    <x v="4"/>
    <n v="2"/>
    <s v="yds"/>
    <m/>
    <x v="5"/>
    <x v="5"/>
    <s v="lace"/>
    <s v="lace"/>
    <m/>
    <n v="5"/>
    <n v="0"/>
    <m/>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8"/>
    <n v="1803"/>
    <s v="October"/>
    <s v="5"/>
    <x v="0"/>
    <x v="0"/>
    <x v="4"/>
    <n v="5"/>
    <s v="yds"/>
    <m/>
    <x v="5"/>
    <x v="5"/>
    <s v="printed cotton"/>
    <s v="printed cotton"/>
    <m/>
    <n v="2"/>
    <n v="6"/>
    <m/>
    <n v="12"/>
    <n v="6"/>
    <m/>
    <m/>
    <m/>
    <s v="incorrect calculation"/>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79"/>
    <n v="1803"/>
    <s v="October"/>
    <s v="5"/>
    <x v="2"/>
    <x v="1"/>
    <x v="3"/>
    <n v="0.5"/>
    <s v="lbs"/>
    <m/>
    <x v="3"/>
    <x v="3"/>
    <s v="tea"/>
    <s v="tea"/>
    <m/>
    <m/>
    <m/>
    <m/>
    <n v="7"/>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0"/>
    <n v="1803"/>
    <s v="October"/>
    <s v="6"/>
    <x v="0"/>
    <x v="0"/>
    <x v="16"/>
    <m/>
    <m/>
    <s v="supply"/>
    <x v="1"/>
    <x v="1"/>
    <s v="cap"/>
    <s v="pd Childs cap from Mr William"/>
    <m/>
    <m/>
    <m/>
    <m/>
    <m/>
    <m/>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1"/>
    <n v="1803"/>
    <s v="October"/>
    <s v="6"/>
    <x v="0"/>
    <x v="0"/>
    <x v="13"/>
    <m/>
    <m/>
    <m/>
    <x v="1"/>
    <x v="1"/>
    <m/>
    <s v="order to a women coppers"/>
    <m/>
    <m/>
    <m/>
    <m/>
    <n v="4"/>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2"/>
    <n v="1803"/>
    <s v="October"/>
    <s v="6"/>
    <x v="0"/>
    <x v="0"/>
    <x v="13"/>
    <n v="1"/>
    <m/>
    <m/>
    <x v="6"/>
    <x v="8"/>
    <s v="pencil"/>
    <s v="pencil"/>
    <m/>
    <m/>
    <m/>
    <m/>
    <n v="10"/>
    <n v="9"/>
    <m/>
    <m/>
    <m/>
    <s v="price seems too high"/>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3"/>
    <n v="1803"/>
    <s v="October"/>
    <s v="6"/>
    <x v="3"/>
    <x v="0"/>
    <x v="17"/>
    <n v="2"/>
    <s v="dozn"/>
    <m/>
    <x v="5"/>
    <x v="5"/>
    <s v="button"/>
    <s v="by S.Cowley Guilt Buttons"/>
    <m/>
    <m/>
    <m/>
    <m/>
    <n v="5"/>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4"/>
    <n v="1803"/>
    <s v="October"/>
    <s v="6"/>
    <x v="3"/>
    <x v="0"/>
    <x v="17"/>
    <n v="1"/>
    <s v="pair"/>
    <m/>
    <x v="0"/>
    <x v="14"/>
    <s v="shoes"/>
    <s v="womens Shoes"/>
    <m/>
    <m/>
    <m/>
    <m/>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5"/>
    <n v="1803"/>
    <s v="October"/>
    <s v="6"/>
    <x v="3"/>
    <x v="0"/>
    <x v="17"/>
    <n v="1"/>
    <s v="hanks"/>
    <m/>
    <x v="5"/>
    <x v="5"/>
    <s v="silk thread"/>
    <s v="Silk"/>
    <m/>
    <m/>
    <m/>
    <m/>
    <n v="1"/>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6"/>
    <n v="1803"/>
    <s v="October"/>
    <s v="6"/>
    <x v="3"/>
    <x v="0"/>
    <x v="17"/>
    <n v="0.75"/>
    <s v="yds"/>
    <m/>
    <x v="5"/>
    <x v="5"/>
    <s v="dimity"/>
    <s v="Quilted Dimity"/>
    <m/>
    <m/>
    <m/>
    <m/>
    <n v="1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7"/>
    <n v="1803"/>
    <s v="October"/>
    <s v="6"/>
    <x v="3"/>
    <x v="0"/>
    <x v="17"/>
    <n v="2"/>
    <s v="yds"/>
    <m/>
    <x v="5"/>
    <x v="5"/>
    <s v="ribband"/>
    <s v="Ribband"/>
    <m/>
    <m/>
    <m/>
    <m/>
    <n v="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8"/>
    <n v="1803"/>
    <s v="October"/>
    <s v="6"/>
    <x v="3"/>
    <x v="0"/>
    <x v="17"/>
    <n v="1"/>
    <m/>
    <m/>
    <x v="3"/>
    <x v="13"/>
    <s v="basin"/>
    <s v="Bason"/>
    <m/>
    <m/>
    <m/>
    <m/>
    <n v="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89"/>
    <m/>
    <m/>
    <m/>
    <x v="2"/>
    <x v="0"/>
    <x v="18"/>
    <m/>
    <m/>
    <m/>
    <x v="8"/>
    <x v="15"/>
    <m/>
    <s v="[Right hand page]"/>
    <m/>
    <m/>
    <m/>
    <m/>
    <m/>
    <m/>
    <n v="1"/>
    <n v="12"/>
    <n v="0"/>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0"/>
    <n v="1803"/>
    <s v="October"/>
    <s v="6"/>
    <x v="2"/>
    <x v="3"/>
    <x v="19"/>
    <n v="1.75"/>
    <s v="yds"/>
    <m/>
    <x v="5"/>
    <x v="5"/>
    <s v="check fabric"/>
    <s v="Cheack Wheat"/>
    <m/>
    <m/>
    <m/>
    <m/>
    <n v="4"/>
    <n v="5"/>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1"/>
    <n v="1803"/>
    <s v="October"/>
    <s v="6"/>
    <x v="2"/>
    <x v="3"/>
    <x v="19"/>
    <n v="1"/>
    <s v="lbs"/>
    <m/>
    <x v="0"/>
    <x v="0"/>
    <s v="soap"/>
    <s v="Castle Soap ditto[wheat?]"/>
    <m/>
    <m/>
    <m/>
    <m/>
    <n v="2"/>
    <n v="3"/>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2"/>
    <n v="1803"/>
    <s v="October"/>
    <s v="7"/>
    <x v="0"/>
    <x v="0"/>
    <x v="20"/>
    <n v="1"/>
    <s v="lbs"/>
    <m/>
    <x v="3"/>
    <x v="3"/>
    <s v="tea"/>
    <s v="Tea"/>
    <m/>
    <m/>
    <m/>
    <m/>
    <n v="14"/>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3"/>
    <n v="1803"/>
    <s v="October"/>
    <s v="7"/>
    <x v="0"/>
    <x v="0"/>
    <x v="7"/>
    <n v="2"/>
    <s v="yds"/>
    <m/>
    <x v="5"/>
    <x v="5"/>
    <s v="ribband"/>
    <s v="White Satten Ribbon"/>
    <m/>
    <m/>
    <m/>
    <m/>
    <n v="2"/>
    <n v="4"/>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4"/>
    <n v="1803"/>
    <s v="October"/>
    <s v="7"/>
    <x v="0"/>
    <x v="0"/>
    <x v="21"/>
    <m/>
    <m/>
    <m/>
    <x v="1"/>
    <x v="1"/>
    <m/>
    <s v="to a Bill returned"/>
    <m/>
    <m/>
    <m/>
    <n v="1"/>
    <n v="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5"/>
    <n v="1803"/>
    <s v="October"/>
    <s v="7"/>
    <x v="2"/>
    <x v="1"/>
    <x v="3"/>
    <m/>
    <m/>
    <m/>
    <x v="1"/>
    <x v="1"/>
    <m/>
    <s v="Dr to him per a 20s note"/>
    <m/>
    <m/>
    <m/>
    <n v="1"/>
    <n v="6"/>
    <n v="9.5"/>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6"/>
    <n v="1803"/>
    <s v="October"/>
    <s v="7"/>
    <x v="2"/>
    <x v="1"/>
    <x v="3"/>
    <m/>
    <m/>
    <m/>
    <x v="8"/>
    <x v="15"/>
    <m/>
    <s v="&amp;amp; two small orders"/>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7"/>
    <n v="1803"/>
    <s v="October"/>
    <s v="8"/>
    <x v="2"/>
    <x v="0"/>
    <x v="22"/>
    <n v="0.5"/>
    <s v="yds"/>
    <m/>
    <x v="5"/>
    <x v="5"/>
    <s v="calico"/>
    <s v="fine calloco"/>
    <m/>
    <m/>
    <m/>
    <m/>
    <n v="1"/>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8"/>
    <n v="1803"/>
    <s v="October"/>
    <s v="8"/>
    <x v="2"/>
    <x v="0"/>
    <x v="22"/>
    <n v="1.5"/>
    <s v="dozn"/>
    <m/>
    <x v="5"/>
    <x v="5"/>
    <s v="button"/>
    <s v="buttons"/>
    <m/>
    <n v="2"/>
    <n v="6"/>
    <m/>
    <n v="3"/>
    <n v="9"/>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199"/>
    <n v="1803"/>
    <s v="October"/>
    <s v="8"/>
    <x v="0"/>
    <x v="0"/>
    <x v="23"/>
    <n v="1"/>
    <s v="lbs"/>
    <m/>
    <x v="4"/>
    <x v="4"/>
    <s v="tobacco"/>
    <s v="N.H. Tobaco"/>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0"/>
    <n v="1803"/>
    <s v="October"/>
    <s v="8"/>
    <x v="0"/>
    <x v="0"/>
    <x v="24"/>
    <n v="1"/>
    <s v="lbs"/>
    <m/>
    <x v="3"/>
    <x v="11"/>
    <s v="pepper"/>
    <s v="pepper"/>
    <m/>
    <m/>
    <m/>
    <m/>
    <n v="2"/>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1"/>
    <n v="1803"/>
    <s v="October"/>
    <s v="8"/>
    <x v="0"/>
    <x v="0"/>
    <x v="1"/>
    <n v="1"/>
    <m/>
    <m/>
    <x v="5"/>
    <x v="16"/>
    <s v="padlock"/>
    <s v="padlock"/>
    <m/>
    <m/>
    <m/>
    <m/>
    <n v="1"/>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2"/>
    <n v="1803"/>
    <s v="October"/>
    <s v="8"/>
    <x v="0"/>
    <x v="0"/>
    <x v="1"/>
    <n v="1"/>
    <m/>
    <m/>
    <x v="9"/>
    <x v="17"/>
    <s v="side saddle"/>
    <s v="side saddle"/>
    <m/>
    <m/>
    <m/>
    <n v="10"/>
    <n v="10"/>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3"/>
    <n v="1803"/>
    <s v="October"/>
    <s v="8"/>
    <x v="0"/>
    <x v="0"/>
    <x v="1"/>
    <n v="1"/>
    <m/>
    <m/>
    <x v="5"/>
    <x v="16"/>
    <s v="padlock"/>
    <s v="pad lock"/>
    <m/>
    <m/>
    <m/>
    <m/>
    <n v="1"/>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4"/>
    <n v="1803"/>
    <s v="October"/>
    <s v="8"/>
    <x v="0"/>
    <x v="0"/>
    <x v="20"/>
    <n v="1"/>
    <s v="hank"/>
    <m/>
    <x v="5"/>
    <x v="5"/>
    <s v="silk thread"/>
    <s v="in a Hank of Silk"/>
    <m/>
    <m/>
    <m/>
    <m/>
    <m/>
    <n v="7"/>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5"/>
    <n v="1803"/>
    <s v="October"/>
    <s v="8"/>
    <x v="0"/>
    <x v="0"/>
    <x v="25"/>
    <n v="0.5"/>
    <s v="lbs"/>
    <s v="trade"/>
    <x v="3"/>
    <x v="11"/>
    <s v="pepper"/>
    <s v="pepper and in coppers"/>
    <m/>
    <m/>
    <m/>
    <m/>
    <n v="1"/>
    <n v="3"/>
    <m/>
    <m/>
    <m/>
    <s v="Crossed out"/>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6"/>
    <n v="1803"/>
    <s v="October"/>
    <s v="8"/>
    <x v="2"/>
    <x v="0"/>
    <x v="11"/>
    <n v="0.5"/>
    <s v="lbs"/>
    <m/>
    <x v="3"/>
    <x v="3"/>
    <s v="tea"/>
    <s v="tea"/>
    <m/>
    <m/>
    <m/>
    <m/>
    <n v="8"/>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7"/>
    <n v="1803"/>
    <s v="October"/>
    <s v="8"/>
    <x v="2"/>
    <x v="0"/>
    <x v="26"/>
    <n v="1"/>
    <s v="lbs"/>
    <m/>
    <x v="0"/>
    <x v="0"/>
    <s v="soap"/>
    <s v="2oz Castle soap"/>
    <m/>
    <m/>
    <m/>
    <m/>
    <n v="2"/>
    <n v="3"/>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8"/>
    <n v="1803"/>
    <s v="October"/>
    <s v="8"/>
    <x v="2"/>
    <x v="0"/>
    <x v="27"/>
    <n v="0.5"/>
    <s v="lbs"/>
    <m/>
    <x v="3"/>
    <x v="3"/>
    <s v="tea"/>
    <s v="tea"/>
    <m/>
    <m/>
    <m/>
    <m/>
    <n v="8"/>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09"/>
    <n v="1803"/>
    <s v="October"/>
    <s v="8"/>
    <x v="0"/>
    <x v="0"/>
    <x v="24"/>
    <n v="1"/>
    <s v="yds"/>
    <m/>
    <x v="5"/>
    <x v="5"/>
    <s v="ribband"/>
    <s v="satten Ribband"/>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0"/>
    <n v="1803"/>
    <s v="October"/>
    <s v="8"/>
    <x v="2"/>
    <x v="4"/>
    <x v="5"/>
    <n v="0.25"/>
    <s v="lbs"/>
    <m/>
    <x v="3"/>
    <x v="3"/>
    <s v="tea"/>
    <s v="Tea"/>
    <m/>
    <m/>
    <m/>
    <m/>
    <m/>
    <m/>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1"/>
    <n v="1803"/>
    <s v="October"/>
    <s v="8"/>
    <x v="2"/>
    <x v="4"/>
    <x v="5"/>
    <n v="1"/>
    <s v="yds"/>
    <m/>
    <x v="5"/>
    <x v="5"/>
    <s v="cloth"/>
    <s v="Blue cloth cash"/>
    <m/>
    <m/>
    <m/>
    <m/>
    <n v="18"/>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2"/>
    <n v="1803"/>
    <s v="October"/>
    <s v="8"/>
    <x v="2"/>
    <x v="4"/>
    <x v="5"/>
    <n v="1"/>
    <s v="yds"/>
    <m/>
    <x v="5"/>
    <x v="5"/>
    <s v="calico"/>
    <s v="calloco ditto[cash]"/>
    <m/>
    <m/>
    <m/>
    <m/>
    <n v="2"/>
    <n v="0"/>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3"/>
    <n v="1803"/>
    <s v="October"/>
    <s v="8"/>
    <x v="2"/>
    <x v="4"/>
    <x v="5"/>
    <m/>
    <m/>
    <m/>
    <x v="1"/>
    <x v="1"/>
    <m/>
    <s v="Ditto[cash]"/>
    <m/>
    <m/>
    <m/>
    <m/>
    <n v="10"/>
    <n v="6"/>
    <m/>
    <m/>
    <m/>
    <m/>
  </r>
  <r>
    <s v="File 1: Rowland Hassall, Parramatta store day sales book, 1803-1804"/>
    <m/>
    <s v="32111059"/>
    <s v="FL16259350"/>
    <s v="4"/>
    <s v="https://fromthepage.com/display/display_page?page_id=34035626"/>
    <s v="ElizabethWest&lt;ewest7@myune.edu.au&gt;|Ana B.&lt;ana@fromthepage.com&gt;|State Library of New South Wales&lt;digital.volunteering@sl.nsw.gov.au&gt;"/>
    <m/>
    <s v="Complete"/>
    <n v="214"/>
    <n v="1803"/>
    <s v="October"/>
    <s v="8"/>
    <x v="0"/>
    <x v="0"/>
    <x v="7"/>
    <n v="0.25"/>
    <s v="lbs"/>
    <m/>
    <x v="3"/>
    <x v="11"/>
    <s v="ginger"/>
    <s v="ginger"/>
    <m/>
    <m/>
    <m/>
    <m/>
    <m/>
    <n v="8"/>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5"/>
    <n v="1803"/>
    <s v="October"/>
    <s v="8"/>
    <x v="0"/>
    <x v="0"/>
    <x v="28"/>
    <n v="0.5"/>
    <s v="lbs"/>
    <m/>
    <x v="3"/>
    <x v="11"/>
    <s v="pepper"/>
    <s v="pepper"/>
    <m/>
    <m/>
    <m/>
    <m/>
    <n v="1"/>
    <n v="3"/>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6"/>
    <n v="1803"/>
    <s v="October"/>
    <s v="8"/>
    <x v="0"/>
    <x v="0"/>
    <x v="28"/>
    <n v="1"/>
    <s v="lbs"/>
    <m/>
    <x v="3"/>
    <x v="3"/>
    <s v="tea"/>
    <s v="tea"/>
    <m/>
    <m/>
    <m/>
    <m/>
    <n v="14"/>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7"/>
    <n v="1803"/>
    <s v="October"/>
    <s v="8"/>
    <x v="0"/>
    <x v="0"/>
    <x v="28"/>
    <n v="2"/>
    <s v="piece"/>
    <m/>
    <x v="5"/>
    <x v="5"/>
    <s v="gurrah"/>
    <s v="Stript Gurah"/>
    <m/>
    <m/>
    <m/>
    <n v="1"/>
    <n v="1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8"/>
    <n v="1803"/>
    <s v="October"/>
    <s v="8"/>
    <x v="0"/>
    <x v="0"/>
    <x v="28"/>
    <n v="1"/>
    <s v="piece"/>
    <m/>
    <x v="5"/>
    <x v="5"/>
    <s v="calico"/>
    <s v="fine calloco"/>
    <m/>
    <m/>
    <m/>
    <n v="2"/>
    <n v="16"/>
    <n v="8"/>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19"/>
    <n v="1803"/>
    <s v="October"/>
    <s v="8"/>
    <x v="0"/>
    <x v="0"/>
    <x v="28"/>
    <n v="6"/>
    <s v="count"/>
    <m/>
    <x v="0"/>
    <x v="14"/>
    <s v="shirt"/>
    <s v="shirt ditto[calloco]"/>
    <m/>
    <m/>
    <m/>
    <n v="2"/>
    <n v="6"/>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0"/>
    <n v="1803"/>
    <s v="October"/>
    <s v="8"/>
    <x v="0"/>
    <x v="0"/>
    <x v="28"/>
    <n v="2"/>
    <s v="lbs"/>
    <m/>
    <x v="0"/>
    <x v="0"/>
    <s v="soap"/>
    <s v="Castle Soap"/>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1"/>
    <n v="1803"/>
    <s v="October"/>
    <s v="8"/>
    <x v="0"/>
    <x v="0"/>
    <x v="28"/>
    <n v="3"/>
    <s v="lbs"/>
    <m/>
    <x v="4"/>
    <x v="4"/>
    <s v="tobacco"/>
    <s v="N.H. Tobaco"/>
    <m/>
    <m/>
    <m/>
    <m/>
    <n v="7"/>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2"/>
    <n v="1803"/>
    <s v="October"/>
    <s v="8"/>
    <x v="0"/>
    <x v="0"/>
    <x v="28"/>
    <n v="6"/>
    <s v="yds"/>
    <m/>
    <x v="5"/>
    <x v="5"/>
    <s v="printed cotton"/>
    <s v="printed cotton"/>
    <m/>
    <n v="2"/>
    <n v="6"/>
    <m/>
    <n v="15"/>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3"/>
    <n v="1803"/>
    <s v="October"/>
    <s v="8"/>
    <x v="0"/>
    <x v="0"/>
    <x v="28"/>
    <n v="1"/>
    <s v="count"/>
    <s v="trade"/>
    <x v="0"/>
    <x v="14"/>
    <s v="handkerchief"/>
    <s v="Hand[kerchief] in lieu of a Bason"/>
    <m/>
    <m/>
    <m/>
    <m/>
    <m/>
    <m/>
    <m/>
    <m/>
    <m/>
    <s v="Barter transaction?"/>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4"/>
    <n v="1803"/>
    <s v="October"/>
    <s v="8"/>
    <x v="0"/>
    <x v="0"/>
    <x v="28"/>
    <n v="1"/>
    <s v="yds"/>
    <m/>
    <x v="5"/>
    <x v="5"/>
    <s v="ribband"/>
    <s v="ribband"/>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5"/>
    <n v="1803"/>
    <s v="October"/>
    <s v="8"/>
    <x v="0"/>
    <x v="0"/>
    <x v="28"/>
    <n v="25"/>
    <s v="count"/>
    <m/>
    <x v="5"/>
    <x v="5"/>
    <s v="needles"/>
    <s v="needles"/>
    <m/>
    <m/>
    <m/>
    <m/>
    <n v="1"/>
    <n v="7"/>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6"/>
    <n v="1803"/>
    <s v="October"/>
    <s v="8"/>
    <x v="2"/>
    <x v="0"/>
    <x v="29"/>
    <n v="1"/>
    <s v="lbs"/>
    <m/>
    <x v="4"/>
    <x v="4"/>
    <s v="tobacco"/>
    <s v="Best Tobaco"/>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7"/>
    <n v="1803"/>
    <s v="October"/>
    <s v="8"/>
    <x v="2"/>
    <x v="0"/>
    <x v="29"/>
    <n v="1.2"/>
    <s v="lbs"/>
    <m/>
    <x v="3"/>
    <x v="11"/>
    <s v="pepper"/>
    <s v="pepper"/>
    <m/>
    <m/>
    <m/>
    <m/>
    <n v="1"/>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8"/>
    <n v="1803"/>
    <s v="October"/>
    <s v="10"/>
    <x v="0"/>
    <x v="0"/>
    <x v="13"/>
    <m/>
    <m/>
    <m/>
    <x v="1"/>
    <x v="1"/>
    <m/>
    <s v="order favor Mr Smith"/>
    <m/>
    <m/>
    <m/>
    <n v="3"/>
    <n v="10"/>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29"/>
    <n v="1803"/>
    <s v="October"/>
    <s v="10"/>
    <x v="0"/>
    <x v="0"/>
    <x v="30"/>
    <m/>
    <m/>
    <m/>
    <x v="1"/>
    <x v="1"/>
    <m/>
    <s v="Dr to him per ditto[Mr Smith]"/>
    <m/>
    <m/>
    <m/>
    <n v="3"/>
    <n v="10"/>
    <n v="0"/>
    <m/>
    <m/>
    <m/>
    <s v="perhaps B Hill is location due to multiple Mr Smiths"/>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0"/>
    <n v="1803"/>
    <s v="October"/>
    <s v="10"/>
    <x v="0"/>
    <x v="0"/>
    <x v="30"/>
    <n v="2"/>
    <s v="lbs"/>
    <m/>
    <x v="3"/>
    <x v="3"/>
    <s v="tea"/>
    <s v="Tea"/>
    <m/>
    <n v="14"/>
    <n v="0"/>
    <n v="1"/>
    <n v="0"/>
    <n v="0"/>
    <m/>
    <m/>
    <m/>
    <s v="perhaps Park Gate is to identify which mr Smith"/>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1"/>
    <n v="1803"/>
    <s v="October"/>
    <s v="10"/>
    <x v="0"/>
    <x v="0"/>
    <x v="30"/>
    <n v="2"/>
    <s v="dozn"/>
    <m/>
    <x v="5"/>
    <x v="5"/>
    <s v="button"/>
    <s v="Buttons"/>
    <m/>
    <n v="2"/>
    <n v="6"/>
    <m/>
    <n v="5"/>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2"/>
    <n v="1803"/>
    <s v="October"/>
    <s v="10"/>
    <x v="0"/>
    <x v="0"/>
    <x v="30"/>
    <n v="2"/>
    <s v="dozn"/>
    <m/>
    <x v="5"/>
    <x v="5"/>
    <s v="button"/>
    <s v="ditto[buttons]"/>
    <m/>
    <n v="3"/>
    <n v="0"/>
    <m/>
    <n v="6"/>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3"/>
    <n v="1803"/>
    <s v="October"/>
    <s v="10"/>
    <x v="0"/>
    <x v="0"/>
    <x v="30"/>
    <n v="0.25"/>
    <s v="lbs"/>
    <m/>
    <x v="3"/>
    <x v="11"/>
    <s v="ginger"/>
    <s v="ginger"/>
    <m/>
    <m/>
    <m/>
    <m/>
    <n v="1"/>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4"/>
    <n v="1803"/>
    <s v="October"/>
    <s v="10"/>
    <x v="0"/>
    <x v="0"/>
    <x v="30"/>
    <n v="0.5"/>
    <s v="lbs"/>
    <m/>
    <x v="3"/>
    <x v="3"/>
    <s v="tea"/>
    <s v="tea"/>
    <m/>
    <m/>
    <m/>
    <m/>
    <n v="7"/>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5"/>
    <n v="1803"/>
    <s v="October"/>
    <s v="10"/>
    <x v="0"/>
    <x v="0"/>
    <x v="30"/>
    <n v="1"/>
    <s v="count"/>
    <m/>
    <x v="0"/>
    <x v="14"/>
    <s v="shirt"/>
    <s v="Shirt"/>
    <m/>
    <m/>
    <m/>
    <m/>
    <n v="7"/>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6"/>
    <n v="1803"/>
    <s v="October"/>
    <s v="10"/>
    <x v="2"/>
    <x v="0"/>
    <x v="31"/>
    <m/>
    <m/>
    <m/>
    <x v="5"/>
    <x v="5"/>
    <s v="bobbin lace"/>
    <s v="Bobbin)"/>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7"/>
    <n v="1803"/>
    <s v="October"/>
    <s v="10"/>
    <x v="2"/>
    <x v="0"/>
    <x v="31"/>
    <m/>
    <m/>
    <s v="trade"/>
    <x v="5"/>
    <x v="5"/>
    <s v="pins"/>
    <s v="pins in lieu of)"/>
    <m/>
    <m/>
    <m/>
    <m/>
    <m/>
    <m/>
    <m/>
    <m/>
    <m/>
    <s v="this looks like a barter"/>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8"/>
    <n v="1803"/>
    <s v="October"/>
    <s v="10"/>
    <x v="2"/>
    <x v="0"/>
    <x v="31"/>
    <n v="10"/>
    <s v="lbs"/>
    <s v="supply"/>
    <x v="3"/>
    <x v="11"/>
    <s v="wheat"/>
    <s v="wheat to my order)"/>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39"/>
    <n v="1803"/>
    <s v="October"/>
    <s v="11"/>
    <x v="0"/>
    <x v="0"/>
    <x v="7"/>
    <n v="3"/>
    <s v="lbs"/>
    <m/>
    <x v="3"/>
    <x v="3"/>
    <s v="Hyson"/>
    <s v="Hyson Tea"/>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0"/>
    <n v="1803"/>
    <s v="October"/>
    <s v="11"/>
    <x v="2"/>
    <x v="0"/>
    <x v="32"/>
    <m/>
    <m/>
    <m/>
    <x v="1"/>
    <x v="1"/>
    <m/>
    <s v="setteled with him he Dr"/>
    <m/>
    <m/>
    <m/>
    <m/>
    <m/>
    <m/>
    <n v="1"/>
    <n v="12"/>
    <n v="0"/>
    <s v="Crossed out, Account Settlemen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1"/>
    <n v="1803"/>
    <s v="October"/>
    <s v="11"/>
    <x v="2"/>
    <x v="0"/>
    <x v="32"/>
    <n v="1"/>
    <s v="yds"/>
    <m/>
    <x v="5"/>
    <x v="5"/>
    <s v="duck"/>
    <s v="Duck"/>
    <m/>
    <m/>
    <m/>
    <m/>
    <n v="3"/>
    <n v="6"/>
    <m/>
    <m/>
    <m/>
    <s v="Crossed out, note didn't use &quot;Mr&quot; before"/>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2"/>
    <n v="1803"/>
    <s v="October"/>
    <s v="11"/>
    <x v="0"/>
    <x v="0"/>
    <x v="33"/>
    <n v="1"/>
    <s v="count"/>
    <m/>
    <x v="0"/>
    <x v="14"/>
    <s v="hat"/>
    <s v="fine Hat"/>
    <m/>
    <m/>
    <m/>
    <n v="1"/>
    <n v="10"/>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3"/>
    <n v="1803"/>
    <s v="October"/>
    <s v="11"/>
    <x v="0"/>
    <x v="0"/>
    <x v="33"/>
    <n v="1"/>
    <s v="bottle"/>
    <m/>
    <x v="3"/>
    <x v="18"/>
    <s v="mustard"/>
    <s v="Musterd"/>
    <m/>
    <m/>
    <m/>
    <m/>
    <n v="1"/>
    <n v="6"/>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4"/>
    <n v="1803"/>
    <s v="October"/>
    <s v="11"/>
    <x v="0"/>
    <x v="0"/>
    <x v="33"/>
    <n v="2"/>
    <s v="count"/>
    <m/>
    <x v="0"/>
    <x v="14"/>
    <s v="cap"/>
    <s v="cap"/>
    <m/>
    <m/>
    <m/>
    <m/>
    <n v="9"/>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5"/>
    <m/>
    <m/>
    <m/>
    <x v="2"/>
    <x v="0"/>
    <x v="18"/>
    <m/>
    <m/>
    <m/>
    <x v="8"/>
    <x v="15"/>
    <m/>
    <s v="[Right hand page 9]"/>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6"/>
    <n v="1803"/>
    <s v="October"/>
    <s v="11"/>
    <x v="0"/>
    <x v="0"/>
    <x v="23"/>
    <n v="3"/>
    <s v="count"/>
    <m/>
    <x v="7"/>
    <x v="9"/>
    <s v="gimblet"/>
    <s v="Gimblets"/>
    <m/>
    <m/>
    <n v="7"/>
    <m/>
    <n v="1"/>
    <n v="9"/>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7"/>
    <n v="1803"/>
    <s v="October"/>
    <s v="11"/>
    <x v="0"/>
    <x v="0"/>
    <x v="24"/>
    <m/>
    <m/>
    <m/>
    <x v="1"/>
    <x v="1"/>
    <m/>
    <s v="to Bearer"/>
    <m/>
    <m/>
    <m/>
    <m/>
    <n v="14"/>
    <n v="0"/>
    <m/>
    <m/>
    <m/>
    <s v="Promissary note?"/>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8"/>
    <n v="1803"/>
    <s v="October"/>
    <s v="11"/>
    <x v="0"/>
    <x v="0"/>
    <x v="20"/>
    <n v="1"/>
    <s v="count"/>
    <m/>
    <x v="5"/>
    <x v="5"/>
    <s v="thimble"/>
    <s v="Silver Thimble"/>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49"/>
    <n v="1803"/>
    <s v="October"/>
    <s v="11"/>
    <x v="0"/>
    <x v="0"/>
    <x v="20"/>
    <n v="3"/>
    <s v="count"/>
    <m/>
    <x v="5"/>
    <x v="5"/>
    <s v="thimble"/>
    <s v="Brass ditto[thimble?]"/>
    <m/>
    <m/>
    <n v="4"/>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0"/>
    <n v="1803"/>
    <s v="October"/>
    <s v="11"/>
    <x v="0"/>
    <x v="0"/>
    <x v="20"/>
    <n v="6"/>
    <s v="yds"/>
    <m/>
    <x v="5"/>
    <x v="5"/>
    <s v="printed cotton"/>
    <s v="printed cotton"/>
    <m/>
    <m/>
    <m/>
    <m/>
    <n v="15"/>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1"/>
    <n v="1803"/>
    <s v="October"/>
    <s v="11"/>
    <x v="2"/>
    <x v="0"/>
    <x v="34"/>
    <n v="3"/>
    <s v="yds"/>
    <m/>
    <x v="5"/>
    <x v="5"/>
    <s v="duck"/>
    <s v="Duck"/>
    <m/>
    <m/>
    <m/>
    <m/>
    <n v="1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2"/>
    <n v="1803"/>
    <s v="October"/>
    <s v="11"/>
    <x v="2"/>
    <x v="0"/>
    <x v="34"/>
    <n v="1"/>
    <s v="count"/>
    <m/>
    <x v="0"/>
    <x v="14"/>
    <s v="handkerchief"/>
    <s v="silk Hand[kerchief]"/>
    <m/>
    <m/>
    <m/>
    <m/>
    <n v="7"/>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3"/>
    <n v="1803"/>
    <s v="October"/>
    <s v="11"/>
    <x v="2"/>
    <x v="0"/>
    <x v="34"/>
    <n v="2"/>
    <s v="lbs"/>
    <m/>
    <x v="3"/>
    <x v="11"/>
    <s v="salt"/>
    <s v="salt"/>
    <m/>
    <m/>
    <m/>
    <m/>
    <m/>
    <n v="8"/>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4"/>
    <n v="1803"/>
    <s v="October"/>
    <s v="11"/>
    <x v="2"/>
    <x v="0"/>
    <x v="34"/>
    <n v="1"/>
    <s v="ozn"/>
    <m/>
    <x v="5"/>
    <x v="5"/>
    <s v="thread"/>
    <s v="Thread"/>
    <m/>
    <m/>
    <m/>
    <m/>
    <n v="1"/>
    <n v="1"/>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5"/>
    <n v="1803"/>
    <s v="October"/>
    <s v="11"/>
    <x v="2"/>
    <x v="0"/>
    <x v="34"/>
    <n v="1"/>
    <s v="lbs"/>
    <m/>
    <x v="4"/>
    <x v="4"/>
    <s v="tobacco"/>
    <s v="Tobaco"/>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6"/>
    <n v="1803"/>
    <s v="October"/>
    <s v="11"/>
    <x v="2"/>
    <x v="0"/>
    <x v="35"/>
    <n v="2.5"/>
    <s v="yds"/>
    <m/>
    <x v="5"/>
    <x v="5"/>
    <s v="printed cotton"/>
    <s v="fine Print"/>
    <m/>
    <m/>
    <m/>
    <m/>
    <n v="10"/>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7"/>
    <n v="1803"/>
    <s v="October"/>
    <s v="12"/>
    <x v="0"/>
    <x v="0"/>
    <x v="36"/>
    <m/>
    <m/>
    <m/>
    <x v="1"/>
    <x v="1"/>
    <m/>
    <s v="order Mr Turnbull"/>
    <m/>
    <m/>
    <m/>
    <n v="3"/>
    <n v="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8"/>
    <n v="1803"/>
    <s v="October"/>
    <s v="12"/>
    <x v="2"/>
    <x v="5"/>
    <x v="37"/>
    <n v="5"/>
    <s v="yds"/>
    <m/>
    <x v="5"/>
    <x v="5"/>
    <s v="ribband"/>
    <s v="Ribband"/>
    <m/>
    <n v="1"/>
    <n v="3"/>
    <m/>
    <n v="6"/>
    <n v="3"/>
    <m/>
    <m/>
    <m/>
    <s v="Order in name of female customer is unusual"/>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59"/>
    <n v="1803"/>
    <s v="October"/>
    <s v="12"/>
    <x v="2"/>
    <x v="0"/>
    <x v="32"/>
    <n v="1"/>
    <s v="pair"/>
    <m/>
    <x v="0"/>
    <x v="14"/>
    <s v="shoes"/>
    <s v="fine Shoes"/>
    <m/>
    <m/>
    <m/>
    <m/>
    <n v="12"/>
    <n v="0"/>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0"/>
    <n v="1803"/>
    <s v="October"/>
    <s v="12"/>
    <x v="2"/>
    <x v="0"/>
    <x v="32"/>
    <n v="1"/>
    <s v="lbs"/>
    <m/>
    <x v="4"/>
    <x v="4"/>
    <s v="tobacco"/>
    <s v="Tobaco"/>
    <m/>
    <m/>
    <m/>
    <m/>
    <n v="2"/>
    <n v="6"/>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1"/>
    <n v="1803"/>
    <s v="October"/>
    <s v="12"/>
    <x v="2"/>
    <x v="0"/>
    <x v="32"/>
    <m/>
    <m/>
    <m/>
    <x v="8"/>
    <x v="15"/>
    <m/>
    <s v="received of him)"/>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2"/>
    <n v="1803"/>
    <s v="October"/>
    <s v="12"/>
    <x v="2"/>
    <x v="0"/>
    <x v="32"/>
    <n v="26"/>
    <s v="lbs"/>
    <s v="supply"/>
    <x v="3"/>
    <x v="11"/>
    <s v="pork"/>
    <s v="pork)"/>
    <m/>
    <m/>
    <n v="6"/>
    <m/>
    <n v="13"/>
    <n v="0"/>
    <m/>
    <m/>
    <m/>
    <s v="Cross out and a payment by goods"/>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3"/>
    <n v="1803"/>
    <s v="October"/>
    <s v="12"/>
    <x v="2"/>
    <x v="0"/>
    <x v="32"/>
    <n v="0.5"/>
    <s v="quire"/>
    <m/>
    <x v="6"/>
    <x v="8"/>
    <s v="paper"/>
    <s v="writing paper"/>
    <m/>
    <m/>
    <m/>
    <m/>
    <n v="1"/>
    <n v="6"/>
    <m/>
    <m/>
    <m/>
    <s v="Crossed ou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4"/>
    <n v="1803"/>
    <s v="October"/>
    <s v="12"/>
    <x v="2"/>
    <x v="6"/>
    <x v="38"/>
    <m/>
    <m/>
    <m/>
    <x v="1"/>
    <x v="1"/>
    <m/>
    <s v="Account Brot up"/>
    <m/>
    <m/>
    <m/>
    <m/>
    <m/>
    <m/>
    <m/>
    <n v="10"/>
    <n v="2"/>
    <s v="Account payment"/>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5"/>
    <n v="1803"/>
    <s v="October"/>
    <s v="12"/>
    <x v="3"/>
    <x v="0"/>
    <x v="17"/>
    <m/>
    <m/>
    <m/>
    <x v="8"/>
    <x v="15"/>
    <m/>
    <s v="an Sequel page)"/>
    <m/>
    <m/>
    <m/>
    <m/>
    <n v="10"/>
    <n v="6"/>
    <m/>
    <m/>
    <m/>
    <s v="[Unsure if this is correct transcription]"/>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6"/>
    <n v="1803"/>
    <s v="October"/>
    <s v="12"/>
    <x v="3"/>
    <x v="0"/>
    <x v="17"/>
    <m/>
    <m/>
    <m/>
    <x v="0"/>
    <x v="7"/>
    <s v="watch"/>
    <s v="for a ladies whatch)"/>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7"/>
    <n v="1803"/>
    <s v="October"/>
    <s v="12"/>
    <x v="0"/>
    <x v="0"/>
    <x v="39"/>
    <n v="12"/>
    <m/>
    <m/>
    <x v="3"/>
    <x v="10"/>
    <s v="knives and forks"/>
    <s v="Knives &amp;amp; forks"/>
    <m/>
    <m/>
    <m/>
    <m/>
    <n v="12"/>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8"/>
    <n v="1803"/>
    <s v="October"/>
    <s v="12"/>
    <x v="0"/>
    <x v="0"/>
    <x v="40"/>
    <n v="4"/>
    <s v="count"/>
    <m/>
    <x v="3"/>
    <x v="13"/>
    <s v="basin"/>
    <s v="Basons"/>
    <m/>
    <m/>
    <m/>
    <m/>
    <n v="8"/>
    <n v="6"/>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69"/>
    <n v="1803"/>
    <s v="October"/>
    <s v="12"/>
    <x v="2"/>
    <x v="0"/>
    <x v="35"/>
    <m/>
    <m/>
    <m/>
    <x v="1"/>
    <x v="1"/>
    <m/>
    <s v="receid of her"/>
    <m/>
    <m/>
    <m/>
    <m/>
    <m/>
    <m/>
    <m/>
    <n v="10"/>
    <n v="0"/>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70"/>
    <n v="1803"/>
    <s v="October"/>
    <s v="12"/>
    <x v="2"/>
    <x v="0"/>
    <x v="35"/>
    <m/>
    <m/>
    <m/>
    <x v="8"/>
    <x v="15"/>
    <m/>
    <s v="sundres"/>
    <m/>
    <m/>
    <m/>
    <m/>
    <n v="3"/>
    <n v="0"/>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71"/>
    <n v="1803"/>
    <s v="October"/>
    <s v="12"/>
    <x v="0"/>
    <x v="0"/>
    <x v="24"/>
    <n v="2"/>
    <s v="count"/>
    <m/>
    <x v="2"/>
    <x v="19"/>
    <s v="knobs"/>
    <s v="Brass Nobbs"/>
    <m/>
    <m/>
    <m/>
    <m/>
    <m/>
    <m/>
    <m/>
    <m/>
    <m/>
    <m/>
  </r>
  <r>
    <s v="File 1: Rowland Hassall, Parramatta store day sales book, 1803-1804"/>
    <m/>
    <s v="32111059"/>
    <s v="FL16259351"/>
    <s v="5"/>
    <s v="https://fromthepage.com/display/display_page?page_id=34035627"/>
    <s v="Kayde&lt;kayderidder@gmail.com&gt;|M Forster&lt;mjforster@live.com&gt;|Ana B.&lt;ana@fromthepage.com&gt;|ElizabethWest&lt;ewest7@myune.edu.au&gt;"/>
    <m/>
    <s v="Complete"/>
    <n v="272"/>
    <n v="1803"/>
    <s v="October"/>
    <s v="12"/>
    <x v="2"/>
    <x v="0"/>
    <x v="3"/>
    <n v="1"/>
    <s v="quire"/>
    <m/>
    <x v="6"/>
    <x v="8"/>
    <s v="paper"/>
    <s v="B. Writing paper"/>
    <m/>
    <m/>
    <m/>
    <m/>
    <n v="2"/>
    <n v="6"/>
    <m/>
    <m/>
    <m/>
    <m/>
  </r>
  <r>
    <s v="File 1: Rowland Hassall, Parramatta store day sales book, 1803-1804"/>
    <m/>
    <s v="32111059"/>
    <s v="FL16259352"/>
    <s v="6"/>
    <s v="https://fromthepage.com/display/display_page?page_id=34035628"/>
    <s v="M Forster&lt;mjforster@live.com&gt;|ElizabethWest&lt;ewest7@myune.edu.au&gt;"/>
    <m/>
    <s v="Complete"/>
    <n v="273"/>
    <n v="1803"/>
    <s v="October"/>
    <s v="12"/>
    <x v="2"/>
    <x v="0"/>
    <x v="11"/>
    <n v="1"/>
    <s v="lbs"/>
    <m/>
    <x v="0"/>
    <x v="0"/>
    <s v="soap"/>
    <s v="Castle Soap"/>
    <m/>
    <m/>
    <m/>
    <m/>
    <m/>
    <m/>
    <m/>
    <m/>
    <m/>
    <m/>
  </r>
  <r>
    <s v="File 1: Rowland Hassall, Parramatta store day sales book, 1803-1804"/>
    <m/>
    <s v="32111059"/>
    <s v="FL16259352"/>
    <s v="6"/>
    <s v="https://fromthepage.com/display/display_page?page_id=34035628"/>
    <s v="M Forster&lt;mjforster@live.com&gt;|ElizabethWest&lt;ewest7@myune.edu.au&gt;"/>
    <m/>
    <s v="Complete"/>
    <n v="274"/>
    <n v="1803"/>
    <s v="October"/>
    <s v="12"/>
    <x v="2"/>
    <x v="0"/>
    <x v="11"/>
    <n v="100"/>
    <s v="count"/>
    <m/>
    <x v="7"/>
    <x v="20"/>
    <s v="nails"/>
    <s v="pailing nails"/>
    <m/>
    <m/>
    <m/>
    <m/>
    <m/>
    <m/>
    <m/>
    <m/>
    <m/>
    <m/>
  </r>
  <r>
    <s v="File 1: Rowland Hassall, Parramatta store day sales book, 1803-1804"/>
    <m/>
    <s v="32111059"/>
    <s v="FL16259352"/>
    <s v="6"/>
    <s v="https://fromthepage.com/display/display_page?page_id=34035628"/>
    <s v="M Forster&lt;mjforster@live.com&gt;|ElizabethWest&lt;ewest7@myune.edu.au&gt;"/>
    <m/>
    <s v="Complete"/>
    <n v="275"/>
    <n v="1803"/>
    <s v="October"/>
    <s v="12"/>
    <x v="2"/>
    <x v="5"/>
    <x v="41"/>
    <m/>
    <m/>
    <m/>
    <x v="1"/>
    <x v="1"/>
    <m/>
    <s v="cash"/>
    <m/>
    <m/>
    <m/>
    <m/>
    <m/>
    <m/>
    <m/>
    <n v="7"/>
    <m/>
    <m/>
  </r>
  <r>
    <s v="File 1: Rowland Hassall, Parramatta store day sales book, 1803-1804"/>
    <m/>
    <s v="32111059"/>
    <s v="FL16259352"/>
    <s v="6"/>
    <s v="https://fromthepage.com/display/display_page?page_id=34035628"/>
    <s v="M Forster&lt;mjforster@live.com&gt;|ElizabethWest&lt;ewest7@myune.edu.au&gt;"/>
    <m/>
    <s v="Complete"/>
    <n v="276"/>
    <n v="1803"/>
    <s v="October"/>
    <s v="12"/>
    <x v="2"/>
    <x v="7"/>
    <x v="42"/>
    <m/>
    <m/>
    <m/>
    <x v="1"/>
    <x v="1"/>
    <m/>
    <s v="setteled he Dr"/>
    <m/>
    <m/>
    <m/>
    <m/>
    <m/>
    <m/>
    <n v="2"/>
    <n v="3"/>
    <n v="6"/>
    <m/>
  </r>
  <r>
    <s v="File 1: Rowland Hassall, Parramatta store day sales book, 1803-1804"/>
    <m/>
    <s v="32111059"/>
    <s v="FL16259352"/>
    <s v="6"/>
    <s v="https://fromthepage.com/display/display_page?page_id=34035628"/>
    <s v="M Forster&lt;mjforster@live.com&gt;|ElizabethWest&lt;ewest7@myune.edu.au&gt;"/>
    <m/>
    <s v="Complete"/>
    <n v="277"/>
    <n v="1803"/>
    <s v="October"/>
    <s v="13"/>
    <x v="2"/>
    <x v="0"/>
    <x v="3"/>
    <n v="5"/>
    <s v="yds"/>
    <m/>
    <x v="5"/>
    <x v="5"/>
    <s v="calico"/>
    <s v="Calloco"/>
    <m/>
    <n v="1"/>
    <n v="9"/>
    <m/>
    <m/>
    <m/>
    <m/>
    <m/>
    <m/>
    <m/>
  </r>
  <r>
    <s v="File 1: Rowland Hassall, Parramatta store day sales book, 1803-1804"/>
    <m/>
    <s v="32111059"/>
    <s v="FL16259352"/>
    <s v="6"/>
    <s v="https://fromthepage.com/display/display_page?page_id=34035628"/>
    <s v="M Forster&lt;mjforster@live.com&gt;|ElizabethWest&lt;ewest7@myune.edu.au&gt;"/>
    <m/>
    <s v="Complete"/>
    <n v="278"/>
    <n v="1803"/>
    <s v="October"/>
    <s v="13"/>
    <x v="2"/>
    <x v="0"/>
    <x v="43"/>
    <n v="2"/>
    <s v="pair"/>
    <m/>
    <x v="0"/>
    <x v="14"/>
    <s v="shoes"/>
    <s v="shoes"/>
    <m/>
    <m/>
    <m/>
    <n v="1"/>
    <n v="2"/>
    <m/>
    <m/>
    <m/>
    <m/>
    <s v="Crossed out"/>
  </r>
  <r>
    <s v="File 1: Rowland Hassall, Parramatta store day sales book, 1803-1804"/>
    <m/>
    <s v="32111059"/>
    <s v="FL16259352"/>
    <s v="6"/>
    <s v="https://fromthepage.com/display/display_page?page_id=34035628"/>
    <s v="M Forster&lt;mjforster@live.com&gt;|ElizabethWest&lt;ewest7@myune.edu.au&gt;"/>
    <m/>
    <s v="Complete"/>
    <n v="279"/>
    <n v="1803"/>
    <s v="October"/>
    <s v="13"/>
    <x v="2"/>
    <x v="8"/>
    <x v="44"/>
    <n v="1.25"/>
    <s v="yds"/>
    <m/>
    <x v="5"/>
    <x v="5"/>
    <s v="braid"/>
    <s v="Blue Braid)"/>
    <m/>
    <m/>
    <m/>
    <m/>
    <m/>
    <m/>
    <m/>
    <m/>
    <m/>
    <m/>
  </r>
  <r>
    <s v="File 1: Rowland Hassall, Parramatta store day sales book, 1803-1804"/>
    <m/>
    <s v="32111059"/>
    <s v="FL16259352"/>
    <s v="6"/>
    <s v="https://fromthepage.com/display/display_page?page_id=34035628"/>
    <s v="M Forster&lt;mjforster@live.com&gt;|ElizabethWest&lt;ewest7@myune.edu.au&gt;"/>
    <m/>
    <s v="Complete"/>
    <n v="280"/>
    <n v="1803"/>
    <s v="October"/>
    <s v="13"/>
    <x v="2"/>
    <x v="8"/>
    <x v="44"/>
    <m/>
    <m/>
    <m/>
    <x v="5"/>
    <x v="5"/>
    <s v="cloth"/>
    <s v="cloth)"/>
    <m/>
    <n v="18"/>
    <n v="0"/>
    <n v="1"/>
    <n v="2"/>
    <n v="6"/>
    <m/>
    <m/>
    <m/>
    <m/>
  </r>
  <r>
    <s v="File 1: Rowland Hassall, Parramatta store day sales book, 1803-1804"/>
    <m/>
    <s v="32111059"/>
    <s v="FL16259352"/>
    <s v="6"/>
    <s v="https://fromthepage.com/display/display_page?page_id=34035628"/>
    <s v="M Forster&lt;mjforster@live.com&gt;|ElizabethWest&lt;ewest7@myune.edu.au&gt;"/>
    <m/>
    <s v="Complete"/>
    <n v="281"/>
    <n v="1803"/>
    <s v="October"/>
    <s v="13"/>
    <x v="2"/>
    <x v="8"/>
    <x v="44"/>
    <n v="0.5"/>
    <s v="yds"/>
    <m/>
    <x v="5"/>
    <x v="5"/>
    <s v="fabric"/>
    <s v="pockeling"/>
    <m/>
    <m/>
    <m/>
    <m/>
    <n v="1"/>
    <m/>
    <m/>
    <m/>
    <m/>
    <m/>
  </r>
  <r>
    <s v="File 1: Rowland Hassall, Parramatta store day sales book, 1803-1804"/>
    <m/>
    <s v="32111059"/>
    <s v="FL16259352"/>
    <s v="6"/>
    <s v="https://fromthepage.com/display/display_page?page_id=34035628"/>
    <s v="M Forster&lt;mjforster@live.com&gt;|ElizabethWest&lt;ewest7@myune.edu.au&gt;"/>
    <m/>
    <s v="Complete"/>
    <n v="282"/>
    <n v="1803"/>
    <s v="October"/>
    <s v="13"/>
    <x v="2"/>
    <x v="8"/>
    <x v="44"/>
    <n v="2"/>
    <s v="count"/>
    <m/>
    <x v="0"/>
    <x v="0"/>
    <s v="comb"/>
    <s v="combs"/>
    <m/>
    <m/>
    <m/>
    <m/>
    <n v="2"/>
    <n v="3"/>
    <m/>
    <m/>
    <m/>
    <m/>
  </r>
  <r>
    <s v="File 1: Rowland Hassall, Parramatta store day sales book, 1803-1804"/>
    <m/>
    <s v="32111059"/>
    <s v="FL16259352"/>
    <s v="6"/>
    <s v="https://fromthepage.com/display/display_page?page_id=34035628"/>
    <s v="M Forster&lt;mjforster@live.com&gt;|ElizabethWest&lt;ewest7@myune.edu.au&gt;"/>
    <m/>
    <s v="Complete"/>
    <n v="283"/>
    <n v="1803"/>
    <s v="October"/>
    <s v="14"/>
    <x v="2"/>
    <x v="0"/>
    <x v="45"/>
    <n v="4"/>
    <s v="yds"/>
    <m/>
    <x v="5"/>
    <x v="5"/>
    <s v="dungaree"/>
    <s v="Dungaree"/>
    <m/>
    <n v="2"/>
    <n v="6"/>
    <m/>
    <n v="10"/>
    <m/>
    <m/>
    <m/>
    <m/>
    <m/>
  </r>
  <r>
    <s v="File 1: Rowland Hassall, Parramatta store day sales book, 1803-1804"/>
    <m/>
    <s v="32111059"/>
    <s v="FL16259352"/>
    <s v="6"/>
    <s v="https://fromthepage.com/display/display_page?page_id=34035628"/>
    <s v="M Forster&lt;mjforster@live.com&gt;|ElizabethWest&lt;ewest7@myune.edu.au&gt;"/>
    <m/>
    <s v="Complete"/>
    <n v="284"/>
    <n v="1803"/>
    <s v="October"/>
    <s v="14"/>
    <x v="2"/>
    <x v="0"/>
    <x v="45"/>
    <m/>
    <m/>
    <m/>
    <x v="5"/>
    <x v="5"/>
    <s v="thread, tape"/>
    <s v="Thread &amp;amp; tape"/>
    <m/>
    <m/>
    <m/>
    <m/>
    <m/>
    <n v="10"/>
    <m/>
    <m/>
    <m/>
    <m/>
  </r>
  <r>
    <s v="File 1: Rowland Hassall, Parramatta store day sales book, 1803-1804"/>
    <m/>
    <s v="32111059"/>
    <s v="FL16259352"/>
    <s v="6"/>
    <s v="https://fromthepage.com/display/display_page?page_id=34035628"/>
    <s v="M Forster&lt;mjforster@live.com&gt;|ElizabethWest&lt;ewest7@myune.edu.au&gt;"/>
    <m/>
    <s v="Complete"/>
    <n v="285"/>
    <n v="1803"/>
    <s v="October"/>
    <s v="14"/>
    <x v="0"/>
    <x v="0"/>
    <x v="24"/>
    <n v="1"/>
    <s v="count"/>
    <m/>
    <x v="0"/>
    <x v="7"/>
    <s v="snuff box"/>
    <s v="snuff box"/>
    <m/>
    <m/>
    <m/>
    <m/>
    <n v="1"/>
    <m/>
    <m/>
    <m/>
    <m/>
    <m/>
  </r>
  <r>
    <s v="File 1: Rowland Hassall, Parramatta store day sales book, 1803-1804"/>
    <m/>
    <s v="32111059"/>
    <s v="FL16259352"/>
    <s v="6"/>
    <s v="https://fromthepage.com/display/display_page?page_id=34035628"/>
    <s v="M Forster&lt;mjforster@live.com&gt;|ElizabethWest&lt;ewest7@myune.edu.au&gt;"/>
    <m/>
    <s v="Complete"/>
    <n v="286"/>
    <n v="1803"/>
    <s v="October"/>
    <s v="14"/>
    <x v="0"/>
    <x v="0"/>
    <x v="24"/>
    <n v="1"/>
    <s v="yds"/>
    <m/>
    <x v="5"/>
    <x v="5"/>
    <s v="linen"/>
    <s v="Irish"/>
    <m/>
    <m/>
    <m/>
    <m/>
    <n v="3"/>
    <m/>
    <m/>
    <m/>
    <m/>
    <m/>
  </r>
  <r>
    <s v="File 1: Rowland Hassall, Parramatta store day sales book, 1803-1804"/>
    <m/>
    <s v="32111059"/>
    <s v="FL16259352"/>
    <s v="6"/>
    <s v="https://fromthepage.com/display/display_page?page_id=34035628"/>
    <s v="M Forster&lt;mjforster@live.com&gt;|ElizabethWest&lt;ewest7@myune.edu.au&gt;"/>
    <m/>
    <s v="Complete"/>
    <n v="287"/>
    <n v="1803"/>
    <s v="October"/>
    <s v="14"/>
    <x v="0"/>
    <x v="0"/>
    <x v="20"/>
    <n v="1"/>
    <s v="lbs"/>
    <m/>
    <x v="3"/>
    <x v="3"/>
    <s v="tea"/>
    <s v="tea"/>
    <m/>
    <m/>
    <m/>
    <m/>
    <n v="14"/>
    <m/>
    <m/>
    <m/>
    <m/>
    <m/>
  </r>
  <r>
    <s v="File 1: Rowland Hassall, Parramatta store day sales book, 1803-1804"/>
    <m/>
    <s v="32111059"/>
    <s v="FL16259352"/>
    <s v="6"/>
    <s v="https://fromthepage.com/display/display_page?page_id=34035628"/>
    <s v="M Forster&lt;mjforster@live.com&gt;|ElizabethWest&lt;ewest7@myune.edu.au&gt;"/>
    <m/>
    <s v="Complete"/>
    <n v="288"/>
    <n v="1803"/>
    <s v="October"/>
    <s v="14"/>
    <x v="1"/>
    <x v="0"/>
    <x v="46"/>
    <n v="3"/>
    <s v="count"/>
    <m/>
    <x v="7"/>
    <x v="9"/>
    <s v="gimblet"/>
    <s v="Gimbellet"/>
    <m/>
    <m/>
    <m/>
    <m/>
    <n v="2"/>
    <m/>
    <m/>
    <m/>
    <m/>
    <m/>
  </r>
  <r>
    <s v="File 1: Rowland Hassall, Parramatta store day sales book, 1803-1804"/>
    <m/>
    <s v="32111059"/>
    <s v="FL16259352"/>
    <s v="6"/>
    <s v="https://fromthepage.com/display/display_page?page_id=34035628"/>
    <s v="M Forster&lt;mjforster@live.com&gt;|ElizabethWest&lt;ewest7@myune.edu.au&gt;"/>
    <m/>
    <s v="Complete"/>
    <n v="289"/>
    <n v="1803"/>
    <s v="October"/>
    <s v="14"/>
    <x v="1"/>
    <x v="0"/>
    <x v="46"/>
    <n v="2"/>
    <s v="count"/>
    <m/>
    <x v="7"/>
    <x v="9"/>
    <s v="hammer"/>
    <s v="Hammers"/>
    <m/>
    <m/>
    <m/>
    <m/>
    <n v="6"/>
    <n v="6"/>
    <m/>
    <m/>
    <m/>
    <m/>
  </r>
  <r>
    <s v="File 1: Rowland Hassall, Parramatta store day sales book, 1803-1804"/>
    <m/>
    <s v="32111059"/>
    <s v="FL16259352"/>
    <s v="6"/>
    <s v="https://fromthepage.com/display/display_page?page_id=34035628"/>
    <s v="M Forster&lt;mjforster@live.com&gt;|ElizabethWest&lt;ewest7@myune.edu.au&gt;"/>
    <m/>
    <s v="Complete"/>
    <n v="290"/>
    <n v="1803"/>
    <s v="October"/>
    <s v="14"/>
    <x v="2"/>
    <x v="0"/>
    <x v="8"/>
    <n v="0.75"/>
    <s v="lbs"/>
    <m/>
    <x v="4"/>
    <x v="4"/>
    <s v="tobacco"/>
    <s v="Tobaco"/>
    <m/>
    <m/>
    <m/>
    <m/>
    <m/>
    <m/>
    <m/>
    <m/>
    <m/>
    <m/>
  </r>
  <r>
    <s v="File 1: Rowland Hassall, Parramatta store day sales book, 1803-1804"/>
    <m/>
    <s v="32111059"/>
    <s v="FL16259352"/>
    <s v="6"/>
    <s v="https://fromthepage.com/display/display_page?page_id=34035628"/>
    <s v="M Forster&lt;mjforster@live.com&gt;|ElizabethWest&lt;ewest7@myune.edu.au&gt;"/>
    <m/>
    <s v="Complete"/>
    <n v="291"/>
    <n v="1803"/>
    <s v="October"/>
    <s v="14"/>
    <x v="2"/>
    <x v="0"/>
    <x v="8"/>
    <m/>
    <m/>
    <m/>
    <x v="1"/>
    <x v="1"/>
    <m/>
    <s v="cash"/>
    <m/>
    <m/>
    <m/>
    <m/>
    <m/>
    <m/>
    <m/>
    <m/>
    <n v="8"/>
    <m/>
  </r>
  <r>
    <s v="File 1: Rowland Hassall, Parramatta store day sales book, 1803-1804"/>
    <m/>
    <s v="32111059"/>
    <s v="FL16259352"/>
    <s v="6"/>
    <s v="https://fromthepage.com/display/display_page?page_id=34035628"/>
    <s v="M Forster&lt;mjforster@live.com&gt;|ElizabethWest&lt;ewest7@myune.edu.au&gt;"/>
    <m/>
    <s v="Complete"/>
    <n v="292"/>
    <n v="1803"/>
    <s v="October"/>
    <s v="14"/>
    <x v="2"/>
    <x v="0"/>
    <x v="8"/>
    <m/>
    <m/>
    <m/>
    <x v="1"/>
    <x v="1"/>
    <m/>
    <s v="24th Nov. pd to Sparks by his order"/>
    <m/>
    <m/>
    <m/>
    <m/>
    <m/>
    <m/>
    <m/>
    <m/>
    <m/>
    <s v="crossed out; Added to comment below"/>
  </r>
  <r>
    <s v="File 1: Rowland Hassall, Parramatta store day sales book, 1803-1804"/>
    <m/>
    <s v="32111059"/>
    <s v="FL16259352"/>
    <s v="6"/>
    <s v="https://fromthepage.com/display/display_page?page_id=34035628"/>
    <s v="M Forster&lt;mjforster@live.com&gt;|ElizabethWest&lt;ewest7@myune.edu.au&gt;"/>
    <m/>
    <s v="Complete"/>
    <n v="293"/>
    <n v="1803"/>
    <s v="October"/>
    <s v="17"/>
    <x v="2"/>
    <x v="9"/>
    <x v="47"/>
    <m/>
    <m/>
    <m/>
    <x v="1"/>
    <x v="1"/>
    <m/>
    <s v="Dr to him ^"/>
    <m/>
    <m/>
    <m/>
    <m/>
    <m/>
    <m/>
    <n v="2"/>
    <m/>
    <m/>
    <s v="Crossed out"/>
  </r>
  <r>
    <s v="File 1: Rowland Hassall, Parramatta store day sales book, 1803-1804"/>
    <m/>
    <s v="32111059"/>
    <s v="FL16259352"/>
    <s v="6"/>
    <s v="https://fromthepage.com/display/display_page?page_id=34035628"/>
    <s v="M Forster&lt;mjforster@live.com&gt;|ElizabethWest&lt;ewest7@myune.edu.au&gt;"/>
    <m/>
    <s v="Complete"/>
    <n v="294"/>
    <n v="1803"/>
    <s v="October"/>
    <s v="17"/>
    <x v="0"/>
    <x v="0"/>
    <x v="25"/>
    <n v="1"/>
    <s v="lbs"/>
    <m/>
    <x v="3"/>
    <x v="3"/>
    <s v="tea"/>
    <s v="tea"/>
    <m/>
    <m/>
    <m/>
    <m/>
    <m/>
    <m/>
    <m/>
    <m/>
    <m/>
    <m/>
  </r>
  <r>
    <s v="File 1: Rowland Hassall, Parramatta store day sales book, 1803-1804"/>
    <m/>
    <s v="32111059"/>
    <s v="FL16259352"/>
    <s v="6"/>
    <s v="https://fromthepage.com/display/display_page?page_id=34035628"/>
    <s v="M Forster&lt;mjforster@live.com&gt;|ElizabethWest&lt;ewest7@myune.edu.au&gt;"/>
    <m/>
    <s v="Complete"/>
    <n v="295"/>
    <n v="1803"/>
    <s v="October"/>
    <s v="17"/>
    <x v="0"/>
    <x v="0"/>
    <x v="48"/>
    <m/>
    <m/>
    <m/>
    <x v="1"/>
    <x v="1"/>
    <m/>
    <s v="order to P Moore Cash"/>
    <m/>
    <m/>
    <m/>
    <m/>
    <m/>
    <m/>
    <m/>
    <n v="5"/>
    <m/>
    <m/>
  </r>
  <r>
    <s v="File 1: Rowland Hassall, Parramatta store day sales book, 1803-1804"/>
    <m/>
    <s v="32111059"/>
    <s v="FL16259352"/>
    <s v="6"/>
    <s v="https://fromthepage.com/display/display_page?page_id=34035628"/>
    <s v="M Forster&lt;mjforster@live.com&gt;|ElizabethWest&lt;ewest7@myune.edu.au&gt;"/>
    <m/>
    <s v="Complete"/>
    <n v="296"/>
    <n v="1803"/>
    <s v="October"/>
    <s v="17"/>
    <x v="2"/>
    <x v="0"/>
    <x v="49"/>
    <n v="1"/>
    <s v="count"/>
    <m/>
    <x v="0"/>
    <x v="7"/>
    <s v="pocket knife"/>
    <s v="Pocket Knife"/>
    <m/>
    <m/>
    <m/>
    <m/>
    <n v="2"/>
    <m/>
    <m/>
    <m/>
    <m/>
    <s v="Crossed out"/>
  </r>
  <r>
    <s v="File 1: Rowland Hassall, Parramatta store day sales book, 1803-1804"/>
    <m/>
    <s v="32111059"/>
    <s v="FL16259352"/>
    <s v="6"/>
    <s v="https://fromthepage.com/display/display_page?page_id=34035628"/>
    <s v="M Forster&lt;mjforster@live.com&gt;|ElizabethWest&lt;ewest7@myune.edu.au&gt;"/>
    <m/>
    <s v="Complete"/>
    <n v="297"/>
    <m/>
    <m/>
    <m/>
    <x v="2"/>
    <x v="0"/>
    <x v="18"/>
    <m/>
    <m/>
    <m/>
    <x v="8"/>
    <x v="15"/>
    <m/>
    <s v="[Right hand page 11]"/>
    <m/>
    <m/>
    <m/>
    <m/>
    <m/>
    <m/>
    <m/>
    <m/>
    <m/>
    <m/>
  </r>
  <r>
    <s v="File 1: Rowland Hassall, Parramatta store day sales book, 1803-1804"/>
    <m/>
    <s v="32111059"/>
    <s v="FL16259352"/>
    <s v="6"/>
    <s v="https://fromthepage.com/display/display_page?page_id=34035628"/>
    <s v="M Forster&lt;mjforster@live.com&gt;|ElizabethWest&lt;ewest7@myune.edu.au&gt;"/>
    <m/>
    <s v="Complete"/>
    <n v="298"/>
    <n v="1803"/>
    <s v="October"/>
    <s v="17"/>
    <x v="0"/>
    <x v="0"/>
    <x v="12"/>
    <n v="192"/>
    <s v="lbs"/>
    <s v="supply"/>
    <x v="3"/>
    <x v="11"/>
    <s v="pork"/>
    <s v="Pork"/>
    <m/>
    <m/>
    <n v="8"/>
    <n v="6"/>
    <n v="8"/>
    <m/>
    <m/>
    <m/>
    <m/>
    <m/>
  </r>
  <r>
    <s v="File 1: Rowland Hassall, Parramatta store day sales book, 1803-1804"/>
    <m/>
    <s v="32111059"/>
    <s v="FL16259352"/>
    <s v="6"/>
    <s v="https://fromthepage.com/display/display_page?page_id=34035628"/>
    <s v="M Forster&lt;mjforster@live.com&gt;|ElizabethWest&lt;ewest7@myune.edu.au&gt;"/>
    <m/>
    <s v="Complete"/>
    <n v="299"/>
    <n v="1803"/>
    <s v="October"/>
    <s v="17"/>
    <x v="0"/>
    <x v="0"/>
    <x v="50"/>
    <n v="192"/>
    <s v="lbs"/>
    <s v="supply"/>
    <x v="3"/>
    <x v="11"/>
    <s v="pork"/>
    <s v="Dr to him per ditto[192lbs Pork] &amp;amp; for 26lbs )"/>
    <m/>
    <m/>
    <n v="8"/>
    <m/>
    <m/>
    <m/>
    <n v="7"/>
    <n v="5"/>
    <m/>
    <m/>
  </r>
  <r>
    <s v="File 1: Rowland Hassall, Parramatta store day sales book, 1803-1804"/>
    <m/>
    <s v="32111059"/>
    <s v="FL16259352"/>
    <s v="6"/>
    <s v="https://fromthepage.com/display/display_page?page_id=34035628"/>
    <s v="M Forster&lt;mjforster@live.com&gt;|ElizabethWest&lt;ewest7@myune.edu.au&gt;"/>
    <m/>
    <s v="Complete"/>
    <n v="300"/>
    <n v="1804"/>
    <s v="November"/>
    <s v="18"/>
    <x v="0"/>
    <x v="0"/>
    <x v="50"/>
    <m/>
    <m/>
    <m/>
    <x v="8"/>
    <x v="15"/>
    <m/>
    <s v="of pork used by myself)"/>
    <m/>
    <m/>
    <m/>
    <m/>
    <m/>
    <m/>
    <m/>
    <m/>
    <m/>
    <m/>
  </r>
  <r>
    <s v="File 1: Rowland Hassall, Parramatta store day sales book, 1803-1804"/>
    <m/>
    <s v="32111059"/>
    <s v="FL16259352"/>
    <s v="6"/>
    <s v="https://fromthepage.com/display/display_page?page_id=34035628"/>
    <s v="M Forster&lt;mjforster@live.com&gt;|ElizabethWest&lt;ewest7@myune.edu.au&gt;"/>
    <m/>
    <s v="Complete"/>
    <n v="301"/>
    <n v="1803"/>
    <s v="October"/>
    <s v="17"/>
    <x v="0"/>
    <x v="0"/>
    <x v="51"/>
    <m/>
    <m/>
    <m/>
    <x v="5"/>
    <x v="5"/>
    <s v="lace, ribband"/>
    <s v="to lace &amp;amp; Ribband"/>
    <m/>
    <m/>
    <m/>
    <n v="1"/>
    <n v="9"/>
    <n v="6"/>
    <m/>
    <m/>
    <m/>
    <m/>
  </r>
  <r>
    <s v="File 1: Rowland Hassall, Parramatta store day sales book, 1803-1804"/>
    <m/>
    <s v="32111059"/>
    <s v="FL16259352"/>
    <s v="6"/>
    <s v="https://fromthepage.com/display/display_page?page_id=34035628"/>
    <s v="M Forster&lt;mjforster@live.com&gt;|ElizabethWest&lt;ewest7@myune.edu.au&gt;"/>
    <m/>
    <s v="Complete"/>
    <n v="302"/>
    <n v="1803"/>
    <s v="October"/>
    <s v="17"/>
    <x v="0"/>
    <x v="0"/>
    <x v="51"/>
    <n v="2"/>
    <s v="count"/>
    <m/>
    <x v="3"/>
    <x v="10"/>
    <s v="knives and forks"/>
    <s v="knives and forks"/>
    <m/>
    <m/>
    <m/>
    <m/>
    <n v="2"/>
    <n v="6"/>
    <m/>
    <m/>
    <m/>
    <m/>
  </r>
  <r>
    <s v="File 1: Rowland Hassall, Parramatta store day sales book, 1803-1804"/>
    <m/>
    <s v="32111059"/>
    <s v="FL16259352"/>
    <s v="6"/>
    <s v="https://fromthepage.com/display/display_page?page_id=34035628"/>
    <s v="M Forster&lt;mjforster@live.com&gt;|ElizabethWest&lt;ewest7@myune.edu.au&gt;"/>
    <m/>
    <s v="Complete"/>
    <n v="303"/>
    <n v="1803"/>
    <s v="October"/>
    <s v="17"/>
    <x v="0"/>
    <x v="0"/>
    <x v="51"/>
    <n v="1"/>
    <s v="count"/>
    <m/>
    <x v="0"/>
    <x v="14"/>
    <s v="night cap"/>
    <s v="Knite Cap"/>
    <m/>
    <n v="5"/>
    <m/>
    <m/>
    <n v="5"/>
    <m/>
    <m/>
    <m/>
    <m/>
    <m/>
  </r>
  <r>
    <s v="File 1: Rowland Hassall, Parramatta store day sales book, 1803-1804"/>
    <m/>
    <s v="32111059"/>
    <s v="FL16259352"/>
    <s v="6"/>
    <s v="https://fromthepage.com/display/display_page?page_id=34035628"/>
    <s v="M Forster&lt;mjforster@live.com&gt;|ElizabethWest&lt;ewest7@myune.edu.au&gt;"/>
    <m/>
    <s v="Complete"/>
    <n v="304"/>
    <n v="1803"/>
    <s v="October"/>
    <s v="17"/>
    <x v="0"/>
    <x v="0"/>
    <x v="51"/>
    <n v="4"/>
    <s v="yds"/>
    <m/>
    <x v="5"/>
    <x v="5"/>
    <s v="calamanco"/>
    <s v="callomanco"/>
    <m/>
    <n v="3"/>
    <n v="6"/>
    <m/>
    <n v="14"/>
    <m/>
    <m/>
    <m/>
    <m/>
    <m/>
  </r>
  <r>
    <s v="File 1: Rowland Hassall, Parramatta store day sales book, 1803-1804"/>
    <m/>
    <s v="32111059"/>
    <s v="FL16259352"/>
    <s v="6"/>
    <s v="https://fromthepage.com/display/display_page?page_id=34035628"/>
    <s v="M Forster&lt;mjforster@live.com&gt;|ElizabethWest&lt;ewest7@myune.edu.au&gt;"/>
    <m/>
    <s v="Complete"/>
    <n v="305"/>
    <n v="1803"/>
    <s v="October"/>
    <s v="17"/>
    <x v="0"/>
    <x v="0"/>
    <x v="17"/>
    <n v="2"/>
    <s v="bushel"/>
    <m/>
    <x v="3"/>
    <x v="11"/>
    <s v="maize"/>
    <s v="Maize"/>
    <m/>
    <m/>
    <m/>
    <m/>
    <n v="8"/>
    <m/>
    <m/>
    <m/>
    <m/>
    <m/>
  </r>
  <r>
    <s v="File 1: Rowland Hassall, Parramatta store day sales book, 1803-1804"/>
    <m/>
    <s v="32111059"/>
    <s v="FL16259352"/>
    <s v="6"/>
    <s v="https://fromthepage.com/display/display_page?page_id=34035628"/>
    <s v="M Forster&lt;mjforster@live.com&gt;|ElizabethWest&lt;ewest7@myune.edu.au&gt;"/>
    <m/>
    <s v="Complete"/>
    <n v="306"/>
    <n v="1803"/>
    <s v="October"/>
    <s v="17"/>
    <x v="2"/>
    <x v="8"/>
    <x v="52"/>
    <n v="1"/>
    <s v="count"/>
    <m/>
    <x v="9"/>
    <x v="17"/>
    <s v="a Sadle Horse to Sydney"/>
    <s v="a Sadle Horse to Sydney"/>
    <m/>
    <m/>
    <m/>
    <n v="1"/>
    <m/>
    <m/>
    <m/>
    <m/>
    <m/>
    <s v="Crossed out"/>
  </r>
  <r>
    <s v="File 1: Rowland Hassall, Parramatta store day sales book, 1803-1804"/>
    <m/>
    <s v="32111059"/>
    <s v="FL16259352"/>
    <s v="6"/>
    <s v="https://fromthepage.com/display/display_page?page_id=34035628"/>
    <s v="M Forster&lt;mjforster@live.com&gt;|ElizabethWest&lt;ewest7@myune.edu.au&gt;"/>
    <m/>
    <s v="Complete"/>
    <n v="307"/>
    <n v="1803"/>
    <s v="October"/>
    <s v="17"/>
    <x v="2"/>
    <x v="10"/>
    <x v="53"/>
    <n v="3"/>
    <s v="yds"/>
    <m/>
    <x v="5"/>
    <x v="5"/>
    <s v="broad calico"/>
    <s v="Brod Calloco"/>
    <m/>
    <m/>
    <m/>
    <m/>
    <n v="12"/>
    <m/>
    <m/>
    <m/>
    <m/>
    <m/>
  </r>
  <r>
    <s v="File 1: Rowland Hassall, Parramatta store day sales book, 1803-1804"/>
    <m/>
    <s v="32111059"/>
    <s v="FL16259352"/>
    <s v="6"/>
    <s v="https://fromthepage.com/display/display_page?page_id=34035628"/>
    <s v="M Forster&lt;mjforster@live.com&gt;|ElizabethWest&lt;ewest7@myune.edu.au&gt;"/>
    <m/>
    <s v="Complete"/>
    <n v="308"/>
    <n v="1803"/>
    <s v="October"/>
    <s v="17"/>
    <x v="2"/>
    <x v="10"/>
    <x v="53"/>
    <m/>
    <m/>
    <m/>
    <x v="1"/>
    <x v="1"/>
    <m/>
    <s v="Dr to him per Lucas"/>
    <m/>
    <m/>
    <m/>
    <m/>
    <m/>
    <m/>
    <m/>
    <n v="6"/>
    <n v="9"/>
    <m/>
  </r>
  <r>
    <s v="File 1: Rowland Hassall, Parramatta store day sales book, 1803-1804"/>
    <m/>
    <s v="32111059"/>
    <s v="FL16259352"/>
    <s v="6"/>
    <s v="https://fromthepage.com/display/display_page?page_id=34035628"/>
    <s v="M Forster&lt;mjforster@live.com&gt;|ElizabethWest&lt;ewest7@myune.edu.au&gt;"/>
    <m/>
    <s v="Complete"/>
    <n v="309"/>
    <n v="1803"/>
    <s v="October"/>
    <s v="17"/>
    <x v="2"/>
    <x v="10"/>
    <x v="53"/>
    <m/>
    <m/>
    <m/>
    <x v="1"/>
    <x v="1"/>
    <m/>
    <s v="Dr ditto[to him per] Gardener"/>
    <m/>
    <m/>
    <m/>
    <m/>
    <m/>
    <m/>
    <m/>
    <n v="2"/>
    <n v="6"/>
    <m/>
  </r>
  <r>
    <s v="File 1: Rowland Hassall, Parramatta store day sales book, 1803-1804"/>
    <m/>
    <s v="32111059"/>
    <s v="FL16259352"/>
    <s v="6"/>
    <s v="https://fromthepage.com/display/display_page?page_id=34035628"/>
    <s v="M Forster&lt;mjforster@live.com&gt;|ElizabethWest&lt;ewest7@myune.edu.au&gt;"/>
    <m/>
    <s v="Complete"/>
    <n v="310"/>
    <n v="1803"/>
    <s v="October"/>
    <s v="17"/>
    <x v="2"/>
    <x v="0"/>
    <x v="54"/>
    <m/>
    <m/>
    <m/>
    <x v="1"/>
    <x v="1"/>
    <m/>
    <s v="to the Taylor"/>
    <m/>
    <m/>
    <m/>
    <m/>
    <m/>
    <m/>
    <m/>
    <n v="6"/>
    <n v="9"/>
    <m/>
  </r>
  <r>
    <s v="File 1: Rowland Hassall, Parramatta store day sales book, 1803-1804"/>
    <m/>
    <s v="32111059"/>
    <s v="FL16259352"/>
    <s v="6"/>
    <s v="https://fromthepage.com/display/display_page?page_id=34035628"/>
    <s v="M Forster&lt;mjforster@live.com&gt;|ElizabethWest&lt;ewest7@myune.edu.au&gt;"/>
    <m/>
    <s v="Complete"/>
    <n v="311"/>
    <n v="1803"/>
    <s v="October"/>
    <s v="17"/>
    <x v="2"/>
    <x v="0"/>
    <x v="55"/>
    <m/>
    <m/>
    <m/>
    <x v="1"/>
    <x v="1"/>
    <m/>
    <s v="ditto[to the Taylor]"/>
    <m/>
    <m/>
    <m/>
    <m/>
    <m/>
    <m/>
    <m/>
    <n v="2"/>
    <n v="6"/>
    <m/>
  </r>
  <r>
    <s v="File 1: Rowland Hassall, Parramatta store day sales book, 1803-1804"/>
    <m/>
    <s v="32111059"/>
    <s v="FL16259352"/>
    <s v="6"/>
    <s v="https://fromthepage.com/display/display_page?page_id=34035628"/>
    <s v="M Forster&lt;mjforster@live.com&gt;|ElizabethWest&lt;ewest7@myune.edu.au&gt;"/>
    <m/>
    <s v="Complete"/>
    <n v="312"/>
    <n v="1803"/>
    <s v="October"/>
    <s v="19"/>
    <x v="3"/>
    <x v="0"/>
    <x v="17"/>
    <n v="4"/>
    <s v="bushel"/>
    <m/>
    <x v="3"/>
    <x v="11"/>
    <s v="maize"/>
    <s v="Maize"/>
    <m/>
    <m/>
    <m/>
    <m/>
    <n v="16"/>
    <m/>
    <m/>
    <m/>
    <m/>
    <m/>
  </r>
  <r>
    <s v="File 1: Rowland Hassall, Parramatta store day sales book, 1803-1804"/>
    <m/>
    <s v="32111059"/>
    <s v="FL16259352"/>
    <s v="6"/>
    <s v="https://fromthepage.com/display/display_page?page_id=34035628"/>
    <s v="M Forster&lt;mjforster@live.com&gt;|ElizabethWest&lt;ewest7@myune.edu.au&gt;"/>
    <m/>
    <s v="Complete"/>
    <n v="313"/>
    <n v="1803"/>
    <s v="October"/>
    <s v="19"/>
    <x v="3"/>
    <x v="0"/>
    <x v="17"/>
    <n v="2"/>
    <s v="yds"/>
    <m/>
    <x v="5"/>
    <x v="5"/>
    <s v="printed cotton"/>
    <s v="Printed cotton"/>
    <m/>
    <m/>
    <m/>
    <m/>
    <n v="5"/>
    <m/>
    <m/>
    <m/>
    <m/>
    <m/>
  </r>
  <r>
    <s v="File 1: Rowland Hassall, Parramatta store day sales book, 1803-1804"/>
    <m/>
    <s v="32111059"/>
    <s v="FL16259352"/>
    <s v="6"/>
    <s v="https://fromthepage.com/display/display_page?page_id=34035628"/>
    <s v="M Forster&lt;mjforster@live.com&gt;|ElizabethWest&lt;ewest7@myune.edu.au&gt;"/>
    <m/>
    <s v="Complete"/>
    <n v="314"/>
    <n v="1803"/>
    <s v="October"/>
    <s v="19"/>
    <x v="4"/>
    <x v="0"/>
    <x v="56"/>
    <m/>
    <m/>
    <m/>
    <x v="1"/>
    <x v="1"/>
    <m/>
    <s v="Recevd of her in part acct"/>
    <m/>
    <m/>
    <m/>
    <m/>
    <m/>
    <m/>
    <m/>
    <n v="6"/>
    <n v="0"/>
    <s v="Crossed out"/>
  </r>
  <r>
    <s v="File 1: Rowland Hassall, Parramatta store day sales book, 1803-1804"/>
    <m/>
    <s v="32111059"/>
    <s v="FL16259352"/>
    <s v="6"/>
    <s v="https://fromthepage.com/display/display_page?page_id=34035628"/>
    <s v="M Forster&lt;mjforster@live.com&gt;|ElizabethWest&lt;ewest7@myune.edu.au&gt;"/>
    <m/>
    <s v="Complete"/>
    <n v="315"/>
    <n v="1803"/>
    <s v="October"/>
    <s v="19"/>
    <x v="0"/>
    <x v="0"/>
    <x v="1"/>
    <n v="4"/>
    <s v="bushel"/>
    <s v="supply"/>
    <x v="3"/>
    <x v="11"/>
    <s v="wheat"/>
    <s v="Recevd of him 4 Bushels wheat"/>
    <m/>
    <m/>
    <m/>
    <m/>
    <m/>
    <m/>
    <m/>
    <m/>
    <m/>
    <s v="barter transaction"/>
  </r>
  <r>
    <s v="File 1: Rowland Hassall, Parramatta store day sales book, 1803-1804"/>
    <m/>
    <s v="32111059"/>
    <s v="FL16259352"/>
    <s v="6"/>
    <s v="https://fromthepage.com/display/display_page?page_id=34035628"/>
    <s v="M Forster&lt;mjforster@live.com&gt;|ElizabethWest&lt;ewest7@myune.edu.au&gt;"/>
    <m/>
    <s v="Complete"/>
    <n v="316"/>
    <n v="1803"/>
    <s v="October"/>
    <s v="19"/>
    <x v="2"/>
    <x v="0"/>
    <x v="35"/>
    <n v="4"/>
    <s v="bushel"/>
    <m/>
    <x v="3"/>
    <x v="11"/>
    <s v="wheat"/>
    <s v="wheat"/>
    <m/>
    <m/>
    <m/>
    <m/>
    <m/>
    <m/>
    <m/>
    <m/>
    <m/>
    <s v="Crossed out"/>
  </r>
  <r>
    <s v="File 1: Rowland Hassall, Parramatta store day sales book, 1803-1804"/>
    <m/>
    <s v="32111059"/>
    <s v="FL16259352"/>
    <s v="6"/>
    <s v="https://fromthepage.com/display/display_page?page_id=34035628"/>
    <s v="M Forster&lt;mjforster@live.com&gt;|ElizabethWest&lt;ewest7@myune.edu.au&gt;"/>
    <m/>
    <s v="Complete"/>
    <n v="317"/>
    <n v="1803"/>
    <s v="October"/>
    <s v="19"/>
    <x v="0"/>
    <x v="0"/>
    <x v="13"/>
    <n v="2"/>
    <s v="count"/>
    <m/>
    <x v="5"/>
    <x v="6"/>
    <s v="candles"/>
    <s v="Mould candles"/>
    <m/>
    <m/>
    <m/>
    <m/>
    <m/>
    <m/>
    <m/>
    <m/>
    <m/>
    <m/>
  </r>
  <r>
    <s v="File 1: Rowland Hassall, Parramatta store day sales book, 1803-1804"/>
    <m/>
    <s v="32111059"/>
    <s v="FL16259352"/>
    <s v="6"/>
    <s v="https://fromthepage.com/display/display_page?page_id=34035628"/>
    <s v="M Forster&lt;mjforster@live.com&gt;|ElizabethWest&lt;ewest7@myune.edu.au&gt;"/>
    <m/>
    <s v="Complete"/>
    <n v="318"/>
    <n v="1803"/>
    <s v="October"/>
    <s v="19"/>
    <x v="0"/>
    <x v="0"/>
    <x v="13"/>
    <n v="1"/>
    <s v="count"/>
    <m/>
    <x v="0"/>
    <x v="14"/>
    <s v="cape"/>
    <s v="cape"/>
    <m/>
    <m/>
    <m/>
    <m/>
    <m/>
    <m/>
    <m/>
    <m/>
    <m/>
    <m/>
  </r>
  <r>
    <s v="File 1: Rowland Hassall, Parramatta store day sales book, 1803-1804"/>
    <m/>
    <s v="32111059"/>
    <s v="FL16259352"/>
    <s v="6"/>
    <s v="https://fromthepage.com/display/display_page?page_id=34035628"/>
    <s v="M Forster&lt;mjforster@live.com&gt;|ElizabethWest&lt;ewest7@myune.edu.au&gt;"/>
    <m/>
    <s v="Complete"/>
    <n v="319"/>
    <n v="1803"/>
    <s v="October"/>
    <s v="19"/>
    <x v="2"/>
    <x v="0"/>
    <x v="45"/>
    <n v="1"/>
    <s v="dozn"/>
    <m/>
    <x v="5"/>
    <x v="5"/>
    <s v="button"/>
    <s v="Buttons"/>
    <m/>
    <m/>
    <m/>
    <m/>
    <n v="2"/>
    <n v="6"/>
    <m/>
    <m/>
    <m/>
    <m/>
  </r>
  <r>
    <s v="File 1: Rowland Hassall, Parramatta store day sales book, 1803-1804"/>
    <m/>
    <s v="32111059"/>
    <s v="FL16259352"/>
    <s v="6"/>
    <s v="https://fromthepage.com/display/display_page?page_id=34035628"/>
    <s v="M Forster&lt;mjforster@live.com&gt;|ElizabethWest&lt;ewest7@myune.edu.au&gt;"/>
    <m/>
    <s v="Complete"/>
    <n v="320"/>
    <n v="1803"/>
    <s v="October"/>
    <s v="19"/>
    <x v="2"/>
    <x v="0"/>
    <x v="3"/>
    <n v="1"/>
    <s v="hanks"/>
    <m/>
    <x v="5"/>
    <x v="5"/>
    <s v="twise"/>
    <s v="Blue Twist"/>
    <m/>
    <m/>
    <m/>
    <m/>
    <n v="1"/>
    <m/>
    <m/>
    <m/>
    <m/>
    <m/>
  </r>
  <r>
    <s v="File 1: Rowland Hassall, Parramatta store day sales book, 1803-1804"/>
    <m/>
    <s v="32111059"/>
    <s v="FL16259352"/>
    <s v="6"/>
    <s v="https://fromthepage.com/display/display_page?page_id=34035628"/>
    <s v="M Forster&lt;mjforster@live.com&gt;|ElizabethWest&lt;ewest7@myune.edu.au&gt;"/>
    <m/>
    <s v="Complete"/>
    <n v="321"/>
    <n v="1803"/>
    <s v="October"/>
    <s v="20"/>
    <x v="0"/>
    <x v="0"/>
    <x v="7"/>
    <m/>
    <m/>
    <m/>
    <x v="1"/>
    <x v="1"/>
    <m/>
    <s v="1 order Cat Winsdor"/>
    <m/>
    <m/>
    <m/>
    <n v="1"/>
    <n v="7"/>
    <m/>
    <m/>
    <m/>
    <m/>
    <m/>
  </r>
  <r>
    <s v="File 1: Rowland Hassall, Parramatta store day sales book, 1803-1804"/>
    <m/>
    <s v="32111059"/>
    <s v="FL16259352"/>
    <s v="6"/>
    <s v="https://fromthepage.com/display/display_page?page_id=34035628"/>
    <s v="M Forster&lt;mjforster@live.com&gt;|ElizabethWest&lt;ewest7@myune.edu.au&gt;"/>
    <m/>
    <s v="Complete"/>
    <n v="322"/>
    <n v="1803"/>
    <s v="October"/>
    <s v="20"/>
    <x v="0"/>
    <x v="0"/>
    <x v="13"/>
    <n v="6"/>
    <s v="count"/>
    <m/>
    <x v="5"/>
    <x v="6"/>
    <s v="candles"/>
    <s v="Mould candles"/>
    <m/>
    <m/>
    <m/>
    <m/>
    <m/>
    <m/>
    <m/>
    <m/>
    <m/>
    <m/>
  </r>
  <r>
    <s v="File 1: Rowland Hassall, Parramatta store day sales book, 1803-1804"/>
    <m/>
    <s v="32111059"/>
    <s v="FL16259352"/>
    <s v="6"/>
    <s v="https://fromthepage.com/display/display_page?page_id=34035628"/>
    <s v="M Forster&lt;mjforster@live.com&gt;|ElizabethWest&lt;ewest7@myune.edu.au&gt;"/>
    <m/>
    <s v="Complete"/>
    <n v="323"/>
    <n v="1803"/>
    <s v="October"/>
    <s v="20"/>
    <x v="0"/>
    <x v="0"/>
    <x v="20"/>
    <n v="1"/>
    <s v="count"/>
    <m/>
    <x v="0"/>
    <x v="0"/>
    <s v="comb"/>
    <s v="Dressing comb"/>
    <m/>
    <m/>
    <m/>
    <m/>
    <n v="1"/>
    <m/>
    <m/>
    <m/>
    <m/>
    <m/>
  </r>
  <r>
    <s v="File 1: Rowland Hassall, Parramatta store day sales book, 1803-1804"/>
    <m/>
    <s v="32111059"/>
    <s v="FL16259352"/>
    <s v="6"/>
    <s v="https://fromthepage.com/display/display_page?page_id=34035628"/>
    <s v="M Forster&lt;mjforster@live.com&gt;|ElizabethWest&lt;ewest7@myune.edu.au&gt;"/>
    <m/>
    <s v="Complete"/>
    <n v="324"/>
    <n v="1803"/>
    <s v="October"/>
    <s v="20"/>
    <x v="0"/>
    <x v="0"/>
    <x v="20"/>
    <n v="2"/>
    <s v="ozn"/>
    <m/>
    <x v="5"/>
    <x v="5"/>
    <s v="thread"/>
    <s v="Thread"/>
    <m/>
    <m/>
    <m/>
    <m/>
    <m/>
    <n v="2"/>
    <n v="2"/>
    <m/>
    <m/>
    <m/>
  </r>
  <r>
    <s v="File 1: Rowland Hassall, Parramatta store day sales book, 1803-1804"/>
    <m/>
    <s v="32111059"/>
    <s v="FL16259352"/>
    <s v="6"/>
    <s v="https://fromthepage.com/display/display_page?page_id=34035628"/>
    <s v="M Forster&lt;mjforster@live.com&gt;|ElizabethWest&lt;ewest7@myune.edu.au&gt;"/>
    <m/>
    <s v="Complete"/>
    <n v="325"/>
    <n v="1803"/>
    <s v="October"/>
    <s v="20"/>
    <x v="0"/>
    <x v="0"/>
    <x v="20"/>
    <n v="2"/>
    <s v="count"/>
    <m/>
    <x v="5"/>
    <x v="5"/>
    <s v="silk and twist"/>
    <s v="silk &amp;amp; Twist"/>
    <m/>
    <m/>
    <m/>
    <m/>
    <m/>
    <n v="2"/>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6"/>
    <n v="1803"/>
    <s v="October"/>
    <s v="15"/>
    <x v="2"/>
    <x v="0"/>
    <x v="32"/>
    <n v="0.25"/>
    <s v="lbs"/>
    <m/>
    <x v="3"/>
    <x v="3"/>
    <s v="Hyson"/>
    <s v="Hyson Tea"/>
    <m/>
    <m/>
    <m/>
    <m/>
    <n v="3"/>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7"/>
    <n v="1803"/>
    <s v="October"/>
    <s v="20"/>
    <x v="0"/>
    <x v="0"/>
    <x v="0"/>
    <n v="6"/>
    <s v="count"/>
    <m/>
    <x v="5"/>
    <x v="21"/>
    <s v="Large flat Botts"/>
    <s v="Large flat Botts"/>
    <m/>
    <m/>
    <m/>
    <m/>
    <n v="12"/>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8"/>
    <n v="1803"/>
    <s v="October"/>
    <s v="20"/>
    <x v="0"/>
    <x v="0"/>
    <x v="0"/>
    <n v="2"/>
    <s v="count"/>
    <m/>
    <x v="5"/>
    <x v="21"/>
    <s v="Smaler ditto[flat Botts]"/>
    <s v="Smaler ditto[flat Botts]"/>
    <m/>
    <m/>
    <m/>
    <m/>
    <n v="2"/>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29"/>
    <n v="1803"/>
    <s v="October"/>
    <s v="20"/>
    <x v="3"/>
    <x v="0"/>
    <x v="17"/>
    <n v="0.5"/>
    <s v="lbs"/>
    <m/>
    <x v="5"/>
    <x v="5"/>
    <s v="fabric"/>
    <s v="fig Blue"/>
    <m/>
    <m/>
    <m/>
    <m/>
    <n v="2"/>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0"/>
    <n v="1803"/>
    <s v="October"/>
    <s v="20"/>
    <x v="2"/>
    <x v="0"/>
    <x v="35"/>
    <n v="1"/>
    <s v="ozn"/>
    <m/>
    <x v="3"/>
    <x v="3"/>
    <s v="tea"/>
    <s v="tea"/>
    <m/>
    <m/>
    <m/>
    <m/>
    <n v="1"/>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1"/>
    <n v="1803"/>
    <s v="October"/>
    <s v="22"/>
    <x v="0"/>
    <x v="0"/>
    <x v="57"/>
    <n v="6"/>
    <s v="lbs"/>
    <m/>
    <x v="3"/>
    <x v="11"/>
    <s v="coffee"/>
    <s v="coffee"/>
    <m/>
    <n v="1"/>
    <n v="9"/>
    <m/>
    <n v="10"/>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2"/>
    <n v="1803"/>
    <s v="October"/>
    <s v="22"/>
    <x v="0"/>
    <x v="0"/>
    <x v="20"/>
    <n v="2"/>
    <s v="lbs"/>
    <m/>
    <x v="3"/>
    <x v="11"/>
    <s v="coffee"/>
    <s v="coff."/>
    <m/>
    <n v="1"/>
    <n v="9"/>
    <m/>
    <n v="3"/>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3"/>
    <n v="1803"/>
    <s v="October"/>
    <s v="22"/>
    <x v="0"/>
    <x v="0"/>
    <x v="20"/>
    <n v="2"/>
    <s v="lbs"/>
    <m/>
    <x v="3"/>
    <x v="11"/>
    <s v="rice"/>
    <s v="Rice"/>
    <m/>
    <m/>
    <n v="6"/>
    <m/>
    <n v="1"/>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4"/>
    <n v="1803"/>
    <s v="October"/>
    <s v="22"/>
    <x v="0"/>
    <x v="0"/>
    <x v="20"/>
    <n v="0.5"/>
    <s v="lbs"/>
    <m/>
    <x v="3"/>
    <x v="11"/>
    <s v="pepper"/>
    <s v="pepper"/>
    <m/>
    <m/>
    <m/>
    <m/>
    <n v="1"/>
    <n v="3"/>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5"/>
    <n v="1803"/>
    <s v="October"/>
    <s v="22"/>
    <x v="2"/>
    <x v="0"/>
    <x v="35"/>
    <n v="0.75"/>
    <s v="yds"/>
    <m/>
    <x v="5"/>
    <x v="5"/>
    <s v="calico"/>
    <s v="fine calloco"/>
    <m/>
    <m/>
    <m/>
    <m/>
    <n v="2"/>
    <n v="3"/>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6"/>
    <n v="1803"/>
    <s v="October"/>
    <s v="22"/>
    <x v="2"/>
    <x v="0"/>
    <x v="35"/>
    <n v="1"/>
    <s v="count"/>
    <m/>
    <x v="0"/>
    <x v="14"/>
    <s v="frild shirt"/>
    <s v="Frild Shirt"/>
    <m/>
    <m/>
    <m/>
    <m/>
    <n v="8"/>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7"/>
    <n v="1803"/>
    <s v="October"/>
    <s v="22"/>
    <x v="2"/>
    <x v="0"/>
    <x v="58"/>
    <n v="1"/>
    <s v="lbs"/>
    <m/>
    <x v="4"/>
    <x v="4"/>
    <s v="tobacco"/>
    <s v="Leaf Tobaco"/>
    <m/>
    <m/>
    <m/>
    <m/>
    <n v="1"/>
    <n v="10"/>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8"/>
    <n v="1803"/>
    <s v="October"/>
    <s v="22"/>
    <x v="2"/>
    <x v="0"/>
    <x v="58"/>
    <n v="0.5"/>
    <s v="lbs"/>
    <m/>
    <x v="3"/>
    <x v="3"/>
    <s v="tea"/>
    <s v="Tea"/>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39"/>
    <n v="1803"/>
    <s v="October"/>
    <s v="22"/>
    <x v="2"/>
    <x v="0"/>
    <x v="11"/>
    <n v="0.5"/>
    <s v="lbs"/>
    <m/>
    <x v="3"/>
    <x v="3"/>
    <s v="tea"/>
    <s v="Tea"/>
    <m/>
    <m/>
    <m/>
    <m/>
    <n v="8"/>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0"/>
    <n v="1803"/>
    <s v="October"/>
    <s v="22"/>
    <x v="0"/>
    <x v="0"/>
    <x v="13"/>
    <m/>
    <m/>
    <m/>
    <x v="1"/>
    <x v="1"/>
    <m/>
    <s v="not in the account sent in)"/>
    <m/>
    <m/>
    <m/>
    <m/>
    <m/>
    <m/>
    <m/>
    <m/>
    <m/>
    <s v="entry has been added to entry below."/>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1"/>
    <n v="1803"/>
    <s v="October"/>
    <s v="22"/>
    <x v="0"/>
    <x v="0"/>
    <x v="13"/>
    <n v="4"/>
    <s v="count"/>
    <m/>
    <x v="5"/>
    <x v="6"/>
    <s v="candles"/>
    <s v="Candles. last night &amp;amp;)"/>
    <m/>
    <m/>
    <m/>
    <m/>
    <m/>
    <m/>
    <m/>
    <m/>
    <m/>
    <s v="unsure how to transpose this entry?"/>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2"/>
    <n v="1803"/>
    <s v="October"/>
    <s v="22"/>
    <x v="0"/>
    <x v="0"/>
    <x v="13"/>
    <n v="4"/>
    <s v="count"/>
    <m/>
    <x v="5"/>
    <x v="6"/>
    <s v="candles"/>
    <s v="ditto[candles] to night)"/>
    <m/>
    <m/>
    <m/>
    <m/>
    <m/>
    <m/>
    <m/>
    <m/>
    <m/>
    <s v="unsure how to transpose this entry?"/>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3"/>
    <n v="1803"/>
    <s v="October"/>
    <s v="22"/>
    <x v="0"/>
    <x v="0"/>
    <x v="13"/>
    <n v="1"/>
    <s v="bottle"/>
    <s v="supply"/>
    <x v="10"/>
    <x v="22"/>
    <s v="Brandy"/>
    <s v="lent me one Bottle Brandy"/>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4"/>
    <n v="1803"/>
    <s v="October"/>
    <s v="22"/>
    <x v="0"/>
    <x v="0"/>
    <x v="17"/>
    <n v="1"/>
    <s v="count"/>
    <m/>
    <x v="3"/>
    <x v="10"/>
    <s v="Butter Dish"/>
    <s v="Butter Dish"/>
    <m/>
    <m/>
    <m/>
    <m/>
    <n v="5"/>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5"/>
    <n v="1803"/>
    <s v="October"/>
    <s v="22"/>
    <x v="0"/>
    <x v="0"/>
    <x v="17"/>
    <n v="1"/>
    <s v="pair"/>
    <m/>
    <x v="0"/>
    <x v="14"/>
    <s v="shoes"/>
    <s v="Ladies shoes"/>
    <m/>
    <m/>
    <m/>
    <m/>
    <s v="[16?]"/>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6"/>
    <n v="1803"/>
    <s v="October"/>
    <s v="22"/>
    <x v="0"/>
    <x v="0"/>
    <x v="17"/>
    <n v="1"/>
    <s v="count"/>
    <m/>
    <x v="0"/>
    <x v="14"/>
    <s v="frild shirt"/>
    <s v="Frild shirt"/>
    <m/>
    <m/>
    <m/>
    <m/>
    <n v="8"/>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7"/>
    <n v="1803"/>
    <s v="October"/>
    <s v="22"/>
    <x v="0"/>
    <x v="0"/>
    <x v="17"/>
    <n v="9"/>
    <s v="yds"/>
    <m/>
    <x v="5"/>
    <x v="5"/>
    <s v="calico"/>
    <s v="fine Brod calloco"/>
    <m/>
    <m/>
    <m/>
    <n v="1"/>
    <n v="4"/>
    <n v="9"/>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8"/>
    <n v="1803"/>
    <s v="October"/>
    <s v="22"/>
    <x v="0"/>
    <x v="0"/>
    <x v="17"/>
    <n v="1"/>
    <s v="ozn"/>
    <m/>
    <x v="5"/>
    <x v="5"/>
    <s v="thread"/>
    <s v="Thread"/>
    <m/>
    <m/>
    <m/>
    <m/>
    <n v="1"/>
    <n v="1"/>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49"/>
    <n v="1803"/>
    <s v="October"/>
    <s v="22"/>
    <x v="0"/>
    <x v="0"/>
    <x v="17"/>
    <n v="0.5"/>
    <s v="lbs"/>
    <m/>
    <x v="0"/>
    <x v="0"/>
    <s v="soap"/>
    <s v="castle soap"/>
    <m/>
    <m/>
    <m/>
    <m/>
    <m/>
    <n v="10"/>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0"/>
    <n v="1803"/>
    <s v="October"/>
    <s v="22"/>
    <x v="2"/>
    <x v="5"/>
    <x v="59"/>
    <n v="4"/>
    <s v="yds"/>
    <m/>
    <x v="5"/>
    <x v="5"/>
    <s v="calamanco"/>
    <s v="fine callomanco"/>
    <m/>
    <m/>
    <m/>
    <m/>
    <n v="16"/>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1"/>
    <n v="1803"/>
    <s v="October"/>
    <s v="22"/>
    <x v="2"/>
    <x v="5"/>
    <x v="59"/>
    <n v="9"/>
    <s v="yds"/>
    <m/>
    <x v="5"/>
    <x v="5"/>
    <s v="calico"/>
    <s v="fine Brod calloco"/>
    <m/>
    <m/>
    <m/>
    <n v="1"/>
    <n v="7"/>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2"/>
    <n v="1803"/>
    <s v="October"/>
    <s v="22"/>
    <x v="2"/>
    <x v="5"/>
    <x v="59"/>
    <n v="3"/>
    <s v="hanks"/>
    <m/>
    <x v="5"/>
    <x v="5"/>
    <s v="silk thread"/>
    <s v="of Silk"/>
    <m/>
    <m/>
    <m/>
    <m/>
    <n v="3"/>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3"/>
    <n v="1803"/>
    <s v="October"/>
    <s v="22"/>
    <x v="2"/>
    <x v="5"/>
    <x v="59"/>
    <m/>
    <m/>
    <m/>
    <x v="5"/>
    <x v="5"/>
    <s v="needles"/>
    <s v="Needles"/>
    <m/>
    <n v="1"/>
    <m/>
    <m/>
    <n v="1"/>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4"/>
    <m/>
    <m/>
    <m/>
    <x v="2"/>
    <x v="0"/>
    <x v="18"/>
    <m/>
    <m/>
    <m/>
    <x v="8"/>
    <x v="15"/>
    <m/>
    <s v="[right hand page 15]"/>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5"/>
    <n v="1803"/>
    <s v="October"/>
    <s v="25"/>
    <x v="0"/>
    <x v="0"/>
    <x v="15"/>
    <n v="1"/>
    <s v="lbs"/>
    <m/>
    <x v="3"/>
    <x v="11"/>
    <s v="pepper"/>
    <s v="Pepper"/>
    <m/>
    <m/>
    <m/>
    <m/>
    <n v="2"/>
    <n v="6"/>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6"/>
    <n v="1803"/>
    <s v="October"/>
    <s v="25"/>
    <x v="0"/>
    <x v="0"/>
    <x v="60"/>
    <n v="1"/>
    <s v="yds"/>
    <m/>
    <x v="5"/>
    <x v="23"/>
    <s v="window blind"/>
    <s v="Window Blind"/>
    <m/>
    <m/>
    <m/>
    <m/>
    <n v="3"/>
    <n v="3"/>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7"/>
    <n v="1803"/>
    <s v="October"/>
    <s v="22"/>
    <x v="2"/>
    <x v="0"/>
    <x v="35"/>
    <n v="0.25"/>
    <s v="lbs"/>
    <m/>
    <x v="3"/>
    <x v="3"/>
    <s v="tea"/>
    <s v="Tea"/>
    <m/>
    <m/>
    <m/>
    <m/>
    <n v="3"/>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8"/>
    <n v="1803"/>
    <s v="October"/>
    <s v="22"/>
    <x v="2"/>
    <x v="0"/>
    <x v="35"/>
    <n v="2"/>
    <s v="ozn"/>
    <m/>
    <x v="3"/>
    <x v="11"/>
    <s v="ginger"/>
    <s v="Ginger"/>
    <m/>
    <m/>
    <m/>
    <m/>
    <m/>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59"/>
    <n v="1803"/>
    <s v="October"/>
    <s v="25"/>
    <x v="2"/>
    <x v="0"/>
    <x v="35"/>
    <n v="3"/>
    <s v="count"/>
    <m/>
    <x v="3"/>
    <x v="10"/>
    <s v="glass tumbler"/>
    <s v="glass tumblers"/>
    <m/>
    <m/>
    <m/>
    <m/>
    <n v="5"/>
    <n v="9"/>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0"/>
    <n v="1803"/>
    <s v="October"/>
    <s v="22"/>
    <x v="2"/>
    <x v="0"/>
    <x v="61"/>
    <n v="1"/>
    <s v="ozn"/>
    <m/>
    <x v="5"/>
    <x v="5"/>
    <s v="thread"/>
    <s v="Thread"/>
    <m/>
    <m/>
    <m/>
    <m/>
    <n v="1"/>
    <n v="1"/>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1"/>
    <n v="1803"/>
    <s v="October"/>
    <s v="22"/>
    <x v="2"/>
    <x v="0"/>
    <x v="61"/>
    <n v="4"/>
    <s v="yds"/>
    <m/>
    <x v="5"/>
    <x v="5"/>
    <s v="tape"/>
    <s v="Tape"/>
    <m/>
    <m/>
    <m/>
    <m/>
    <m/>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2"/>
    <n v="1803"/>
    <s v="October"/>
    <s v="25"/>
    <x v="2"/>
    <x v="0"/>
    <x v="61"/>
    <n v="0.25"/>
    <s v="lbs"/>
    <m/>
    <x v="3"/>
    <x v="11"/>
    <s v="pepper"/>
    <s v="pepper"/>
    <m/>
    <m/>
    <m/>
    <m/>
    <m/>
    <n v="9"/>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3"/>
    <n v="1803"/>
    <s v="October"/>
    <s v="25"/>
    <x v="2"/>
    <x v="0"/>
    <x v="61"/>
    <m/>
    <m/>
    <m/>
    <x v="8"/>
    <x v="15"/>
    <m/>
    <m/>
    <m/>
    <m/>
    <m/>
    <m/>
    <m/>
    <m/>
    <m/>
    <n v="2"/>
    <n v="4"/>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4"/>
    <n v="1803"/>
    <s v="October"/>
    <s v="25"/>
    <x v="0"/>
    <x v="0"/>
    <x v="33"/>
    <n v="1"/>
    <s v="pair"/>
    <m/>
    <x v="0"/>
    <x v="14"/>
    <s v="gloves"/>
    <s v="Mens gloves"/>
    <m/>
    <m/>
    <m/>
    <m/>
    <n v="4"/>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5"/>
    <n v="1803"/>
    <s v="October"/>
    <s v="26"/>
    <x v="0"/>
    <x v="0"/>
    <x v="7"/>
    <m/>
    <m/>
    <m/>
    <x v="1"/>
    <x v="1"/>
    <m/>
    <s v="Mr Brabyn's order to Delany"/>
    <m/>
    <m/>
    <m/>
    <m/>
    <n v="6"/>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6"/>
    <n v="1803"/>
    <s v="October"/>
    <s v="26"/>
    <x v="0"/>
    <x v="0"/>
    <x v="13"/>
    <n v="2"/>
    <s v="count"/>
    <m/>
    <x v="5"/>
    <x v="6"/>
    <s v="candles"/>
    <s v="Mould candles"/>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7"/>
    <n v="1803"/>
    <s v="October"/>
    <s v="27"/>
    <x v="3"/>
    <x v="0"/>
    <x v="62"/>
    <n v="1"/>
    <s v="keg"/>
    <m/>
    <x v="2"/>
    <x v="24"/>
    <s v="paint"/>
    <s v="White Lead paint)"/>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8"/>
    <n v="1803"/>
    <s v="October"/>
    <s v="27"/>
    <x v="3"/>
    <x v="0"/>
    <x v="62"/>
    <n v="38.5"/>
    <s v="lbs"/>
    <m/>
    <x v="2"/>
    <x v="24"/>
    <s v="paint"/>
    <s v="Olive green ^paint)"/>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69"/>
    <n v="1803"/>
    <s v="October"/>
    <s v="27"/>
    <x v="2"/>
    <x v="0"/>
    <x v="55"/>
    <n v="2.5"/>
    <s v="lbs"/>
    <m/>
    <x v="3"/>
    <x v="11"/>
    <s v="pork"/>
    <s v="Pork"/>
    <m/>
    <m/>
    <m/>
    <m/>
    <m/>
    <m/>
    <m/>
    <m/>
    <m/>
    <m/>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0"/>
    <n v="1803"/>
    <s v="October"/>
    <s v="27"/>
    <x v="0"/>
    <x v="0"/>
    <x v="63"/>
    <n v="100"/>
    <s v="count"/>
    <m/>
    <x v="5"/>
    <x v="5"/>
    <s v="needles"/>
    <s v="[Whitechop?] needles"/>
    <m/>
    <m/>
    <m/>
    <m/>
    <n v="2"/>
    <n v="6"/>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1"/>
    <n v="1803"/>
    <s v="October"/>
    <s v="27"/>
    <x v="0"/>
    <x v="0"/>
    <x v="63"/>
    <n v="0.25"/>
    <s v="lbs"/>
    <m/>
    <x v="5"/>
    <x v="5"/>
    <s v="thread"/>
    <s v="Thread"/>
    <m/>
    <m/>
    <m/>
    <m/>
    <n v="4"/>
    <n v="4"/>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2"/>
    <n v="1803"/>
    <s v="October"/>
    <s v="27"/>
    <x v="0"/>
    <x v="0"/>
    <x v="63"/>
    <n v="10.75"/>
    <s v="yds"/>
    <m/>
    <x v="5"/>
    <x v="5"/>
    <s v="kersemere"/>
    <s v="Kersemere"/>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3"/>
    <n v="1803"/>
    <s v="October"/>
    <s v="27"/>
    <x v="0"/>
    <x v="0"/>
    <x v="63"/>
    <n v="4"/>
    <s v="yds"/>
    <m/>
    <x v="5"/>
    <x v="5"/>
    <s v="dimity"/>
    <s v="Plain Demily"/>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4"/>
    <n v="1803"/>
    <s v="October"/>
    <s v="27"/>
    <x v="0"/>
    <x v="0"/>
    <x v="63"/>
    <n v="1"/>
    <s v="yds"/>
    <m/>
    <x v="5"/>
    <x v="5"/>
    <s v="dimity"/>
    <s v="Quilted ditto[Demily]"/>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5"/>
    <n v="1803"/>
    <s v="October"/>
    <s v="27"/>
    <x v="0"/>
    <x v="0"/>
    <x v="63"/>
    <n v="12"/>
    <s v="?"/>
    <m/>
    <x v="5"/>
    <x v="5"/>
    <s v="linen"/>
    <s v="cotton linnin"/>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6"/>
    <n v="1803"/>
    <s v="October"/>
    <s v="27"/>
    <x v="0"/>
    <x v="0"/>
    <x v="63"/>
    <n v="10"/>
    <s v="hanks"/>
    <m/>
    <x v="5"/>
    <x v="5"/>
    <s v="silk thread"/>
    <s v="Silk"/>
    <m/>
    <m/>
    <m/>
    <n v="9"/>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7"/>
    <n v="1803"/>
    <s v="October"/>
    <s v="27"/>
    <x v="0"/>
    <x v="0"/>
    <x v="63"/>
    <n v="6"/>
    <s v="pair"/>
    <m/>
    <x v="0"/>
    <x v="14"/>
    <s v="hose"/>
    <s v="Hose"/>
    <m/>
    <n v="8"/>
    <n v="3"/>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8"/>
    <n v="1803"/>
    <s v="October"/>
    <s v="27"/>
    <x v="0"/>
    <x v="0"/>
    <x v="63"/>
    <n v="6"/>
    <s v="count"/>
    <m/>
    <x v="3"/>
    <x v="10"/>
    <s v="knives and forks"/>
    <s v="Knives &amp;amp; forks 1922"/>
    <m/>
    <n v="8"/>
    <m/>
    <m/>
    <n v="8"/>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79"/>
    <n v="1803"/>
    <s v="October"/>
    <s v="27"/>
    <x v="0"/>
    <x v="0"/>
    <x v="63"/>
    <n v="6"/>
    <s v="lbs"/>
    <m/>
    <x v="3"/>
    <x v="11"/>
    <s v="coffee"/>
    <s v="coffee"/>
    <m/>
    <m/>
    <m/>
    <m/>
    <m/>
    <m/>
    <m/>
    <m/>
    <m/>
    <s v="entry crossed out"/>
  </r>
  <r>
    <s v="File 1: Rowland Hassall, Parramatta store day sales book, 1803-1804"/>
    <m/>
    <s v="32111059"/>
    <s v="FL16259353"/>
    <s v="7"/>
    <s v="https://fromthepage.com/display/display_page?page_id=34035629"/>
    <s v="M Forster&lt;mjforster@live.com&gt;|ElizabethWest&lt;ewest7@myune.edu.au&gt;|vant&lt;mvhul@post.harvard.edu&gt;|nrm3k&lt;a_nwebb@bigpond.net.au&gt;"/>
    <m/>
    <s v="Complete"/>
    <n v="380"/>
    <n v="1803"/>
    <s v="October"/>
    <s v="27"/>
    <x v="0"/>
    <x v="0"/>
    <x v="63"/>
    <n v="1"/>
    <s v="bag"/>
    <m/>
    <x v="5"/>
    <x v="5"/>
    <s v="button"/>
    <s v="white Buttons"/>
    <m/>
    <m/>
    <m/>
    <m/>
    <m/>
    <m/>
    <m/>
    <m/>
    <m/>
    <s v="entry crossed out"/>
  </r>
  <r>
    <s v="File 1: Rowland Hassall, Parramatta store day sales book, 1803-1804"/>
    <m/>
    <s v="32111059"/>
    <s v="FL16259354"/>
    <s v="8"/>
    <s v="https://fromthepage.com/display/display_page?page_id=34035630"/>
    <s v="M Forster&lt;mjforster@live.com&gt;|ElizabethWest&lt;ewest7@myune.edu.au&gt;"/>
    <m/>
    <s v="Complete"/>
    <n v="381"/>
    <n v="1803"/>
    <s v="October"/>
    <s v="27"/>
    <x v="0"/>
    <x v="0"/>
    <x v="63"/>
    <n v="1"/>
    <s v="count"/>
    <m/>
    <x v="0"/>
    <x v="25"/>
    <s v="looking glass"/>
    <s v="Looking Glass"/>
    <m/>
    <m/>
    <m/>
    <m/>
    <n v="4"/>
    <n v="6"/>
    <m/>
    <m/>
    <m/>
    <s v="'Mr James' is crossed out"/>
  </r>
  <r>
    <s v="File 1: Rowland Hassall, Parramatta store day sales book, 1803-1804"/>
    <m/>
    <s v="32111059"/>
    <s v="FL16259354"/>
    <s v="8"/>
    <s v="https://fromthepage.com/display/display_page?page_id=34035630"/>
    <s v="M Forster&lt;mjforster@live.com&gt;|ElizabethWest&lt;ewest7@myune.edu.au&gt;"/>
    <m/>
    <s v="Complete"/>
    <n v="382"/>
    <n v="1803"/>
    <s v="October"/>
    <s v="27"/>
    <x v="0"/>
    <x v="0"/>
    <x v="63"/>
    <n v="6"/>
    <s v="pair"/>
    <m/>
    <x v="0"/>
    <x v="14"/>
    <s v="hose"/>
    <s v="Cotton Hose"/>
    <m/>
    <n v="8"/>
    <n v="3"/>
    <m/>
    <m/>
    <m/>
    <m/>
    <m/>
    <m/>
    <m/>
  </r>
  <r>
    <s v="File 1: Rowland Hassall, Parramatta store day sales book, 1803-1804"/>
    <m/>
    <s v="32111059"/>
    <s v="FL16259354"/>
    <s v="8"/>
    <s v="https://fromthepage.com/display/display_page?page_id=34035630"/>
    <s v="M Forster&lt;mjforster@live.com&gt;|ElizabethWest&lt;ewest7@myune.edu.au&gt;"/>
    <m/>
    <s v="Complete"/>
    <n v="383"/>
    <n v="1803"/>
    <s v="October"/>
    <s v="27"/>
    <x v="0"/>
    <x v="0"/>
    <x v="33"/>
    <n v="1"/>
    <s v="lbs"/>
    <m/>
    <x v="0"/>
    <x v="0"/>
    <s v="soap"/>
    <s v="castle soap"/>
    <m/>
    <m/>
    <m/>
    <m/>
    <n v="1"/>
    <n v="8"/>
    <m/>
    <m/>
    <m/>
    <s v="lines through entry"/>
  </r>
  <r>
    <s v="File 1: Rowland Hassall, Parramatta store day sales book, 1803-1804"/>
    <m/>
    <s v="32111059"/>
    <s v="FL16259354"/>
    <s v="8"/>
    <s v="https://fromthepage.com/display/display_page?page_id=34035630"/>
    <s v="M Forster&lt;mjforster@live.com&gt;|ElizabethWest&lt;ewest7@myune.edu.au&gt;"/>
    <m/>
    <s v="Complete"/>
    <n v="384"/>
    <n v="1803"/>
    <s v="October"/>
    <s v="27"/>
    <x v="0"/>
    <x v="0"/>
    <x v="33"/>
    <n v="2"/>
    <s v="lbs"/>
    <m/>
    <x v="5"/>
    <x v="6"/>
    <s v="candles"/>
    <s v="Mould candles"/>
    <m/>
    <m/>
    <m/>
    <m/>
    <n v="4"/>
    <n v="0"/>
    <m/>
    <m/>
    <m/>
    <s v="lines through entry"/>
  </r>
  <r>
    <s v="File 1: Rowland Hassall, Parramatta store day sales book, 1803-1804"/>
    <m/>
    <s v="32111059"/>
    <s v="FL16259354"/>
    <s v="8"/>
    <s v="https://fromthepage.com/display/display_page?page_id=34035630"/>
    <s v="M Forster&lt;mjforster@live.com&gt;|ElizabethWest&lt;ewest7@myune.edu.au&gt;"/>
    <m/>
    <s v="Complete"/>
    <n v="385"/>
    <n v="1803"/>
    <s v="October"/>
    <s v="27"/>
    <x v="0"/>
    <x v="0"/>
    <x v="63"/>
    <n v="0.25"/>
    <s v="yds"/>
    <m/>
    <x v="5"/>
    <x v="5"/>
    <s v="velvet"/>
    <s v="Velvet"/>
    <m/>
    <m/>
    <m/>
    <m/>
    <n v="3"/>
    <n v="6"/>
    <m/>
    <m/>
    <m/>
    <m/>
  </r>
  <r>
    <s v="File 1: Rowland Hassall, Parramatta store day sales book, 1803-1804"/>
    <m/>
    <s v="32111059"/>
    <s v="FL16259354"/>
    <s v="8"/>
    <s v="https://fromthepage.com/display/display_page?page_id=34035630"/>
    <s v="M Forster&lt;mjforster@live.com&gt;|ElizabethWest&lt;ewest7@myune.edu.au&gt;"/>
    <m/>
    <s v="Complete"/>
    <n v="386"/>
    <n v="1803"/>
    <s v="October"/>
    <s v="27"/>
    <x v="0"/>
    <x v="0"/>
    <x v="64"/>
    <n v="0.25"/>
    <s v="yds"/>
    <m/>
    <x v="5"/>
    <x v="5"/>
    <s v="velvet"/>
    <s v="Velvet"/>
    <m/>
    <m/>
    <m/>
    <m/>
    <m/>
    <m/>
    <m/>
    <m/>
    <m/>
    <m/>
  </r>
  <r>
    <s v="File 1: Rowland Hassall, Parramatta store day sales book, 1803-1804"/>
    <m/>
    <s v="32111059"/>
    <s v="FL16259354"/>
    <s v="8"/>
    <s v="https://fromthepage.com/display/display_page?page_id=34035630"/>
    <s v="M Forster&lt;mjforster@live.com&gt;|ElizabethWest&lt;ewest7@myune.edu.au&gt;"/>
    <m/>
    <s v="Complete"/>
    <n v="387"/>
    <n v="1803"/>
    <s v="October"/>
    <s v="27"/>
    <x v="0"/>
    <x v="0"/>
    <x v="63"/>
    <n v="1"/>
    <s v="sheets"/>
    <m/>
    <x v="5"/>
    <x v="5"/>
    <s v="pins"/>
    <s v="Pins - 20 rows"/>
    <m/>
    <m/>
    <m/>
    <m/>
    <m/>
    <m/>
    <m/>
    <m/>
    <m/>
    <m/>
  </r>
  <r>
    <s v="File 1: Rowland Hassall, Parramatta store day sales book, 1803-1804"/>
    <m/>
    <s v="32111059"/>
    <s v="FL16259354"/>
    <s v="8"/>
    <s v="https://fromthepage.com/display/display_page?page_id=34035630"/>
    <s v="M Forster&lt;mjforster@live.com&gt;|ElizabethWest&lt;ewest7@myune.edu.au&gt;"/>
    <m/>
    <s v="Complete"/>
    <n v="388"/>
    <n v="1803"/>
    <s v="October"/>
    <s v="27"/>
    <x v="0"/>
    <x v="0"/>
    <x v="13"/>
    <n v="1"/>
    <s v="hanks"/>
    <m/>
    <x v="5"/>
    <x v="5"/>
    <s v="sewing silk"/>
    <s v="Sewing silk"/>
    <m/>
    <m/>
    <m/>
    <m/>
    <m/>
    <m/>
    <m/>
    <m/>
    <m/>
    <m/>
  </r>
  <r>
    <s v="File 1: Rowland Hassall, Parramatta store day sales book, 1803-1804"/>
    <m/>
    <s v="32111059"/>
    <s v="FL16259354"/>
    <s v="8"/>
    <s v="https://fromthepage.com/display/display_page?page_id=34035630"/>
    <s v="M Forster&lt;mjforster@live.com&gt;|ElizabethWest&lt;ewest7@myune.edu.au&gt;"/>
    <m/>
    <s v="Complete"/>
    <n v="389"/>
    <n v="1803"/>
    <s v="October"/>
    <s v="27"/>
    <x v="1"/>
    <x v="0"/>
    <x v="48"/>
    <n v="4"/>
    <s v="yds"/>
    <m/>
    <x v="5"/>
    <x v="5"/>
    <s v="lace"/>
    <s v="Lace N.28"/>
    <m/>
    <n v="8"/>
    <n v="6"/>
    <n v="1"/>
    <n v="10"/>
    <n v="0"/>
    <m/>
    <m/>
    <m/>
    <s v="'27-7/6' written over to form 28-8/6"/>
  </r>
  <r>
    <s v="File 1: Rowland Hassall, Parramatta store day sales book, 1803-1804"/>
    <m/>
    <s v="32111059"/>
    <s v="FL16259354"/>
    <s v="8"/>
    <s v="https://fromthepage.com/display/display_page?page_id=34035630"/>
    <s v="M Forster&lt;mjforster@live.com&gt;|ElizabethWest&lt;ewest7@myune.edu.au&gt;"/>
    <m/>
    <s v="Complete"/>
    <n v="390"/>
    <n v="1803"/>
    <s v="October"/>
    <s v="27"/>
    <x v="1"/>
    <x v="0"/>
    <x v="48"/>
    <n v="6"/>
    <s v="yds"/>
    <m/>
    <x v="5"/>
    <x v="5"/>
    <s v="ribband"/>
    <s v="Ribband"/>
    <m/>
    <n v="1"/>
    <n v="0"/>
    <m/>
    <n v="6"/>
    <n v="0"/>
    <m/>
    <m/>
    <m/>
    <m/>
  </r>
  <r>
    <s v="File 1: Rowland Hassall, Parramatta store day sales book, 1803-1804"/>
    <m/>
    <s v="32111059"/>
    <s v="FL16259354"/>
    <s v="8"/>
    <s v="https://fromthepage.com/display/display_page?page_id=34035630"/>
    <s v="M Forster&lt;mjforster@live.com&gt;|ElizabethWest&lt;ewest7@myune.edu.au&gt;"/>
    <m/>
    <s v="Complete"/>
    <n v="391"/>
    <n v="1803"/>
    <s v="October"/>
    <s v="27"/>
    <x v="1"/>
    <x v="0"/>
    <x v="48"/>
    <n v="1"/>
    <s v="count"/>
    <m/>
    <x v="0"/>
    <x v="14"/>
    <s v="handkerchief"/>
    <s v="Muslin Handf-"/>
    <m/>
    <n v="5"/>
    <n v="2"/>
    <m/>
    <n v="5"/>
    <n v="2"/>
    <m/>
    <m/>
    <m/>
    <m/>
  </r>
  <r>
    <s v="File 1: Rowland Hassall, Parramatta store day sales book, 1803-1804"/>
    <m/>
    <s v="32111059"/>
    <s v="FL16259354"/>
    <s v="8"/>
    <s v="https://fromthepage.com/display/display_page?page_id=34035630"/>
    <s v="M Forster&lt;mjforster@live.com&gt;|ElizabethWest&lt;ewest7@myune.edu.au&gt;"/>
    <m/>
    <s v="Complete"/>
    <n v="392"/>
    <n v="1803"/>
    <s v="October"/>
    <s v="27"/>
    <x v="1"/>
    <x v="0"/>
    <x v="48"/>
    <n v="1"/>
    <s v="count"/>
    <m/>
    <x v="0"/>
    <x v="14"/>
    <s v="handkerchief"/>
    <s v="ditto[Muslin Handf-]"/>
    <m/>
    <n v="6"/>
    <n v="8"/>
    <m/>
    <n v="6"/>
    <n v="8"/>
    <m/>
    <m/>
    <m/>
    <m/>
  </r>
  <r>
    <s v="File 1: Rowland Hassall, Parramatta store day sales book, 1803-1804"/>
    <m/>
    <s v="32111059"/>
    <s v="FL16259354"/>
    <s v="8"/>
    <s v="https://fromthepage.com/display/display_page?page_id=34035630"/>
    <s v="M Forster&lt;mjforster@live.com&gt;|ElizabethWest&lt;ewest7@myune.edu.au&gt;"/>
    <m/>
    <s v="Complete"/>
    <n v="393"/>
    <n v="1803"/>
    <s v="October"/>
    <s v="27"/>
    <x v="1"/>
    <x v="0"/>
    <x v="48"/>
    <s v="2 3/4"/>
    <s v="yds"/>
    <m/>
    <x v="5"/>
    <x v="5"/>
    <s v="calico"/>
    <s v="fine calloco"/>
    <m/>
    <n v="2"/>
    <n v="9"/>
    <m/>
    <n v="7"/>
    <n v="7"/>
    <m/>
    <m/>
    <m/>
    <m/>
  </r>
  <r>
    <s v="File 1: Rowland Hassall, Parramatta store day sales book, 1803-1804"/>
    <m/>
    <s v="32111059"/>
    <s v="FL16259354"/>
    <s v="8"/>
    <s v="https://fromthepage.com/display/display_page?page_id=34035630"/>
    <s v="M Forster&lt;mjforster@live.com&gt;|ElizabethWest&lt;ewest7@myune.edu.au&gt;"/>
    <m/>
    <s v="Complete"/>
    <n v="394"/>
    <n v="1803"/>
    <s v="October"/>
    <s v="27"/>
    <x v="3"/>
    <x v="0"/>
    <x v="0"/>
    <m/>
    <m/>
    <m/>
    <x v="1"/>
    <x v="1"/>
    <m/>
    <s v="Recd of him the whole of"/>
    <m/>
    <m/>
    <m/>
    <m/>
    <m/>
    <m/>
    <m/>
    <m/>
    <m/>
    <s v="Red - d is superscript"/>
  </r>
  <r>
    <s v="File 1: Rowland Hassall, Parramatta store day sales book, 1803-1804"/>
    <m/>
    <s v="32111059"/>
    <s v="FL16259354"/>
    <s v="8"/>
    <s v="https://fromthepage.com/display/display_page?page_id=34035630"/>
    <s v="M Forster&lt;mjforster@live.com&gt;|ElizabethWest&lt;ewest7@myune.edu.au&gt;"/>
    <m/>
    <s v="Complete"/>
    <n v="395"/>
    <n v="1803"/>
    <s v="October"/>
    <s v="27"/>
    <x v="3"/>
    <x v="0"/>
    <x v="0"/>
    <m/>
    <m/>
    <m/>
    <x v="8"/>
    <x v="15"/>
    <m/>
    <s v="his account"/>
    <m/>
    <m/>
    <m/>
    <m/>
    <m/>
    <m/>
    <m/>
    <m/>
    <m/>
    <m/>
  </r>
  <r>
    <s v="File 1: Rowland Hassall, Parramatta store day sales book, 1803-1804"/>
    <m/>
    <s v="32111059"/>
    <s v="FL16259354"/>
    <s v="8"/>
    <s v="https://fromthepage.com/display/display_page?page_id=34035630"/>
    <s v="M Forster&lt;mjforster@live.com&gt;|ElizabethWest&lt;ewest7@myune.edu.au&gt;"/>
    <m/>
    <s v="Complete"/>
    <n v="396"/>
    <n v="1803"/>
    <s v="October"/>
    <s v="27"/>
    <x v="0"/>
    <x v="0"/>
    <x v="65"/>
    <n v="2"/>
    <s v="count"/>
    <m/>
    <x v="2"/>
    <x v="19"/>
    <s v="bolts"/>
    <s v="Round Bolts"/>
    <m/>
    <n v="2"/>
    <n v="0"/>
    <m/>
    <m/>
    <m/>
    <m/>
    <m/>
    <m/>
    <m/>
  </r>
  <r>
    <s v="File 1: Rowland Hassall, Parramatta store day sales book, 1803-1804"/>
    <m/>
    <s v="32111059"/>
    <s v="FL16259354"/>
    <s v="8"/>
    <s v="https://fromthepage.com/display/display_page?page_id=34035630"/>
    <s v="M Forster&lt;mjforster@live.com&gt;|ElizabethWest&lt;ewest7@myune.edu.au&gt;"/>
    <m/>
    <s v="Complete"/>
    <n v="397"/>
    <n v="1803"/>
    <s v="October"/>
    <s v="27"/>
    <x v="0"/>
    <x v="0"/>
    <x v="13"/>
    <n v="3"/>
    <s v="yds"/>
    <m/>
    <x v="5"/>
    <x v="5"/>
    <s v="ribband"/>
    <s v="Ribband"/>
    <m/>
    <m/>
    <n v="10"/>
    <m/>
    <m/>
    <m/>
    <m/>
    <m/>
    <m/>
    <s v="note symbol &quot;d&quot; for pence"/>
  </r>
  <r>
    <s v="File 1: Rowland Hassall, Parramatta store day sales book, 1803-1804"/>
    <m/>
    <s v="32111059"/>
    <s v="FL16259354"/>
    <s v="8"/>
    <s v="https://fromthepage.com/display/display_page?page_id=34035630"/>
    <s v="M Forster&lt;mjforster@live.com&gt;|ElizabethWest&lt;ewest7@myune.edu.au&gt;"/>
    <m/>
    <s v="Complete"/>
    <n v="398"/>
    <n v="1803"/>
    <s v="October"/>
    <s v="27"/>
    <x v="0"/>
    <x v="0"/>
    <x v="66"/>
    <m/>
    <m/>
    <m/>
    <x v="1"/>
    <x v="1"/>
    <m/>
    <s v="Settel his account this day"/>
    <m/>
    <m/>
    <m/>
    <m/>
    <m/>
    <m/>
    <m/>
    <m/>
    <m/>
    <m/>
  </r>
  <r>
    <s v="File 1: Rowland Hassall, Parramatta store day sales book, 1803-1804"/>
    <m/>
    <s v="32111059"/>
    <s v="FL16259354"/>
    <s v="8"/>
    <s v="https://fromthepage.com/display/display_page?page_id=34035630"/>
    <s v="M Forster&lt;mjforster@live.com&gt;|ElizabethWest&lt;ewest7@myune.edu.au&gt;"/>
    <m/>
    <s v="Complete"/>
    <n v="399"/>
    <n v="1803"/>
    <s v="October"/>
    <s v="27"/>
    <x v="2"/>
    <x v="5"/>
    <x v="41"/>
    <m/>
    <m/>
    <m/>
    <x v="1"/>
    <x v="1"/>
    <m/>
    <s v="Setteled this day"/>
    <m/>
    <m/>
    <m/>
    <m/>
    <m/>
    <m/>
    <m/>
    <m/>
    <m/>
    <m/>
  </r>
  <r>
    <s v="File 1: Rowland Hassall, Parramatta store day sales book, 1803-1804"/>
    <m/>
    <s v="32111059"/>
    <s v="FL16259354"/>
    <s v="8"/>
    <s v="https://fromthepage.com/display/display_page?page_id=34035630"/>
    <s v="M Forster&lt;mjforster@live.com&gt;|ElizabethWest&lt;ewest7@myune.edu.au&gt;"/>
    <m/>
    <s v="Complete"/>
    <n v="400"/>
    <n v="1803"/>
    <s v="October"/>
    <s v="28"/>
    <x v="0"/>
    <x v="0"/>
    <x v="63"/>
    <n v="1"/>
    <s v="count"/>
    <m/>
    <x v="5"/>
    <x v="16"/>
    <s v="Trunk lock"/>
    <s v="Trunk lock"/>
    <m/>
    <m/>
    <m/>
    <m/>
    <n v="1"/>
    <n v="6"/>
    <m/>
    <m/>
    <m/>
    <m/>
  </r>
  <r>
    <s v="File 1: Rowland Hassall, Parramatta store day sales book, 1803-1804"/>
    <m/>
    <s v="32111059"/>
    <s v="FL16259354"/>
    <s v="8"/>
    <s v="https://fromthepage.com/display/display_page?page_id=34035630"/>
    <s v="M Forster&lt;mjforster@live.com&gt;|ElizabethWest&lt;ewest7@myune.edu.au&gt;"/>
    <m/>
    <s v="Complete"/>
    <n v="401"/>
    <n v="1803"/>
    <s v="October"/>
    <s v="28"/>
    <x v="0"/>
    <x v="0"/>
    <x v="67"/>
    <n v="1"/>
    <s v="count"/>
    <m/>
    <x v="0"/>
    <x v="14"/>
    <s v="hat"/>
    <s v="fine Hat"/>
    <m/>
    <m/>
    <m/>
    <n v="1"/>
    <n v="15"/>
    <n v="0"/>
    <m/>
    <m/>
    <m/>
    <m/>
  </r>
  <r>
    <s v="File 1: Rowland Hassall, Parramatta store day sales book, 1803-1804"/>
    <m/>
    <s v="32111059"/>
    <s v="FL16259354"/>
    <s v="8"/>
    <s v="https://fromthepage.com/display/display_page?page_id=34035630"/>
    <s v="M Forster&lt;mjforster@live.com&gt;|ElizabethWest&lt;ewest7@myune.edu.au&gt;"/>
    <m/>
    <s v="Complete"/>
    <n v="402"/>
    <n v="1803"/>
    <s v="October"/>
    <s v="28"/>
    <x v="0"/>
    <x v="0"/>
    <x v="67"/>
    <n v="2"/>
    <s v="yds"/>
    <m/>
    <x v="5"/>
    <x v="5"/>
    <s v="dungaree"/>
    <s v="dungaree"/>
    <m/>
    <m/>
    <m/>
    <m/>
    <n v="5"/>
    <n v="0"/>
    <m/>
    <m/>
    <m/>
    <m/>
  </r>
  <r>
    <s v="File 1: Rowland Hassall, Parramatta store day sales book, 1803-1804"/>
    <m/>
    <s v="32111059"/>
    <s v="FL16259354"/>
    <s v="8"/>
    <s v="https://fromthepage.com/display/display_page?page_id=34035630"/>
    <s v="M Forster&lt;mjforster@live.com&gt;|ElizabethWest&lt;ewest7@myune.edu.au&gt;"/>
    <m/>
    <s v="Complete"/>
    <n v="403"/>
    <n v="1803"/>
    <s v="October"/>
    <s v="28"/>
    <x v="0"/>
    <x v="0"/>
    <x v="67"/>
    <n v="6"/>
    <s v="yds"/>
    <m/>
    <x v="5"/>
    <x v="5"/>
    <s v="India fine print"/>
    <s v="India fine print"/>
    <m/>
    <m/>
    <m/>
    <m/>
    <n v="18"/>
    <n v="0"/>
    <m/>
    <m/>
    <m/>
    <m/>
  </r>
  <r>
    <s v="File 1: Rowland Hassall, Parramatta store day sales book, 1803-1804"/>
    <m/>
    <s v="32111059"/>
    <s v="FL16259354"/>
    <s v="8"/>
    <s v="https://fromthepage.com/display/display_page?page_id=34035630"/>
    <s v="M Forster&lt;mjforster@live.com&gt;|ElizabethWest&lt;ewest7@myune.edu.au&gt;"/>
    <m/>
    <s v="Complete"/>
    <n v="404"/>
    <n v="1803"/>
    <s v="October"/>
    <s v="28"/>
    <x v="1"/>
    <x v="0"/>
    <x v="60"/>
    <n v="6"/>
    <s v="yds"/>
    <m/>
    <x v="5"/>
    <x v="5"/>
    <s v="India fine print"/>
    <s v="ditto[India fine print]"/>
    <m/>
    <m/>
    <m/>
    <m/>
    <n v="18"/>
    <n v="0"/>
    <m/>
    <m/>
    <m/>
    <m/>
  </r>
  <r>
    <s v="File 1: Rowland Hassall, Parramatta store day sales book, 1803-1804"/>
    <m/>
    <s v="32111059"/>
    <s v="FL16259354"/>
    <s v="8"/>
    <s v="https://fromthepage.com/display/display_page?page_id=34035630"/>
    <s v="M Forster&lt;mjforster@live.com&gt;|ElizabethWest&lt;ewest7@myune.edu.au&gt;"/>
    <m/>
    <s v="Complete"/>
    <n v="405"/>
    <n v="1803"/>
    <s v="October"/>
    <s v="28"/>
    <x v="2"/>
    <x v="11"/>
    <x v="68"/>
    <m/>
    <m/>
    <m/>
    <x v="4"/>
    <x v="26"/>
    <s v="canary"/>
    <s v="Receievd of her for canary"/>
    <m/>
    <m/>
    <m/>
    <m/>
    <n v="2"/>
    <n v="0"/>
    <m/>
    <m/>
    <m/>
    <m/>
  </r>
  <r>
    <s v="File 1: Rowland Hassall, Parramatta store day sales book, 1803-1804"/>
    <m/>
    <s v="32111059"/>
    <s v="FL16259354"/>
    <s v="8"/>
    <s v="https://fromthepage.com/display/display_page?page_id=34035630"/>
    <s v="M Forster&lt;mjforster@live.com&gt;|ElizabethWest&lt;ewest7@myune.edu.au&gt;"/>
    <m/>
    <s v="Complete"/>
    <n v="406"/>
    <n v="1803"/>
    <s v="October"/>
    <s v="28"/>
    <x v="1"/>
    <x v="0"/>
    <x v="60"/>
    <m/>
    <m/>
    <m/>
    <x v="3"/>
    <x v="27"/>
    <s v="tureen"/>
    <s v="a tuereen"/>
    <m/>
    <m/>
    <m/>
    <m/>
    <n v="7"/>
    <n v="6"/>
    <m/>
    <m/>
    <m/>
    <m/>
  </r>
  <r>
    <s v="File 1: Rowland Hassall, Parramatta store day sales book, 1803-1804"/>
    <m/>
    <s v="32111059"/>
    <s v="FL16259354"/>
    <s v="8"/>
    <s v="https://fromthepage.com/display/display_page?page_id=34035630"/>
    <s v="M Forster&lt;mjforster@live.com&gt;|ElizabethWest&lt;ewest7@myune.edu.au&gt;"/>
    <m/>
    <s v="Complete"/>
    <n v="407"/>
    <n v="1803"/>
    <s v="October"/>
    <s v="28"/>
    <x v="1"/>
    <x v="0"/>
    <x v="60"/>
    <n v="1"/>
    <s v="count"/>
    <m/>
    <x v="5"/>
    <x v="5"/>
    <s v="scissors"/>
    <s v="pair sissars"/>
    <m/>
    <m/>
    <m/>
    <m/>
    <n v="2"/>
    <n v="0"/>
    <m/>
    <m/>
    <m/>
    <m/>
  </r>
  <r>
    <s v="File 1: Rowland Hassall, Parramatta store day sales book, 1803-1804"/>
    <m/>
    <s v="32111059"/>
    <s v="FL16259354"/>
    <s v="8"/>
    <s v="https://fromthepage.com/display/display_page?page_id=34035630"/>
    <s v="M Forster&lt;mjforster@live.com&gt;|ElizabethWest&lt;ewest7@myune.edu.au&gt;"/>
    <m/>
    <s v="Complete"/>
    <n v="408"/>
    <n v="1803"/>
    <s v="October"/>
    <s v="28"/>
    <x v="1"/>
    <x v="0"/>
    <x v="60"/>
    <n v="2"/>
    <s v="count"/>
    <m/>
    <x v="5"/>
    <x v="16"/>
    <s v="stock Locks"/>
    <s v="Stock Locks"/>
    <m/>
    <m/>
    <m/>
    <m/>
    <n v="4"/>
    <n v="0"/>
    <m/>
    <m/>
    <m/>
    <m/>
  </r>
  <r>
    <s v="File 1: Rowland Hassall, Parramatta store day sales book, 1803-1804"/>
    <m/>
    <s v="32111059"/>
    <s v="FL16259354"/>
    <s v="8"/>
    <s v="https://fromthepage.com/display/display_page?page_id=34035630"/>
    <s v="M Forster&lt;mjforster@live.com&gt;|ElizabethWest&lt;ewest7@myune.edu.au&gt;"/>
    <m/>
    <s v="Complete"/>
    <n v="409"/>
    <m/>
    <m/>
    <m/>
    <x v="2"/>
    <x v="0"/>
    <x v="18"/>
    <m/>
    <m/>
    <m/>
    <x v="8"/>
    <x v="15"/>
    <m/>
    <s v="[right hand page 15]"/>
    <m/>
    <m/>
    <m/>
    <m/>
    <m/>
    <m/>
    <m/>
    <m/>
    <m/>
    <m/>
  </r>
  <r>
    <s v="File 1: Rowland Hassall, Parramatta store day sales book, 1803-1804"/>
    <m/>
    <s v="32111059"/>
    <s v="FL16259354"/>
    <s v="8"/>
    <s v="https://fromthepage.com/display/display_page?page_id=34035630"/>
    <s v="M Forster&lt;mjforster@live.com&gt;|ElizabethWest&lt;ewest7@myune.edu.au&gt;"/>
    <m/>
    <s v="Complete"/>
    <n v="410"/>
    <n v="1803"/>
    <s v="October"/>
    <s v="29"/>
    <x v="1"/>
    <x v="0"/>
    <x v="60"/>
    <n v="1"/>
    <s v="count"/>
    <m/>
    <x v="0"/>
    <x v="25"/>
    <s v="looking glass"/>
    <s v="[clear?] Looking glass"/>
    <m/>
    <m/>
    <m/>
    <n v="1"/>
    <n v="10"/>
    <n v="0"/>
    <m/>
    <m/>
    <m/>
    <m/>
  </r>
  <r>
    <s v="File 1: Rowland Hassall, Parramatta store day sales book, 1803-1804"/>
    <m/>
    <s v="32111059"/>
    <s v="FL16259354"/>
    <s v="8"/>
    <s v="https://fromthepage.com/display/display_page?page_id=34035630"/>
    <s v="M Forster&lt;mjforster@live.com&gt;|ElizabethWest&lt;ewest7@myune.edu.au&gt;"/>
    <m/>
    <s v="Complete"/>
    <n v="411"/>
    <n v="1803"/>
    <s v="October"/>
    <s v="29"/>
    <x v="0"/>
    <x v="0"/>
    <x v="13"/>
    <n v="2.25"/>
    <s v="yds"/>
    <m/>
    <x v="5"/>
    <x v="5"/>
    <s v="kersemere"/>
    <s v="Green Kersemere"/>
    <m/>
    <m/>
    <m/>
    <n v="1"/>
    <n v="9"/>
    <n v="3"/>
    <m/>
    <m/>
    <m/>
    <m/>
  </r>
  <r>
    <s v="File 1: Rowland Hassall, Parramatta store day sales book, 1803-1804"/>
    <m/>
    <s v="32111059"/>
    <s v="FL16259354"/>
    <s v="8"/>
    <s v="https://fromthepage.com/display/display_page?page_id=34035630"/>
    <s v="M Forster&lt;mjforster@live.com&gt;|ElizabethWest&lt;ewest7@myune.edu.au&gt;"/>
    <m/>
    <s v="Complete"/>
    <n v="412"/>
    <n v="1803"/>
    <s v="October"/>
    <s v="29"/>
    <x v="0"/>
    <x v="0"/>
    <x v="13"/>
    <n v="1.5"/>
    <s v="yds"/>
    <m/>
    <x v="5"/>
    <x v="5"/>
    <s v="broad cloth"/>
    <s v="Blue Brod cloth"/>
    <m/>
    <m/>
    <m/>
    <n v="1"/>
    <n v="4"/>
    <n v="0"/>
    <m/>
    <m/>
    <m/>
    <m/>
  </r>
  <r>
    <s v="File 1: Rowland Hassall, Parramatta store day sales book, 1803-1804"/>
    <m/>
    <s v="32111059"/>
    <s v="FL16259354"/>
    <s v="8"/>
    <s v="https://fromthepage.com/display/display_page?page_id=34035630"/>
    <s v="M Forster&lt;mjforster@live.com&gt;|ElizabethWest&lt;ewest7@myune.edu.au&gt;"/>
    <m/>
    <s v="Complete"/>
    <n v="413"/>
    <n v="1803"/>
    <s v="October"/>
    <s v="29"/>
    <x v="0"/>
    <x v="0"/>
    <x v="13"/>
    <n v="2"/>
    <s v="count"/>
    <m/>
    <x v="5"/>
    <x v="5"/>
    <s v="collar"/>
    <s v="Velvet collours [collars?]"/>
    <m/>
    <m/>
    <m/>
    <m/>
    <n v="5"/>
    <n v="0"/>
    <m/>
    <m/>
    <m/>
    <m/>
  </r>
  <r>
    <s v="File 1: Rowland Hassall, Parramatta store day sales book, 1803-1804"/>
    <m/>
    <s v="32111059"/>
    <s v="FL16259354"/>
    <s v="8"/>
    <s v="https://fromthepage.com/display/display_page?page_id=34035630"/>
    <s v="M Forster&lt;mjforster@live.com&gt;|ElizabethWest&lt;ewest7@myune.edu.au&gt;"/>
    <m/>
    <s v="Complete"/>
    <n v="414"/>
    <n v="1803"/>
    <s v="October"/>
    <s v="29"/>
    <x v="0"/>
    <x v="0"/>
    <x v="13"/>
    <n v="2"/>
    <s v="hanks"/>
    <m/>
    <x v="5"/>
    <x v="5"/>
    <s v="silk thread"/>
    <s v="Blue silk"/>
    <m/>
    <m/>
    <m/>
    <m/>
    <n v="2"/>
    <n v="0"/>
    <m/>
    <m/>
    <m/>
    <m/>
  </r>
  <r>
    <s v="File 1: Rowland Hassall, Parramatta store day sales book, 1803-1804"/>
    <m/>
    <s v="32111059"/>
    <s v="FL16259354"/>
    <s v="8"/>
    <s v="https://fromthepage.com/display/display_page?page_id=34035630"/>
    <s v="M Forster&lt;mjforster@live.com&gt;|ElizabethWest&lt;ewest7@myune.edu.au&gt;"/>
    <m/>
    <s v="Complete"/>
    <n v="415"/>
    <n v="1803"/>
    <s v="October"/>
    <s v="29"/>
    <x v="0"/>
    <x v="0"/>
    <x v="13"/>
    <n v="4"/>
    <s v="hanks"/>
    <m/>
    <x v="5"/>
    <x v="5"/>
    <s v="thread"/>
    <s v="Thread"/>
    <m/>
    <m/>
    <m/>
    <m/>
    <m/>
    <n v="8"/>
    <m/>
    <m/>
    <m/>
    <m/>
  </r>
  <r>
    <s v="File 1: Rowland Hassall, Parramatta store day sales book, 1803-1804"/>
    <m/>
    <s v="32111059"/>
    <s v="FL16259354"/>
    <s v="8"/>
    <s v="https://fromthepage.com/display/display_page?page_id=34035630"/>
    <s v="M Forster&lt;mjforster@live.com&gt;|ElizabethWest&lt;ewest7@myune.edu.au&gt;"/>
    <m/>
    <s v="Complete"/>
    <n v="416"/>
    <n v="1803"/>
    <s v="October"/>
    <s v="29"/>
    <x v="0"/>
    <x v="0"/>
    <x v="13"/>
    <n v="2"/>
    <s v="yds"/>
    <m/>
    <x v="5"/>
    <x v="5"/>
    <s v="ribband"/>
    <s v="Ribband"/>
    <m/>
    <m/>
    <n v="4"/>
    <m/>
    <m/>
    <n v="8"/>
    <m/>
    <m/>
    <m/>
    <m/>
  </r>
  <r>
    <s v="File 1: Rowland Hassall, Parramatta store day sales book, 1803-1804"/>
    <m/>
    <s v="32111059"/>
    <s v="FL16259354"/>
    <s v="8"/>
    <s v="https://fromthepage.com/display/display_page?page_id=34035630"/>
    <s v="M Forster&lt;mjforster@live.com&gt;|ElizabethWest&lt;ewest7@myune.edu.au&gt;"/>
    <m/>
    <s v="Complete"/>
    <n v="417"/>
    <n v="1803"/>
    <s v="October"/>
    <s v="29"/>
    <x v="1"/>
    <x v="0"/>
    <x v="69"/>
    <n v="2"/>
    <s v="lbs"/>
    <m/>
    <x v="3"/>
    <x v="11"/>
    <s v="rice"/>
    <s v="Rice"/>
    <m/>
    <m/>
    <m/>
    <m/>
    <n v="1"/>
    <n v="0"/>
    <m/>
    <m/>
    <m/>
    <m/>
  </r>
  <r>
    <s v="File 1: Rowland Hassall, Parramatta store day sales book, 1803-1804"/>
    <m/>
    <s v="32111059"/>
    <s v="FL16259354"/>
    <s v="8"/>
    <s v="https://fromthepage.com/display/display_page?page_id=34035630"/>
    <s v="M Forster&lt;mjforster@live.com&gt;|ElizabethWest&lt;ewest7@myune.edu.au&gt;"/>
    <m/>
    <s v="Complete"/>
    <n v="418"/>
    <n v="1803"/>
    <s v="October"/>
    <s v="29"/>
    <x v="0"/>
    <x v="0"/>
    <x v="21"/>
    <n v="1000"/>
    <s v="count"/>
    <m/>
    <x v="7"/>
    <x v="20"/>
    <s v="nails"/>
    <s v="Pailing Nails"/>
    <m/>
    <m/>
    <m/>
    <m/>
    <n v="12"/>
    <n v="6"/>
    <m/>
    <m/>
    <m/>
    <m/>
  </r>
  <r>
    <s v="File 1: Rowland Hassall, Parramatta store day sales book, 1803-1804"/>
    <m/>
    <s v="32111059"/>
    <s v="FL16259354"/>
    <s v="8"/>
    <s v="https://fromthepage.com/display/display_page?page_id=34035630"/>
    <s v="M Forster&lt;mjforster@live.com&gt;|ElizabethWest&lt;ewest7@myune.edu.au&gt;"/>
    <m/>
    <s v="Complete"/>
    <n v="419"/>
    <n v="1803"/>
    <s v="October"/>
    <s v="29"/>
    <x v="0"/>
    <x v="0"/>
    <x v="13"/>
    <n v="1"/>
    <s v="count"/>
    <m/>
    <x v="0"/>
    <x v="14"/>
    <s v="shoes"/>
    <s v="pair of shoes to Betty"/>
    <m/>
    <m/>
    <m/>
    <m/>
    <n v="10"/>
    <n v="0"/>
    <m/>
    <m/>
    <m/>
    <m/>
  </r>
  <r>
    <s v="File 1: Rowland Hassall, Parramatta store day sales book, 1803-1804"/>
    <m/>
    <s v="32111059"/>
    <s v="FL16259354"/>
    <s v="8"/>
    <s v="https://fromthepage.com/display/display_page?page_id=34035630"/>
    <s v="M Forster&lt;mjforster@live.com&gt;|ElizabethWest&lt;ewest7@myune.edu.au&gt;"/>
    <m/>
    <s v="Complete"/>
    <n v="420"/>
    <n v="1803"/>
    <s v="October"/>
    <s v="29"/>
    <x v="0"/>
    <x v="0"/>
    <x v="13"/>
    <n v="1"/>
    <s v="hanks"/>
    <m/>
    <x v="5"/>
    <x v="5"/>
    <s v="silk thread"/>
    <s v="Blue Silk"/>
    <m/>
    <m/>
    <m/>
    <m/>
    <m/>
    <n v="10"/>
    <m/>
    <m/>
    <m/>
    <m/>
  </r>
  <r>
    <s v="File 1: Rowland Hassall, Parramatta store day sales book, 1803-1804"/>
    <m/>
    <s v="32111059"/>
    <s v="FL16259354"/>
    <s v="8"/>
    <s v="https://fromthepage.com/display/display_page?page_id=34035630"/>
    <s v="M Forster&lt;mjforster@live.com&gt;|ElizabethWest&lt;ewest7@myune.edu.au&gt;"/>
    <m/>
    <s v="Complete"/>
    <n v="421"/>
    <n v="1803"/>
    <s v="October"/>
    <s v="29"/>
    <x v="2"/>
    <x v="0"/>
    <x v="55"/>
    <n v="2"/>
    <s v="lbs"/>
    <m/>
    <x v="3"/>
    <x v="11"/>
    <s v="pork"/>
    <s v="pork"/>
    <m/>
    <n v="1"/>
    <m/>
    <m/>
    <n v="2"/>
    <n v="0"/>
    <m/>
    <m/>
    <m/>
    <m/>
  </r>
  <r>
    <s v="File 1: Rowland Hassall, Parramatta store day sales book, 1803-1804"/>
    <m/>
    <s v="32111059"/>
    <s v="FL16259354"/>
    <s v="8"/>
    <s v="https://fromthepage.com/display/display_page?page_id=34035630"/>
    <s v="M Forster&lt;mjforster@live.com&gt;|ElizabethWest&lt;ewest7@myune.edu.au&gt;"/>
    <m/>
    <s v="Complete"/>
    <n v="422"/>
    <n v="1803"/>
    <s v="October"/>
    <s v="29"/>
    <x v="0"/>
    <x v="0"/>
    <x v="13"/>
    <n v="2"/>
    <s v="count"/>
    <m/>
    <x v="5"/>
    <x v="6"/>
    <s v="candles"/>
    <s v="Mould candles"/>
    <m/>
    <m/>
    <m/>
    <m/>
    <m/>
    <m/>
    <m/>
    <m/>
    <m/>
    <m/>
  </r>
  <r>
    <s v="File 1: Rowland Hassall, Parramatta store day sales book, 1803-1804"/>
    <m/>
    <s v="32111059"/>
    <s v="FL16259354"/>
    <s v="8"/>
    <s v="https://fromthepage.com/display/display_page?page_id=34035630"/>
    <s v="M Forster&lt;mjforster@live.com&gt;|ElizabethWest&lt;ewest7@myune.edu.au&gt;"/>
    <m/>
    <s v="Complete"/>
    <n v="423"/>
    <n v="1803"/>
    <s v="October"/>
    <s v="29"/>
    <x v="0"/>
    <x v="0"/>
    <x v="13"/>
    <m/>
    <m/>
    <m/>
    <x v="1"/>
    <x v="1"/>
    <m/>
    <s v="Dr to him Since the Last Settlement)"/>
    <m/>
    <m/>
    <m/>
    <m/>
    <m/>
    <m/>
    <m/>
    <m/>
    <m/>
    <s v="'Dr' - r is superscript"/>
  </r>
  <r>
    <s v="File 1: Rowland Hassall, Parramatta store day sales book, 1803-1804"/>
    <m/>
    <s v="32111059"/>
    <s v="FL16259354"/>
    <s v="8"/>
    <s v="https://fromthepage.com/display/display_page?page_id=34035630"/>
    <s v="M Forster&lt;mjforster@live.com&gt;|ElizabethWest&lt;ewest7@myune.edu.au&gt;"/>
    <m/>
    <s v="Complete"/>
    <n v="424"/>
    <n v="1803"/>
    <s v="October"/>
    <s v="29"/>
    <x v="0"/>
    <x v="0"/>
    <x v="13"/>
    <m/>
    <m/>
    <m/>
    <x v="10"/>
    <x v="22"/>
    <s v="rum, brandy"/>
    <s v="two Bottles of Rum &amp;amp; 1 of Brandy)"/>
    <m/>
    <m/>
    <m/>
    <m/>
    <m/>
    <m/>
    <m/>
    <m/>
    <m/>
    <m/>
  </r>
  <r>
    <s v="File 1: Rowland Hassall, Parramatta store day sales book, 1803-1804"/>
    <m/>
    <s v="32111059"/>
    <s v="FL16259354"/>
    <s v="8"/>
    <s v="https://fromthepage.com/display/display_page?page_id=34035630"/>
    <s v="M Forster&lt;mjforster@live.com&gt;|ElizabethWest&lt;ewest7@myune.edu.au&gt;"/>
    <m/>
    <s v="Complete"/>
    <n v="425"/>
    <n v="1803"/>
    <s v="October"/>
    <s v="30"/>
    <x v="0"/>
    <x v="0"/>
    <x v="13"/>
    <n v="2"/>
    <m/>
    <m/>
    <x v="5"/>
    <x v="6"/>
    <s v="candles"/>
    <s v="Mould candles"/>
    <m/>
    <m/>
    <m/>
    <m/>
    <m/>
    <m/>
    <m/>
    <m/>
    <m/>
    <m/>
  </r>
  <r>
    <s v="File 1: Rowland Hassall, Parramatta store day sales book, 1803-1804"/>
    <m/>
    <s v="32111059"/>
    <s v="FL16259354"/>
    <s v="8"/>
    <s v="https://fromthepage.com/display/display_page?page_id=34035630"/>
    <s v="M Forster&lt;mjforster@live.com&gt;|ElizabethWest&lt;ewest7@myune.edu.au&gt;"/>
    <m/>
    <s v="Complete"/>
    <n v="426"/>
    <n v="1803"/>
    <s v="October"/>
    <s v="31"/>
    <x v="1"/>
    <x v="0"/>
    <x v="60"/>
    <n v="6"/>
    <s v="pair"/>
    <m/>
    <x v="0"/>
    <x v="14"/>
    <s v="hose"/>
    <s v="cotton Hose"/>
    <m/>
    <m/>
    <m/>
    <n v="2"/>
    <n v="2"/>
    <m/>
    <m/>
    <m/>
    <m/>
    <m/>
  </r>
  <r>
    <s v="File 1: Rowland Hassall, Parramatta store day sales book, 1803-1804"/>
    <m/>
    <s v="32111059"/>
    <s v="FL16259354"/>
    <s v="8"/>
    <s v="https://fromthepage.com/display/display_page?page_id=34035630"/>
    <s v="M Forster&lt;mjforster@live.com&gt;|ElizabethWest&lt;ewest7@myune.edu.au&gt;"/>
    <m/>
    <s v="Complete"/>
    <n v="427"/>
    <n v="1803"/>
    <s v="October"/>
    <s v="31"/>
    <x v="1"/>
    <x v="0"/>
    <x v="60"/>
    <n v="2"/>
    <s v="count"/>
    <m/>
    <x v="0"/>
    <x v="14"/>
    <s v="handkerchief"/>
    <s v="Cotton Handf"/>
    <m/>
    <m/>
    <m/>
    <m/>
    <n v="7"/>
    <m/>
    <m/>
    <m/>
    <m/>
    <m/>
  </r>
  <r>
    <s v="File 1: Rowland Hassall, Parramatta store day sales book, 1803-1804"/>
    <m/>
    <s v="32111059"/>
    <s v="FL16259354"/>
    <s v="8"/>
    <s v="https://fromthepage.com/display/display_page?page_id=34035630"/>
    <s v="M Forster&lt;mjforster@live.com&gt;|ElizabethWest&lt;ewest7@myune.edu.au&gt;"/>
    <m/>
    <s v="Complete"/>
    <n v="428"/>
    <n v="1803"/>
    <s v="October"/>
    <s v="31"/>
    <x v="1"/>
    <x v="0"/>
    <x v="60"/>
    <n v="1"/>
    <s v="pair"/>
    <m/>
    <x v="0"/>
    <x v="14"/>
    <s v="hose"/>
    <s v="ditto[Cotton] Hose"/>
    <m/>
    <m/>
    <m/>
    <m/>
    <n v="7"/>
    <n v="6"/>
    <m/>
    <m/>
    <m/>
    <m/>
  </r>
  <r>
    <s v="File 1: Rowland Hassall, Parramatta store day sales book, 1803-1804"/>
    <m/>
    <s v="32111059"/>
    <s v="FL16259354"/>
    <s v="8"/>
    <s v="https://fromthepage.com/display/display_page?page_id=34035630"/>
    <s v="M Forster&lt;mjforster@live.com&gt;|ElizabethWest&lt;ewest7@myune.edu.au&gt;"/>
    <m/>
    <s v="Complete"/>
    <n v="429"/>
    <n v="1803"/>
    <s v="October"/>
    <s v="31"/>
    <x v="1"/>
    <x v="0"/>
    <x v="60"/>
    <n v="1"/>
    <s v="yds"/>
    <m/>
    <x v="5"/>
    <x v="5"/>
    <s v="linen"/>
    <s v="fine Irish"/>
    <m/>
    <m/>
    <m/>
    <m/>
    <n v="4"/>
    <n v="6"/>
    <m/>
    <m/>
    <m/>
    <m/>
  </r>
  <r>
    <s v="File 1: Rowland Hassall, Parramatta store day sales book, 1803-1804"/>
    <m/>
    <s v="32111059"/>
    <s v="FL16259354"/>
    <s v="8"/>
    <s v="https://fromthepage.com/display/display_page?page_id=34035630"/>
    <s v="M Forster&lt;mjforster@live.com&gt;|ElizabethWest&lt;ewest7@myune.edu.au&gt;"/>
    <m/>
    <s v="Complete"/>
    <n v="430"/>
    <n v="1803"/>
    <s v="October"/>
    <s v="31"/>
    <x v="1"/>
    <x v="0"/>
    <x v="60"/>
    <n v="1"/>
    <s v="count"/>
    <m/>
    <x v="0"/>
    <x v="14"/>
    <s v="shawl"/>
    <s v="Norwhich Shawl N6"/>
    <m/>
    <m/>
    <m/>
    <n v="1"/>
    <n v="8"/>
    <m/>
    <m/>
    <m/>
    <m/>
    <m/>
  </r>
  <r>
    <s v="File 1: Rowland Hassall, Parramatta store day sales book, 1803-1804"/>
    <m/>
    <s v="32111059"/>
    <s v="FL16259354"/>
    <s v="8"/>
    <s v="https://fromthepage.com/display/display_page?page_id=34035630"/>
    <s v="M Forster&lt;mjforster@live.com&gt;|ElizabethWest&lt;ewest7@myune.edu.au&gt;"/>
    <m/>
    <s v="Complete"/>
    <n v="431"/>
    <n v="1803"/>
    <s v="October"/>
    <s v="31"/>
    <x v="1"/>
    <x v="0"/>
    <x v="60"/>
    <n v="1"/>
    <s v="count"/>
    <m/>
    <x v="0"/>
    <x v="14"/>
    <s v="lace veil"/>
    <s v="Paland Lace Vale"/>
    <m/>
    <m/>
    <m/>
    <n v="1"/>
    <n v="10"/>
    <m/>
    <m/>
    <m/>
    <m/>
    <m/>
  </r>
  <r>
    <s v="File 1: Rowland Hassall, Parramatta store day sales book, 1803-1804"/>
    <m/>
    <s v="32111059"/>
    <s v="FL16259354"/>
    <s v="8"/>
    <s v="https://fromthepage.com/display/display_page?page_id=34035630"/>
    <s v="M Forster&lt;mjforster@live.com&gt;|ElizabethWest&lt;ewest7@myune.edu.au&gt;"/>
    <m/>
    <s v="Complete"/>
    <n v="432"/>
    <n v="1803"/>
    <s v="October"/>
    <s v="31"/>
    <x v="0"/>
    <x v="0"/>
    <x v="28"/>
    <n v="0.5"/>
    <s v="lbs"/>
    <m/>
    <x v="3"/>
    <x v="3"/>
    <s v="tea"/>
    <s v="Tea"/>
    <m/>
    <m/>
    <m/>
    <m/>
    <n v="7"/>
    <m/>
    <m/>
    <m/>
    <m/>
    <m/>
  </r>
  <r>
    <s v="File 1: Rowland Hassall, Parramatta store day sales book, 1803-1804"/>
    <m/>
    <s v="32111059"/>
    <s v="FL16259354"/>
    <s v="8"/>
    <s v="https://fromthepage.com/display/display_page?page_id=34035630"/>
    <s v="M Forster&lt;mjforster@live.com&gt;|ElizabethWest&lt;ewest7@myune.edu.au&gt;"/>
    <m/>
    <s v="Complete"/>
    <n v="433"/>
    <n v="1803"/>
    <s v="October"/>
    <s v="31"/>
    <x v="0"/>
    <x v="0"/>
    <x v="20"/>
    <n v="1"/>
    <s v="quire"/>
    <m/>
    <x v="6"/>
    <x v="8"/>
    <s v="paper"/>
    <s v="writing paper"/>
    <m/>
    <m/>
    <m/>
    <m/>
    <n v="2"/>
    <n v="6"/>
    <m/>
    <m/>
    <m/>
    <m/>
  </r>
  <r>
    <s v="File 1: Rowland Hassall, Parramatta store day sales book, 1803-1804"/>
    <m/>
    <s v="32111059"/>
    <s v="FL16259354"/>
    <s v="8"/>
    <s v="https://fromthepage.com/display/display_page?page_id=34035630"/>
    <s v="M Forster&lt;mjforster@live.com&gt;|ElizabethWest&lt;ewest7@myune.edu.au&gt;"/>
    <m/>
    <s v="Complete"/>
    <n v="434"/>
    <n v="1803"/>
    <s v="October"/>
    <s v="31"/>
    <x v="0"/>
    <x v="0"/>
    <x v="60"/>
    <n v="5"/>
    <s v="count"/>
    <m/>
    <x v="2"/>
    <x v="19"/>
    <s v="lock"/>
    <s v="Brass lock"/>
    <m/>
    <m/>
    <m/>
    <n v="1"/>
    <n v="5"/>
    <m/>
    <m/>
    <m/>
    <m/>
    <m/>
  </r>
  <r>
    <s v="File 1: Rowland Hassall, Parramatta store day sales book, 1803-1804"/>
    <m/>
    <s v="32111059"/>
    <s v="FL16259354"/>
    <s v="8"/>
    <s v="https://fromthepage.com/display/display_page?page_id=34035630"/>
    <s v="M Forster&lt;mjforster@live.com&gt;|ElizabethWest&lt;ewest7@myune.edu.au&gt;"/>
    <m/>
    <s v="Complete"/>
    <n v="435"/>
    <n v="1803"/>
    <s v="October"/>
    <s v="31"/>
    <x v="0"/>
    <x v="0"/>
    <x v="60"/>
    <n v="8"/>
    <s v="count"/>
    <m/>
    <x v="2"/>
    <x v="19"/>
    <s v="handles"/>
    <s v="ditto[Brass] Handles"/>
    <m/>
    <m/>
    <m/>
    <m/>
    <n v="16"/>
    <m/>
    <m/>
    <m/>
    <m/>
    <m/>
  </r>
  <r>
    <s v="File 1: Rowland Hassall, Parramatta store day sales book, 1803-1804"/>
    <m/>
    <s v="32111059"/>
    <s v="FL16259354"/>
    <s v="8"/>
    <s v="https://fromthepage.com/display/display_page?page_id=34035630"/>
    <s v="M Forster&lt;mjforster@live.com&gt;|ElizabethWest&lt;ewest7@myune.edu.au&gt;"/>
    <m/>
    <s v="Complete"/>
    <n v="436"/>
    <n v="1803"/>
    <s v="October"/>
    <s v="31"/>
    <x v="0"/>
    <x v="0"/>
    <x v="60"/>
    <n v="5"/>
    <s v="count"/>
    <m/>
    <x v="2"/>
    <x v="19"/>
    <s v="Escutions"/>
    <s v="Escutions"/>
    <m/>
    <m/>
    <m/>
    <m/>
    <n v="7"/>
    <n v="3"/>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37"/>
    <n v="1803"/>
    <s v="October"/>
    <s v="31"/>
    <x v="3"/>
    <x v="0"/>
    <x v="17"/>
    <n v="2"/>
    <s v="lbs"/>
    <m/>
    <x v="3"/>
    <x v="11"/>
    <s v="coffee"/>
    <s v="coffee"/>
    <m/>
    <m/>
    <m/>
    <m/>
    <n v="3"/>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38"/>
    <n v="1803"/>
    <s v="October"/>
    <s v="31"/>
    <x v="3"/>
    <x v="0"/>
    <x v="17"/>
    <n v="4"/>
    <s v="lbs"/>
    <m/>
    <x v="3"/>
    <x v="11"/>
    <s v="rice"/>
    <s v="rice"/>
    <m/>
    <m/>
    <m/>
    <m/>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39"/>
    <n v="1803"/>
    <s v="October"/>
    <s v="31"/>
    <x v="0"/>
    <x v="0"/>
    <x v="15"/>
    <n v="2"/>
    <s v="lbs"/>
    <m/>
    <x v="0"/>
    <x v="0"/>
    <s v="soap"/>
    <s v="soap (castle)"/>
    <m/>
    <m/>
    <m/>
    <m/>
    <n v="3"/>
    <n v="4"/>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0"/>
    <n v="1803"/>
    <s v="November"/>
    <s v="1"/>
    <x v="0"/>
    <x v="0"/>
    <x v="70"/>
    <n v="0.5"/>
    <s v="lbs"/>
    <m/>
    <x v="3"/>
    <x v="3"/>
    <s v="tea"/>
    <s v="Tea"/>
    <m/>
    <m/>
    <m/>
    <m/>
    <n v="7"/>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1"/>
    <n v="1803"/>
    <s v="November"/>
    <s v="1"/>
    <x v="0"/>
    <x v="0"/>
    <x v="1"/>
    <n v="1"/>
    <s v="count"/>
    <m/>
    <x v="6"/>
    <x v="8"/>
    <s v="paper ink powder"/>
    <s v="paper ink powder"/>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2"/>
    <n v="1803"/>
    <s v="November"/>
    <s v="1"/>
    <x v="0"/>
    <x v="0"/>
    <x v="1"/>
    <n v="1"/>
    <s v="count"/>
    <m/>
    <x v="3"/>
    <x v="10"/>
    <s v="Pap Spoon"/>
    <s v="Pap Spoon"/>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3"/>
    <n v="1803"/>
    <s v="November"/>
    <s v="1"/>
    <x v="0"/>
    <x v="0"/>
    <x v="13"/>
    <n v="1"/>
    <s v="hanks"/>
    <m/>
    <x v="5"/>
    <x v="5"/>
    <s v="silk thread"/>
    <s v="Blk Silk"/>
    <m/>
    <m/>
    <m/>
    <m/>
    <m/>
    <n v="1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4"/>
    <n v="1803"/>
    <s v="November"/>
    <s v="1"/>
    <x v="0"/>
    <x v="0"/>
    <x v="13"/>
    <m/>
    <m/>
    <s v="supply"/>
    <x v="10"/>
    <x v="22"/>
    <s v="rum"/>
    <s v="recvd of him 1 Bottle rum"/>
    <m/>
    <m/>
    <m/>
    <m/>
    <m/>
    <m/>
    <m/>
    <m/>
    <m/>
    <s v="d is superscript"/>
  </r>
  <r>
    <s v="File 1: Rowland Hassall, Parramatta store day sales book, 1803-1804"/>
    <m/>
    <s v="32111059"/>
    <s v="FL16259355"/>
    <s v="9"/>
    <s v="https://fromthepage.com/display/display_page?page_id=34035631"/>
    <s v="M Forster&lt;mjforster@live.com&gt;|ElizabethWest&lt;ewest7@myune.edu.au&gt;|jadams42&lt;jadams42@myune.edu.au&gt;"/>
    <m/>
    <s v="Complete"/>
    <n v="445"/>
    <n v="1803"/>
    <s v="November"/>
    <s v="1"/>
    <x v="0"/>
    <x v="0"/>
    <x v="13"/>
    <n v="2"/>
    <s v="count"/>
    <m/>
    <x v="5"/>
    <x v="6"/>
    <s v="candles"/>
    <s v="Mould candles"/>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6"/>
    <n v="1803"/>
    <s v="November"/>
    <s v="1"/>
    <x v="0"/>
    <x v="0"/>
    <x v="20"/>
    <n v="50"/>
    <s v="count"/>
    <m/>
    <x v="5"/>
    <x v="5"/>
    <s v="needles"/>
    <s v="white chaple needles"/>
    <m/>
    <m/>
    <m/>
    <m/>
    <n v="1"/>
    <n v="3"/>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7"/>
    <n v="1803"/>
    <s v="November"/>
    <s v="1"/>
    <x v="0"/>
    <x v="0"/>
    <x v="20"/>
    <m/>
    <m/>
    <m/>
    <x v="5"/>
    <x v="5"/>
    <s v="pins"/>
    <s v="pins"/>
    <m/>
    <m/>
    <m/>
    <m/>
    <m/>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8"/>
    <n v="1803"/>
    <s v="November"/>
    <s v="1"/>
    <x v="0"/>
    <x v="0"/>
    <x v="45"/>
    <n v="0.5"/>
    <s v="dozn"/>
    <m/>
    <x v="5"/>
    <x v="5"/>
    <s v="button"/>
    <s v="Buttons"/>
    <m/>
    <n v="3"/>
    <n v="0"/>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49"/>
    <n v="1803"/>
    <s v="November"/>
    <s v="1"/>
    <x v="0"/>
    <x v="0"/>
    <x v="45"/>
    <n v="0.25"/>
    <s v="lbs"/>
    <m/>
    <x v="3"/>
    <x v="11"/>
    <s v="pepper"/>
    <s v="pepper"/>
    <m/>
    <m/>
    <m/>
    <m/>
    <m/>
    <n v="7.5"/>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0"/>
    <n v="1803"/>
    <s v="November"/>
    <s v="1"/>
    <x v="0"/>
    <x v="0"/>
    <x v="45"/>
    <n v="1"/>
    <s v="ozn"/>
    <m/>
    <x v="5"/>
    <x v="5"/>
    <s v="thread"/>
    <s v="Thread"/>
    <m/>
    <m/>
    <m/>
    <m/>
    <n v="1"/>
    <n v="1"/>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1"/>
    <n v="1803"/>
    <s v="November"/>
    <s v="1"/>
    <x v="0"/>
    <x v="0"/>
    <x v="45"/>
    <m/>
    <m/>
    <m/>
    <x v="6"/>
    <x v="8"/>
    <s v="paper"/>
    <s v="writing paper"/>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2"/>
    <n v="1803"/>
    <s v="November"/>
    <s v="1"/>
    <x v="0"/>
    <x v="0"/>
    <x v="15"/>
    <n v="7"/>
    <s v="yds"/>
    <m/>
    <x v="5"/>
    <x v="5"/>
    <s v="linen"/>
    <s v="Irish"/>
    <m/>
    <n v="4"/>
    <n v="6"/>
    <n v="1"/>
    <n v="11"/>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3"/>
    <n v="1803"/>
    <s v="November"/>
    <s v="1"/>
    <x v="0"/>
    <x v="0"/>
    <x v="15"/>
    <n v="1"/>
    <s v="yds"/>
    <m/>
    <x v="5"/>
    <x v="5"/>
    <s v="dimity"/>
    <s v="Demity"/>
    <m/>
    <m/>
    <m/>
    <m/>
    <n v="6"/>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4"/>
    <n v="1803"/>
    <s v="November"/>
    <s v="1"/>
    <x v="0"/>
    <x v="0"/>
    <x v="15"/>
    <n v="1"/>
    <s v="count"/>
    <m/>
    <x v="0"/>
    <x v="7"/>
    <s v="snuff box"/>
    <s v="smuff Box"/>
    <m/>
    <m/>
    <m/>
    <m/>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5"/>
    <n v="1803"/>
    <s v="November"/>
    <s v="1"/>
    <x v="0"/>
    <x v="0"/>
    <x v="15"/>
    <n v="6"/>
    <s v="count"/>
    <m/>
    <x v="3"/>
    <x v="28"/>
    <s v="Tea Spoons"/>
    <s v="Tea Spoons"/>
    <m/>
    <m/>
    <m/>
    <m/>
    <n v="1"/>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56"/>
    <n v="1803"/>
    <s v="November"/>
    <s v="1"/>
    <x v="0"/>
    <x v="0"/>
    <x v="71"/>
    <n v="6"/>
    <s v="yds"/>
    <m/>
    <x v="5"/>
    <x v="5"/>
    <s v="satinet"/>
    <s v="Sattinnet"/>
    <m/>
    <n v="7"/>
    <m/>
    <n v="2"/>
    <n v="2"/>
    <n v="0"/>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57"/>
    <n v="1803"/>
    <s v="November"/>
    <s v="1"/>
    <x v="0"/>
    <x v="0"/>
    <x v="71"/>
    <n v="4"/>
    <s v="hanks"/>
    <m/>
    <x v="5"/>
    <x v="5"/>
    <s v="silk and twist"/>
    <s v="Silk &amp;amp; Twis"/>
    <m/>
    <m/>
    <m/>
    <m/>
    <n v="4"/>
    <n v="0"/>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58"/>
    <n v="1803"/>
    <s v="November"/>
    <s v="1"/>
    <x v="0"/>
    <x v="0"/>
    <x v="71"/>
    <n v="1.5"/>
    <s v="yds"/>
    <m/>
    <x v="5"/>
    <x v="5"/>
    <s v="linen"/>
    <s v="Irish"/>
    <m/>
    <n v="3"/>
    <n v="6"/>
    <m/>
    <n v="5"/>
    <n v="3"/>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59"/>
    <n v="1803"/>
    <s v="November"/>
    <s v="1"/>
    <x v="0"/>
    <x v="0"/>
    <x v="71"/>
    <n v="3"/>
    <s v="skeins"/>
    <m/>
    <x v="5"/>
    <x v="5"/>
    <s v="thread"/>
    <s v="Thread"/>
    <m/>
    <m/>
    <m/>
    <m/>
    <m/>
    <n v="6"/>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0"/>
    <n v="1803"/>
    <s v="November"/>
    <s v="1"/>
    <x v="0"/>
    <x v="0"/>
    <x v="71"/>
    <n v="2.5"/>
    <s v="dozn"/>
    <m/>
    <x v="5"/>
    <x v="5"/>
    <s v="button"/>
    <s v="Buttons"/>
    <m/>
    <s v="[1?]"/>
    <n v="6"/>
    <m/>
    <n v="4"/>
    <n v="6"/>
    <m/>
    <m/>
    <m/>
    <s v="crossed out; 1/6 is underlined"/>
  </r>
  <r>
    <s v="File 1: Rowland Hassall, Parramatta store day sales book, 1803-1804"/>
    <m/>
    <s v="32111059"/>
    <s v="FL16259355"/>
    <s v="9"/>
    <s v="https://fromthepage.com/display/display_page?page_id=34035631"/>
    <s v="M Forster&lt;mjforster@live.com&gt;|ElizabethWest&lt;ewest7@myune.edu.au&gt;|jadams42&lt;jadams42@myune.edu.au&gt;"/>
    <m/>
    <s v="Complete"/>
    <n v="461"/>
    <n v="1803"/>
    <s v="November"/>
    <s v="1"/>
    <x v="0"/>
    <x v="0"/>
    <x v="71"/>
    <m/>
    <m/>
    <m/>
    <x v="8"/>
    <x v="15"/>
    <m/>
    <m/>
    <m/>
    <m/>
    <m/>
    <m/>
    <m/>
    <m/>
    <n v="2"/>
    <n v="16"/>
    <n v="3"/>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2"/>
    <n v="1803"/>
    <s v="November"/>
    <s v="1"/>
    <x v="0"/>
    <x v="0"/>
    <x v="71"/>
    <n v="1"/>
    <s v="count"/>
    <m/>
    <x v="0"/>
    <x v="14"/>
    <s v="collar"/>
    <s v="Velvet Collon"/>
    <m/>
    <m/>
    <m/>
    <m/>
    <n v="3"/>
    <n v="0"/>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3"/>
    <n v="1803"/>
    <s v="November"/>
    <s v="1"/>
    <x v="0"/>
    <x v="0"/>
    <x v="71"/>
    <m/>
    <m/>
    <m/>
    <x v="1"/>
    <x v="1"/>
    <m/>
    <s v="[? Paid to ?? H Millars Account?]"/>
    <m/>
    <m/>
    <m/>
    <m/>
    <m/>
    <m/>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4"/>
    <n v="1803"/>
    <s v="November"/>
    <s v="1"/>
    <x v="0"/>
    <x v="0"/>
    <x v="71"/>
    <m/>
    <m/>
    <m/>
    <x v="8"/>
    <x v="15"/>
    <m/>
    <m/>
    <m/>
    <m/>
    <m/>
    <m/>
    <m/>
    <m/>
    <n v="2"/>
    <n v="19"/>
    <n v="3"/>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5"/>
    <n v="1803"/>
    <s v="November"/>
    <s v="1"/>
    <x v="0"/>
    <x v="0"/>
    <x v="71"/>
    <n v="1"/>
    <s v="count"/>
    <m/>
    <x v="0"/>
    <x v="14"/>
    <s v="handkerchief"/>
    <s v="Bassolony Handf"/>
    <m/>
    <m/>
    <m/>
    <m/>
    <n v="10"/>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66"/>
    <n v="1803"/>
    <s v="November"/>
    <s v="5"/>
    <x v="2"/>
    <x v="0"/>
    <x v="55"/>
    <n v="2"/>
    <s v="lbs"/>
    <m/>
    <x v="3"/>
    <x v="11"/>
    <s v="pork"/>
    <s v="pork"/>
    <m/>
    <m/>
    <m/>
    <m/>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67"/>
    <m/>
    <m/>
    <m/>
    <x v="2"/>
    <x v="0"/>
    <x v="18"/>
    <m/>
    <m/>
    <m/>
    <x v="8"/>
    <x v="15"/>
    <m/>
    <s v="[right hand page 17]"/>
    <m/>
    <m/>
    <m/>
    <m/>
    <m/>
    <m/>
    <m/>
    <m/>
    <m/>
    <s v="page 17"/>
  </r>
  <r>
    <s v="File 1: Rowland Hassall, Parramatta store day sales book, 1803-1804"/>
    <m/>
    <s v="32111059"/>
    <s v="FL16259355"/>
    <s v="9"/>
    <s v="https://fromthepage.com/display/display_page?page_id=34035631"/>
    <s v="M Forster&lt;mjforster@live.com&gt;|ElizabethWest&lt;ewest7@myune.edu.au&gt;|jadams42&lt;jadams42@myune.edu.au&gt;"/>
    <m/>
    <s v="Complete"/>
    <n v="468"/>
    <n v="1803"/>
    <s v="November"/>
    <s v="2"/>
    <x v="0"/>
    <x v="0"/>
    <x v="66"/>
    <n v="0.25"/>
    <s v="lbs"/>
    <m/>
    <x v="5"/>
    <x v="5"/>
    <s v="fabric"/>
    <s v="fig Blue"/>
    <m/>
    <m/>
    <m/>
    <m/>
    <n v="1"/>
    <n v="4"/>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69"/>
    <n v="1803"/>
    <s v="November"/>
    <s v="2"/>
    <x v="0"/>
    <x v="0"/>
    <x v="1"/>
    <m/>
    <m/>
    <s v="supply"/>
    <x v="7"/>
    <x v="20"/>
    <s v="nails"/>
    <s v="weighed his cask of nails)"/>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0"/>
    <n v="1803"/>
    <s v="November"/>
    <s v="2"/>
    <x v="0"/>
    <x v="0"/>
    <x v="1"/>
    <m/>
    <m/>
    <m/>
    <x v="8"/>
    <x v="15"/>
    <m/>
    <s v="when they provd 18400)"/>
    <m/>
    <m/>
    <m/>
    <m/>
    <m/>
    <m/>
    <m/>
    <m/>
    <m/>
    <s v="provd - d is superscript"/>
  </r>
  <r>
    <s v="File 1: Rowland Hassall, Parramatta store day sales book, 1803-1804"/>
    <m/>
    <s v="32111059"/>
    <s v="FL16259355"/>
    <s v="9"/>
    <s v="https://fromthepage.com/display/display_page?page_id=34035631"/>
    <s v="M Forster&lt;mjforster@live.com&gt;|ElizabethWest&lt;ewest7@myune.edu.au&gt;|jadams42&lt;jadams42@myune.edu.au&gt;"/>
    <m/>
    <s v="Complete"/>
    <n v="471"/>
    <n v="1803"/>
    <s v="November"/>
    <s v="3"/>
    <x v="0"/>
    <x v="0"/>
    <x v="13"/>
    <n v="100"/>
    <s v="count"/>
    <m/>
    <x v="7"/>
    <x v="20"/>
    <s v="nails"/>
    <s v="pailing nails"/>
    <m/>
    <m/>
    <m/>
    <m/>
    <n v="1"/>
    <n v="3"/>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2"/>
    <n v="1803"/>
    <s v="November"/>
    <s v="3"/>
    <x v="0"/>
    <x v="0"/>
    <x v="13"/>
    <n v="1.75"/>
    <s v="yds"/>
    <m/>
    <x v="5"/>
    <x v="5"/>
    <s v="broad cloth"/>
    <s v="Blue Brod Cloth"/>
    <m/>
    <m/>
    <m/>
    <n v="1"/>
    <n v="8"/>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3"/>
    <n v="1803"/>
    <s v="November"/>
    <s v="3"/>
    <x v="0"/>
    <x v="0"/>
    <x v="13"/>
    <n v="2"/>
    <s v="skeins"/>
    <m/>
    <x v="5"/>
    <x v="5"/>
    <s v="thread"/>
    <s v="Thread"/>
    <m/>
    <m/>
    <m/>
    <m/>
    <m/>
    <n v="4"/>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4"/>
    <n v="1803"/>
    <s v="November"/>
    <s v="3"/>
    <x v="0"/>
    <x v="0"/>
    <x v="13"/>
    <n v="2"/>
    <s v="hanks"/>
    <m/>
    <x v="5"/>
    <x v="5"/>
    <s v="silk thread"/>
    <s v="Blue Silk"/>
    <m/>
    <m/>
    <m/>
    <m/>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5"/>
    <n v="1803"/>
    <s v="November"/>
    <s v="3"/>
    <x v="0"/>
    <x v="0"/>
    <x v="13"/>
    <n v="4.5"/>
    <s v="lbs"/>
    <m/>
    <x v="3"/>
    <x v="11"/>
    <s v="salt pork"/>
    <s v="pork - salt"/>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6"/>
    <n v="1803"/>
    <s v="November"/>
    <s v="3"/>
    <x v="2"/>
    <x v="0"/>
    <x v="72"/>
    <n v="1.25"/>
    <s v="yds"/>
    <m/>
    <x v="5"/>
    <x v="5"/>
    <s v="printed cotton"/>
    <s v="Printed cotton"/>
    <m/>
    <m/>
    <m/>
    <m/>
    <n v="5"/>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7"/>
    <n v="1803"/>
    <s v="November"/>
    <s v="3"/>
    <x v="2"/>
    <x v="10"/>
    <x v="53"/>
    <n v="2"/>
    <s v="count"/>
    <m/>
    <x v="3"/>
    <x v="10"/>
    <s v="soup plates"/>
    <s v="Soap plates)"/>
    <m/>
    <m/>
    <m/>
    <m/>
    <n v="3"/>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78"/>
    <n v="1803"/>
    <s v="November"/>
    <s v="3"/>
    <x v="2"/>
    <x v="10"/>
    <x v="53"/>
    <n v="2"/>
    <s v="count"/>
    <m/>
    <x v="3"/>
    <x v="28"/>
    <s v="tea cups"/>
    <s v="Tea Cups) recd in part [?]"/>
    <m/>
    <m/>
    <m/>
    <m/>
    <n v="3"/>
    <n v="0"/>
    <m/>
    <m/>
    <m/>
    <s v="'recd' - d is superscript; 'recd in part is noted across the currency columns"/>
  </r>
  <r>
    <s v="File 1: Rowland Hassall, Parramatta store day sales book, 1803-1804"/>
    <m/>
    <s v="32111059"/>
    <s v="FL16259355"/>
    <s v="9"/>
    <s v="https://fromthepage.com/display/display_page?page_id=34035631"/>
    <s v="M Forster&lt;mjforster@live.com&gt;|ElizabethWest&lt;ewest7@myune.edu.au&gt;|jadams42&lt;jadams42@myune.edu.au&gt;"/>
    <m/>
    <s v="Complete"/>
    <n v="479"/>
    <n v="1803"/>
    <s v="November"/>
    <s v="3"/>
    <x v="2"/>
    <x v="10"/>
    <x v="53"/>
    <m/>
    <m/>
    <m/>
    <x v="8"/>
    <x v="15"/>
    <m/>
    <s v="remains"/>
    <m/>
    <m/>
    <m/>
    <m/>
    <m/>
    <m/>
    <m/>
    <m/>
    <n v="6"/>
    <s v="'remains' is noted across the currency columns, to the left of 6d"/>
  </r>
  <r>
    <s v="File 1: Rowland Hassall, Parramatta store day sales book, 1803-1804"/>
    <m/>
    <s v="32111059"/>
    <s v="FL16259355"/>
    <s v="9"/>
    <s v="https://fromthepage.com/display/display_page?page_id=34035631"/>
    <s v="M Forster&lt;mjforster@live.com&gt;|ElizabethWest&lt;ewest7@myune.edu.au&gt;|jadams42&lt;jadams42@myune.edu.au&gt;"/>
    <m/>
    <s v="Complete"/>
    <n v="480"/>
    <n v="1803"/>
    <s v="November"/>
    <s v="3"/>
    <x v="0"/>
    <x v="0"/>
    <x v="24"/>
    <m/>
    <m/>
    <m/>
    <x v="1"/>
    <x v="1"/>
    <m/>
    <s v="order to Bearer dated)"/>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1"/>
    <n v="1803"/>
    <s v="November"/>
    <s v="3"/>
    <x v="0"/>
    <x v="0"/>
    <x v="24"/>
    <m/>
    <m/>
    <m/>
    <x v="8"/>
    <x v="15"/>
    <m/>
    <s v="Sydney 6th June 1803 )"/>
    <m/>
    <m/>
    <m/>
    <n v="2"/>
    <n v="2"/>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2"/>
    <n v="1803"/>
    <s v="November"/>
    <s v="4"/>
    <x v="2"/>
    <x v="0"/>
    <x v="73"/>
    <n v="6"/>
    <s v="yds"/>
    <m/>
    <x v="5"/>
    <x v="5"/>
    <s v="duck"/>
    <s v="Duck"/>
    <m/>
    <n v="3"/>
    <n v="6"/>
    <n v="1"/>
    <n v="1"/>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3"/>
    <n v="1803"/>
    <s v="November"/>
    <s v="4"/>
    <x v="2"/>
    <x v="0"/>
    <x v="73"/>
    <n v="1"/>
    <s v="count"/>
    <m/>
    <x v="0"/>
    <x v="14"/>
    <s v="shirt"/>
    <s v="calloco Shirt"/>
    <m/>
    <m/>
    <m/>
    <m/>
    <n v="8"/>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4"/>
    <n v="1803"/>
    <s v="November"/>
    <s v="4"/>
    <x v="2"/>
    <x v="0"/>
    <x v="73"/>
    <m/>
    <m/>
    <m/>
    <x v="1"/>
    <x v="1"/>
    <m/>
    <s v="Dr to him Bill Brot in"/>
    <m/>
    <m/>
    <m/>
    <m/>
    <m/>
    <m/>
    <m/>
    <n v="14"/>
    <n v="6"/>
    <m/>
  </r>
  <r>
    <s v="File 1: Rowland Hassall, Parramatta store day sales book, 1803-1804"/>
    <m/>
    <s v="32111059"/>
    <s v="FL16259355"/>
    <s v="9"/>
    <s v="https://fromthepage.com/display/display_page?page_id=34035631"/>
    <s v="M Forster&lt;mjforster@live.com&gt;|ElizabethWest&lt;ewest7@myune.edu.au&gt;|jadams42&lt;jadams42@myune.edu.au&gt;"/>
    <m/>
    <s v="Complete"/>
    <n v="485"/>
    <n v="1803"/>
    <s v="November"/>
    <s v="4"/>
    <x v="0"/>
    <x v="0"/>
    <x v="13"/>
    <n v="101"/>
    <s v="lbs"/>
    <m/>
    <x v="3"/>
    <x v="11"/>
    <s v="pork"/>
    <s v="Pork"/>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6"/>
    <n v="1803"/>
    <s v="November"/>
    <s v="4"/>
    <x v="3"/>
    <x v="0"/>
    <x v="17"/>
    <n v="1"/>
    <s v="yds"/>
    <m/>
    <x v="5"/>
    <x v="5"/>
    <s v="printed cotton"/>
    <s v="fine collon Print"/>
    <m/>
    <m/>
    <m/>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7"/>
    <n v="1803"/>
    <s v="November"/>
    <s v="4"/>
    <x v="3"/>
    <x v="0"/>
    <x v="17"/>
    <n v="1"/>
    <s v="count"/>
    <m/>
    <x v="5"/>
    <x v="5"/>
    <s v="waistcoat peices"/>
    <s v="waistcoat Peice red"/>
    <m/>
    <m/>
    <m/>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8"/>
    <n v="1803"/>
    <s v="November"/>
    <s v="4"/>
    <x v="3"/>
    <x v="0"/>
    <x v="17"/>
    <n v="1"/>
    <s v="count"/>
    <m/>
    <x v="0"/>
    <x v="14"/>
    <s v="frild shirt"/>
    <s v="Frild Shirt"/>
    <m/>
    <m/>
    <m/>
    <m/>
    <n v="8"/>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89"/>
    <n v="1803"/>
    <s v="November"/>
    <s v="4"/>
    <x v="3"/>
    <x v="0"/>
    <x v="17"/>
    <n v="1"/>
    <s v="pair"/>
    <m/>
    <x v="0"/>
    <x v="14"/>
    <s v="gloves"/>
    <s v="Gentlemen Gloves"/>
    <m/>
    <m/>
    <m/>
    <m/>
    <n v="4"/>
    <n v="6"/>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0"/>
    <n v="1803"/>
    <s v="November"/>
    <s v="4"/>
    <x v="3"/>
    <x v="0"/>
    <x v="17"/>
    <n v="6"/>
    <s v="yds"/>
    <m/>
    <x v="5"/>
    <x v="5"/>
    <s v="dimity"/>
    <s v="fine Demity"/>
    <m/>
    <n v="6"/>
    <n v="0"/>
    <n v="1"/>
    <n v="16"/>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1"/>
    <n v="1803"/>
    <s v="November"/>
    <s v="4"/>
    <x v="2"/>
    <x v="10"/>
    <x v="53"/>
    <n v="2"/>
    <s v="ozn"/>
    <m/>
    <x v="3"/>
    <x v="3"/>
    <s v="tea"/>
    <s v="Tea"/>
    <m/>
    <m/>
    <m/>
    <m/>
    <m/>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2"/>
    <n v="1803"/>
    <s v="November"/>
    <s v="4"/>
    <x v="1"/>
    <x v="0"/>
    <x v="48"/>
    <m/>
    <m/>
    <m/>
    <x v="1"/>
    <x v="1"/>
    <m/>
    <s v="Dr to her per Hobby Bill"/>
    <m/>
    <m/>
    <m/>
    <m/>
    <n v="15"/>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3"/>
    <n v="1803"/>
    <s v="November"/>
    <s v="4"/>
    <x v="1"/>
    <x v="0"/>
    <x v="48"/>
    <n v="1"/>
    <s v="dozn"/>
    <m/>
    <x v="1"/>
    <x v="1"/>
    <s v="wine"/>
    <s v="ditto[Dr to her] wine"/>
    <m/>
    <m/>
    <m/>
    <n v="2"/>
    <n v="0"/>
    <n v="0"/>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4"/>
    <n v="1803"/>
    <s v="November"/>
    <s v="4"/>
    <x v="2"/>
    <x v="0"/>
    <x v="35"/>
    <n v="1"/>
    <s v="lbs"/>
    <m/>
    <x v="0"/>
    <x v="0"/>
    <s v="soap"/>
    <s v="castle soap"/>
    <m/>
    <m/>
    <m/>
    <m/>
    <m/>
    <m/>
    <m/>
    <m/>
    <m/>
    <s v="crossed out"/>
  </r>
  <r>
    <s v="File 1: Rowland Hassall, Parramatta store day sales book, 1803-1804"/>
    <m/>
    <s v="32111059"/>
    <s v="FL16259355"/>
    <s v="9"/>
    <s v="https://fromthepage.com/display/display_page?page_id=34035631"/>
    <s v="M Forster&lt;mjforster@live.com&gt;|ElizabethWest&lt;ewest7@myune.edu.au&gt;|jadams42&lt;jadams42@myune.edu.au&gt;"/>
    <m/>
    <s v="Complete"/>
    <n v="495"/>
    <n v="1803"/>
    <s v="November"/>
    <s v="5"/>
    <x v="0"/>
    <x v="0"/>
    <x v="20"/>
    <n v="1"/>
    <s v="lbs"/>
    <m/>
    <x v="3"/>
    <x v="3"/>
    <s v="tea"/>
    <s v="Tea"/>
    <m/>
    <m/>
    <m/>
    <m/>
    <n v="14"/>
    <m/>
    <m/>
    <m/>
    <m/>
    <m/>
  </r>
  <r>
    <s v="File 1: Rowland Hassall, Parramatta store day sales book, 1803-1804"/>
    <m/>
    <s v="32111059"/>
    <s v="FL16259355"/>
    <s v="9"/>
    <s v="https://fromthepage.com/display/display_page?page_id=34035631"/>
    <s v="M Forster&lt;mjforster@live.com&gt;|ElizabethWest&lt;ewest7@myune.edu.au&gt;|jadams42&lt;jadams42@myune.edu.au&gt;"/>
    <m/>
    <s v="Complete"/>
    <n v="496"/>
    <n v="1803"/>
    <s v="November"/>
    <s v="5"/>
    <x v="2"/>
    <x v="0"/>
    <x v="43"/>
    <m/>
    <m/>
    <m/>
    <x v="1"/>
    <x v="1"/>
    <m/>
    <s v="Setteled he Dr"/>
    <m/>
    <m/>
    <m/>
    <m/>
    <m/>
    <m/>
    <n v="1"/>
    <n v="12"/>
    <n v="3.5"/>
    <m/>
  </r>
  <r>
    <s v="File 1: Rowland Hassall, Parramatta store day sales book, 1803-1804"/>
    <m/>
    <s v="32111059"/>
    <s v="FL16259356"/>
    <s v="10"/>
    <s v="https://fromthepage.com/display/display_page?page_id=34035632"/>
    <s v="M Forster&lt;mjforster@live.com&gt;|ElizabethWest&lt;ewest7@myune.edu.au&gt;"/>
    <m/>
    <s v="Complete"/>
    <n v="497"/>
    <n v="1803"/>
    <s v="November"/>
    <s v="5"/>
    <x v="0"/>
    <x v="0"/>
    <x v="28"/>
    <n v="0.5"/>
    <s v="lbs"/>
    <m/>
    <x v="3"/>
    <x v="3"/>
    <s v="tea"/>
    <s v="Tea"/>
    <m/>
    <m/>
    <m/>
    <m/>
    <n v="7"/>
    <n v="0"/>
    <m/>
    <m/>
    <m/>
    <m/>
  </r>
  <r>
    <s v="File 1: Rowland Hassall, Parramatta store day sales book, 1803-1804"/>
    <m/>
    <s v="32111059"/>
    <s v="FL16259356"/>
    <s v="10"/>
    <s v="https://fromthepage.com/display/display_page?page_id=34035632"/>
    <s v="M Forster&lt;mjforster@live.com&gt;|ElizabethWest&lt;ewest7@myune.edu.au&gt;"/>
    <m/>
    <s v="Complete"/>
    <n v="498"/>
    <n v="1803"/>
    <s v="November"/>
    <s v="5"/>
    <x v="2"/>
    <x v="12"/>
    <x v="74"/>
    <n v="3"/>
    <s v="yds"/>
    <m/>
    <x v="5"/>
    <x v="5"/>
    <s v="broad calico"/>
    <s v="Brod Calloco"/>
    <m/>
    <n v="3"/>
    <n v="0"/>
    <m/>
    <n v="9"/>
    <n v="0"/>
    <m/>
    <m/>
    <m/>
    <s v="Jon - n is superscript"/>
  </r>
  <r>
    <s v="File 1: Rowland Hassall, Parramatta store day sales book, 1803-1804"/>
    <m/>
    <s v="32111059"/>
    <s v="FL16259356"/>
    <s v="10"/>
    <s v="https://fromthepage.com/display/display_page?page_id=34035632"/>
    <s v="M Forster&lt;mjforster@live.com&gt;|ElizabethWest&lt;ewest7@myune.edu.au&gt;"/>
    <m/>
    <s v="Complete"/>
    <n v="499"/>
    <n v="1803"/>
    <s v="November"/>
    <s v="5"/>
    <x v="2"/>
    <x v="13"/>
    <x v="74"/>
    <n v="1.5"/>
    <s v="lbs"/>
    <m/>
    <x v="3"/>
    <x v="3"/>
    <s v="tea"/>
    <s v="Tea"/>
    <m/>
    <m/>
    <m/>
    <n v="1"/>
    <n v="1"/>
    <n v="0"/>
    <m/>
    <m/>
    <m/>
    <m/>
  </r>
  <r>
    <s v="File 1: Rowland Hassall, Parramatta store day sales book, 1803-1804"/>
    <m/>
    <s v="32111059"/>
    <s v="FL16259356"/>
    <s v="10"/>
    <s v="https://fromthepage.com/display/display_page?page_id=34035632"/>
    <s v="M Forster&lt;mjforster@live.com&gt;|ElizabethWest&lt;ewest7@myune.edu.au&gt;"/>
    <m/>
    <s v="Complete"/>
    <n v="500"/>
    <n v="1803"/>
    <s v="November"/>
    <s v="5"/>
    <x v="2"/>
    <x v="7"/>
    <x v="42"/>
    <n v="1.75"/>
    <s v="yds"/>
    <m/>
    <x v="5"/>
    <x v="5"/>
    <s v="cotton fabric"/>
    <s v="[Benited?] cotton"/>
    <m/>
    <m/>
    <m/>
    <m/>
    <n v="4"/>
    <n v="4"/>
    <m/>
    <m/>
    <m/>
    <m/>
  </r>
  <r>
    <s v="File 1: Rowland Hassall, Parramatta store day sales book, 1803-1804"/>
    <m/>
    <s v="32111059"/>
    <s v="FL16259356"/>
    <s v="10"/>
    <s v="https://fromthepage.com/display/display_page?page_id=34035632"/>
    <s v="M Forster&lt;mjforster@live.com&gt;|ElizabethWest&lt;ewest7@myune.edu.au&gt;"/>
    <m/>
    <s v="Complete"/>
    <n v="501"/>
    <n v="1803"/>
    <s v="November"/>
    <s v="5"/>
    <x v="2"/>
    <x v="7"/>
    <x v="42"/>
    <n v="3.5"/>
    <s v="yds"/>
    <m/>
    <x v="5"/>
    <x v="5"/>
    <s v="broad calico"/>
    <s v="Brod calloco"/>
    <m/>
    <n v="3"/>
    <n v="0"/>
    <m/>
    <n v="10"/>
    <n v="6"/>
    <m/>
    <m/>
    <m/>
    <m/>
  </r>
  <r>
    <s v="File 1: Rowland Hassall, Parramatta store day sales book, 1803-1804"/>
    <m/>
    <s v="32111059"/>
    <s v="FL16259356"/>
    <s v="10"/>
    <s v="https://fromthepage.com/display/display_page?page_id=34035632"/>
    <s v="M Forster&lt;mjforster@live.com&gt;|ElizabethWest&lt;ewest7@myune.edu.au&gt;"/>
    <m/>
    <s v="Complete"/>
    <n v="502"/>
    <n v="1803"/>
    <s v="November"/>
    <s v="5"/>
    <x v="1"/>
    <x v="0"/>
    <x v="1"/>
    <m/>
    <m/>
    <m/>
    <x v="1"/>
    <x v="1"/>
    <m/>
    <s v="received of her Mr Palmers note"/>
    <m/>
    <m/>
    <m/>
    <n v="10"/>
    <n v="0"/>
    <n v="0"/>
    <m/>
    <m/>
    <m/>
    <m/>
  </r>
  <r>
    <s v="File 1: Rowland Hassall, Parramatta store day sales book, 1803-1804"/>
    <m/>
    <s v="32111059"/>
    <s v="FL16259356"/>
    <s v="10"/>
    <s v="https://fromthepage.com/display/display_page?page_id=34035632"/>
    <s v="M Forster&lt;mjforster@live.com&gt;|ElizabethWest&lt;ewest7@myune.edu.au&gt;"/>
    <m/>
    <s v="Complete"/>
    <n v="503"/>
    <n v="1803"/>
    <s v="November"/>
    <s v="5"/>
    <x v="1"/>
    <x v="0"/>
    <x v="1"/>
    <m/>
    <m/>
    <m/>
    <x v="1"/>
    <x v="1"/>
    <m/>
    <s v="ditto[received of her] Lieut Devises ditto[note]"/>
    <m/>
    <m/>
    <m/>
    <n v="2"/>
    <n v="4"/>
    <n v="0"/>
    <m/>
    <m/>
    <m/>
    <m/>
  </r>
  <r>
    <s v="File 1: Rowland Hassall, Parramatta store day sales book, 1803-1804"/>
    <m/>
    <s v="32111059"/>
    <s v="FL16259356"/>
    <s v="10"/>
    <s v="https://fromthepage.com/display/display_page?page_id=34035632"/>
    <s v="M Forster&lt;mjforster@live.com&gt;|ElizabethWest&lt;ewest7@myune.edu.au&gt;"/>
    <m/>
    <s v="Complete"/>
    <n v="504"/>
    <n v="1803"/>
    <s v="November"/>
    <s v="5"/>
    <x v="0"/>
    <x v="0"/>
    <x v="50"/>
    <m/>
    <m/>
    <m/>
    <x v="8"/>
    <x v="15"/>
    <m/>
    <s v="Dr to them per 210lbs of"/>
    <m/>
    <m/>
    <m/>
    <m/>
    <m/>
    <m/>
    <m/>
    <m/>
    <m/>
    <s v="Entry across two lines; 'Or' = Order? 'r' is superscript"/>
  </r>
  <r>
    <s v="File 1: Rowland Hassall, Parramatta store day sales book, 1803-1804"/>
    <m/>
    <s v="32111059"/>
    <s v="FL16259356"/>
    <s v="10"/>
    <s v="https://fromthepage.com/display/display_page?page_id=34035632"/>
    <s v="M Forster&lt;mjforster@live.com&gt;|ElizabethWest&lt;ewest7@myune.edu.au&gt;"/>
    <m/>
    <s v="Complete"/>
    <n v="505"/>
    <n v="1803"/>
    <s v="November"/>
    <s v="5"/>
    <x v="2"/>
    <x v="0"/>
    <x v="36"/>
    <n v="210"/>
    <s v="lbs"/>
    <s v="supply"/>
    <x v="3"/>
    <x v="11"/>
    <s v="Otaheite Pork"/>
    <s v="Otaheite Pork"/>
    <m/>
    <m/>
    <m/>
    <n v="8"/>
    <m/>
    <m/>
    <m/>
    <m/>
    <m/>
    <s v="8d - d is superscript=pence, Otaheiti = Tahiti sending salt port to colony"/>
  </r>
  <r>
    <s v="File 1: Rowland Hassall, Parramatta store day sales book, 1803-1804"/>
    <m/>
    <s v="32111059"/>
    <s v="FL16259356"/>
    <s v="10"/>
    <s v="https://fromthepage.com/display/display_page?page_id=34035632"/>
    <s v="M Forster&lt;mjforster@live.com&gt;|ElizabethWest&lt;ewest7@myune.edu.au&gt;"/>
    <m/>
    <s v="Complete"/>
    <n v="506"/>
    <n v="1803"/>
    <s v="November"/>
    <s v="5"/>
    <x v="2"/>
    <x v="0"/>
    <x v="11"/>
    <n v="1"/>
    <s v="lbs"/>
    <m/>
    <x v="0"/>
    <x v="0"/>
    <s v="soap"/>
    <s v="soap castle"/>
    <m/>
    <m/>
    <m/>
    <m/>
    <m/>
    <m/>
    <m/>
    <m/>
    <m/>
    <s v="^&amp;amp;3 oz has been added; d is superscript and underlined"/>
  </r>
  <r>
    <s v="File 1: Rowland Hassall, Parramatta store day sales book, 1803-1804"/>
    <m/>
    <s v="32111059"/>
    <s v="FL16259356"/>
    <s v="10"/>
    <s v="https://fromthepage.com/display/display_page?page_id=34035632"/>
    <s v="M Forster&lt;mjforster@live.com&gt;|ElizabethWest&lt;ewest7@myune.edu.au&gt;"/>
    <m/>
    <s v="Complete"/>
    <n v="507"/>
    <n v="1803"/>
    <s v="November"/>
    <s v="5"/>
    <x v="2"/>
    <x v="0"/>
    <x v="11"/>
    <n v="3"/>
    <s v="ozn"/>
    <m/>
    <x v="0"/>
    <x v="0"/>
    <s v="soap"/>
    <s v="soap castle"/>
    <m/>
    <m/>
    <m/>
    <m/>
    <m/>
    <m/>
    <m/>
    <m/>
    <m/>
    <m/>
  </r>
  <r>
    <s v="File 1: Rowland Hassall, Parramatta store day sales book, 1803-1804"/>
    <m/>
    <s v="32111059"/>
    <s v="FL16259356"/>
    <s v="10"/>
    <s v="https://fromthepage.com/display/display_page?page_id=34035632"/>
    <s v="M Forster&lt;mjforster@live.com&gt;|ElizabethWest&lt;ewest7@myune.edu.au&gt;"/>
    <m/>
    <s v="Complete"/>
    <n v="508"/>
    <n v="1803"/>
    <s v="November"/>
    <s v="5"/>
    <x v="2"/>
    <x v="0"/>
    <x v="9"/>
    <n v="0.25"/>
    <s v="lbs"/>
    <m/>
    <x v="3"/>
    <x v="3"/>
    <s v="tea"/>
    <s v="Tea"/>
    <m/>
    <m/>
    <m/>
    <m/>
    <n v="4"/>
    <n v="0"/>
    <m/>
    <m/>
    <m/>
    <s v="Parrott corrected from Barrott"/>
  </r>
  <r>
    <s v="File 1: Rowland Hassall, Parramatta store day sales book, 1803-1804"/>
    <m/>
    <s v="32111059"/>
    <s v="FL16259356"/>
    <s v="10"/>
    <s v="https://fromthepage.com/display/display_page?page_id=34035632"/>
    <s v="M Forster&lt;mjforster@live.com&gt;|ElizabethWest&lt;ewest7@myune.edu.au&gt;"/>
    <m/>
    <s v="Complete"/>
    <n v="509"/>
    <n v="1803"/>
    <s v="November"/>
    <s v="5"/>
    <x v="2"/>
    <x v="0"/>
    <x v="9"/>
    <n v="2.5"/>
    <s v="yds"/>
    <m/>
    <x v="5"/>
    <x v="5"/>
    <s v="dungaree"/>
    <s v="Dungaree"/>
    <m/>
    <n v="3"/>
    <n v="0"/>
    <m/>
    <n v="7"/>
    <n v="6"/>
    <m/>
    <m/>
    <m/>
    <m/>
  </r>
  <r>
    <s v="File 1: Rowland Hassall, Parramatta store day sales book, 1803-1804"/>
    <m/>
    <s v="32111059"/>
    <s v="FL16259356"/>
    <s v="10"/>
    <s v="https://fromthepage.com/display/display_page?page_id=34035632"/>
    <s v="M Forster&lt;mjforster@live.com&gt;|ElizabethWest&lt;ewest7@myune.edu.au&gt;"/>
    <m/>
    <s v="Complete"/>
    <n v="510"/>
    <n v="1803"/>
    <s v="November"/>
    <s v="5"/>
    <x v="0"/>
    <x v="0"/>
    <x v="64"/>
    <n v="1"/>
    <s v="lbs"/>
    <m/>
    <x v="3"/>
    <x v="3"/>
    <s v="tea"/>
    <s v="Tea - young"/>
    <m/>
    <m/>
    <m/>
    <m/>
    <m/>
    <m/>
    <m/>
    <m/>
    <m/>
    <m/>
  </r>
  <r>
    <s v="File 1: Rowland Hassall, Parramatta store day sales book, 1803-1804"/>
    <m/>
    <s v="32111059"/>
    <s v="FL16259356"/>
    <s v="10"/>
    <s v="https://fromthepage.com/display/display_page?page_id=34035632"/>
    <s v="M Forster&lt;mjforster@live.com&gt;|ElizabethWest&lt;ewest7@myune.edu.au&gt;"/>
    <m/>
    <s v="Complete"/>
    <n v="511"/>
    <n v="1803"/>
    <s v="November"/>
    <s v="5"/>
    <x v="0"/>
    <x v="0"/>
    <x v="64"/>
    <m/>
    <m/>
    <m/>
    <x v="3"/>
    <x v="11"/>
    <s v="turtle"/>
    <s v="per a Turtle"/>
    <m/>
    <n v="2"/>
    <n v="0"/>
    <m/>
    <m/>
    <m/>
    <m/>
    <m/>
    <m/>
    <m/>
  </r>
  <r>
    <s v="File 1: Rowland Hassall, Parramatta store day sales book, 1803-1804"/>
    <m/>
    <s v="32111059"/>
    <s v="FL16259356"/>
    <s v="10"/>
    <s v="https://fromthepage.com/display/display_page?page_id=34035632"/>
    <s v="M Forster&lt;mjforster@live.com&gt;|ElizabethWest&lt;ewest7@myune.edu.au&gt;"/>
    <m/>
    <s v="Complete"/>
    <n v="512"/>
    <n v="1803"/>
    <s v="November"/>
    <s v="5"/>
    <x v="0"/>
    <x v="0"/>
    <x v="64"/>
    <m/>
    <m/>
    <m/>
    <x v="10"/>
    <x v="29"/>
    <s v="wine"/>
    <s v="&quot;[per] a Bottle wine Larra"/>
    <m/>
    <m/>
    <m/>
    <m/>
    <n v="5"/>
    <n v="0"/>
    <m/>
    <m/>
    <m/>
    <m/>
  </r>
  <r>
    <s v="File 1: Rowland Hassall, Parramatta store day sales book, 1803-1804"/>
    <m/>
    <s v="32111059"/>
    <s v="FL16259356"/>
    <s v="10"/>
    <s v="https://fromthepage.com/display/display_page?page_id=34035632"/>
    <s v="M Forster&lt;mjforster@live.com&gt;|ElizabethWest&lt;ewest7@myune.edu.au&gt;"/>
    <m/>
    <s v="Complete"/>
    <n v="513"/>
    <n v="1803"/>
    <s v="November"/>
    <s v="5"/>
    <x v="0"/>
    <x v="0"/>
    <x v="64"/>
    <n v="4"/>
    <s v="lbs"/>
    <m/>
    <x v="3"/>
    <x v="11"/>
    <s v="pork"/>
    <s v="Pork to Boat men"/>
    <m/>
    <m/>
    <n v="8"/>
    <m/>
    <n v="2"/>
    <n v="8"/>
    <m/>
    <m/>
    <m/>
    <s v="8d - d is superscript"/>
  </r>
  <r>
    <s v="File 1: Rowland Hassall, Parramatta store day sales book, 1803-1804"/>
    <m/>
    <s v="32111059"/>
    <s v="FL16259356"/>
    <s v="10"/>
    <s v="https://fromthepage.com/display/display_page?page_id=34035632"/>
    <s v="M Forster&lt;mjforster@live.com&gt;|ElizabethWest&lt;ewest7@myune.edu.au&gt;"/>
    <m/>
    <s v="Complete"/>
    <n v="514"/>
    <n v="1803"/>
    <s v="November"/>
    <s v="5"/>
    <x v="2"/>
    <x v="0"/>
    <x v="58"/>
    <n v="1"/>
    <s v="lbs"/>
    <m/>
    <x v="4"/>
    <x v="4"/>
    <s v="tobacco"/>
    <s v="Tobaco - leaf"/>
    <m/>
    <m/>
    <m/>
    <m/>
    <n v="1"/>
    <n v="10"/>
    <m/>
    <m/>
    <m/>
    <s v="2 shillings corrected to 1"/>
  </r>
  <r>
    <s v="File 1: Rowland Hassall, Parramatta store day sales book, 1803-1804"/>
    <m/>
    <s v="32111059"/>
    <s v="FL16259356"/>
    <s v="10"/>
    <s v="https://fromthepage.com/display/display_page?page_id=34035632"/>
    <s v="M Forster&lt;mjforster@live.com&gt;|ElizabethWest&lt;ewest7@myune.edu.au&gt;"/>
    <m/>
    <s v="Complete"/>
    <n v="515"/>
    <n v="1803"/>
    <s v="November"/>
    <s v="5"/>
    <x v="2"/>
    <x v="0"/>
    <x v="58"/>
    <n v="1"/>
    <s v="count"/>
    <m/>
    <x v="0"/>
    <x v="14"/>
    <s v="handkerchief"/>
    <s v="Bird Eye Handf"/>
    <m/>
    <m/>
    <m/>
    <m/>
    <n v="8"/>
    <n v="0"/>
    <m/>
    <m/>
    <m/>
    <m/>
  </r>
  <r>
    <s v="File 1: Rowland Hassall, Parramatta store day sales book, 1803-1804"/>
    <m/>
    <s v="32111059"/>
    <s v="FL16259356"/>
    <s v="10"/>
    <s v="https://fromthepage.com/display/display_page?page_id=34035632"/>
    <s v="M Forster&lt;mjforster@live.com&gt;|ElizabethWest&lt;ewest7@myune.edu.au&gt;"/>
    <m/>
    <s v="Complete"/>
    <n v="516"/>
    <n v="1803"/>
    <s v="November"/>
    <s v="5"/>
    <x v="2"/>
    <x v="0"/>
    <x v="58"/>
    <n v="1"/>
    <s v="count"/>
    <m/>
    <x v="0"/>
    <x v="14"/>
    <s v="shawl"/>
    <s v="Cotton Shawl"/>
    <m/>
    <m/>
    <m/>
    <m/>
    <n v="5"/>
    <n v="6"/>
    <m/>
    <m/>
    <m/>
    <m/>
  </r>
  <r>
    <s v="File 1: Rowland Hassall, Parramatta store day sales book, 1803-1804"/>
    <m/>
    <s v="32111059"/>
    <s v="FL16259356"/>
    <s v="10"/>
    <s v="https://fromthepage.com/display/display_page?page_id=34035632"/>
    <s v="M Forster&lt;mjforster@live.com&gt;|ElizabethWest&lt;ewest7@myune.edu.au&gt;"/>
    <m/>
    <s v="Complete"/>
    <n v="517"/>
    <n v="1803"/>
    <s v="November"/>
    <s v="5"/>
    <x v="2"/>
    <x v="0"/>
    <x v="58"/>
    <n v="1"/>
    <s v="yds"/>
    <m/>
    <x v="5"/>
    <x v="5"/>
    <s v="ribband"/>
    <s v="Ribband"/>
    <m/>
    <m/>
    <m/>
    <m/>
    <n v="0"/>
    <n v="10"/>
    <m/>
    <m/>
    <m/>
    <m/>
  </r>
  <r>
    <s v="File 1: Rowland Hassall, Parramatta store day sales book, 1803-1804"/>
    <m/>
    <s v="32111059"/>
    <s v="FL16259356"/>
    <s v="10"/>
    <s v="https://fromthepage.com/display/display_page?page_id=34035632"/>
    <s v="M Forster&lt;mjforster@live.com&gt;|ElizabethWest&lt;ewest7@myune.edu.au&gt;"/>
    <m/>
    <s v="Complete"/>
    <n v="518"/>
    <n v="1803"/>
    <s v="November"/>
    <s v="5"/>
    <x v="2"/>
    <x v="0"/>
    <x v="3"/>
    <n v="1"/>
    <s v="bottle"/>
    <m/>
    <x v="3"/>
    <x v="18"/>
    <s v="mustard"/>
    <s v="Musterd"/>
    <m/>
    <m/>
    <m/>
    <m/>
    <n v="1"/>
    <n v="6"/>
    <m/>
    <m/>
    <m/>
    <m/>
  </r>
  <r>
    <s v="File 1: Rowland Hassall, Parramatta store day sales book, 1803-1804"/>
    <m/>
    <s v="32111059"/>
    <s v="FL16259356"/>
    <s v="10"/>
    <s v="https://fromthepage.com/display/display_page?page_id=34035632"/>
    <s v="M Forster&lt;mjforster@live.com&gt;|ElizabethWest&lt;ewest7@myune.edu.au&gt;"/>
    <m/>
    <s v="Complete"/>
    <n v="519"/>
    <n v="1803"/>
    <s v="November"/>
    <s v="5"/>
    <x v="2"/>
    <x v="0"/>
    <x v="3"/>
    <n v="1"/>
    <s v="lbs"/>
    <m/>
    <x v="3"/>
    <x v="11"/>
    <s v="rice"/>
    <s v="Rice"/>
    <m/>
    <m/>
    <m/>
    <m/>
    <m/>
    <n v="6"/>
    <m/>
    <m/>
    <m/>
    <m/>
  </r>
  <r>
    <s v="File 1: Rowland Hassall, Parramatta store day sales book, 1803-1804"/>
    <m/>
    <s v="32111059"/>
    <s v="FL16259356"/>
    <s v="10"/>
    <s v="https://fromthepage.com/display/display_page?page_id=34035632"/>
    <s v="M Forster&lt;mjforster@live.com&gt;|ElizabethWest&lt;ewest7@myune.edu.au&gt;"/>
    <m/>
    <s v="Complete"/>
    <n v="520"/>
    <n v="1803"/>
    <s v="November"/>
    <s v="5"/>
    <x v="2"/>
    <x v="0"/>
    <x v="3"/>
    <n v="1"/>
    <s v="lbs"/>
    <m/>
    <x v="3"/>
    <x v="11"/>
    <s v="pepper"/>
    <s v="Pepper"/>
    <m/>
    <m/>
    <m/>
    <m/>
    <n v="2"/>
    <n v="6"/>
    <m/>
    <m/>
    <m/>
    <m/>
  </r>
  <r>
    <s v="File 1: Rowland Hassall, Parramatta store day sales book, 1803-1804"/>
    <m/>
    <s v="32111059"/>
    <s v="FL16259356"/>
    <s v="10"/>
    <s v="https://fromthepage.com/display/display_page?page_id=34035632"/>
    <s v="M Forster&lt;mjforster@live.com&gt;|ElizabethWest&lt;ewest7@myune.edu.au&gt;"/>
    <m/>
    <s v="Complete"/>
    <n v="521"/>
    <n v="1803"/>
    <s v="November"/>
    <s v="5"/>
    <x v="2"/>
    <x v="0"/>
    <x v="3"/>
    <n v="0.5"/>
    <s v="lbs"/>
    <m/>
    <x v="4"/>
    <x v="4"/>
    <s v="tobacco"/>
    <s v="Tobaco"/>
    <m/>
    <m/>
    <m/>
    <m/>
    <n v="1"/>
    <n v="0"/>
    <m/>
    <m/>
    <m/>
    <m/>
  </r>
  <r>
    <s v="File 1: Rowland Hassall, Parramatta store day sales book, 1803-1804"/>
    <m/>
    <s v="32111059"/>
    <s v="FL16259356"/>
    <s v="10"/>
    <s v="https://fromthepage.com/display/display_page?page_id=34035632"/>
    <s v="M Forster&lt;mjforster@live.com&gt;|ElizabethWest&lt;ewest7@myune.edu.au&gt;"/>
    <m/>
    <s v="Complete"/>
    <n v="522"/>
    <n v="1803"/>
    <s v="November"/>
    <s v="7"/>
    <x v="2"/>
    <x v="0"/>
    <x v="54"/>
    <m/>
    <m/>
    <m/>
    <x v="1"/>
    <x v="1"/>
    <m/>
    <s v="on Parrott account"/>
    <m/>
    <m/>
    <m/>
    <m/>
    <n v="6"/>
    <n v="0"/>
    <m/>
    <m/>
    <m/>
    <m/>
  </r>
  <r>
    <s v="File 1: Rowland Hassall, Parramatta store day sales book, 1803-1804"/>
    <m/>
    <s v="32111059"/>
    <s v="FL16259356"/>
    <s v="10"/>
    <s v="https://fromthepage.com/display/display_page?page_id=34035632"/>
    <s v="M Forster&lt;mjforster@live.com&gt;|ElizabethWest&lt;ewest7@myune.edu.au&gt;"/>
    <m/>
    <s v="Complete"/>
    <n v="523"/>
    <n v="1803"/>
    <s v="November"/>
    <s v="7"/>
    <x v="0"/>
    <x v="0"/>
    <x v="28"/>
    <n v="7"/>
    <s v="yds"/>
    <m/>
    <x v="5"/>
    <x v="5"/>
    <s v="gurrah"/>
    <s v="Stript Gurah"/>
    <m/>
    <m/>
    <m/>
    <m/>
    <n v="14"/>
    <n v="0"/>
    <m/>
    <m/>
    <m/>
    <m/>
  </r>
  <r>
    <s v="File 1: Rowland Hassall, Parramatta store day sales book, 1803-1804"/>
    <m/>
    <s v="32111059"/>
    <s v="FL16259356"/>
    <s v="10"/>
    <s v="https://fromthepage.com/display/display_page?page_id=34035632"/>
    <s v="M Forster&lt;mjforster@live.com&gt;|ElizabethWest&lt;ewest7@myune.edu.au&gt;"/>
    <m/>
    <s v="Complete"/>
    <n v="524"/>
    <n v="1803"/>
    <s v="November"/>
    <s v="7"/>
    <x v="0"/>
    <x v="0"/>
    <x v="28"/>
    <n v="6"/>
    <s v="yds"/>
    <m/>
    <x v="5"/>
    <x v="5"/>
    <s v="cotton fabric"/>
    <s v="cotton"/>
    <m/>
    <n v="2"/>
    <n v="6"/>
    <m/>
    <n v="15"/>
    <n v="0"/>
    <m/>
    <m/>
    <m/>
    <m/>
  </r>
  <r>
    <s v="File 1: Rowland Hassall, Parramatta store day sales book, 1803-1804"/>
    <m/>
    <s v="32111059"/>
    <s v="FL16259356"/>
    <s v="10"/>
    <s v="https://fromthepage.com/display/display_page?page_id=34035632"/>
    <s v="M Forster&lt;mjforster@live.com&gt;|ElizabethWest&lt;ewest7@myune.edu.au&gt;"/>
    <m/>
    <s v="Complete"/>
    <n v="525"/>
    <n v="1803"/>
    <s v="November"/>
    <s v="7"/>
    <x v="0"/>
    <x v="0"/>
    <x v="28"/>
    <n v="6"/>
    <s v="yds"/>
    <m/>
    <x v="5"/>
    <x v="5"/>
    <s v="broad calico"/>
    <s v="Brod calloco"/>
    <m/>
    <n v="3"/>
    <n v="0"/>
    <m/>
    <n v="18"/>
    <n v="0"/>
    <m/>
    <m/>
    <m/>
    <m/>
  </r>
  <r>
    <s v="File 1: Rowland Hassall, Parramatta store day sales book, 1803-1804"/>
    <m/>
    <s v="32111059"/>
    <s v="FL16259356"/>
    <s v="10"/>
    <s v="https://fromthepage.com/display/display_page?page_id=34035632"/>
    <s v="M Forster&lt;mjforster@live.com&gt;|ElizabethWest&lt;ewest7@myune.edu.au&gt;"/>
    <m/>
    <s v="Complete"/>
    <n v="526"/>
    <n v="1803"/>
    <s v="November"/>
    <s v="7"/>
    <x v="0"/>
    <x v="0"/>
    <x v="28"/>
    <n v="2"/>
    <s v="count"/>
    <m/>
    <x v="3"/>
    <x v="10"/>
    <s v="spoons"/>
    <s v="Tind spoons"/>
    <m/>
    <n v="1"/>
    <n v="0"/>
    <m/>
    <n v="2"/>
    <n v="0"/>
    <m/>
    <m/>
    <m/>
    <m/>
  </r>
  <r>
    <s v="File 1: Rowland Hassall, Parramatta store day sales book, 1803-1804"/>
    <m/>
    <s v="32111059"/>
    <s v="FL16259356"/>
    <s v="10"/>
    <s v="https://fromthepage.com/display/display_page?page_id=34035632"/>
    <s v="M Forster&lt;mjforster@live.com&gt;|ElizabethWest&lt;ewest7@myune.edu.au&gt;"/>
    <m/>
    <s v="Complete"/>
    <n v="527"/>
    <m/>
    <m/>
    <m/>
    <x v="2"/>
    <x v="0"/>
    <x v="18"/>
    <m/>
    <m/>
    <m/>
    <x v="8"/>
    <x v="15"/>
    <m/>
    <s v="[right hand page 19]"/>
    <m/>
    <m/>
    <m/>
    <m/>
    <m/>
    <m/>
    <m/>
    <m/>
    <m/>
    <m/>
  </r>
  <r>
    <s v="File 1: Rowland Hassall, Parramatta store day sales book, 1803-1804"/>
    <m/>
    <s v="32111059"/>
    <s v="FL16259356"/>
    <s v="10"/>
    <s v="https://fromthepage.com/display/display_page?page_id=34035632"/>
    <s v="M Forster&lt;mjforster@live.com&gt;|ElizabethWest&lt;ewest7@myune.edu.au&gt;"/>
    <m/>
    <s v="Complete"/>
    <n v="528"/>
    <n v="1803"/>
    <s v="November"/>
    <s v="7"/>
    <x v="0"/>
    <x v="0"/>
    <x v="13"/>
    <n v="1"/>
    <s v="yds"/>
    <m/>
    <x v="5"/>
    <x v="5"/>
    <s v="ribband"/>
    <s v="Ribband"/>
    <m/>
    <m/>
    <m/>
    <m/>
    <n v="1"/>
    <n v="2"/>
    <m/>
    <m/>
    <m/>
    <m/>
  </r>
  <r>
    <s v="File 1: Rowland Hassall, Parramatta store day sales book, 1803-1804"/>
    <m/>
    <s v="32111059"/>
    <s v="FL16259356"/>
    <s v="10"/>
    <s v="https://fromthepage.com/display/display_page?page_id=34035632"/>
    <s v="M Forster&lt;mjforster@live.com&gt;|ElizabethWest&lt;ewest7@myune.edu.au&gt;"/>
    <m/>
    <s v="Complete"/>
    <n v="529"/>
    <n v="1803"/>
    <s v="November"/>
    <s v="7"/>
    <x v="0"/>
    <x v="0"/>
    <x v="25"/>
    <n v="1"/>
    <s v="lbs"/>
    <s v="trade"/>
    <x v="3"/>
    <x v="3"/>
    <s v="tea"/>
    <s v="Tea returned"/>
    <m/>
    <m/>
    <m/>
    <m/>
    <m/>
    <m/>
    <m/>
    <m/>
    <m/>
    <s v="Entry crossed out"/>
  </r>
  <r>
    <s v="File 1: Rowland Hassall, Parramatta store day sales book, 1803-1804"/>
    <m/>
    <s v="32111059"/>
    <s v="FL16259356"/>
    <s v="10"/>
    <s v="https://fromthepage.com/display/display_page?page_id=34035632"/>
    <s v="M Forster&lt;mjforster@live.com&gt;|ElizabethWest&lt;ewest7@myune.edu.au&gt;"/>
    <m/>
    <s v="Complete"/>
    <n v="530"/>
    <n v="1803"/>
    <s v="November"/>
    <s v="7"/>
    <x v="1"/>
    <x v="0"/>
    <x v="35"/>
    <m/>
    <m/>
    <m/>
    <x v="1"/>
    <x v="1"/>
    <s v="sundries"/>
    <s v="in  sundres 7/6 pd by Mrs Butcher"/>
    <m/>
    <m/>
    <m/>
    <m/>
    <n v="7"/>
    <n v="6"/>
    <m/>
    <m/>
    <m/>
    <s v="entry crossed out; unsure if 7/6 allocated correctly"/>
  </r>
  <r>
    <s v="File 1: Rowland Hassall, Parramatta store day sales book, 1803-1804"/>
    <m/>
    <s v="32111059"/>
    <s v="FL16259356"/>
    <s v="10"/>
    <s v="https://fromthepage.com/display/display_page?page_id=34035632"/>
    <s v="M Forster&lt;mjforster@live.com&gt;|ElizabethWest&lt;ewest7@myune.edu.au&gt;"/>
    <m/>
    <s v="Complete"/>
    <n v="531"/>
    <n v="1803"/>
    <s v="November"/>
    <s v="8"/>
    <x v="0"/>
    <x v="0"/>
    <x v="15"/>
    <n v="1"/>
    <s v="count"/>
    <m/>
    <x v="0"/>
    <x v="0"/>
    <s v="soap"/>
    <s v="^women Castle soap"/>
    <m/>
    <m/>
    <m/>
    <m/>
    <n v="1"/>
    <n v="10"/>
    <m/>
    <m/>
    <m/>
    <m/>
  </r>
  <r>
    <s v="File 1: Rowland Hassall, Parramatta store day sales book, 1803-1804"/>
    <m/>
    <s v="32111059"/>
    <s v="FL16259356"/>
    <s v="10"/>
    <s v="https://fromthepage.com/display/display_page?page_id=34035632"/>
    <s v="M Forster&lt;mjforster@live.com&gt;|ElizabethWest&lt;ewest7@myune.edu.au&gt;"/>
    <m/>
    <s v="Complete"/>
    <n v="532"/>
    <n v="1803"/>
    <s v="November"/>
    <s v="8"/>
    <x v="0"/>
    <x v="0"/>
    <x v="15"/>
    <n v="6"/>
    <s v="skeins"/>
    <m/>
    <x v="5"/>
    <x v="5"/>
    <s v="thread"/>
    <s v="fine Thread"/>
    <m/>
    <m/>
    <m/>
    <m/>
    <n v="1"/>
    <n v="0"/>
    <m/>
    <m/>
    <m/>
    <m/>
  </r>
  <r>
    <s v="File 1: Rowland Hassall, Parramatta store day sales book, 1803-1804"/>
    <m/>
    <s v="32111059"/>
    <s v="FL16259356"/>
    <s v="10"/>
    <s v="https://fromthepage.com/display/display_page?page_id=34035632"/>
    <s v="M Forster&lt;mjforster@live.com&gt;|ElizabethWest&lt;ewest7@myune.edu.au&gt;"/>
    <m/>
    <s v="Complete"/>
    <n v="533"/>
    <n v="1803"/>
    <s v="November"/>
    <s v="8"/>
    <x v="0"/>
    <x v="0"/>
    <x v="75"/>
    <n v="1"/>
    <s v="count"/>
    <m/>
    <x v="0"/>
    <x v="0"/>
    <s v="comb"/>
    <s v="Curry Comb"/>
    <m/>
    <m/>
    <m/>
    <m/>
    <n v="3"/>
    <n v="0"/>
    <m/>
    <m/>
    <m/>
    <m/>
  </r>
  <r>
    <s v="File 1: Rowland Hassall, Parramatta store day sales book, 1803-1804"/>
    <m/>
    <s v="32111059"/>
    <s v="FL16259356"/>
    <s v="10"/>
    <s v="https://fromthepage.com/display/display_page?page_id=34035632"/>
    <s v="M Forster&lt;mjforster@live.com&gt;|ElizabethWest&lt;ewest7@myune.edu.au&gt;"/>
    <m/>
    <s v="Complete"/>
    <n v="534"/>
    <n v="1803"/>
    <s v="November"/>
    <s v="8"/>
    <x v="2"/>
    <x v="0"/>
    <x v="8"/>
    <n v="0.5"/>
    <s v="yds"/>
    <m/>
    <x v="5"/>
    <x v="5"/>
    <s v="pocketing"/>
    <s v="Pockiting"/>
    <m/>
    <m/>
    <m/>
    <m/>
    <n v="1"/>
    <n v="0"/>
    <m/>
    <m/>
    <m/>
    <m/>
  </r>
  <r>
    <s v="File 1: Rowland Hassall, Parramatta store day sales book, 1803-1804"/>
    <m/>
    <s v="32111059"/>
    <s v="FL16259356"/>
    <s v="10"/>
    <s v="https://fromthepage.com/display/display_page?page_id=34035632"/>
    <s v="M Forster&lt;mjforster@live.com&gt;|ElizabethWest&lt;ewest7@myune.edu.au&gt;"/>
    <m/>
    <s v="Complete"/>
    <n v="535"/>
    <n v="1803"/>
    <s v="November"/>
    <s v="8"/>
    <x v="0"/>
    <x v="0"/>
    <x v="30"/>
    <n v="1"/>
    <s v="lbs"/>
    <m/>
    <x v="3"/>
    <x v="3"/>
    <s v="tea"/>
    <s v="Tea"/>
    <m/>
    <m/>
    <m/>
    <m/>
    <n v="14"/>
    <n v="0"/>
    <m/>
    <m/>
    <m/>
    <m/>
  </r>
  <r>
    <s v="File 1: Rowland Hassall, Parramatta store day sales book, 1803-1804"/>
    <m/>
    <s v="32111059"/>
    <s v="FL16259356"/>
    <s v="10"/>
    <s v="https://fromthepage.com/display/display_page?page_id=34035632"/>
    <s v="M Forster&lt;mjforster@live.com&gt;|ElizabethWest&lt;ewest7@myune.edu.au&gt;"/>
    <m/>
    <s v="Complete"/>
    <n v="536"/>
    <n v="1803"/>
    <s v="November"/>
    <s v="8"/>
    <x v="0"/>
    <x v="0"/>
    <x v="30"/>
    <n v="4"/>
    <s v="lbs"/>
    <m/>
    <x v="0"/>
    <x v="0"/>
    <s v="soap"/>
    <s v="soap (castle)"/>
    <m/>
    <n v="1"/>
    <n v="10"/>
    <m/>
    <n v="7"/>
    <n v="0"/>
    <m/>
    <m/>
    <m/>
    <m/>
  </r>
  <r>
    <s v="File 1: Rowland Hassall, Parramatta store day sales book, 1803-1804"/>
    <m/>
    <s v="32111059"/>
    <s v="FL16259356"/>
    <s v="10"/>
    <s v="https://fromthepage.com/display/display_page?page_id=34035632"/>
    <s v="M Forster&lt;mjforster@live.com&gt;|ElizabethWest&lt;ewest7@myune.edu.au&gt;"/>
    <m/>
    <s v="Complete"/>
    <n v="537"/>
    <n v="1803"/>
    <s v="November"/>
    <s v="8"/>
    <x v="0"/>
    <x v="0"/>
    <x v="30"/>
    <n v="2"/>
    <s v="lbs"/>
    <m/>
    <x v="4"/>
    <x v="4"/>
    <s v="tobacco"/>
    <s v="leaf Tobaco"/>
    <m/>
    <n v="1"/>
    <n v="8"/>
    <m/>
    <n v="3"/>
    <n v="6"/>
    <m/>
    <m/>
    <m/>
    <m/>
  </r>
  <r>
    <s v="File 1: Rowland Hassall, Parramatta store day sales book, 1803-1804"/>
    <m/>
    <s v="32111059"/>
    <s v="FL16259356"/>
    <s v="10"/>
    <s v="https://fromthepage.com/display/display_page?page_id=34035632"/>
    <s v="M Forster&lt;mjforster@live.com&gt;|ElizabethWest&lt;ewest7@myune.edu.au&gt;"/>
    <m/>
    <s v="Complete"/>
    <n v="538"/>
    <n v="1803"/>
    <s v="November"/>
    <s v="8"/>
    <x v="0"/>
    <x v="0"/>
    <x v="30"/>
    <n v="1"/>
    <s v="count"/>
    <m/>
    <x v="3"/>
    <x v="10"/>
    <s v="quart Mug"/>
    <s v="quart Mug"/>
    <m/>
    <m/>
    <m/>
    <m/>
    <n v="3"/>
    <n v="6"/>
    <m/>
    <m/>
    <m/>
    <m/>
  </r>
  <r>
    <s v="File 1: Rowland Hassall, Parramatta store day sales book, 1803-1804"/>
    <m/>
    <s v="32111059"/>
    <s v="FL16259356"/>
    <s v="10"/>
    <s v="https://fromthepage.com/display/display_page?page_id=34035632"/>
    <s v="M Forster&lt;mjforster@live.com&gt;|ElizabethWest&lt;ewest7@myune.edu.au&gt;"/>
    <m/>
    <s v="Complete"/>
    <n v="539"/>
    <n v="1803"/>
    <s v="November"/>
    <s v="8"/>
    <x v="0"/>
    <x v="0"/>
    <x v="30"/>
    <m/>
    <m/>
    <m/>
    <x v="5"/>
    <x v="5"/>
    <s v="needles"/>
    <s v="Needles"/>
    <m/>
    <m/>
    <m/>
    <m/>
    <n v="1"/>
    <n v="0"/>
    <m/>
    <m/>
    <m/>
    <m/>
  </r>
  <r>
    <s v="File 1: Rowland Hassall, Parramatta store day sales book, 1803-1804"/>
    <m/>
    <s v="32111059"/>
    <s v="FL16259356"/>
    <s v="10"/>
    <s v="https://fromthepage.com/display/display_page?page_id=34035632"/>
    <s v="M Forster&lt;mjforster@live.com&gt;|ElizabethWest&lt;ewest7@myune.edu.au&gt;"/>
    <m/>
    <s v="Complete"/>
    <n v="540"/>
    <n v="1803"/>
    <s v="November"/>
    <s v="8"/>
    <x v="0"/>
    <x v="0"/>
    <x v="30"/>
    <m/>
    <m/>
    <m/>
    <x v="1"/>
    <x v="1"/>
    <m/>
    <s v="Receivd of him in Bill"/>
    <m/>
    <m/>
    <m/>
    <m/>
    <m/>
    <m/>
    <n v="2"/>
    <n v="0"/>
    <n v="0"/>
    <s v="'Receivd' - d is superscript"/>
  </r>
  <r>
    <s v="File 1: Rowland Hassall, Parramatta store day sales book, 1803-1804"/>
    <m/>
    <s v="32111059"/>
    <s v="FL16259356"/>
    <s v="10"/>
    <s v="https://fromthepage.com/display/display_page?page_id=34035632"/>
    <s v="M Forster&lt;mjforster@live.com&gt;|ElizabethWest&lt;ewest7@myune.edu.au&gt;"/>
    <m/>
    <s v="Complete"/>
    <n v="541"/>
    <n v="1803"/>
    <s v="November"/>
    <s v="8"/>
    <x v="0"/>
    <x v="0"/>
    <x v="30"/>
    <n v="1"/>
    <s v="count"/>
    <m/>
    <x v="0"/>
    <x v="25"/>
    <s v="looking glass"/>
    <s v="Looking Glass"/>
    <m/>
    <m/>
    <m/>
    <m/>
    <n v="6"/>
    <n v="0"/>
    <m/>
    <m/>
    <m/>
    <m/>
  </r>
  <r>
    <s v="File 1: Rowland Hassall, Parramatta store day sales book, 1803-1804"/>
    <m/>
    <s v="32111059"/>
    <s v="FL16259356"/>
    <s v="10"/>
    <s v="https://fromthepage.com/display/display_page?page_id=34035632"/>
    <s v="M Forster&lt;mjforster@live.com&gt;|ElizabethWest&lt;ewest7@myune.edu.au&gt;"/>
    <m/>
    <s v="Complete"/>
    <n v="542"/>
    <n v="1803"/>
    <s v="November"/>
    <s v="8"/>
    <x v="3"/>
    <x v="0"/>
    <x v="17"/>
    <n v="2"/>
    <s v="count"/>
    <m/>
    <x v="3"/>
    <x v="11"/>
    <s v="bread"/>
    <s v="Loves of Bread [^]Mintz"/>
    <m/>
    <m/>
    <m/>
    <m/>
    <n v="1"/>
    <n v="0"/>
    <m/>
    <m/>
    <m/>
    <s v="'Captan' - n is superscript; '[?]intz' is superscipt above Bread"/>
  </r>
  <r>
    <s v="File 1: Rowland Hassall, Parramatta store day sales book, 1803-1804"/>
    <m/>
    <s v="32111059"/>
    <s v="FL16259356"/>
    <s v="10"/>
    <s v="https://fromthepage.com/display/display_page?page_id=34035632"/>
    <s v="M Forster&lt;mjforster@live.com&gt;|ElizabethWest&lt;ewest7@myune.edu.au&gt;"/>
    <m/>
    <s v="Complete"/>
    <n v="543"/>
    <n v="1803"/>
    <s v="November"/>
    <s v="8"/>
    <x v="0"/>
    <x v="0"/>
    <x v="13"/>
    <n v="300"/>
    <s v="count"/>
    <m/>
    <x v="7"/>
    <x v="20"/>
    <s v="nails"/>
    <s v="Nails"/>
    <m/>
    <n v="1"/>
    <n v="6"/>
    <m/>
    <n v="4"/>
    <n v="6"/>
    <m/>
    <m/>
    <m/>
    <m/>
  </r>
  <r>
    <s v="File 1: Rowland Hassall, Parramatta store day sales book, 1803-1804"/>
    <m/>
    <s v="32111059"/>
    <s v="FL16259356"/>
    <s v="10"/>
    <s v="https://fromthepage.com/display/display_page?page_id=34035632"/>
    <s v="M Forster&lt;mjforster@live.com&gt;|ElizabethWest&lt;ewest7@myune.edu.au&gt;"/>
    <m/>
    <s v="Complete"/>
    <n v="544"/>
    <n v="1803"/>
    <s v="November"/>
    <s v="10"/>
    <x v="3"/>
    <x v="0"/>
    <x v="62"/>
    <m/>
    <m/>
    <m/>
    <x v="1"/>
    <x v="1"/>
    <m/>
    <s v="order favor E Driver"/>
    <m/>
    <m/>
    <m/>
    <m/>
    <m/>
    <m/>
    <n v="13"/>
    <n v="15"/>
    <m/>
    <s v="'Capn' - n is superscript"/>
  </r>
  <r>
    <s v="File 1: Rowland Hassall, Parramatta store day sales book, 1803-1804"/>
    <m/>
    <s v="32111059"/>
    <s v="FL16259356"/>
    <s v="10"/>
    <s v="https://fromthepage.com/display/display_page?page_id=34035632"/>
    <s v="M Forster&lt;mjforster@live.com&gt;|ElizabethWest&lt;ewest7@myune.edu.au&gt;"/>
    <m/>
    <s v="Complete"/>
    <n v="545"/>
    <n v="1803"/>
    <s v="November"/>
    <s v="10"/>
    <x v="5"/>
    <x v="0"/>
    <x v="24"/>
    <m/>
    <m/>
    <m/>
    <x v="8"/>
    <x v="15"/>
    <m/>
    <s v="receievd of him"/>
    <m/>
    <m/>
    <m/>
    <m/>
    <m/>
    <m/>
    <m/>
    <m/>
    <m/>
    <s v="'receivd' - d is superscript"/>
  </r>
  <r>
    <s v="File 1: Rowland Hassall, Parramatta store day sales book, 1803-1804"/>
    <m/>
    <s v="32111059"/>
    <s v="FL16259356"/>
    <s v="10"/>
    <s v="https://fromthepage.com/display/display_page?page_id=34035632"/>
    <s v="M Forster&lt;mjforster@live.com&gt;|ElizabethWest&lt;ewest7@myune.edu.au&gt;"/>
    <m/>
    <s v="Complete"/>
    <n v="546"/>
    <n v="1803"/>
    <s v="November"/>
    <s v="10"/>
    <x v="5"/>
    <x v="0"/>
    <x v="24"/>
    <m/>
    <m/>
    <s v="supply"/>
    <x v="0"/>
    <x v="14"/>
    <s v="boots"/>
    <s v="9 pairs of Boots @ small"/>
    <m/>
    <m/>
    <m/>
    <m/>
    <m/>
    <m/>
    <m/>
    <m/>
    <m/>
    <m/>
  </r>
  <r>
    <s v="File 1: Rowland Hassall, Parramatta store day sales book, 1803-1804"/>
    <m/>
    <s v="32111059"/>
    <s v="FL16259356"/>
    <s v="10"/>
    <s v="https://fromthepage.com/display/display_page?page_id=34035632"/>
    <s v="M Forster&lt;mjforster@live.com&gt;|ElizabethWest&lt;ewest7@myune.edu.au&gt;"/>
    <m/>
    <s v="Complete"/>
    <n v="547"/>
    <n v="1803"/>
    <s v="November"/>
    <s v="10"/>
    <x v="1"/>
    <x v="0"/>
    <x v="46"/>
    <n v="300"/>
    <s v="count"/>
    <m/>
    <x v="5"/>
    <x v="5"/>
    <s v="needles"/>
    <s v="needles"/>
    <m/>
    <n v="2"/>
    <n v="0"/>
    <m/>
    <n v="6"/>
    <n v="0"/>
    <m/>
    <m/>
    <m/>
    <m/>
  </r>
  <r>
    <s v="File 1: Rowland Hassall, Parramatta store day sales book, 1803-1804"/>
    <m/>
    <s v="32111059"/>
    <s v="FL16259356"/>
    <s v="10"/>
    <s v="https://fromthepage.com/display/display_page?page_id=34035632"/>
    <s v="M Forster&lt;mjforster@live.com&gt;|ElizabethWest&lt;ewest7@myune.edu.au&gt;"/>
    <m/>
    <s v="Complete"/>
    <n v="548"/>
    <n v="1803"/>
    <s v="November"/>
    <s v="10"/>
    <x v="0"/>
    <x v="0"/>
    <x v="33"/>
    <n v="2"/>
    <s v="yds"/>
    <m/>
    <x v="5"/>
    <x v="5"/>
    <s v="kersemere"/>
    <s v="Kersemere"/>
    <m/>
    <n v="13"/>
    <n v="0"/>
    <n v="1"/>
    <n v="6"/>
    <n v="0"/>
    <m/>
    <m/>
    <m/>
    <s v="Entry crossed out"/>
  </r>
  <r>
    <s v="File 1: Rowland Hassall, Parramatta store day sales book, 1803-1804"/>
    <m/>
    <s v="32111059"/>
    <s v="FL16259356"/>
    <s v="10"/>
    <s v="https://fromthepage.com/display/display_page?page_id=34035632"/>
    <s v="M Forster&lt;mjforster@live.com&gt;|ElizabethWest&lt;ewest7@myune.edu.au&gt;"/>
    <m/>
    <s v="Complete"/>
    <n v="549"/>
    <n v="1803"/>
    <s v="November"/>
    <s v="10"/>
    <x v="0"/>
    <x v="0"/>
    <x v="33"/>
    <n v="2"/>
    <s v="hanks"/>
    <m/>
    <x v="5"/>
    <x v="5"/>
    <s v="silk thread"/>
    <s v="Silk"/>
    <m/>
    <m/>
    <n v="9"/>
    <m/>
    <n v="1"/>
    <n v="6"/>
    <m/>
    <m/>
    <m/>
    <s v="Entry crossed out"/>
  </r>
  <r>
    <s v="File 1: Rowland Hassall, Parramatta store day sales book, 1803-1804"/>
    <m/>
    <s v="32111059"/>
    <s v="FL16259356"/>
    <s v="10"/>
    <s v="https://fromthepage.com/display/display_page?page_id=34035632"/>
    <s v="M Forster&lt;mjforster@live.com&gt;|ElizabethWest&lt;ewest7@myune.edu.au&gt;"/>
    <m/>
    <s v="Complete"/>
    <n v="550"/>
    <n v="1803"/>
    <s v="November"/>
    <s v="10"/>
    <x v="0"/>
    <x v="0"/>
    <x v="33"/>
    <m/>
    <m/>
    <m/>
    <x v="8"/>
    <x v="15"/>
    <m/>
    <s v="to Sundre accounts"/>
    <m/>
    <m/>
    <m/>
    <n v="4"/>
    <n v="1"/>
    <n v="0"/>
    <m/>
    <m/>
    <m/>
    <s v="Entry crossed out; 4 pounds 1 shilling not crossed out"/>
  </r>
  <r>
    <s v="File 1: Rowland Hassall, Parramatta store day sales book, 1803-1804"/>
    <m/>
    <s v="32111059"/>
    <s v="FL16259356"/>
    <s v="10"/>
    <s v="https://fromthepage.com/display/display_page?page_id=34035632"/>
    <s v="M Forster&lt;mjforster@live.com&gt;|ElizabethWest&lt;ewest7@myune.edu.au&gt;"/>
    <m/>
    <s v="Complete"/>
    <n v="551"/>
    <n v="1803"/>
    <s v="November"/>
    <s v="10"/>
    <x v="6"/>
    <x v="0"/>
    <x v="76"/>
    <n v="1"/>
    <s v="pint"/>
    <s v="trade"/>
    <x v="2"/>
    <x v="24"/>
    <s v="paint oil "/>
    <s v="paint oil to be returned"/>
    <m/>
    <m/>
    <m/>
    <m/>
    <m/>
    <m/>
    <m/>
    <m/>
    <m/>
    <m/>
  </r>
  <r>
    <s v="File 1: Rowland Hassall, Parramatta store day sales book, 1803-1804"/>
    <m/>
    <s v="32111059"/>
    <s v="FL16259356"/>
    <s v="10"/>
    <s v="https://fromthepage.com/display/display_page?page_id=34035632"/>
    <s v="M Forster&lt;mjforster@live.com&gt;|ElizabethWest&lt;ewest7@myune.edu.au&gt;"/>
    <m/>
    <s v="Complete"/>
    <n v="552"/>
    <n v="1803"/>
    <s v="November"/>
    <s v="10"/>
    <x v="0"/>
    <x v="0"/>
    <x v="77"/>
    <n v="2"/>
    <s v="count"/>
    <m/>
    <x v="0"/>
    <x v="0"/>
    <s v="tooth brush"/>
    <s v="tooth Brushes"/>
    <m/>
    <m/>
    <m/>
    <m/>
    <n v="2"/>
    <n v="0"/>
    <m/>
    <m/>
    <m/>
    <m/>
  </r>
  <r>
    <s v="File 1: Rowland Hassall, Parramatta store day sales book, 1803-1804"/>
    <m/>
    <s v="32111059"/>
    <s v="FL16259356"/>
    <s v="10"/>
    <s v="https://fromthepage.com/display/display_page?page_id=34035632"/>
    <s v="M Forster&lt;mjforster@live.com&gt;|ElizabethWest&lt;ewest7@myune.edu.au&gt;"/>
    <m/>
    <s v="Complete"/>
    <n v="553"/>
    <n v="1803"/>
    <s v="November"/>
    <s v="10"/>
    <x v="0"/>
    <x v="0"/>
    <x v="1"/>
    <m/>
    <m/>
    <m/>
    <x v="8"/>
    <x v="15"/>
    <s v="a Hemn?"/>
    <s v="a Hemn?"/>
    <m/>
    <m/>
    <m/>
    <m/>
    <n v="5"/>
    <n v="0"/>
    <m/>
    <m/>
    <m/>
    <m/>
  </r>
  <r>
    <s v="File 1: Rowland Hassall, Parramatta store day sales book, 1803-1804"/>
    <m/>
    <s v="32111059"/>
    <s v="FL16259357"/>
    <s v="11"/>
    <s v="https://fromthepage.com/display/display_page?page_id=34035633"/>
    <s v="M Forster&lt;mjforster@live.com&gt;|ElizabethWest&lt;ewest7@myune.edu.au&gt;"/>
    <m/>
    <s v="Complete"/>
    <n v="554"/>
    <n v="1803"/>
    <s v="November"/>
    <s v="11"/>
    <x v="2"/>
    <x v="0"/>
    <x v="61"/>
    <m/>
    <m/>
    <m/>
    <x v="1"/>
    <x v="1"/>
    <m/>
    <s v="Setteled with him his Dr"/>
    <m/>
    <m/>
    <m/>
    <m/>
    <m/>
    <m/>
    <m/>
    <n v="1"/>
    <m/>
    <s v="r is superscript"/>
  </r>
  <r>
    <s v="File 1: Rowland Hassall, Parramatta store day sales book, 1803-1804"/>
    <m/>
    <s v="32111059"/>
    <s v="FL16259357"/>
    <s v="11"/>
    <s v="https://fromthepage.com/display/display_page?page_id=34035633"/>
    <s v="M Forster&lt;mjforster@live.com&gt;|ElizabethWest&lt;ewest7@myune.edu.au&gt;"/>
    <m/>
    <s v="Complete"/>
    <n v="555"/>
    <n v="1803"/>
    <s v="November"/>
    <s v="11"/>
    <x v="2"/>
    <x v="0"/>
    <x v="61"/>
    <m/>
    <m/>
    <m/>
    <x v="8"/>
    <x v="15"/>
    <m/>
    <s v="Past Debt"/>
    <m/>
    <m/>
    <m/>
    <m/>
    <m/>
    <m/>
    <m/>
    <n v="14"/>
    <n v="6"/>
    <m/>
  </r>
  <r>
    <s v="File 1: Rowland Hassall, Parramatta store day sales book, 1803-1804"/>
    <m/>
    <s v="32111059"/>
    <s v="FL16259357"/>
    <s v="11"/>
    <s v="https://fromthepage.com/display/display_page?page_id=34035633"/>
    <s v="M Forster&lt;mjforster@live.com&gt;|ElizabethWest&lt;ewest7@myune.edu.au&gt;"/>
    <m/>
    <s v="Complete"/>
    <n v="556"/>
    <n v="1803"/>
    <s v="November"/>
    <s v="11"/>
    <x v="0"/>
    <x v="0"/>
    <x v="24"/>
    <n v="3"/>
    <s v="yds"/>
    <m/>
    <x v="5"/>
    <x v="5"/>
    <s v="lawn fabric"/>
    <s v="long lawn"/>
    <m/>
    <n v="5"/>
    <n v="11"/>
    <m/>
    <n v="17"/>
    <n v="9"/>
    <m/>
    <m/>
    <m/>
    <m/>
  </r>
  <r>
    <s v="File 1: Rowland Hassall, Parramatta store day sales book, 1803-1804"/>
    <m/>
    <s v="32111059"/>
    <s v="FL16259357"/>
    <s v="11"/>
    <s v="https://fromthepage.com/display/display_page?page_id=34035633"/>
    <s v="M Forster&lt;mjforster@live.com&gt;|ElizabethWest&lt;ewest7@myune.edu.au&gt;"/>
    <m/>
    <s v="Complete"/>
    <n v="557"/>
    <n v="1803"/>
    <s v="November"/>
    <s v="11"/>
    <x v="0"/>
    <x v="0"/>
    <x v="24"/>
    <n v="2"/>
    <s v="piece"/>
    <m/>
    <x v="5"/>
    <x v="5"/>
    <s v="bobbin lace"/>
    <s v="fine Bobbon"/>
    <m/>
    <m/>
    <m/>
    <m/>
    <n v="2"/>
    <n v="0"/>
    <m/>
    <m/>
    <m/>
    <m/>
  </r>
  <r>
    <s v="File 1: Rowland Hassall, Parramatta store day sales book, 1803-1804"/>
    <m/>
    <s v="32111059"/>
    <s v="FL16259357"/>
    <s v="11"/>
    <s v="https://fromthepage.com/display/display_page?page_id=34035633"/>
    <s v="M Forster&lt;mjforster@live.com&gt;|ElizabethWest&lt;ewest7@myune.edu.au&gt;"/>
    <m/>
    <s v="Complete"/>
    <n v="558"/>
    <n v="1803"/>
    <s v="November"/>
    <s v="11"/>
    <x v="0"/>
    <x v="0"/>
    <x v="24"/>
    <n v="1"/>
    <s v="pair"/>
    <m/>
    <x v="0"/>
    <x v="14"/>
    <s v="gloves"/>
    <s v="white Ladies Gloves"/>
    <m/>
    <m/>
    <m/>
    <m/>
    <n v="4"/>
    <n v="0"/>
    <m/>
    <m/>
    <m/>
    <m/>
  </r>
  <r>
    <s v="File 1: Rowland Hassall, Parramatta store day sales book, 1803-1804"/>
    <m/>
    <s v="32111059"/>
    <s v="FL16259357"/>
    <s v="11"/>
    <s v="https://fromthepage.com/display/display_page?page_id=34035633"/>
    <s v="M Forster&lt;mjforster@live.com&gt;|ElizabethWest&lt;ewest7@myune.edu.au&gt;"/>
    <m/>
    <s v="Complete"/>
    <n v="559"/>
    <n v="1803"/>
    <s v="November"/>
    <s v="11"/>
    <x v="0"/>
    <x v="0"/>
    <x v="24"/>
    <n v="1"/>
    <s v="piece"/>
    <m/>
    <x v="5"/>
    <x v="5"/>
    <s v="tape"/>
    <s v="Brod tape"/>
    <m/>
    <m/>
    <m/>
    <m/>
    <n v="2"/>
    <n v="9"/>
    <m/>
    <m/>
    <m/>
    <m/>
  </r>
  <r>
    <s v="File 1: Rowland Hassall, Parramatta store day sales book, 1803-1804"/>
    <m/>
    <s v="32111059"/>
    <s v="FL16259357"/>
    <s v="11"/>
    <s v="https://fromthepage.com/display/display_page?page_id=34035633"/>
    <s v="M Forster&lt;mjforster@live.com&gt;|ElizabethWest&lt;ewest7@myune.edu.au&gt;"/>
    <m/>
    <s v="Complete"/>
    <n v="560"/>
    <n v="1803"/>
    <s v="November"/>
    <s v="11"/>
    <x v="0"/>
    <x v="0"/>
    <x v="24"/>
    <n v="1"/>
    <s v="pair"/>
    <m/>
    <x v="5"/>
    <x v="5"/>
    <s v="scissors"/>
    <s v="scissars"/>
    <m/>
    <m/>
    <m/>
    <m/>
    <n v="2"/>
    <n v="0"/>
    <m/>
    <m/>
    <m/>
    <m/>
  </r>
  <r>
    <s v="File 1: Rowland Hassall, Parramatta store day sales book, 1803-1804"/>
    <m/>
    <s v="32111059"/>
    <s v="FL16259357"/>
    <s v="11"/>
    <s v="https://fromthepage.com/display/display_page?page_id=34035633"/>
    <s v="M Forster&lt;mjforster@live.com&gt;|ElizabethWest&lt;ewest7@myune.edu.au&gt;"/>
    <m/>
    <s v="Complete"/>
    <n v="561"/>
    <n v="1803"/>
    <s v="November"/>
    <s v="11"/>
    <x v="2"/>
    <x v="1"/>
    <x v="69"/>
    <n v="0.25"/>
    <s v="lbs"/>
    <m/>
    <x v="3"/>
    <x v="3"/>
    <s v="tea"/>
    <s v="Tea"/>
    <m/>
    <m/>
    <m/>
    <m/>
    <m/>
    <m/>
    <m/>
    <m/>
    <m/>
    <s v="Jno - o is superscript. John Small is listed on next page."/>
  </r>
  <r>
    <s v="File 1: Rowland Hassall, Parramatta store day sales book, 1803-1804"/>
    <m/>
    <s v="32111059"/>
    <s v="FL16259357"/>
    <s v="11"/>
    <s v="https://fromthepage.com/display/display_page?page_id=34035633"/>
    <s v="M Forster&lt;mjforster@live.com&gt;|ElizabethWest&lt;ewest7@myune.edu.au&gt;"/>
    <m/>
    <s v="Complete"/>
    <n v="562"/>
    <n v="1803"/>
    <s v="November"/>
    <s v="11"/>
    <x v="2"/>
    <x v="1"/>
    <x v="69"/>
    <n v="3"/>
    <s v="lbs"/>
    <m/>
    <x v="3"/>
    <x v="11"/>
    <s v="rice"/>
    <s v="Rice"/>
    <m/>
    <m/>
    <m/>
    <m/>
    <m/>
    <m/>
    <m/>
    <m/>
    <m/>
    <m/>
  </r>
  <r>
    <s v="File 1: Rowland Hassall, Parramatta store day sales book, 1803-1804"/>
    <m/>
    <s v="32111059"/>
    <s v="FL16259357"/>
    <s v="11"/>
    <s v="https://fromthepage.com/display/display_page?page_id=34035633"/>
    <s v="M Forster&lt;mjforster@live.com&gt;|ElizabethWest&lt;ewest7@myune.edu.au&gt;"/>
    <m/>
    <s v="Complete"/>
    <n v="563"/>
    <n v="1803"/>
    <s v="November"/>
    <s v="11"/>
    <x v="2"/>
    <x v="0"/>
    <x v="78"/>
    <m/>
    <m/>
    <m/>
    <x v="1"/>
    <x v="1"/>
    <m/>
    <s v="setteled with him the Dr"/>
    <m/>
    <m/>
    <m/>
    <m/>
    <m/>
    <m/>
    <n v="12"/>
    <n v="4"/>
    <m/>
    <s v="Dr - r is superscript; This entry is crossed out"/>
  </r>
  <r>
    <s v="File 1: Rowland Hassall, Parramatta store day sales book, 1803-1804"/>
    <m/>
    <s v="32111059"/>
    <s v="FL16259357"/>
    <s v="11"/>
    <s v="https://fromthepage.com/display/display_page?page_id=34035633"/>
    <s v="M Forster&lt;mjforster@live.com&gt;|ElizabethWest&lt;ewest7@myune.edu.au&gt;"/>
    <m/>
    <s v="Complete"/>
    <n v="564"/>
    <n v="1803"/>
    <s v="November"/>
    <s v="11"/>
    <x v="2"/>
    <x v="0"/>
    <x v="29"/>
    <n v="1"/>
    <s v="lbs"/>
    <m/>
    <x v="0"/>
    <x v="0"/>
    <s v="soap"/>
    <s v="English soap"/>
    <m/>
    <m/>
    <m/>
    <m/>
    <n v="2"/>
    <n v="0"/>
    <m/>
    <m/>
    <m/>
    <m/>
  </r>
  <r>
    <s v="File 1: Rowland Hassall, Parramatta store day sales book, 1803-1804"/>
    <m/>
    <s v="32111059"/>
    <s v="FL16259357"/>
    <s v="11"/>
    <s v="https://fromthepage.com/display/display_page?page_id=34035633"/>
    <s v="M Forster&lt;mjforster@live.com&gt;|ElizabethWest&lt;ewest7@myune.edu.au&gt;"/>
    <m/>
    <s v="Complete"/>
    <n v="565"/>
    <n v="1803"/>
    <s v="November"/>
    <s v="11"/>
    <x v="2"/>
    <x v="0"/>
    <x v="29"/>
    <n v="1"/>
    <s v="pair"/>
    <m/>
    <x v="0"/>
    <x v="14"/>
    <s v="shoes"/>
    <s v="Mens Shoes"/>
    <m/>
    <m/>
    <m/>
    <m/>
    <n v="12"/>
    <n v="0"/>
    <m/>
    <m/>
    <m/>
    <m/>
  </r>
  <r>
    <s v="File 1: Rowland Hassall, Parramatta store day sales book, 1803-1804"/>
    <m/>
    <s v="32111059"/>
    <s v="FL16259357"/>
    <s v="11"/>
    <s v="https://fromthepage.com/display/display_page?page_id=34035633"/>
    <s v="M Forster&lt;mjforster@live.com&gt;|ElizabethWest&lt;ewest7@myune.edu.au&gt;"/>
    <m/>
    <s v="Complete"/>
    <n v="566"/>
    <n v="1803"/>
    <s v="November"/>
    <s v="11"/>
    <x v="2"/>
    <x v="0"/>
    <x v="29"/>
    <n v="1"/>
    <s v="ozn"/>
    <m/>
    <x v="5"/>
    <x v="5"/>
    <s v="thread"/>
    <s v="Thread"/>
    <m/>
    <m/>
    <m/>
    <m/>
    <n v="1"/>
    <n v="1"/>
    <m/>
    <m/>
    <m/>
    <m/>
  </r>
  <r>
    <s v="File 1: Rowland Hassall, Parramatta store day sales book, 1803-1804"/>
    <m/>
    <s v="32111059"/>
    <s v="FL16259357"/>
    <s v="11"/>
    <s v="https://fromthepage.com/display/display_page?page_id=34035633"/>
    <s v="M Forster&lt;mjforster@live.com&gt;|ElizabethWest&lt;ewest7@myune.edu.au&gt;"/>
    <m/>
    <s v="Complete"/>
    <n v="567"/>
    <n v="1803"/>
    <s v="November"/>
    <s v="11"/>
    <x v="0"/>
    <x v="0"/>
    <x v="13"/>
    <n v="1"/>
    <s v="lbs"/>
    <m/>
    <x v="5"/>
    <x v="5"/>
    <s v="fabric"/>
    <s v="Powder Blue"/>
    <m/>
    <m/>
    <m/>
    <m/>
    <n v="5"/>
    <n v="0"/>
    <m/>
    <m/>
    <m/>
    <m/>
  </r>
  <r>
    <s v="File 1: Rowland Hassall, Parramatta store day sales book, 1803-1804"/>
    <m/>
    <s v="32111059"/>
    <s v="FL16259357"/>
    <s v="11"/>
    <s v="https://fromthepage.com/display/display_page?page_id=34035633"/>
    <s v="M Forster&lt;mjforster@live.com&gt;|ElizabethWest&lt;ewest7@myune.edu.au&gt;"/>
    <m/>
    <s v="Complete"/>
    <n v="568"/>
    <n v="1803"/>
    <s v="November"/>
    <s v="11"/>
    <x v="0"/>
    <x v="0"/>
    <x v="28"/>
    <n v="0.5"/>
    <s v="lbs"/>
    <m/>
    <x v="3"/>
    <x v="3"/>
    <s v="tea"/>
    <s v="Tea"/>
    <m/>
    <m/>
    <m/>
    <m/>
    <n v="7"/>
    <n v="0"/>
    <m/>
    <m/>
    <m/>
    <m/>
  </r>
  <r>
    <s v="File 1: Rowland Hassall, Parramatta store day sales book, 1803-1804"/>
    <m/>
    <s v="32111059"/>
    <s v="FL16259357"/>
    <s v="11"/>
    <s v="https://fromthepage.com/display/display_page?page_id=34035633"/>
    <s v="M Forster&lt;mjforster@live.com&gt;|ElizabethWest&lt;ewest7@myune.edu.au&gt;"/>
    <m/>
    <s v="Complete"/>
    <n v="569"/>
    <n v="1803"/>
    <s v="November"/>
    <s v="11"/>
    <x v="0"/>
    <x v="0"/>
    <x v="28"/>
    <n v="3"/>
    <s v="lbs"/>
    <m/>
    <x v="0"/>
    <x v="0"/>
    <s v="soap"/>
    <s v="English soap"/>
    <m/>
    <n v="1"/>
    <n v="9"/>
    <m/>
    <n v="5"/>
    <n v="3"/>
    <m/>
    <m/>
    <m/>
    <m/>
  </r>
  <r>
    <s v="File 1: Rowland Hassall, Parramatta store day sales book, 1803-1804"/>
    <m/>
    <s v="32111059"/>
    <s v="FL16259357"/>
    <s v="11"/>
    <s v="https://fromthepage.com/display/display_page?page_id=34035633"/>
    <s v="M Forster&lt;mjforster@live.com&gt;|ElizabethWest&lt;ewest7@myune.edu.au&gt;"/>
    <m/>
    <s v="Complete"/>
    <n v="570"/>
    <n v="1803"/>
    <s v="November"/>
    <s v="11"/>
    <x v="0"/>
    <x v="0"/>
    <x v="28"/>
    <n v="2"/>
    <s v="count"/>
    <m/>
    <x v="11"/>
    <x v="30"/>
    <s v="shirt"/>
    <s v="Calloco shirt"/>
    <m/>
    <m/>
    <m/>
    <n v="1"/>
    <n v="15"/>
    <n v="0"/>
    <m/>
    <m/>
    <m/>
    <m/>
  </r>
  <r>
    <s v="File 1: Rowland Hassall, Parramatta store day sales book, 1803-1804"/>
    <m/>
    <s v="32111059"/>
    <s v="FL16259357"/>
    <s v="11"/>
    <s v="https://fromthepage.com/display/display_page?page_id=34035633"/>
    <s v="M Forster&lt;mjforster@live.com&gt;|ElizabethWest&lt;ewest7@myune.edu.au&gt;"/>
    <m/>
    <s v="Complete"/>
    <n v="571"/>
    <n v="1803"/>
    <s v="November"/>
    <s v="11"/>
    <x v="0"/>
    <x v="0"/>
    <x v="57"/>
    <n v="2"/>
    <s v="lbs"/>
    <m/>
    <x v="0"/>
    <x v="0"/>
    <s v="soap"/>
    <s v="English soap"/>
    <m/>
    <m/>
    <m/>
    <m/>
    <n v="3"/>
    <n v="6"/>
    <m/>
    <m/>
    <m/>
    <m/>
  </r>
  <r>
    <s v="File 1: Rowland Hassall, Parramatta store day sales book, 1803-1804"/>
    <m/>
    <s v="32111059"/>
    <s v="FL16259357"/>
    <s v="11"/>
    <s v="https://fromthepage.com/display/display_page?page_id=34035633"/>
    <s v="M Forster&lt;mjforster@live.com&gt;|ElizabethWest&lt;ewest7@myune.edu.au&gt;"/>
    <m/>
    <s v="Complete"/>
    <n v="572"/>
    <n v="1803"/>
    <s v="November"/>
    <s v="11"/>
    <x v="0"/>
    <x v="0"/>
    <x v="13"/>
    <n v="1.5"/>
    <s v="lbs"/>
    <m/>
    <x v="5"/>
    <x v="5"/>
    <s v="fabric"/>
    <s v="Powder Blue"/>
    <m/>
    <m/>
    <m/>
    <m/>
    <n v="7"/>
    <n v="6"/>
    <m/>
    <m/>
    <m/>
    <m/>
  </r>
  <r>
    <s v="File 1: Rowland Hassall, Parramatta store day sales book, 1803-1804"/>
    <m/>
    <s v="32111059"/>
    <s v="FL16259357"/>
    <s v="11"/>
    <s v="https://fromthepage.com/display/display_page?page_id=34035633"/>
    <s v="M Forster&lt;mjforster@live.com&gt;|ElizabethWest&lt;ewest7@myune.edu.au&gt;"/>
    <m/>
    <s v="Complete"/>
    <n v="573"/>
    <n v="1803"/>
    <s v="November"/>
    <s v="12"/>
    <x v="2"/>
    <x v="0"/>
    <x v="55"/>
    <n v="2"/>
    <s v="lbs"/>
    <m/>
    <x v="3"/>
    <x v="11"/>
    <s v="pork"/>
    <s v="pork"/>
    <m/>
    <m/>
    <m/>
    <m/>
    <m/>
    <m/>
    <m/>
    <m/>
    <m/>
    <m/>
  </r>
  <r>
    <s v="File 1: Rowland Hassall, Parramatta store day sales book, 1803-1804"/>
    <m/>
    <s v="32111059"/>
    <s v="FL16259357"/>
    <s v="11"/>
    <s v="https://fromthepage.com/display/display_page?page_id=34035633"/>
    <s v="M Forster&lt;mjforster@live.com&gt;|ElizabethWest&lt;ewest7@myune.edu.au&gt;"/>
    <m/>
    <s v="Complete"/>
    <n v="574"/>
    <n v="1803"/>
    <s v="November"/>
    <s v="12"/>
    <x v="2"/>
    <x v="0"/>
    <x v="11"/>
    <n v="1"/>
    <s v="lbs 5ozs"/>
    <m/>
    <x v="0"/>
    <x v="0"/>
    <s v="soap"/>
    <s v="English Soap"/>
    <m/>
    <m/>
    <m/>
    <m/>
    <m/>
    <m/>
    <m/>
    <m/>
    <m/>
    <m/>
  </r>
  <r>
    <s v="File 1: Rowland Hassall, Parramatta store day sales book, 1803-1804"/>
    <m/>
    <s v="32111059"/>
    <s v="FL16259357"/>
    <s v="11"/>
    <s v="https://fromthepage.com/display/display_page?page_id=34035633"/>
    <s v="M Forster&lt;mjforster@live.com&gt;|ElizabethWest&lt;ewest7@myune.edu.au&gt;"/>
    <m/>
    <s v="Complete"/>
    <n v="575"/>
    <n v="1803"/>
    <s v="November"/>
    <s v="12"/>
    <x v="0"/>
    <x v="0"/>
    <x v="48"/>
    <m/>
    <m/>
    <m/>
    <x v="1"/>
    <x v="1"/>
    <m/>
    <s v="order ^to Thos Moxhum"/>
    <m/>
    <m/>
    <m/>
    <m/>
    <m/>
    <m/>
    <n v="4"/>
    <n v="0"/>
    <n v="0"/>
    <m/>
  </r>
  <r>
    <s v="File 1: Rowland Hassall, Parramatta store day sales book, 1803-1804"/>
    <m/>
    <s v="32111059"/>
    <s v="FL16259357"/>
    <s v="11"/>
    <s v="https://fromthepage.com/display/display_page?page_id=34035633"/>
    <s v="M Forster&lt;mjforster@live.com&gt;|ElizabethWest&lt;ewest7@myune.edu.au&gt;"/>
    <m/>
    <s v="Complete"/>
    <n v="576"/>
    <n v="1803"/>
    <s v="November"/>
    <s v="12"/>
    <x v="2"/>
    <x v="0"/>
    <x v="9"/>
    <n v="0.5"/>
    <s v="lbs"/>
    <m/>
    <x v="3"/>
    <x v="3"/>
    <s v="tea"/>
    <s v="Tea"/>
    <m/>
    <n v="8"/>
    <n v="0"/>
    <m/>
    <s v="[8?]"/>
    <n v="0"/>
    <m/>
    <m/>
    <m/>
    <s v="Shillings total appears to have '8' written over '7'"/>
  </r>
  <r>
    <s v="File 1: Rowland Hassall, Parramatta store day sales book, 1803-1804"/>
    <m/>
    <s v="32111059"/>
    <s v="FL16259357"/>
    <s v="11"/>
    <s v="https://fromthepage.com/display/display_page?page_id=34035633"/>
    <s v="M Forster&lt;mjforster@live.com&gt;|ElizabethWest&lt;ewest7@myune.edu.au&gt;"/>
    <m/>
    <s v="Complete"/>
    <n v="577"/>
    <m/>
    <m/>
    <m/>
    <x v="2"/>
    <x v="0"/>
    <x v="18"/>
    <m/>
    <m/>
    <m/>
    <x v="8"/>
    <x v="15"/>
    <m/>
    <s v="[right hand page 21]"/>
    <m/>
    <m/>
    <m/>
    <m/>
    <m/>
    <m/>
    <m/>
    <m/>
    <m/>
    <m/>
  </r>
  <r>
    <s v="File 1: Rowland Hassall, Parramatta store day sales book, 1803-1804"/>
    <m/>
    <s v="32111059"/>
    <s v="FL16259357"/>
    <s v="11"/>
    <s v="https://fromthepage.com/display/display_page?page_id=34035633"/>
    <s v="M Forster&lt;mjforster@live.com&gt;|ElizabethWest&lt;ewest7@myune.edu.au&gt;"/>
    <m/>
    <s v="Complete"/>
    <n v="578"/>
    <n v="1803"/>
    <s v="November"/>
    <s v="12"/>
    <x v="2"/>
    <x v="0"/>
    <x v="79"/>
    <n v="12"/>
    <s v="lbs"/>
    <m/>
    <x v="3"/>
    <x v="11"/>
    <s v="pork"/>
    <s v="Pork"/>
    <m/>
    <m/>
    <m/>
    <m/>
    <n v="12"/>
    <n v="0"/>
    <m/>
    <m/>
    <m/>
    <s v="Entry is crossed out"/>
  </r>
  <r>
    <s v="File 1: Rowland Hassall, Parramatta store day sales book, 1803-1804"/>
    <m/>
    <s v="32111059"/>
    <s v="FL16259357"/>
    <s v="11"/>
    <s v="https://fromthepage.com/display/display_page?page_id=34035633"/>
    <s v="M Forster&lt;mjforster@live.com&gt;|ElizabethWest&lt;ewest7@myune.edu.au&gt;"/>
    <m/>
    <s v="Complete"/>
    <n v="579"/>
    <n v="1803"/>
    <s v="November"/>
    <s v="12"/>
    <x v="2"/>
    <x v="0"/>
    <x v="79"/>
    <n v="1"/>
    <s v="lbs"/>
    <m/>
    <x v="3"/>
    <x v="3"/>
    <s v="tea"/>
    <s v="Tea"/>
    <m/>
    <m/>
    <m/>
    <m/>
    <n v="14"/>
    <n v="0"/>
    <m/>
    <m/>
    <m/>
    <s v="Entry is crossed out"/>
  </r>
  <r>
    <s v="File 1: Rowland Hassall, Parramatta store day sales book, 1803-1804"/>
    <m/>
    <s v="32111059"/>
    <s v="FL16259357"/>
    <s v="11"/>
    <s v="https://fromthepage.com/display/display_page?page_id=34035633"/>
    <s v="M Forster&lt;mjforster@live.com&gt;|ElizabethWest&lt;ewest7@myune.edu.au&gt;"/>
    <m/>
    <s v="Complete"/>
    <n v="580"/>
    <n v="1803"/>
    <s v="November"/>
    <s v="12"/>
    <x v="2"/>
    <x v="0"/>
    <x v="58"/>
    <n v="0.5"/>
    <s v="lbs"/>
    <m/>
    <x v="3"/>
    <x v="3"/>
    <s v="tea"/>
    <s v="Tea"/>
    <m/>
    <m/>
    <m/>
    <m/>
    <n v="7"/>
    <n v="0"/>
    <m/>
    <m/>
    <m/>
    <s v="Waggan is crossed out"/>
  </r>
  <r>
    <s v="File 1: Rowland Hassall, Parramatta store day sales book, 1803-1804"/>
    <m/>
    <s v="32111059"/>
    <s v="FL16259357"/>
    <s v="11"/>
    <s v="https://fromthepage.com/display/display_page?page_id=34035633"/>
    <s v="M Forster&lt;mjforster@live.com&gt;|ElizabethWest&lt;ewest7@myune.edu.au&gt;"/>
    <m/>
    <s v="Complete"/>
    <n v="581"/>
    <n v="1803"/>
    <s v="November"/>
    <s v="12"/>
    <x v="2"/>
    <x v="0"/>
    <x v="58"/>
    <n v="1"/>
    <s v="lbs"/>
    <m/>
    <x v="4"/>
    <x v="4"/>
    <s v="tobacco"/>
    <s v="Tobacco"/>
    <m/>
    <m/>
    <m/>
    <m/>
    <n v="2"/>
    <n v="6"/>
    <m/>
    <m/>
    <m/>
    <s v="do- is crossed out"/>
  </r>
  <r>
    <s v="File 1: Rowland Hassall, Parramatta store day sales book, 1803-1804"/>
    <m/>
    <s v="32111059"/>
    <s v="FL16259357"/>
    <s v="11"/>
    <s v="https://fromthepage.com/display/display_page?page_id=34035633"/>
    <s v="M Forster&lt;mjforster@live.com&gt;|ElizabethWest&lt;ewest7@myune.edu.au&gt;"/>
    <m/>
    <s v="Complete"/>
    <n v="582"/>
    <n v="1803"/>
    <s v="November"/>
    <s v="12"/>
    <x v="1"/>
    <x v="0"/>
    <x v="48"/>
    <m/>
    <m/>
    <m/>
    <x v="1"/>
    <x v="1"/>
    <m/>
    <s v="order to J. ward"/>
    <m/>
    <m/>
    <m/>
    <m/>
    <m/>
    <m/>
    <m/>
    <n v="6"/>
    <n v="6"/>
    <m/>
  </r>
  <r>
    <s v="File 1: Rowland Hassall, Parramatta store day sales book, 1803-1804"/>
    <m/>
    <s v="32111059"/>
    <s v="FL16259357"/>
    <s v="11"/>
    <s v="https://fromthepage.com/display/display_page?page_id=34035633"/>
    <s v="M Forster&lt;mjforster@live.com&gt;|ElizabethWest&lt;ewest7@myune.edu.au&gt;"/>
    <m/>
    <s v="Complete"/>
    <n v="583"/>
    <n v="1803"/>
    <s v="November"/>
    <s v="12"/>
    <x v="2"/>
    <x v="14"/>
    <x v="80"/>
    <m/>
    <m/>
    <m/>
    <x v="1"/>
    <x v="1"/>
    <m/>
    <s v="in Balance of accounts"/>
    <m/>
    <m/>
    <m/>
    <m/>
    <m/>
    <m/>
    <m/>
    <n v="4"/>
    <n v="8"/>
    <s v="Entry is crossed out"/>
  </r>
  <r>
    <s v="File 1: Rowland Hassall, Parramatta store day sales book, 1803-1804"/>
    <m/>
    <s v="32111059"/>
    <s v="FL16259357"/>
    <s v="11"/>
    <s v="https://fromthepage.com/display/display_page?page_id=34035633"/>
    <s v="M Forster&lt;mjforster@live.com&gt;|ElizabethWest&lt;ewest7@myune.edu.au&gt;"/>
    <m/>
    <s v="Complete"/>
    <n v="584"/>
    <n v="1803"/>
    <s v="November"/>
    <s v="12"/>
    <x v="0"/>
    <x v="0"/>
    <x v="17"/>
    <n v="4"/>
    <s v="lbs"/>
    <s v="supply"/>
    <x v="3"/>
    <x v="11"/>
    <s v="raw sugar"/>
    <s v="recevd of him raw [sugar] ) to be"/>
    <m/>
    <m/>
    <m/>
    <m/>
    <m/>
    <m/>
    <m/>
    <m/>
    <m/>
    <m/>
  </r>
  <r>
    <s v="File 1: Rowland Hassall, Parramatta store day sales book, 1803-1804"/>
    <m/>
    <s v="32111059"/>
    <s v="FL16259357"/>
    <s v="11"/>
    <s v="https://fromthepage.com/display/display_page?page_id=34035633"/>
    <s v="M Forster&lt;mjforster@live.com&gt;|ElizabethWest&lt;ewest7@myune.edu.au&gt;"/>
    <m/>
    <s v="Complete"/>
    <n v="585"/>
    <n v="1803"/>
    <s v="November"/>
    <s v="12"/>
    <x v="0"/>
    <x v="0"/>
    <x v="17"/>
    <n v="2"/>
    <s v="lbs"/>
    <m/>
    <x v="3"/>
    <x v="11"/>
    <s v="candy"/>
    <s v="&amp;amp; candy sugar ) returned"/>
    <m/>
    <m/>
    <m/>
    <m/>
    <m/>
    <m/>
    <m/>
    <m/>
    <m/>
    <m/>
  </r>
  <r>
    <s v="File 1: Rowland Hassall, Parramatta store day sales book, 1803-1804"/>
    <m/>
    <s v="32111059"/>
    <s v="FL16259357"/>
    <s v="11"/>
    <s v="https://fromthepage.com/display/display_page?page_id=34035633"/>
    <s v="M Forster&lt;mjforster@live.com&gt;|ElizabethWest&lt;ewest7@myune.edu.au&gt;"/>
    <m/>
    <s v="Complete"/>
    <n v="586"/>
    <n v="1803"/>
    <s v="November"/>
    <s v="14"/>
    <x v="2"/>
    <x v="8"/>
    <x v="51"/>
    <n v="1"/>
    <s v="dozn"/>
    <m/>
    <x v="5"/>
    <x v="5"/>
    <s v="button"/>
    <s v="Guilt Buttons"/>
    <m/>
    <m/>
    <m/>
    <m/>
    <n v="2"/>
    <n v="6"/>
    <m/>
    <m/>
    <m/>
    <m/>
  </r>
  <r>
    <s v="File 1: Rowland Hassall, Parramatta store day sales book, 1803-1804"/>
    <m/>
    <s v="32111059"/>
    <s v="FL16259357"/>
    <s v="11"/>
    <s v="https://fromthepage.com/display/display_page?page_id=34035633"/>
    <s v="M Forster&lt;mjforster@live.com&gt;|ElizabethWest&lt;ewest7@myune.edu.au&gt;"/>
    <m/>
    <s v="Complete"/>
    <n v="587"/>
    <n v="1803"/>
    <s v="November"/>
    <s v="14"/>
    <x v="2"/>
    <x v="8"/>
    <x v="51"/>
    <n v="3"/>
    <s v="lbs"/>
    <m/>
    <x v="3"/>
    <x v="11"/>
    <s v="rice"/>
    <s v="Rice"/>
    <m/>
    <m/>
    <m/>
    <m/>
    <n v="1"/>
    <n v="6"/>
    <m/>
    <m/>
    <m/>
    <m/>
  </r>
  <r>
    <s v="File 1: Rowland Hassall, Parramatta store day sales book, 1803-1804"/>
    <m/>
    <s v="32111059"/>
    <s v="FL16259357"/>
    <s v="11"/>
    <s v="https://fromthepage.com/display/display_page?page_id=34035633"/>
    <s v="M Forster&lt;mjforster@live.com&gt;|ElizabethWest&lt;ewest7@myune.edu.au&gt;"/>
    <m/>
    <s v="Complete"/>
    <n v="588"/>
    <n v="1803"/>
    <s v="November"/>
    <s v="14"/>
    <x v="2"/>
    <x v="8"/>
    <x v="51"/>
    <n v="6"/>
    <s v="count"/>
    <m/>
    <x v="3"/>
    <x v="10"/>
    <s v="plates"/>
    <s v="Green edged Plates"/>
    <m/>
    <m/>
    <m/>
    <m/>
    <n v="6"/>
    <n v="0"/>
    <m/>
    <m/>
    <m/>
    <m/>
  </r>
  <r>
    <s v="File 1: Rowland Hassall, Parramatta store day sales book, 1803-1804"/>
    <m/>
    <s v="32111059"/>
    <s v="FL16259357"/>
    <s v="11"/>
    <s v="https://fromthepage.com/display/display_page?page_id=34035633"/>
    <s v="M Forster&lt;mjforster@live.com&gt;|ElizabethWest&lt;ewest7@myune.edu.au&gt;"/>
    <m/>
    <s v="Complete"/>
    <n v="589"/>
    <n v="1803"/>
    <s v="November"/>
    <s v="14"/>
    <x v="3"/>
    <x v="0"/>
    <x v="0"/>
    <n v="1"/>
    <s v="count"/>
    <m/>
    <x v="0"/>
    <x v="0"/>
    <s v="comb"/>
    <s v="Curry Combe"/>
    <m/>
    <m/>
    <m/>
    <m/>
    <n v="2"/>
    <n v="6"/>
    <m/>
    <m/>
    <m/>
    <m/>
  </r>
  <r>
    <s v="File 1: Rowland Hassall, Parramatta store day sales book, 1803-1804"/>
    <m/>
    <s v="32111059"/>
    <s v="FL16259357"/>
    <s v="11"/>
    <s v="https://fromthepage.com/display/display_page?page_id=34035633"/>
    <s v="M Forster&lt;mjforster@live.com&gt;|ElizabethWest&lt;ewest7@myune.edu.au&gt;"/>
    <m/>
    <s v="Complete"/>
    <n v="590"/>
    <n v="1803"/>
    <s v="November"/>
    <s v="14"/>
    <x v="3"/>
    <x v="0"/>
    <x v="17"/>
    <n v="0.5"/>
    <s v="bushel"/>
    <m/>
    <x v="3"/>
    <x v="11"/>
    <s v="maize"/>
    <s v="Maize"/>
    <m/>
    <m/>
    <m/>
    <m/>
    <n v="2"/>
    <n v="0"/>
    <m/>
    <m/>
    <m/>
    <m/>
  </r>
  <r>
    <s v="File 1: Rowland Hassall, Parramatta store day sales book, 1803-1804"/>
    <m/>
    <s v="32111059"/>
    <s v="FL16259357"/>
    <s v="11"/>
    <s v="https://fromthepage.com/display/display_page?page_id=34035633"/>
    <s v="M Forster&lt;mjforster@live.com&gt;|ElizabethWest&lt;ewest7@myune.edu.au&gt;"/>
    <m/>
    <s v="Complete"/>
    <n v="591"/>
    <n v="1803"/>
    <s v="November"/>
    <s v="14"/>
    <x v="3"/>
    <x v="0"/>
    <x v="17"/>
    <m/>
    <m/>
    <m/>
    <x v="1"/>
    <x v="1"/>
    <m/>
    <s v="to be charged to Capt Abbool"/>
    <m/>
    <m/>
    <m/>
    <m/>
    <m/>
    <m/>
    <m/>
    <m/>
    <m/>
    <m/>
  </r>
  <r>
    <s v="File 1: Rowland Hassall, Parramatta store day sales book, 1803-1804"/>
    <m/>
    <s v="32111059"/>
    <s v="FL16259357"/>
    <s v="11"/>
    <s v="https://fromthepage.com/display/display_page?page_id=34035633"/>
    <s v="M Forster&lt;mjforster@live.com&gt;|ElizabethWest&lt;ewest7@myune.edu.au&gt;"/>
    <m/>
    <s v="Complete"/>
    <n v="592"/>
    <n v="1803"/>
    <s v="November"/>
    <s v="14"/>
    <x v="1"/>
    <x v="0"/>
    <x v="56"/>
    <n v="4"/>
    <s v="yds"/>
    <m/>
    <x v="5"/>
    <x v="5"/>
    <s v="muslin"/>
    <s v="^fine Muslin"/>
    <m/>
    <n v="6"/>
    <n v="0"/>
    <m/>
    <n v="1"/>
    <n v="4"/>
    <m/>
    <m/>
    <m/>
    <m/>
  </r>
  <r>
    <s v="File 1: Rowland Hassall, Parramatta store day sales book, 1803-1804"/>
    <m/>
    <s v="32111059"/>
    <s v="FL16259357"/>
    <s v="11"/>
    <s v="https://fromthepage.com/display/display_page?page_id=34035633"/>
    <s v="M Forster&lt;mjforster@live.com&gt;|ElizabethWest&lt;ewest7@myune.edu.au&gt;"/>
    <m/>
    <s v="Complete"/>
    <n v="593"/>
    <n v="1803"/>
    <s v="November"/>
    <s v="14"/>
    <x v="1"/>
    <x v="0"/>
    <x v="56"/>
    <n v="1.5"/>
    <s v="yds"/>
    <m/>
    <x v="5"/>
    <x v="5"/>
    <s v="printed cotton"/>
    <s v="ditto[fine] printed cotton"/>
    <m/>
    <m/>
    <m/>
    <m/>
    <n v="6"/>
    <n v="0"/>
    <m/>
    <m/>
    <m/>
    <m/>
  </r>
  <r>
    <s v="File 1: Rowland Hassall, Parramatta store day sales book, 1803-1804"/>
    <m/>
    <s v="32111059"/>
    <s v="FL16259357"/>
    <s v="11"/>
    <s v="https://fromthepage.com/display/display_page?page_id=34035633"/>
    <s v="M Forster&lt;mjforster@live.com&gt;|ElizabethWest&lt;ewest7@myune.edu.au&gt;"/>
    <m/>
    <s v="Complete"/>
    <n v="594"/>
    <n v="1803"/>
    <s v="November"/>
    <s v="14"/>
    <x v="0"/>
    <x v="0"/>
    <x v="46"/>
    <n v="1"/>
    <s v="bottle"/>
    <m/>
    <x v="2"/>
    <x v="24"/>
    <s v="turpentine"/>
    <s v="turpentine"/>
    <m/>
    <m/>
    <m/>
    <m/>
    <m/>
    <m/>
    <m/>
    <m/>
    <m/>
    <m/>
  </r>
  <r>
    <s v="File 1: Rowland Hassall, Parramatta store day sales book, 1803-1804"/>
    <m/>
    <s v="32111059"/>
    <s v="FL16259357"/>
    <s v="11"/>
    <s v="https://fromthepage.com/display/display_page?page_id=34035633"/>
    <s v="M Forster&lt;mjforster@live.com&gt;|ElizabethWest&lt;ewest7@myune.edu.au&gt;"/>
    <m/>
    <s v="Complete"/>
    <n v="595"/>
    <n v="1803"/>
    <s v="November"/>
    <s v="14"/>
    <x v="2"/>
    <x v="13"/>
    <x v="81"/>
    <n v="4"/>
    <s v="lbs"/>
    <m/>
    <x v="4"/>
    <x v="4"/>
    <s v="tobacco"/>
    <s v="Tobaco"/>
    <m/>
    <m/>
    <m/>
    <m/>
    <n v="8"/>
    <n v="0"/>
    <m/>
    <m/>
    <m/>
    <m/>
  </r>
  <r>
    <s v="File 1: Rowland Hassall, Parramatta store day sales book, 1803-1804"/>
    <m/>
    <s v="32111059"/>
    <s v="FL16259357"/>
    <s v="11"/>
    <s v="https://fromthepage.com/display/display_page?page_id=34035633"/>
    <s v="M Forster&lt;mjforster@live.com&gt;|ElizabethWest&lt;ewest7@myune.edu.au&gt;"/>
    <m/>
    <s v="Complete"/>
    <n v="596"/>
    <n v="1803"/>
    <s v="November"/>
    <s v="14"/>
    <x v="2"/>
    <x v="13"/>
    <x v="81"/>
    <n v="1.5"/>
    <s v="yds"/>
    <m/>
    <x v="5"/>
    <x v="5"/>
    <s v="ribband"/>
    <s v="Sattin Ribband"/>
    <m/>
    <m/>
    <m/>
    <m/>
    <n v="1"/>
    <n v="9"/>
    <m/>
    <m/>
    <m/>
    <m/>
  </r>
  <r>
    <s v="File 1: Rowland Hassall, Parramatta store day sales book, 1803-1804"/>
    <m/>
    <s v="32111059"/>
    <s v="FL16259357"/>
    <s v="11"/>
    <s v="https://fromthepage.com/display/display_page?page_id=34035633"/>
    <s v="M Forster&lt;mjforster@live.com&gt;|ElizabethWest&lt;ewest7@myune.edu.au&gt;"/>
    <m/>
    <s v="Complete"/>
    <n v="597"/>
    <n v="1803"/>
    <s v="November"/>
    <s v="15"/>
    <x v="0"/>
    <x v="0"/>
    <x v="13"/>
    <n v="0.25"/>
    <s v="lbs"/>
    <m/>
    <x v="3"/>
    <x v="11"/>
    <s v="pepper"/>
    <s v="Pepper"/>
    <m/>
    <m/>
    <m/>
    <m/>
    <m/>
    <n v="7.5"/>
    <m/>
    <m/>
    <m/>
    <m/>
  </r>
  <r>
    <s v="File 1: Rowland Hassall, Parramatta store day sales book, 1803-1804"/>
    <m/>
    <s v="32111059"/>
    <s v="FL16259357"/>
    <s v="11"/>
    <s v="https://fromthepage.com/display/display_page?page_id=34035633"/>
    <s v="M Forster&lt;mjforster@live.com&gt;|ElizabethWest&lt;ewest7@myune.edu.au&gt;"/>
    <m/>
    <s v="Complete"/>
    <n v="598"/>
    <n v="1803"/>
    <s v="November"/>
    <s v="15"/>
    <x v="2"/>
    <x v="0"/>
    <x v="55"/>
    <m/>
    <m/>
    <m/>
    <x v="1"/>
    <x v="1"/>
    <m/>
    <s v="on Langfords account Cash"/>
    <m/>
    <m/>
    <m/>
    <m/>
    <m/>
    <m/>
    <m/>
    <n v="3"/>
    <n v="0"/>
    <m/>
  </r>
  <r>
    <s v="File 1: Rowland Hassall, Parramatta store day sales book, 1803-1804"/>
    <m/>
    <s v="32111059"/>
    <s v="FL16259357"/>
    <s v="11"/>
    <s v="https://fromthepage.com/display/display_page?page_id=34035633"/>
    <s v="M Forster&lt;mjforster@live.com&gt;|ElizabethWest&lt;ewest7@myune.edu.au&gt;"/>
    <m/>
    <s v="Complete"/>
    <n v="599"/>
    <n v="1803"/>
    <s v="November"/>
    <s v="16"/>
    <x v="2"/>
    <x v="0"/>
    <x v="32"/>
    <n v="1"/>
    <s v="bushel"/>
    <m/>
    <x v="3"/>
    <x v="11"/>
    <s v="wheat"/>
    <s v="wheat"/>
    <m/>
    <m/>
    <m/>
    <m/>
    <n v="8"/>
    <n v="0"/>
    <m/>
    <m/>
    <m/>
    <m/>
  </r>
  <r>
    <s v="File 1: Rowland Hassall, Parramatta store day sales book, 1803-1804"/>
    <m/>
    <s v="32111059"/>
    <s v="FL16259357"/>
    <s v="11"/>
    <s v="https://fromthepage.com/display/display_page?page_id=34035633"/>
    <s v="M Forster&lt;mjforster@live.com&gt;|ElizabethWest&lt;ewest7@myune.edu.au&gt;"/>
    <m/>
    <s v="Complete"/>
    <n v="600"/>
    <n v="1803"/>
    <s v="November"/>
    <s v="16"/>
    <x v="2"/>
    <x v="5"/>
    <x v="41"/>
    <n v="2"/>
    <s v="yds"/>
    <m/>
    <x v="5"/>
    <x v="5"/>
    <s v="printed cotton"/>
    <s v="cotton Print"/>
    <m/>
    <n v="5"/>
    <n v="0"/>
    <m/>
    <n v="10"/>
    <n v="0"/>
    <m/>
    <m/>
    <m/>
    <m/>
  </r>
  <r>
    <s v="File 1: Rowland Hassall, Parramatta store day sales book, 1803-1804"/>
    <m/>
    <s v="32111059"/>
    <s v="FL16259357"/>
    <s v="11"/>
    <s v="https://fromthepage.com/display/display_page?page_id=34035633"/>
    <s v="M Forster&lt;mjforster@live.com&gt;|ElizabethWest&lt;ewest7@myune.edu.au&gt;"/>
    <m/>
    <s v="Complete"/>
    <n v="601"/>
    <n v="1803"/>
    <s v="November"/>
    <s v="16"/>
    <x v="2"/>
    <x v="5"/>
    <x v="41"/>
    <n v="1"/>
    <s v="count"/>
    <m/>
    <x v="0"/>
    <x v="25"/>
    <s v="looking glass"/>
    <s v="Looking Glass Mahogany)"/>
    <m/>
    <m/>
    <m/>
    <m/>
    <m/>
    <m/>
    <m/>
    <m/>
    <m/>
    <m/>
  </r>
  <r>
    <s v="File 1: Rowland Hassall, Parramatta store day sales book, 1803-1804"/>
    <m/>
    <s v="32111059"/>
    <s v="FL16259357"/>
    <s v="11"/>
    <s v="https://fromthepage.com/display/display_page?page_id=34035633"/>
    <s v="M Forster&lt;mjforster@live.com&gt;|ElizabethWest&lt;ewest7@myune.edu.au&gt;"/>
    <m/>
    <s v="Complete"/>
    <n v="602"/>
    <n v="1803"/>
    <s v="November"/>
    <s v="16"/>
    <x v="2"/>
    <x v="5"/>
    <x v="41"/>
    <m/>
    <m/>
    <m/>
    <x v="8"/>
    <x v="15"/>
    <m/>
    <s v="fraim )"/>
    <m/>
    <m/>
    <m/>
    <m/>
    <n v="12"/>
    <n v="6"/>
    <m/>
    <m/>
    <m/>
    <m/>
  </r>
  <r>
    <s v="File 1: Rowland Hassall, Parramatta store day sales book, 1803-1804"/>
    <m/>
    <s v="32111059"/>
    <s v="FL16259357"/>
    <s v="11"/>
    <s v="https://fromthepage.com/display/display_page?page_id=34035633"/>
    <s v="M Forster&lt;mjforster@live.com&gt;|ElizabethWest&lt;ewest7@myune.edu.au&gt;"/>
    <m/>
    <s v="Complete"/>
    <n v="603"/>
    <n v="1803"/>
    <s v="November"/>
    <s v="16"/>
    <x v="2"/>
    <x v="5"/>
    <x v="41"/>
    <m/>
    <m/>
    <m/>
    <x v="1"/>
    <x v="1"/>
    <m/>
    <s v="[My?] note"/>
    <m/>
    <m/>
    <m/>
    <m/>
    <m/>
    <m/>
    <m/>
    <n v="4"/>
    <n v="0"/>
    <m/>
  </r>
  <r>
    <s v="File 1: Rowland Hassall, Parramatta store day sales book, 1803-1804"/>
    <m/>
    <s v="32111059"/>
    <s v="FL16259357"/>
    <s v="11"/>
    <s v="https://fromthepage.com/display/display_page?page_id=34035633"/>
    <s v="M Forster&lt;mjforster@live.com&gt;|ElizabethWest&lt;ewest7@myune.edu.au&gt;"/>
    <m/>
    <s v="Complete"/>
    <n v="604"/>
    <n v="1803"/>
    <s v="November"/>
    <s v="16"/>
    <x v="2"/>
    <x v="5"/>
    <x v="41"/>
    <m/>
    <m/>
    <m/>
    <x v="1"/>
    <x v="1"/>
    <m/>
    <s v="Graces account"/>
    <m/>
    <m/>
    <m/>
    <m/>
    <m/>
    <m/>
    <m/>
    <m/>
    <n v="4"/>
    <m/>
  </r>
  <r>
    <s v="File 1: Rowland Hassall, Parramatta store day sales book, 1803-1804"/>
    <m/>
    <s v="32111059"/>
    <s v="FL16259358"/>
    <s v="12"/>
    <s v="https://fromthepage.com/display/display_page?page_id=34035634"/>
    <s v="M Forster&lt;mjforster@live.com&gt;|ElizabethWest&lt;ewest7@myune.edu.au&gt;"/>
    <m/>
    <s v="Complete"/>
    <n v="605"/>
    <n v="1803"/>
    <s v="November"/>
    <s v="16"/>
    <x v="0"/>
    <x v="0"/>
    <x v="24"/>
    <n v="12"/>
    <s v="yds"/>
    <m/>
    <x v="5"/>
    <x v="5"/>
    <s v="duck"/>
    <s v="Duck"/>
    <m/>
    <n v="3"/>
    <n v="6"/>
    <n v="2"/>
    <n v="2"/>
    <n v="0"/>
    <m/>
    <m/>
    <m/>
    <m/>
  </r>
  <r>
    <s v="File 1: Rowland Hassall, Parramatta store day sales book, 1803-1804"/>
    <m/>
    <s v="32111059"/>
    <s v="FL16259358"/>
    <s v="12"/>
    <s v="https://fromthepage.com/display/display_page?page_id=34035634"/>
    <s v="M Forster&lt;mjforster@live.com&gt;|ElizabethWest&lt;ewest7@myune.edu.au&gt;"/>
    <m/>
    <s v="Complete"/>
    <n v="606"/>
    <n v="1803"/>
    <s v="November"/>
    <s v="16"/>
    <x v="0"/>
    <x v="0"/>
    <x v="24"/>
    <n v="1"/>
    <s v="count"/>
    <m/>
    <x v="5"/>
    <x v="16"/>
    <s v="padlock"/>
    <s v="Patant Padlock"/>
    <m/>
    <m/>
    <m/>
    <m/>
    <m/>
    <m/>
    <m/>
    <m/>
    <m/>
    <m/>
  </r>
  <r>
    <s v="File 1: Rowland Hassall, Parramatta store day sales book, 1803-1804"/>
    <m/>
    <s v="32111059"/>
    <s v="FL16259358"/>
    <s v="12"/>
    <s v="https://fromthepage.com/display/display_page?page_id=34035634"/>
    <s v="M Forster&lt;mjforster@live.com&gt;|ElizabethWest&lt;ewest7@myune.edu.au&gt;"/>
    <m/>
    <s v="Complete"/>
    <n v="607"/>
    <n v="1803"/>
    <s v="November"/>
    <s v="16"/>
    <x v="0"/>
    <x v="0"/>
    <x v="24"/>
    <n v="4"/>
    <s v="lbs"/>
    <m/>
    <x v="3"/>
    <x v="11"/>
    <s v="pickled pork"/>
    <s v="Pickel Pork to Be returned"/>
    <m/>
    <m/>
    <m/>
    <m/>
    <m/>
    <m/>
    <m/>
    <m/>
    <m/>
    <m/>
  </r>
  <r>
    <s v="File 1: Rowland Hassall, Parramatta store day sales book, 1803-1804"/>
    <m/>
    <s v="32111059"/>
    <s v="FL16259358"/>
    <s v="12"/>
    <s v="https://fromthepage.com/display/display_page?page_id=34035634"/>
    <s v="M Forster&lt;mjforster@live.com&gt;|ElizabethWest&lt;ewest7@myune.edu.au&gt;"/>
    <m/>
    <s v="Complete"/>
    <n v="608"/>
    <n v="1803"/>
    <s v="November"/>
    <s v="16"/>
    <x v="0"/>
    <x v="0"/>
    <x v="13"/>
    <n v="4"/>
    <s v="hanks"/>
    <m/>
    <x v="5"/>
    <x v="5"/>
    <s v="silk thread"/>
    <s v="Blue Silk"/>
    <m/>
    <m/>
    <m/>
    <m/>
    <n v="4"/>
    <n v="0"/>
    <m/>
    <m/>
    <m/>
    <m/>
  </r>
  <r>
    <s v="File 1: Rowland Hassall, Parramatta store day sales book, 1803-1804"/>
    <m/>
    <s v="32111059"/>
    <s v="FL16259358"/>
    <s v="12"/>
    <s v="https://fromthepage.com/display/display_page?page_id=34035634"/>
    <s v="M Forster&lt;mjforster@live.com&gt;|ElizabethWest&lt;ewest7@myune.edu.au&gt;"/>
    <m/>
    <s v="Complete"/>
    <n v="609"/>
    <n v="1803"/>
    <s v="November"/>
    <s v="16"/>
    <x v="0"/>
    <x v="0"/>
    <x v="13"/>
    <n v="5"/>
    <s v="hanks"/>
    <m/>
    <x v="5"/>
    <x v="5"/>
    <s v="thread"/>
    <s v="Thread"/>
    <m/>
    <m/>
    <m/>
    <m/>
    <m/>
    <n v="10"/>
    <m/>
    <m/>
    <m/>
    <m/>
  </r>
  <r>
    <s v="File 1: Rowland Hassall, Parramatta store day sales book, 1803-1804"/>
    <m/>
    <s v="32111059"/>
    <s v="FL16259358"/>
    <s v="12"/>
    <s v="https://fromthepage.com/display/display_page?page_id=34035634"/>
    <s v="M Forster&lt;mjforster@live.com&gt;|ElizabethWest&lt;ewest7@myune.edu.au&gt;"/>
    <m/>
    <s v="Complete"/>
    <n v="610"/>
    <n v="1803"/>
    <s v="November"/>
    <s v="16"/>
    <x v="2"/>
    <x v="15"/>
    <x v="82"/>
    <n v="0.25"/>
    <s v="lbs"/>
    <m/>
    <x v="3"/>
    <x v="3"/>
    <s v="tea"/>
    <s v="Tea"/>
    <m/>
    <m/>
    <m/>
    <m/>
    <n v="3"/>
    <n v="6"/>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11"/>
    <n v="1803"/>
    <s v="November"/>
    <s v="16"/>
    <x v="0"/>
    <x v="0"/>
    <x v="20"/>
    <n v="4"/>
    <s v="lbs"/>
    <m/>
    <x v="3"/>
    <x v="11"/>
    <s v="rice"/>
    <s v="Rice"/>
    <m/>
    <m/>
    <n v="6"/>
    <m/>
    <n v="2"/>
    <n v="0"/>
    <m/>
    <m/>
    <m/>
    <m/>
  </r>
  <r>
    <s v="File 1: Rowland Hassall, Parramatta store day sales book, 1803-1804"/>
    <m/>
    <s v="32111059"/>
    <s v="FL16259358"/>
    <s v="12"/>
    <s v="https://fromthepage.com/display/display_page?page_id=34035634"/>
    <s v="M Forster&lt;mjforster@live.com&gt;|ElizabethWest&lt;ewest7@myune.edu.au&gt;"/>
    <m/>
    <s v="Complete"/>
    <n v="612"/>
    <n v="1803"/>
    <s v="November"/>
    <s v="16"/>
    <x v="0"/>
    <x v="0"/>
    <x v="48"/>
    <n v="6.75"/>
    <s v="yds"/>
    <m/>
    <x v="5"/>
    <x v="5"/>
    <s v="lace"/>
    <s v="lace"/>
    <m/>
    <n v="8"/>
    <n v="0"/>
    <n v="2"/>
    <n v="14"/>
    <n v="0"/>
    <m/>
    <m/>
    <m/>
    <m/>
  </r>
  <r>
    <s v="File 1: Rowland Hassall, Parramatta store day sales book, 1803-1804"/>
    <m/>
    <s v="32111059"/>
    <s v="FL16259358"/>
    <s v="12"/>
    <s v="https://fromthepage.com/display/display_page?page_id=34035634"/>
    <s v="M Forster&lt;mjforster@live.com&gt;|ElizabethWest&lt;ewest7@myune.edu.au&gt;"/>
    <m/>
    <s v="Complete"/>
    <n v="613"/>
    <n v="1803"/>
    <s v="November"/>
    <s v="16"/>
    <x v="0"/>
    <x v="0"/>
    <x v="48"/>
    <n v="15"/>
    <s v="yds"/>
    <m/>
    <x v="5"/>
    <x v="5"/>
    <s v="lace"/>
    <s v="ditto[lace]"/>
    <m/>
    <n v="1"/>
    <n v="6"/>
    <n v="1"/>
    <n v="2"/>
    <n v="6"/>
    <m/>
    <m/>
    <m/>
    <m/>
  </r>
  <r>
    <s v="File 1: Rowland Hassall, Parramatta store day sales book, 1803-1804"/>
    <m/>
    <s v="32111059"/>
    <s v="FL16259358"/>
    <s v="12"/>
    <s v="https://fromthepage.com/display/display_page?page_id=34035634"/>
    <s v="M Forster&lt;mjforster@live.com&gt;|ElizabethWest&lt;ewest7@myune.edu.au&gt;"/>
    <m/>
    <s v="Complete"/>
    <n v="614"/>
    <n v="1803"/>
    <s v="November"/>
    <s v="16"/>
    <x v="1"/>
    <x v="0"/>
    <x v="83"/>
    <n v="10"/>
    <s v="yds"/>
    <m/>
    <x v="5"/>
    <x v="5"/>
    <s v="muslin"/>
    <s v="Muslin"/>
    <m/>
    <n v="9"/>
    <n v="6"/>
    <n v="4"/>
    <n v="15"/>
    <n v="0"/>
    <m/>
    <m/>
    <m/>
    <m/>
  </r>
  <r>
    <s v="File 1: Rowland Hassall, Parramatta store day sales book, 1803-1804"/>
    <m/>
    <s v="32111059"/>
    <s v="FL16259358"/>
    <s v="12"/>
    <s v="https://fromthepage.com/display/display_page?page_id=34035634"/>
    <s v="M Forster&lt;mjforster@live.com&gt;|ElizabethWest&lt;ewest7@myune.edu.au&gt;"/>
    <m/>
    <s v="Complete"/>
    <n v="615"/>
    <n v="1803"/>
    <s v="November"/>
    <s v="16"/>
    <x v="1"/>
    <x v="0"/>
    <x v="83"/>
    <n v="4"/>
    <s v="yds"/>
    <m/>
    <x v="5"/>
    <x v="5"/>
    <s v="muslin"/>
    <s v="ditto[Muslin]"/>
    <m/>
    <n v="5"/>
    <n v="0"/>
    <n v="1"/>
    <n v="0"/>
    <n v="0"/>
    <m/>
    <m/>
    <m/>
    <m/>
  </r>
  <r>
    <s v="File 1: Rowland Hassall, Parramatta store day sales book, 1803-1804"/>
    <m/>
    <s v="32111059"/>
    <s v="FL16259358"/>
    <s v="12"/>
    <s v="https://fromthepage.com/display/display_page?page_id=34035634"/>
    <s v="M Forster&lt;mjforster@live.com&gt;|ElizabethWest&lt;ewest7@myune.edu.au&gt;"/>
    <m/>
    <s v="Complete"/>
    <n v="616"/>
    <n v="1803"/>
    <s v="November"/>
    <s v="16"/>
    <x v="1"/>
    <x v="0"/>
    <x v="83"/>
    <n v="3"/>
    <s v="yds"/>
    <m/>
    <x v="5"/>
    <x v="5"/>
    <s v="pursion fabric"/>
    <s v="Purscon"/>
    <m/>
    <n v="3"/>
    <n v="4"/>
    <m/>
    <n v="10"/>
    <n v="0"/>
    <m/>
    <m/>
    <m/>
    <m/>
  </r>
  <r>
    <s v="File 1: Rowland Hassall, Parramatta store day sales book, 1803-1804"/>
    <m/>
    <s v="32111059"/>
    <s v="FL16259358"/>
    <s v="12"/>
    <s v="https://fromthepage.com/display/display_page?page_id=34035634"/>
    <s v="M Forster&lt;mjforster@live.com&gt;|ElizabethWest&lt;ewest7@myune.edu.au&gt;"/>
    <m/>
    <s v="Complete"/>
    <n v="617"/>
    <n v="1803"/>
    <s v="November"/>
    <s v="16"/>
    <x v="1"/>
    <x v="0"/>
    <x v="1"/>
    <n v="1"/>
    <s v="count"/>
    <m/>
    <x v="0"/>
    <x v="14"/>
    <s v="handkerchief"/>
    <s v="Bassolony Handf-"/>
    <m/>
    <m/>
    <m/>
    <m/>
    <n v="10"/>
    <n v="0"/>
    <m/>
    <m/>
    <m/>
    <m/>
  </r>
  <r>
    <s v="File 1: Rowland Hassall, Parramatta store day sales book, 1803-1804"/>
    <m/>
    <s v="32111059"/>
    <s v="FL16259358"/>
    <s v="12"/>
    <s v="https://fromthepage.com/display/display_page?page_id=34035634"/>
    <s v="M Forster&lt;mjforster@live.com&gt;|ElizabethWest&lt;ewest7@myune.edu.au&gt;"/>
    <m/>
    <s v="Complete"/>
    <n v="618"/>
    <n v="1803"/>
    <s v="November"/>
    <s v="16"/>
    <x v="1"/>
    <x v="0"/>
    <x v="65"/>
    <n v="1"/>
    <s v="count"/>
    <m/>
    <x v="0"/>
    <x v="14"/>
    <s v="lace veil"/>
    <s v="Patant lace vale"/>
    <m/>
    <m/>
    <m/>
    <m/>
    <m/>
    <m/>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19"/>
    <n v="1803"/>
    <s v="November"/>
    <s v="16"/>
    <x v="1"/>
    <x v="0"/>
    <x v="1"/>
    <n v="1"/>
    <s v="pair"/>
    <m/>
    <x v="0"/>
    <x v="14"/>
    <s v="gloves"/>
    <s v="Ladies Gloves"/>
    <m/>
    <m/>
    <m/>
    <m/>
    <n v="4"/>
    <n v="0"/>
    <m/>
    <m/>
    <m/>
    <m/>
  </r>
  <r>
    <s v="File 1: Rowland Hassall, Parramatta store day sales book, 1803-1804"/>
    <m/>
    <s v="32111059"/>
    <s v="FL16259358"/>
    <s v="12"/>
    <s v="https://fromthepage.com/display/display_page?page_id=34035634"/>
    <s v="M Forster&lt;mjforster@live.com&gt;|ElizabethWest&lt;ewest7@myune.edu.au&gt;"/>
    <m/>
    <s v="Complete"/>
    <n v="620"/>
    <n v="1803"/>
    <s v="November"/>
    <s v="16"/>
    <x v="0"/>
    <x v="0"/>
    <x v="24"/>
    <n v="20"/>
    <s v="yds"/>
    <m/>
    <x v="5"/>
    <x v="5"/>
    <s v="calico"/>
    <s v="calloco"/>
    <m/>
    <n v="2"/>
    <n v="9"/>
    <n v="2"/>
    <n v="15"/>
    <n v="0"/>
    <m/>
    <m/>
    <m/>
    <m/>
  </r>
  <r>
    <s v="File 1: Rowland Hassall, Parramatta store day sales book, 1803-1804"/>
    <m/>
    <s v="32111059"/>
    <s v="FL16259358"/>
    <s v="12"/>
    <s v="https://fromthepage.com/display/display_page?page_id=34035634"/>
    <s v="M Forster&lt;mjforster@live.com&gt;|ElizabethWest&lt;ewest7@myune.edu.au&gt;"/>
    <m/>
    <s v="Complete"/>
    <n v="621"/>
    <n v="1803"/>
    <s v="November"/>
    <s v="16"/>
    <x v="0"/>
    <x v="0"/>
    <x v="24"/>
    <n v="4"/>
    <s v="count"/>
    <m/>
    <x v="0"/>
    <x v="14"/>
    <s v="handkerchief"/>
    <s v="Handf Birdeye"/>
    <m/>
    <m/>
    <m/>
    <n v="1"/>
    <n v="8"/>
    <n v="0"/>
    <m/>
    <m/>
    <m/>
    <m/>
  </r>
  <r>
    <s v="File 1: Rowland Hassall, Parramatta store day sales book, 1803-1804"/>
    <m/>
    <s v="32111059"/>
    <s v="FL16259358"/>
    <s v="12"/>
    <s v="https://fromthepage.com/display/display_page?page_id=34035634"/>
    <s v="M Forster&lt;mjforster@live.com&gt;|ElizabethWest&lt;ewest7@myune.edu.au&gt;"/>
    <m/>
    <s v="Complete"/>
    <n v="622"/>
    <n v="1803"/>
    <s v="November"/>
    <s v="16"/>
    <x v="2"/>
    <x v="13"/>
    <x v="69"/>
    <n v="0.5"/>
    <s v="yds"/>
    <m/>
    <x v="5"/>
    <x v="23"/>
    <s v="window blind"/>
    <s v="window Blind"/>
    <m/>
    <m/>
    <m/>
    <m/>
    <n v="1"/>
    <n v="9"/>
    <m/>
    <m/>
    <m/>
    <m/>
  </r>
  <r>
    <s v="File 1: Rowland Hassall, Parramatta store day sales book, 1803-1804"/>
    <m/>
    <s v="32111059"/>
    <s v="FL16259358"/>
    <s v="12"/>
    <s v="https://fromthepage.com/display/display_page?page_id=34035634"/>
    <s v="M Forster&lt;mjforster@live.com&gt;|ElizabethWest&lt;ewest7@myune.edu.au&gt;"/>
    <m/>
    <s v="Complete"/>
    <n v="623"/>
    <n v="1803"/>
    <s v="November"/>
    <s v="16"/>
    <x v="2"/>
    <x v="0"/>
    <x v="84"/>
    <n v="0.5"/>
    <s v="lbs"/>
    <m/>
    <x v="3"/>
    <x v="3"/>
    <s v="tea"/>
    <s v="Tea"/>
    <m/>
    <m/>
    <m/>
    <m/>
    <m/>
    <m/>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24"/>
    <n v="1803"/>
    <s v="November"/>
    <s v="18"/>
    <x v="0"/>
    <x v="0"/>
    <x v="13"/>
    <n v="3.5"/>
    <s v="lbs"/>
    <m/>
    <x v="3"/>
    <x v="11"/>
    <s v="Otaheite Pork"/>
    <s v="Otahite Pork"/>
    <m/>
    <m/>
    <m/>
    <m/>
    <m/>
    <m/>
    <m/>
    <m/>
    <m/>
    <m/>
  </r>
  <r>
    <s v="File 1: Rowland Hassall, Parramatta store day sales book, 1803-1804"/>
    <m/>
    <s v="32111059"/>
    <s v="FL16259358"/>
    <s v="12"/>
    <s v="https://fromthepage.com/display/display_page?page_id=34035634"/>
    <s v="M Forster&lt;mjforster@live.com&gt;|ElizabethWest&lt;ewest7@myune.edu.au&gt;"/>
    <m/>
    <s v="Complete"/>
    <n v="625"/>
    <n v="1803"/>
    <s v="November"/>
    <s v="18"/>
    <x v="2"/>
    <x v="16"/>
    <x v="85"/>
    <n v="10"/>
    <s v="yds"/>
    <m/>
    <x v="5"/>
    <x v="5"/>
    <s v="ribband"/>
    <s v="Ribband"/>
    <m/>
    <n v="1"/>
    <n v="0"/>
    <m/>
    <n v="10"/>
    <n v="0"/>
    <m/>
    <m/>
    <m/>
    <m/>
  </r>
  <r>
    <s v="File 1: Rowland Hassall, Parramatta store day sales book, 1803-1804"/>
    <m/>
    <s v="32111059"/>
    <s v="FL16259358"/>
    <s v="12"/>
    <s v="https://fromthepage.com/display/display_page?page_id=34035634"/>
    <s v="M Forster&lt;mjforster@live.com&gt;|ElizabethWest&lt;ewest7@myune.edu.au&gt;"/>
    <m/>
    <s v="Complete"/>
    <n v="626"/>
    <n v="1803"/>
    <s v="November"/>
    <s v="18"/>
    <x v="2"/>
    <x v="10"/>
    <x v="53"/>
    <n v="1"/>
    <s v="pair"/>
    <m/>
    <x v="0"/>
    <x v="14"/>
    <s v="hose"/>
    <s v="cotton Hose"/>
    <m/>
    <m/>
    <m/>
    <m/>
    <n v="10"/>
    <n v="0"/>
    <m/>
    <m/>
    <m/>
    <m/>
  </r>
  <r>
    <s v="File 1: Rowland Hassall, Parramatta store day sales book, 1803-1804"/>
    <m/>
    <s v="32111059"/>
    <s v="FL16259358"/>
    <s v="12"/>
    <s v="https://fromthepage.com/display/display_page?page_id=34035634"/>
    <s v="M Forster&lt;mjforster@live.com&gt;|ElizabethWest&lt;ewest7@myune.edu.au&gt;"/>
    <m/>
    <s v="Complete"/>
    <n v="627"/>
    <n v="1803"/>
    <s v="November"/>
    <s v="18"/>
    <x v="4"/>
    <x v="0"/>
    <x v="86"/>
    <m/>
    <m/>
    <m/>
    <x v="1"/>
    <x v="1"/>
    <m/>
    <s v="order pd"/>
    <m/>
    <m/>
    <m/>
    <m/>
    <m/>
    <m/>
    <m/>
    <n v="10"/>
    <n v="0"/>
    <m/>
  </r>
  <r>
    <s v="File 1: Rowland Hassall, Parramatta store day sales book, 1803-1804"/>
    <m/>
    <s v="32111059"/>
    <s v="FL16259358"/>
    <s v="12"/>
    <s v="https://fromthepage.com/display/display_page?page_id=34035634"/>
    <s v="M Forster&lt;mjforster@live.com&gt;|ElizabethWest&lt;ewest7@myune.edu.au&gt;"/>
    <m/>
    <s v="Complete"/>
    <n v="628"/>
    <n v="1803"/>
    <s v="November"/>
    <s v="18"/>
    <x v="0"/>
    <x v="0"/>
    <x v="7"/>
    <n v="1"/>
    <s v="lbs"/>
    <m/>
    <x v="3"/>
    <x v="3"/>
    <s v="tea"/>
    <s v="Tea"/>
    <m/>
    <n v="12"/>
    <n v="0"/>
    <m/>
    <m/>
    <m/>
    <m/>
    <m/>
    <m/>
    <m/>
  </r>
  <r>
    <s v="File 1: Rowland Hassall, Parramatta store day sales book, 1803-1804"/>
    <m/>
    <s v="32111059"/>
    <s v="FL16259358"/>
    <s v="12"/>
    <s v="https://fromthepage.com/display/display_page?page_id=34035634"/>
    <s v="M Forster&lt;mjforster@live.com&gt;|ElizabethWest&lt;ewest7@myune.edu.au&gt;"/>
    <m/>
    <s v="Complete"/>
    <n v="629"/>
    <n v="1803"/>
    <s v="November"/>
    <s v="18"/>
    <x v="0"/>
    <x v="0"/>
    <x v="7"/>
    <m/>
    <m/>
    <m/>
    <x v="1"/>
    <x v="1"/>
    <m/>
    <s v="recvd of him 7/2 in [?devices? %3?] etc"/>
    <m/>
    <m/>
    <m/>
    <m/>
    <m/>
    <m/>
    <m/>
    <n v="7"/>
    <n v="2"/>
    <m/>
  </r>
  <r>
    <s v="File 1: Rowland Hassall, Parramatta store day sales book, 1803-1804"/>
    <m/>
    <s v="32111059"/>
    <s v="FL16259358"/>
    <s v="12"/>
    <s v="https://fromthepage.com/display/display_page?page_id=34035634"/>
    <s v="M Forster&lt;mjforster@live.com&gt;|ElizabethWest&lt;ewest7@myune.edu.au&gt;"/>
    <m/>
    <s v="Complete"/>
    <n v="630"/>
    <n v="1803"/>
    <s v="November"/>
    <s v="18"/>
    <x v="0"/>
    <x v="0"/>
    <x v="13"/>
    <n v="500"/>
    <s v="count"/>
    <m/>
    <x v="7"/>
    <x v="20"/>
    <s v="nails"/>
    <s v="Brads"/>
    <m/>
    <n v="2"/>
    <n v="0"/>
    <m/>
    <n v="10"/>
    <n v="0"/>
    <m/>
    <m/>
    <m/>
    <m/>
  </r>
  <r>
    <s v="File 1: Rowland Hassall, Parramatta store day sales book, 1803-1804"/>
    <m/>
    <s v="32111059"/>
    <s v="FL16259358"/>
    <s v="12"/>
    <s v="https://fromthepage.com/display/display_page?page_id=34035634"/>
    <s v="M Forster&lt;mjforster@live.com&gt;|ElizabethWest&lt;ewest7@myune.edu.au&gt;"/>
    <m/>
    <s v="Complete"/>
    <n v="631"/>
    <n v="1803"/>
    <s v="November"/>
    <s v="18"/>
    <x v="0"/>
    <x v="0"/>
    <x v="13"/>
    <n v="100"/>
    <s v="count"/>
    <m/>
    <x v="7"/>
    <x v="20"/>
    <s v="nails"/>
    <s v="pailing Nails"/>
    <m/>
    <m/>
    <m/>
    <m/>
    <n v="1"/>
    <n v="6"/>
    <m/>
    <m/>
    <m/>
    <m/>
  </r>
  <r>
    <s v="File 1: Rowland Hassall, Parramatta store day sales book, 1803-1804"/>
    <m/>
    <s v="32111059"/>
    <s v="FL16259358"/>
    <s v="12"/>
    <s v="https://fromthepage.com/display/display_page?page_id=34035634"/>
    <s v="M Forster&lt;mjforster@live.com&gt;|ElizabethWest&lt;ewest7@myune.edu.au&gt;"/>
    <m/>
    <s v="Complete"/>
    <n v="632"/>
    <m/>
    <m/>
    <m/>
    <x v="2"/>
    <x v="0"/>
    <x v="18"/>
    <m/>
    <m/>
    <m/>
    <x v="8"/>
    <x v="15"/>
    <m/>
    <s v="[right hand page 25]"/>
    <m/>
    <m/>
    <m/>
    <m/>
    <m/>
    <m/>
    <m/>
    <m/>
    <m/>
    <m/>
  </r>
  <r>
    <s v="File 1: Rowland Hassall, Parramatta store day sales book, 1803-1804"/>
    <m/>
    <s v="32111059"/>
    <s v="FL16259358"/>
    <s v="12"/>
    <s v="https://fromthepage.com/display/display_page?page_id=34035634"/>
    <s v="M Forster&lt;mjforster@live.com&gt;|ElizabethWest&lt;ewest7@myune.edu.au&gt;"/>
    <m/>
    <s v="Complete"/>
    <n v="633"/>
    <n v="1803"/>
    <s v="November"/>
    <s v="19"/>
    <x v="2"/>
    <x v="0"/>
    <x v="58"/>
    <n v="0.5"/>
    <s v="lbs"/>
    <m/>
    <x v="3"/>
    <x v="3"/>
    <s v="tea"/>
    <s v="Tea"/>
    <m/>
    <m/>
    <m/>
    <m/>
    <m/>
    <m/>
    <m/>
    <m/>
    <m/>
    <m/>
  </r>
  <r>
    <s v="File 1: Rowland Hassall, Parramatta store day sales book, 1803-1804"/>
    <m/>
    <s v="32111059"/>
    <s v="FL16259358"/>
    <s v="12"/>
    <s v="https://fromthepage.com/display/display_page?page_id=34035634"/>
    <s v="M Forster&lt;mjforster@live.com&gt;|ElizabethWest&lt;ewest7@myune.edu.au&gt;"/>
    <m/>
    <s v="Complete"/>
    <n v="634"/>
    <n v="1803"/>
    <s v="November"/>
    <s v="19"/>
    <x v="2"/>
    <x v="0"/>
    <x v="55"/>
    <n v="2"/>
    <s v="lbs"/>
    <m/>
    <x v="3"/>
    <x v="11"/>
    <s v="pork"/>
    <s v="Pork"/>
    <m/>
    <m/>
    <m/>
    <m/>
    <m/>
    <m/>
    <m/>
    <m/>
    <m/>
    <m/>
  </r>
  <r>
    <s v="File 1: Rowland Hassall, Parramatta store day sales book, 1803-1804"/>
    <m/>
    <s v="32111059"/>
    <s v="FL16259358"/>
    <s v="12"/>
    <s v="https://fromthepage.com/display/display_page?page_id=34035634"/>
    <s v="M Forster&lt;mjforster@live.com&gt;|ElizabethWest&lt;ewest7@myune.edu.au&gt;"/>
    <m/>
    <s v="Complete"/>
    <n v="635"/>
    <n v="1803"/>
    <s v="November"/>
    <s v="19"/>
    <x v="0"/>
    <x v="0"/>
    <x v="28"/>
    <n v="0.5"/>
    <s v="lbs"/>
    <m/>
    <x v="3"/>
    <x v="3"/>
    <s v="tea"/>
    <s v="Tea"/>
    <m/>
    <m/>
    <m/>
    <m/>
    <m/>
    <m/>
    <m/>
    <m/>
    <m/>
    <m/>
  </r>
  <r>
    <s v="File 1: Rowland Hassall, Parramatta store day sales book, 1803-1804"/>
    <m/>
    <s v="32111059"/>
    <s v="FL16259358"/>
    <s v="12"/>
    <s v="https://fromthepage.com/display/display_page?page_id=34035634"/>
    <s v="M Forster&lt;mjforster@live.com&gt;|ElizabethWest&lt;ewest7@myune.edu.au&gt;"/>
    <m/>
    <s v="Complete"/>
    <n v="636"/>
    <n v="1803"/>
    <s v="November"/>
    <s v="19"/>
    <x v="2"/>
    <x v="0"/>
    <x v="87"/>
    <m/>
    <m/>
    <m/>
    <x v="8"/>
    <x v="15"/>
    <m/>
    <m/>
    <m/>
    <m/>
    <m/>
    <m/>
    <m/>
    <m/>
    <m/>
    <m/>
    <m/>
    <s v="Crossed out"/>
  </r>
  <r>
    <s v="File 1: Rowland Hassall, Parramatta store day sales book, 1803-1804"/>
    <m/>
    <s v="32111059"/>
    <s v="FL16259358"/>
    <s v="12"/>
    <s v="https://fromthepage.com/display/display_page?page_id=34035634"/>
    <s v="M Forster&lt;mjforster@live.com&gt;|ElizabethWest&lt;ewest7@myune.edu.au&gt;"/>
    <m/>
    <s v="Complete"/>
    <n v="637"/>
    <n v="1803"/>
    <s v="November"/>
    <s v="19"/>
    <x v="2"/>
    <x v="0"/>
    <x v="9"/>
    <n v="0.25"/>
    <s v="lbs"/>
    <m/>
    <x v="3"/>
    <x v="3"/>
    <s v="tea"/>
    <s v="Tea"/>
    <m/>
    <m/>
    <m/>
    <m/>
    <n v="4"/>
    <n v="0"/>
    <m/>
    <m/>
    <m/>
    <m/>
  </r>
  <r>
    <s v="File 1: Rowland Hassall, Parramatta store day sales book, 1803-1804"/>
    <m/>
    <s v="32111059"/>
    <s v="FL16259358"/>
    <s v="12"/>
    <s v="https://fromthepage.com/display/display_page?page_id=34035634"/>
    <s v="M Forster&lt;mjforster@live.com&gt;|ElizabethWest&lt;ewest7@myune.edu.au&gt;"/>
    <m/>
    <s v="Complete"/>
    <n v="638"/>
    <n v="1803"/>
    <s v="November"/>
    <s v="19"/>
    <x v="2"/>
    <x v="0"/>
    <x v="88"/>
    <n v="0.5"/>
    <s v="lbs"/>
    <m/>
    <x v="3"/>
    <x v="3"/>
    <s v="tea"/>
    <s v="Tea"/>
    <m/>
    <m/>
    <m/>
    <m/>
    <n v="7"/>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39"/>
    <n v="1803"/>
    <s v="November"/>
    <s v="19"/>
    <x v="2"/>
    <x v="0"/>
    <x v="88"/>
    <n v="5"/>
    <s v="yds"/>
    <m/>
    <x v="5"/>
    <x v="5"/>
    <s v="broad calico"/>
    <s v="fine Brod [?calloco?]"/>
    <m/>
    <m/>
    <m/>
    <m/>
    <n v="15"/>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40"/>
    <n v="1803"/>
    <s v="November"/>
    <s v="19"/>
    <x v="2"/>
    <x v="0"/>
    <x v="88"/>
    <n v="2"/>
    <s v="lbs"/>
    <m/>
    <x v="4"/>
    <x v="4"/>
    <s v="tobacco"/>
    <s v="leaf Tobaco"/>
    <m/>
    <m/>
    <m/>
    <m/>
    <n v="4"/>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41"/>
    <n v="1803"/>
    <s v="November"/>
    <s v="19"/>
    <x v="2"/>
    <x v="0"/>
    <x v="88"/>
    <n v="2"/>
    <s v="lbs"/>
    <m/>
    <x v="0"/>
    <x v="0"/>
    <s v="soap"/>
    <s v="English soap"/>
    <m/>
    <m/>
    <m/>
    <m/>
    <n v="3"/>
    <n v="6"/>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42"/>
    <n v="1803"/>
    <s v="November"/>
    <s v="19"/>
    <x v="2"/>
    <x v="0"/>
    <x v="61"/>
    <m/>
    <m/>
    <m/>
    <x v="8"/>
    <x v="15"/>
    <m/>
    <s v="Began the quarter @ 5/0 Qtrly"/>
    <m/>
    <m/>
    <m/>
    <m/>
    <m/>
    <m/>
    <m/>
    <m/>
    <m/>
    <m/>
  </r>
  <r>
    <s v="File 1: Rowland Hassall, Parramatta store day sales book, 1803-1804"/>
    <m/>
    <s v="32111059"/>
    <s v="FL16259358"/>
    <s v="12"/>
    <s v="https://fromthepage.com/display/display_page?page_id=34035634"/>
    <s v="M Forster&lt;mjforster@live.com&gt;|ElizabethWest&lt;ewest7@myune.edu.au&gt;"/>
    <m/>
    <s v="Complete"/>
    <n v="643"/>
    <n v="1803"/>
    <s v="November"/>
    <s v="19"/>
    <x v="2"/>
    <x v="0"/>
    <x v="61"/>
    <m/>
    <m/>
    <m/>
    <x v="1"/>
    <x v="31"/>
    <s v="hair dressing services"/>
    <s v="to shave me &amp;amp; cut the hear of"/>
    <m/>
    <m/>
    <m/>
    <m/>
    <m/>
    <m/>
    <m/>
    <m/>
    <m/>
    <m/>
  </r>
  <r>
    <s v="File 1: Rowland Hassall, Parramatta store day sales book, 1803-1804"/>
    <m/>
    <s v="32111059"/>
    <s v="FL16259358"/>
    <s v="12"/>
    <s v="https://fromthepage.com/display/display_page?page_id=34035634"/>
    <s v="M Forster&lt;mjforster@live.com&gt;|ElizabethWest&lt;ewest7@myune.edu.au&gt;"/>
    <m/>
    <s v="Complete"/>
    <n v="644"/>
    <n v="1803"/>
    <s v="November"/>
    <s v="19"/>
    <x v="2"/>
    <x v="0"/>
    <x v="61"/>
    <m/>
    <m/>
    <m/>
    <x v="8"/>
    <x v="15"/>
    <m/>
    <s v="the whole Family &amp;amp;c"/>
    <m/>
    <m/>
    <m/>
    <m/>
    <m/>
    <m/>
    <m/>
    <m/>
    <m/>
    <m/>
  </r>
  <r>
    <s v="File 1: Rowland Hassall, Parramatta store day sales book, 1803-1804"/>
    <m/>
    <s v="32111059"/>
    <s v="FL16259358"/>
    <s v="12"/>
    <s v="https://fromthepage.com/display/display_page?page_id=34035634"/>
    <s v="M Forster&lt;mjforster@live.com&gt;|ElizabethWest&lt;ewest7@myune.edu.au&gt;"/>
    <m/>
    <s v="Complete"/>
    <n v="645"/>
    <n v="1803"/>
    <s v="November"/>
    <s v="19"/>
    <x v="2"/>
    <x v="17"/>
    <x v="89"/>
    <n v="20"/>
    <s v="lbs"/>
    <m/>
    <x v="3"/>
    <x v="11"/>
    <s v="rice"/>
    <s v="Rice"/>
    <m/>
    <m/>
    <n v="6"/>
    <m/>
    <n v="10"/>
    <n v="0"/>
    <m/>
    <m/>
    <m/>
    <s v="Willm - m is superscript"/>
  </r>
  <r>
    <s v="File 1: Rowland Hassall, Parramatta store day sales book, 1803-1804"/>
    <m/>
    <s v="32111059"/>
    <s v="FL16259358"/>
    <s v="12"/>
    <s v="https://fromthepage.com/display/display_page?page_id=34035634"/>
    <s v="M Forster&lt;mjforster@live.com&gt;|ElizabethWest&lt;ewest7@myune.edu.au&gt;"/>
    <m/>
    <s v="Complete"/>
    <n v="646"/>
    <n v="1803"/>
    <s v="November"/>
    <s v="19"/>
    <x v="2"/>
    <x v="17"/>
    <x v="89"/>
    <n v="1"/>
    <s v="lbs"/>
    <m/>
    <x v="3"/>
    <x v="3"/>
    <s v="tea"/>
    <s v="Tea"/>
    <m/>
    <m/>
    <m/>
    <m/>
    <n v="14"/>
    <n v="0"/>
    <m/>
    <m/>
    <m/>
    <m/>
  </r>
  <r>
    <s v="File 1: Rowland Hassall, Parramatta store day sales book, 1803-1804"/>
    <m/>
    <s v="32111059"/>
    <s v="FL16259358"/>
    <s v="12"/>
    <s v="https://fromthepage.com/display/display_page?page_id=34035634"/>
    <s v="M Forster&lt;mjforster@live.com&gt;|ElizabethWest&lt;ewest7@myune.edu.au&gt;"/>
    <m/>
    <s v="Complete"/>
    <n v="647"/>
    <n v="1803"/>
    <s v="November"/>
    <s v="19"/>
    <x v="2"/>
    <x v="17"/>
    <x v="89"/>
    <n v="1"/>
    <s v="ozn"/>
    <m/>
    <x v="5"/>
    <x v="5"/>
    <s v="thread"/>
    <s v="Thread"/>
    <m/>
    <m/>
    <m/>
    <m/>
    <n v="1"/>
    <n v="1"/>
    <m/>
    <m/>
    <m/>
    <m/>
  </r>
  <r>
    <s v="File 1: Rowland Hassall, Parramatta store day sales book, 1803-1804"/>
    <m/>
    <s v="32111059"/>
    <s v="FL16259358"/>
    <s v="12"/>
    <s v="https://fromthepage.com/display/display_page?page_id=34035634"/>
    <s v="M Forster&lt;mjforster@live.com&gt;|ElizabethWest&lt;ewest7@myune.edu.au&gt;"/>
    <m/>
    <s v="Complete"/>
    <n v="648"/>
    <n v="1803"/>
    <s v="November"/>
    <s v="19"/>
    <x v="2"/>
    <x v="17"/>
    <x v="89"/>
    <n v="1"/>
    <s v="hanks"/>
    <m/>
    <x v="5"/>
    <x v="5"/>
    <s v="silk thread"/>
    <s v="Silk"/>
    <m/>
    <m/>
    <m/>
    <m/>
    <n v="1"/>
    <n v="0"/>
    <m/>
    <m/>
    <m/>
    <m/>
  </r>
  <r>
    <s v="File 1: Rowland Hassall, Parramatta store day sales book, 1803-1804"/>
    <m/>
    <s v="32111059"/>
    <s v="FL16259358"/>
    <s v="12"/>
    <s v="https://fromthepage.com/display/display_page?page_id=34035634"/>
    <s v="M Forster&lt;mjforster@live.com&gt;|ElizabethWest&lt;ewest7@myune.edu.au&gt;"/>
    <m/>
    <s v="Complete"/>
    <n v="649"/>
    <n v="1803"/>
    <s v="November"/>
    <s v="19"/>
    <x v="2"/>
    <x v="17"/>
    <x v="89"/>
    <n v="1"/>
    <s v="count"/>
    <m/>
    <x v="5"/>
    <x v="16"/>
    <s v="padlock"/>
    <s v="Patant Badlock"/>
    <m/>
    <m/>
    <m/>
    <m/>
    <n v="7"/>
    <n v="0"/>
    <m/>
    <m/>
    <m/>
    <m/>
  </r>
  <r>
    <s v="File 1: Rowland Hassall, Parramatta store day sales book, 1803-1804"/>
    <m/>
    <s v="32111059"/>
    <s v="FL16259358"/>
    <s v="12"/>
    <s v="https://fromthepage.com/display/display_page?page_id=34035634"/>
    <s v="M Forster&lt;mjforster@live.com&gt;|ElizabethWest&lt;ewest7@myune.edu.au&gt;"/>
    <m/>
    <s v="Complete"/>
    <n v="650"/>
    <n v="1803"/>
    <s v="November"/>
    <s v="19"/>
    <x v="2"/>
    <x v="17"/>
    <x v="89"/>
    <m/>
    <m/>
    <m/>
    <x v="8"/>
    <x v="15"/>
    <m/>
    <m/>
    <m/>
    <m/>
    <m/>
    <m/>
    <m/>
    <m/>
    <n v="1"/>
    <n v="13"/>
    <n v="1"/>
    <s v="Total is for previous 5 entries for Willm Smith. P. Gate"/>
  </r>
  <r>
    <s v="File 1: Rowland Hassall, Parramatta store day sales book, 1803-1804"/>
    <m/>
    <s v="32111059"/>
    <s v="FL16259358"/>
    <s v="12"/>
    <s v="https://fromthepage.com/display/display_page?page_id=34035634"/>
    <s v="M Forster&lt;mjforster@live.com&gt;|ElizabethWest&lt;ewest7@myune.edu.au&gt;"/>
    <m/>
    <s v="Complete"/>
    <n v="651"/>
    <n v="1803"/>
    <s v="November"/>
    <s v="19"/>
    <x v="2"/>
    <x v="0"/>
    <x v="35"/>
    <n v="0.25"/>
    <s v="lbs"/>
    <m/>
    <x v="3"/>
    <x v="3"/>
    <s v="tea"/>
    <s v="Tea"/>
    <m/>
    <n v="3"/>
    <n v="6"/>
    <m/>
    <n v="7"/>
    <n v="0"/>
    <m/>
    <m/>
    <m/>
    <s v="Entry has been crossed out"/>
  </r>
  <r>
    <s v="File 1: Rowland Hassall, Parramatta store day sales book, 1803-1804"/>
    <m/>
    <s v="32111059"/>
    <s v="FL16259358"/>
    <s v="12"/>
    <s v="https://fromthepage.com/display/display_page?page_id=34035634"/>
    <s v="M Forster&lt;mjforster@live.com&gt;|ElizabethWest&lt;ewest7@myune.edu.au&gt;"/>
    <m/>
    <s v="Complete"/>
    <n v="652"/>
    <n v="1803"/>
    <s v="November"/>
    <s v="21"/>
    <x v="2"/>
    <x v="0"/>
    <x v="32"/>
    <m/>
    <m/>
    <m/>
    <x v="1"/>
    <x v="1"/>
    <m/>
    <s v="Setteled with him he Dr"/>
    <m/>
    <m/>
    <m/>
    <m/>
    <m/>
    <m/>
    <m/>
    <n v="11"/>
    <n v="0"/>
    <m/>
  </r>
  <r>
    <s v="File 1: Rowland Hassall, Parramatta store day sales book, 1803-1804"/>
    <m/>
    <s v="32111059"/>
    <s v="FL16259358"/>
    <s v="12"/>
    <s v="https://fromthepage.com/display/display_page?page_id=34035634"/>
    <s v="M Forster&lt;mjforster@live.com&gt;|ElizabethWest&lt;ewest7@myune.edu.au&gt;"/>
    <m/>
    <s v="Complete"/>
    <n v="653"/>
    <n v="1803"/>
    <s v="November"/>
    <s v="19"/>
    <x v="0"/>
    <x v="0"/>
    <x v="13"/>
    <m/>
    <m/>
    <s v="supply"/>
    <x v="10"/>
    <x v="22"/>
    <s v="spirits"/>
    <s v="Borrowed of him 1 Bottle spirits"/>
    <m/>
    <m/>
    <m/>
    <m/>
    <m/>
    <m/>
    <m/>
    <m/>
    <m/>
    <m/>
  </r>
  <r>
    <s v="File 1: Rowland Hassall, Parramatta store day sales book, 1803-1804"/>
    <m/>
    <s v="32111059"/>
    <s v="FL16259358"/>
    <s v="12"/>
    <s v="https://fromthepage.com/display/display_page?page_id=34035634"/>
    <s v="M Forster&lt;mjforster@live.com&gt;|ElizabethWest&lt;ewest7@myune.edu.au&gt;"/>
    <m/>
    <s v="Complete"/>
    <n v="654"/>
    <n v="1803"/>
    <s v="November"/>
    <s v="21"/>
    <x v="0"/>
    <x v="0"/>
    <x v="7"/>
    <m/>
    <m/>
    <m/>
    <x v="1"/>
    <x v="1"/>
    <m/>
    <s v="Receivd of him"/>
    <m/>
    <m/>
    <m/>
    <m/>
    <m/>
    <m/>
    <n v="2"/>
    <n v="0"/>
    <n v="0"/>
    <m/>
  </r>
  <r>
    <s v="File 1: Rowland Hassall, Parramatta store day sales book, 1803-1804"/>
    <m/>
    <s v="32111059"/>
    <s v="FL16259358"/>
    <s v="12"/>
    <s v="https://fromthepage.com/display/display_page?page_id=34035634"/>
    <s v="M Forster&lt;mjforster@live.com&gt;|ElizabethWest&lt;ewest7@myune.edu.au&gt;"/>
    <m/>
    <s v="Complete"/>
    <n v="655"/>
    <n v="1803"/>
    <s v="November"/>
    <s v="21"/>
    <x v="0"/>
    <x v="0"/>
    <x v="1"/>
    <m/>
    <m/>
    <m/>
    <x v="1"/>
    <x v="1"/>
    <m/>
    <s v="Bill Given in he Dr"/>
    <m/>
    <m/>
    <m/>
    <m/>
    <m/>
    <m/>
    <n v="41"/>
    <n v="5"/>
    <n v="4"/>
    <m/>
  </r>
  <r>
    <s v="File 1: Rowland Hassall, Parramatta store day sales book, 1803-1804"/>
    <m/>
    <s v="32111059"/>
    <s v="FL16259358"/>
    <s v="12"/>
    <s v="https://fromthepage.com/display/display_page?page_id=34035634"/>
    <s v="M Forster&lt;mjforster@live.com&gt;|ElizabethWest&lt;ewest7@myune.edu.au&gt;"/>
    <m/>
    <s v="Complete"/>
    <n v="656"/>
    <n v="1803"/>
    <s v="November"/>
    <s v="21"/>
    <x v="0"/>
    <x v="0"/>
    <x v="46"/>
    <n v="1"/>
    <s v="bottle"/>
    <m/>
    <x v="2"/>
    <x v="24"/>
    <s v="turpentine"/>
    <s v="Terpentine"/>
    <m/>
    <m/>
    <m/>
    <m/>
    <m/>
    <m/>
    <m/>
    <m/>
    <m/>
    <m/>
  </r>
  <r>
    <s v="File 1: Rowland Hassall, Parramatta store day sales book, 1803-1804"/>
    <m/>
    <s v="32111059"/>
    <s v="FL16259358"/>
    <s v="12"/>
    <s v="https://fromthepage.com/display/display_page?page_id=34035634"/>
    <s v="M Forster&lt;mjforster@live.com&gt;|ElizabethWest&lt;ewest7@myune.edu.au&gt;"/>
    <m/>
    <s v="Complete"/>
    <n v="657"/>
    <n v="1803"/>
    <s v="November"/>
    <s v="21"/>
    <x v="0"/>
    <x v="0"/>
    <x v="0"/>
    <n v="6"/>
    <s v="yds"/>
    <m/>
    <x v="5"/>
    <x v="5"/>
    <s v="linen"/>
    <s v="Irish"/>
    <m/>
    <n v="3"/>
    <n v="6"/>
    <n v="1"/>
    <n v="1"/>
    <n v="0"/>
    <m/>
    <m/>
    <m/>
    <m/>
  </r>
  <r>
    <s v="File 1: Rowland Hassall, Parramatta store day sales book, 1803-1804"/>
    <m/>
    <s v="32111059"/>
    <s v="FL16259358"/>
    <s v="12"/>
    <s v="https://fromthepage.com/display/display_page?page_id=34035634"/>
    <s v="M Forster&lt;mjforster@live.com&gt;|ElizabethWest&lt;ewest7@myune.edu.au&gt;"/>
    <m/>
    <s v="Complete"/>
    <n v="658"/>
    <n v="1803"/>
    <s v="November"/>
    <s v="21"/>
    <x v="0"/>
    <x v="0"/>
    <x v="0"/>
    <m/>
    <m/>
    <m/>
    <x v="5"/>
    <x v="5"/>
    <s v="Needles and Pins"/>
    <s v="Pins &amp;amp; Needles"/>
    <m/>
    <m/>
    <m/>
    <m/>
    <n v="1"/>
    <n v="6"/>
    <m/>
    <m/>
    <m/>
    <m/>
  </r>
  <r>
    <s v="File 1: Rowland Hassall, Parramatta store day sales book, 1803-1804"/>
    <m/>
    <s v="32111059"/>
    <s v="FL16259358"/>
    <s v="12"/>
    <s v="https://fromthepage.com/display/display_page?page_id=34035634"/>
    <s v="M Forster&lt;mjforster@live.com&gt;|ElizabethWest&lt;ewest7@myune.edu.au&gt;"/>
    <m/>
    <s v="Complete"/>
    <n v="659"/>
    <n v="1803"/>
    <s v="November"/>
    <s v="21"/>
    <x v="0"/>
    <x v="0"/>
    <x v="0"/>
    <n v="1"/>
    <s v="ozn"/>
    <m/>
    <x v="5"/>
    <x v="5"/>
    <s v="thread"/>
    <s v="fine Thread"/>
    <m/>
    <m/>
    <m/>
    <m/>
    <n v="1"/>
    <n v="6"/>
    <m/>
    <m/>
    <m/>
    <m/>
  </r>
  <r>
    <s v="File 1: Rowland Hassall, Parramatta store day sales book, 1803-1804"/>
    <m/>
    <s v="32111059"/>
    <s v="FL16259359"/>
    <s v="13"/>
    <s v="https://fromthepage.com/display/display_page?page_id=34035635"/>
    <s v="ElizabethWest&lt;ewest7@myune.edu.au&gt;|M Forster&lt;mjforster@live.com&gt;"/>
    <m/>
    <s v="Complete"/>
    <n v="660"/>
    <n v="1803"/>
    <s v="November"/>
    <s v="22"/>
    <x v="1"/>
    <x v="0"/>
    <x v="46"/>
    <n v="700"/>
    <s v="count"/>
    <m/>
    <x v="5"/>
    <x v="5"/>
    <s v="needles"/>
    <s v="needles"/>
    <m/>
    <m/>
    <m/>
    <m/>
    <n v="14"/>
    <n v="0"/>
    <m/>
    <m/>
    <m/>
    <m/>
  </r>
  <r>
    <s v="File 1: Rowland Hassall, Parramatta store day sales book, 1803-1804"/>
    <m/>
    <s v="32111059"/>
    <s v="FL16259359"/>
    <s v="13"/>
    <s v="https://fromthepage.com/display/display_page?page_id=34035635"/>
    <s v="ElizabethWest&lt;ewest7@myune.edu.au&gt;|M Forster&lt;mjforster@live.com&gt;"/>
    <m/>
    <s v="Complete"/>
    <n v="661"/>
    <n v="1803"/>
    <s v="November"/>
    <s v="22"/>
    <x v="1"/>
    <x v="0"/>
    <x v="46"/>
    <n v="4"/>
    <s v="dozn"/>
    <m/>
    <x v="5"/>
    <x v="5"/>
    <s v="button"/>
    <s v="2 Pleated Button"/>
    <m/>
    <m/>
    <m/>
    <m/>
    <n v="10"/>
    <n v="0"/>
    <m/>
    <m/>
    <m/>
    <s v="'4 Doz 2' is the total quantity"/>
  </r>
  <r>
    <s v="File 1: Rowland Hassall, Parramatta store day sales book, 1803-1804"/>
    <m/>
    <s v="32111059"/>
    <s v="FL16259359"/>
    <s v="13"/>
    <s v="https://fromthepage.com/display/display_page?page_id=34035635"/>
    <s v="ElizabethWest&lt;ewest7@myune.edu.au&gt;|M Forster&lt;mjforster@live.com&gt;"/>
    <m/>
    <s v="Complete"/>
    <n v="662"/>
    <n v="1803"/>
    <s v="November"/>
    <s v="22"/>
    <x v="0"/>
    <x v="0"/>
    <x v="13"/>
    <n v="1"/>
    <s v="hanks"/>
    <m/>
    <x v="5"/>
    <x v="5"/>
    <s v="silk thread"/>
    <s v="Blk silk"/>
    <m/>
    <m/>
    <m/>
    <m/>
    <m/>
    <m/>
    <m/>
    <m/>
    <m/>
    <m/>
  </r>
  <r>
    <s v="File 1: Rowland Hassall, Parramatta store day sales book, 1803-1804"/>
    <m/>
    <s v="32111059"/>
    <s v="FL16259359"/>
    <s v="13"/>
    <s v="https://fromthepage.com/display/display_page?page_id=34035635"/>
    <s v="ElizabethWest&lt;ewest7@myune.edu.au&gt;|M Forster&lt;mjforster@live.com&gt;"/>
    <m/>
    <s v="Complete"/>
    <n v="663"/>
    <n v="1803"/>
    <s v="November"/>
    <s v="22"/>
    <x v="0"/>
    <x v="0"/>
    <x v="7"/>
    <m/>
    <m/>
    <m/>
    <x v="1"/>
    <x v="1"/>
    <m/>
    <s v="order to Bearer in cash"/>
    <m/>
    <m/>
    <m/>
    <m/>
    <m/>
    <m/>
    <n v="1"/>
    <n v="8"/>
    <n v="6"/>
    <m/>
  </r>
  <r>
    <s v="File 1: Rowland Hassall, Parramatta store day sales book, 1803-1804"/>
    <m/>
    <s v="32111059"/>
    <s v="FL16259359"/>
    <s v="13"/>
    <s v="https://fromthepage.com/display/display_page?page_id=34035635"/>
    <s v="ElizabethWest&lt;ewest7@myune.edu.au&gt;|M Forster&lt;mjforster@live.com&gt;"/>
    <m/>
    <s v="Complete"/>
    <n v="664"/>
    <n v="1803"/>
    <s v="November"/>
    <s v="22"/>
    <x v="0"/>
    <x v="0"/>
    <x v="1"/>
    <n v="2"/>
    <s v="count"/>
    <m/>
    <x v="3"/>
    <x v="10"/>
    <s v="cider glasses"/>
    <s v="Cyder Glasses"/>
    <m/>
    <m/>
    <m/>
    <m/>
    <n v="2"/>
    <n v="6"/>
    <m/>
    <m/>
    <m/>
    <m/>
  </r>
  <r>
    <s v="File 1: Rowland Hassall, Parramatta store day sales book, 1803-1804"/>
    <m/>
    <s v="32111059"/>
    <s v="FL16259359"/>
    <s v="13"/>
    <s v="https://fromthepage.com/display/display_page?page_id=34035635"/>
    <s v="ElizabethWest&lt;ewest7@myune.edu.au&gt;|M Forster&lt;mjforster@live.com&gt;"/>
    <m/>
    <s v="Complete"/>
    <n v="665"/>
    <n v="1803"/>
    <s v="November"/>
    <s v="22"/>
    <x v="6"/>
    <x v="0"/>
    <x v="76"/>
    <m/>
    <m/>
    <m/>
    <x v="1"/>
    <x v="1"/>
    <m/>
    <s v="in Bills"/>
    <m/>
    <m/>
    <m/>
    <m/>
    <m/>
    <m/>
    <n v="1"/>
    <n v="10"/>
    <n v="0"/>
    <s v="Entry is crossed out"/>
  </r>
  <r>
    <s v="File 1: Rowland Hassall, Parramatta store day sales book, 1803-1804"/>
    <m/>
    <s v="32111059"/>
    <s v="FL16259359"/>
    <s v="13"/>
    <s v="https://fromthepage.com/display/display_page?page_id=34035635"/>
    <s v="ElizabethWest&lt;ewest7@myune.edu.au&gt;|M Forster&lt;mjforster@live.com&gt;"/>
    <m/>
    <s v="Complete"/>
    <n v="666"/>
    <n v="1803"/>
    <s v="November"/>
    <s v="22"/>
    <x v="0"/>
    <x v="0"/>
    <x v="3"/>
    <m/>
    <m/>
    <m/>
    <x v="2"/>
    <x v="19"/>
    <s v="ring Latch"/>
    <s v="on Ring Latch"/>
    <m/>
    <m/>
    <m/>
    <m/>
    <n v="5"/>
    <n v="0"/>
    <m/>
    <m/>
    <m/>
    <m/>
  </r>
  <r>
    <s v="File 1: Rowland Hassall, Parramatta store day sales book, 1803-1804"/>
    <m/>
    <s v="32111059"/>
    <s v="FL16259359"/>
    <s v="13"/>
    <s v="https://fromthepage.com/display/display_page?page_id=34035635"/>
    <s v="ElizabethWest&lt;ewest7@myune.edu.au&gt;|M Forster&lt;mjforster@live.com&gt;"/>
    <m/>
    <s v="Complete"/>
    <n v="667"/>
    <n v="1803"/>
    <s v="November"/>
    <s v="22"/>
    <x v="2"/>
    <x v="18"/>
    <x v="90"/>
    <m/>
    <m/>
    <m/>
    <x v="1"/>
    <x v="1"/>
    <s v="Dr to him"/>
    <s v="Dr to him"/>
    <m/>
    <m/>
    <m/>
    <m/>
    <m/>
    <m/>
    <m/>
    <n v="14"/>
    <n v="6"/>
    <s v="'Richd' - d is superscript; 'Dr' - r is superscript; Entry is crossed out"/>
  </r>
  <r>
    <s v="File 1: Rowland Hassall, Parramatta store day sales book, 1803-1804"/>
    <m/>
    <s v="32111059"/>
    <s v="FL16259359"/>
    <s v="13"/>
    <s v="https://fromthepage.com/display/display_page?page_id=34035635"/>
    <s v="ElizabethWest&lt;ewest7@myune.edu.au&gt;|M Forster&lt;mjforster@live.com&gt;"/>
    <m/>
    <s v="Complete"/>
    <n v="668"/>
    <n v="1803"/>
    <s v="November"/>
    <s v="22"/>
    <x v="2"/>
    <x v="0"/>
    <x v="73"/>
    <n v="0.2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669"/>
    <n v="1803"/>
    <s v="November"/>
    <s v="23"/>
    <x v="2"/>
    <x v="0"/>
    <x v="79"/>
    <n v="0.25"/>
    <s v="lbs"/>
    <m/>
    <x v="3"/>
    <x v="3"/>
    <s v="tea"/>
    <s v="Tea"/>
    <m/>
    <m/>
    <m/>
    <m/>
    <m/>
    <m/>
    <m/>
    <m/>
    <m/>
    <s v="Entry is crossed out"/>
  </r>
  <r>
    <s v="File 1: Rowland Hassall, Parramatta store day sales book, 1803-1804"/>
    <m/>
    <s v="32111059"/>
    <s v="FL16259359"/>
    <s v="13"/>
    <s v="https://fromthepage.com/display/display_page?page_id=34035635"/>
    <s v="ElizabethWest&lt;ewest7@myune.edu.au&gt;|M Forster&lt;mjforster@live.com&gt;"/>
    <m/>
    <s v="Complete"/>
    <n v="670"/>
    <n v="1803"/>
    <s v="November"/>
    <s v="23"/>
    <x v="2"/>
    <x v="12"/>
    <x v="3"/>
    <n v="1"/>
    <s v="count"/>
    <m/>
    <x v="0"/>
    <x v="25"/>
    <s v="Gilt frame Glass"/>
    <s v="Gilt frame Glass"/>
    <m/>
    <m/>
    <m/>
    <m/>
    <n v="1"/>
    <n v="10"/>
    <m/>
    <m/>
    <m/>
    <s v="'Jon' - n is superscript"/>
  </r>
  <r>
    <s v="File 1: Rowland Hassall, Parramatta store day sales book, 1803-1804"/>
    <m/>
    <s v="32111059"/>
    <s v="FL16259359"/>
    <s v="13"/>
    <s v="https://fromthepage.com/display/display_page?page_id=34035635"/>
    <s v="ElizabethWest&lt;ewest7@myune.edu.au&gt;|M Forster&lt;mjforster@live.com&gt;"/>
    <m/>
    <s v="Complete"/>
    <n v="671"/>
    <n v="1803"/>
    <s v="November"/>
    <s v="23"/>
    <x v="0"/>
    <x v="0"/>
    <x v="30"/>
    <n v="1"/>
    <s v="lbs"/>
    <m/>
    <x v="3"/>
    <x v="3"/>
    <s v="tea"/>
    <s v="Tea"/>
    <m/>
    <m/>
    <m/>
    <m/>
    <n v="14"/>
    <n v="0"/>
    <m/>
    <m/>
    <m/>
    <s v="dots before 14,  &quot; noted between 14 and 8. 8 is noted in rotation, 90 degrees to the right."/>
  </r>
  <r>
    <s v="File 1: Rowland Hassall, Parramatta store day sales book, 1803-1804"/>
    <m/>
    <s v="32111059"/>
    <s v="FL16259359"/>
    <s v="13"/>
    <s v="https://fromthepage.com/display/display_page?page_id=34035635"/>
    <s v="ElizabethWest&lt;ewest7@myune.edu.au&gt;|M Forster&lt;mjforster@live.com&gt;"/>
    <m/>
    <s v="Complete"/>
    <n v="672"/>
    <n v="1803"/>
    <s v="November"/>
    <s v="23"/>
    <x v="0"/>
    <x v="0"/>
    <x v="30"/>
    <n v="0.5"/>
    <s v="lbs"/>
    <m/>
    <x v="3"/>
    <x v="11"/>
    <s v="pepper"/>
    <s v="pepper"/>
    <m/>
    <m/>
    <m/>
    <m/>
    <n v="1"/>
    <n v="3"/>
    <m/>
    <m/>
    <m/>
    <s v="dots before 1, 3 is notated differently"/>
  </r>
  <r>
    <s v="File 1: Rowland Hassall, Parramatta store day sales book, 1803-1804"/>
    <m/>
    <s v="32111059"/>
    <s v="FL16259359"/>
    <s v="13"/>
    <s v="https://fromthepage.com/display/display_page?page_id=34035635"/>
    <s v="ElizabethWest&lt;ewest7@myune.edu.au&gt;|M Forster&lt;mjforster@live.com&gt;"/>
    <m/>
    <s v="Complete"/>
    <n v="673"/>
    <n v="1803"/>
    <s v="November"/>
    <s v="23"/>
    <x v="0"/>
    <x v="0"/>
    <x v="91"/>
    <m/>
    <m/>
    <m/>
    <x v="1"/>
    <x v="1"/>
    <m/>
    <s v="to sundres pd"/>
    <m/>
    <m/>
    <m/>
    <m/>
    <m/>
    <m/>
    <n v="4"/>
    <n v="3"/>
    <n v="9"/>
    <s v="Entry is crossed out"/>
  </r>
  <r>
    <s v="File 1: Rowland Hassall, Parramatta store day sales book, 1803-1804"/>
    <m/>
    <s v="32111059"/>
    <s v="FL16259359"/>
    <s v="13"/>
    <s v="https://fromthepage.com/display/display_page?page_id=34035635"/>
    <s v="ElizabethWest&lt;ewest7@myune.edu.au&gt;|M Forster&lt;mjforster@live.com&gt;"/>
    <m/>
    <s v="Complete"/>
    <n v="674"/>
    <n v="1803"/>
    <s v="November"/>
    <s v="23"/>
    <x v="2"/>
    <x v="12"/>
    <x v="92"/>
    <n v="0.5"/>
    <s v="bushel"/>
    <m/>
    <x v="3"/>
    <x v="11"/>
    <s v="wheat"/>
    <s v="wheat"/>
    <m/>
    <m/>
    <m/>
    <m/>
    <m/>
    <m/>
    <m/>
    <m/>
    <m/>
    <m/>
  </r>
  <r>
    <s v="File 1: Rowland Hassall, Parramatta store day sales book, 1803-1804"/>
    <m/>
    <s v="32111059"/>
    <s v="FL16259359"/>
    <s v="13"/>
    <s v="https://fromthepage.com/display/display_page?page_id=34035635"/>
    <s v="ElizabethWest&lt;ewest7@myune.edu.au&gt;|M Forster&lt;mjforster@live.com&gt;"/>
    <m/>
    <s v="Complete"/>
    <n v="675"/>
    <n v="1803"/>
    <s v="November"/>
    <s v="23"/>
    <x v="7"/>
    <x v="0"/>
    <x v="93"/>
    <m/>
    <m/>
    <m/>
    <x v="1"/>
    <x v="1"/>
    <s v="my note"/>
    <s v="my note"/>
    <m/>
    <m/>
    <m/>
    <n v="1"/>
    <n v="0"/>
    <n v="0"/>
    <m/>
    <m/>
    <m/>
    <s v="'Jon' - n is superscript"/>
  </r>
  <r>
    <s v="File 1: Rowland Hassall, Parramatta store day sales book, 1803-1804"/>
    <m/>
    <s v="32111059"/>
    <s v="FL16259359"/>
    <s v="13"/>
    <s v="https://fromthepage.com/display/display_page?page_id=34035635"/>
    <s v="ElizabethWest&lt;ewest7@myune.edu.au&gt;|M Forster&lt;mjforster@live.com&gt;"/>
    <m/>
    <s v="Complete"/>
    <n v="676"/>
    <n v="1803"/>
    <s v="November"/>
    <s v="24"/>
    <x v="0"/>
    <x v="0"/>
    <x v="15"/>
    <n v="3"/>
    <s v="lbs"/>
    <m/>
    <x v="0"/>
    <x v="0"/>
    <s v="soap"/>
    <s v="soap"/>
    <m/>
    <n v="1"/>
    <n v="9"/>
    <m/>
    <n v="5"/>
    <n v="3"/>
    <m/>
    <m/>
    <m/>
    <m/>
  </r>
  <r>
    <s v="File 1: Rowland Hassall, Parramatta store day sales book, 1803-1804"/>
    <m/>
    <s v="32111059"/>
    <s v="FL16259359"/>
    <s v="13"/>
    <s v="https://fromthepage.com/display/display_page?page_id=34035635"/>
    <s v="ElizabethWest&lt;ewest7@myune.edu.au&gt;|M Forster&lt;mjforster@live.com&gt;"/>
    <m/>
    <s v="Complete"/>
    <n v="677"/>
    <n v="1803"/>
    <s v="November"/>
    <s v="24"/>
    <x v="0"/>
    <x v="0"/>
    <x v="15"/>
    <n v="2.5"/>
    <s v="yds"/>
    <m/>
    <x v="5"/>
    <x v="5"/>
    <s v="Lastin"/>
    <s v="Lastin"/>
    <m/>
    <n v="7"/>
    <n v="0"/>
    <m/>
    <n v="17"/>
    <n v="6"/>
    <m/>
    <m/>
    <m/>
    <m/>
  </r>
  <r>
    <s v="File 1: Rowland Hassall, Parramatta store day sales book, 1803-1804"/>
    <m/>
    <s v="32111059"/>
    <s v="FL16259359"/>
    <s v="13"/>
    <s v="https://fromthepage.com/display/display_page?page_id=34035635"/>
    <s v="ElizabethWest&lt;ewest7@myune.edu.au&gt;|M Forster&lt;mjforster@live.com&gt;"/>
    <m/>
    <s v="Complete"/>
    <n v="678"/>
    <n v="1803"/>
    <s v="November"/>
    <s v="24"/>
    <x v="0"/>
    <x v="0"/>
    <x v="15"/>
    <n v="3"/>
    <s v="hanks"/>
    <m/>
    <x v="5"/>
    <x v="5"/>
    <s v="silk thread"/>
    <s v="SDilk"/>
    <m/>
    <n v="1"/>
    <n v="0"/>
    <m/>
    <n v="3"/>
    <n v="0"/>
    <m/>
    <m/>
    <m/>
    <m/>
  </r>
  <r>
    <s v="File 1: Rowland Hassall, Parramatta store day sales book, 1803-1804"/>
    <m/>
    <s v="32111059"/>
    <s v="FL16259359"/>
    <s v="13"/>
    <s v="https://fromthepage.com/display/display_page?page_id=34035635"/>
    <s v="ElizabethWest&lt;ewest7@myune.edu.au&gt;|M Forster&lt;mjforster@live.com&gt;"/>
    <m/>
    <s v="Complete"/>
    <n v="679"/>
    <n v="1803"/>
    <s v="November"/>
    <s v="24"/>
    <x v="0"/>
    <x v="0"/>
    <x v="15"/>
    <n v="15"/>
    <s v="count"/>
    <m/>
    <x v="5"/>
    <x v="5"/>
    <s v="button"/>
    <s v="Blk Buttons"/>
    <m/>
    <m/>
    <m/>
    <m/>
    <n v="2"/>
    <n v="0"/>
    <m/>
    <m/>
    <m/>
    <m/>
  </r>
  <r>
    <s v="File 1: Rowland Hassall, Parramatta store day sales book, 1803-1804"/>
    <m/>
    <s v="32111059"/>
    <s v="FL16259359"/>
    <s v="13"/>
    <s v="https://fromthepage.com/display/display_page?page_id=34035635"/>
    <s v="ElizabethWest&lt;ewest7@myune.edu.au&gt;|M Forster&lt;mjforster@live.com&gt;"/>
    <m/>
    <s v="Complete"/>
    <n v="680"/>
    <n v="1803"/>
    <s v="November"/>
    <s v="24"/>
    <x v="7"/>
    <x v="0"/>
    <x v="93"/>
    <m/>
    <m/>
    <m/>
    <x v="1"/>
    <x v="1"/>
    <m/>
    <s v="Dr to him on act of Cozier"/>
    <m/>
    <m/>
    <m/>
    <m/>
    <m/>
    <m/>
    <m/>
    <n v="3"/>
    <n v="0"/>
    <s v="'Serjt'  - t is superscript; 'Dr' - r is superscript; 'act' - t is superscript and underlined"/>
  </r>
  <r>
    <s v="File 1: Rowland Hassall, Parramatta store day sales book, 1803-1804"/>
    <m/>
    <s v="32111059"/>
    <s v="FL16259359"/>
    <s v="13"/>
    <s v="https://fromthepage.com/display/display_page?page_id=34035635"/>
    <s v="ElizabethWest&lt;ewest7@myune.edu.au&gt;|M Forster&lt;mjforster@live.com&gt;"/>
    <m/>
    <s v="Complete"/>
    <n v="681"/>
    <n v="1803"/>
    <s v="November"/>
    <s v="24"/>
    <x v="0"/>
    <x v="0"/>
    <x v="66"/>
    <n v="1"/>
    <s v="lbs"/>
    <m/>
    <x v="3"/>
    <x v="11"/>
    <s v="pepper"/>
    <s v="Pepper"/>
    <m/>
    <m/>
    <m/>
    <m/>
    <n v="2"/>
    <n v="6"/>
    <m/>
    <m/>
    <m/>
    <m/>
  </r>
  <r>
    <s v="File 1: Rowland Hassall, Parramatta store day sales book, 1803-1804"/>
    <m/>
    <s v="32111059"/>
    <s v="FL16259359"/>
    <s v="13"/>
    <s v="https://fromthepage.com/display/display_page?page_id=34035635"/>
    <s v="ElizabethWest&lt;ewest7@myune.edu.au&gt;|M Forster&lt;mjforster@live.com&gt;"/>
    <m/>
    <s v="Complete"/>
    <n v="682"/>
    <n v="1803"/>
    <s v="November"/>
    <s v="25"/>
    <x v="0"/>
    <x v="0"/>
    <x v="76"/>
    <n v="1"/>
    <s v="hanks"/>
    <m/>
    <x v="5"/>
    <x v="5"/>
    <s v="silk thread"/>
    <s v="Silk"/>
    <m/>
    <m/>
    <m/>
    <m/>
    <n v="1"/>
    <n v="0"/>
    <m/>
    <m/>
    <m/>
    <m/>
  </r>
  <r>
    <s v="File 1: Rowland Hassall, Parramatta store day sales book, 1803-1804"/>
    <m/>
    <s v="32111059"/>
    <s v="FL16259359"/>
    <s v="13"/>
    <s v="https://fromthepage.com/display/display_page?page_id=34035635"/>
    <s v="ElizabethWest&lt;ewest7@myune.edu.au&gt;|M Forster&lt;mjforster@live.com&gt;"/>
    <m/>
    <s v="Complete"/>
    <n v="683"/>
    <n v="1803"/>
    <s v="November"/>
    <s v="24"/>
    <x v="0"/>
    <x v="0"/>
    <x v="13"/>
    <n v="500"/>
    <s v="count"/>
    <m/>
    <x v="7"/>
    <x v="20"/>
    <s v="nails"/>
    <s v="Paling nails"/>
    <m/>
    <m/>
    <m/>
    <m/>
    <m/>
    <m/>
    <m/>
    <m/>
    <m/>
    <m/>
  </r>
  <r>
    <s v="File 1: Rowland Hassall, Parramatta store day sales book, 1803-1804"/>
    <m/>
    <s v="32111059"/>
    <s v="FL16259359"/>
    <s v="13"/>
    <s v="https://fromthepage.com/display/display_page?page_id=34035635"/>
    <s v="ElizabethWest&lt;ewest7@myune.edu.au&gt;|M Forster&lt;mjforster@live.com&gt;"/>
    <m/>
    <s v="Complete"/>
    <n v="684"/>
    <m/>
    <m/>
    <m/>
    <x v="2"/>
    <x v="0"/>
    <x v="18"/>
    <m/>
    <m/>
    <m/>
    <x v="8"/>
    <x v="15"/>
    <m/>
    <s v="[right hand page 25]"/>
    <m/>
    <m/>
    <m/>
    <m/>
    <m/>
    <m/>
    <m/>
    <m/>
    <m/>
    <m/>
  </r>
  <r>
    <s v="File 1: Rowland Hassall, Parramatta store day sales book, 1803-1804"/>
    <m/>
    <s v="32111059"/>
    <s v="FL16259359"/>
    <s v="13"/>
    <s v="https://fromthepage.com/display/display_page?page_id=34035635"/>
    <s v="ElizabethWest&lt;ewest7@myune.edu.au&gt;|M Forster&lt;mjforster@live.com&gt;"/>
    <m/>
    <s v="Complete"/>
    <n v="685"/>
    <n v="1803"/>
    <s v="November"/>
    <s v="24"/>
    <x v="0"/>
    <x v="0"/>
    <x v="94"/>
    <m/>
    <m/>
    <m/>
    <x v="1"/>
    <x v="1"/>
    <m/>
    <s v="on Mr Hobbys act"/>
    <m/>
    <m/>
    <m/>
    <n v="2"/>
    <n v="0"/>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86"/>
    <n v="1803"/>
    <s v="November"/>
    <s v="24"/>
    <x v="0"/>
    <x v="0"/>
    <x v="94"/>
    <n v="1"/>
    <s v="count"/>
    <m/>
    <x v="0"/>
    <x v="7"/>
    <s v="umbrella"/>
    <s v="Humbrella. Best."/>
    <m/>
    <m/>
    <m/>
    <n v="1"/>
    <n v="18"/>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87"/>
    <n v="1803"/>
    <s v="November"/>
    <s v="24"/>
    <x v="2"/>
    <x v="0"/>
    <x v="58"/>
    <n v="20"/>
    <s v="lbs"/>
    <m/>
    <x v="3"/>
    <x v="11"/>
    <s v="wheat"/>
    <s v="wheat"/>
    <m/>
    <m/>
    <m/>
    <m/>
    <m/>
    <m/>
    <m/>
    <m/>
    <m/>
    <m/>
  </r>
  <r>
    <s v="File 1: Rowland Hassall, Parramatta store day sales book, 1803-1804"/>
    <m/>
    <s v="32111059"/>
    <s v="FL16259359"/>
    <s v="13"/>
    <s v="https://fromthepage.com/display/display_page?page_id=34035635"/>
    <s v="ElizabethWest&lt;ewest7@myune.edu.au&gt;|M Forster&lt;mjforster@live.com&gt;"/>
    <m/>
    <s v="Complete"/>
    <n v="688"/>
    <n v="1803"/>
    <s v="November"/>
    <s v="24"/>
    <x v="2"/>
    <x v="0"/>
    <x v="79"/>
    <m/>
    <m/>
    <m/>
    <x v="3"/>
    <x v="10"/>
    <s v="knives, fords and spoons"/>
    <s v="Knives, fork &amp;amp; spoons"/>
    <m/>
    <m/>
    <m/>
    <m/>
    <n v="8"/>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89"/>
    <n v="1803"/>
    <s v="November"/>
    <s v="24"/>
    <x v="2"/>
    <x v="0"/>
    <x v="79"/>
    <n v="1"/>
    <s v="lbs"/>
    <m/>
    <x v="3"/>
    <x v="3"/>
    <s v="tea"/>
    <s v="Tea"/>
    <m/>
    <m/>
    <m/>
    <m/>
    <n v="14"/>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90"/>
    <n v="1803"/>
    <s v="November"/>
    <s v="24"/>
    <x v="2"/>
    <x v="0"/>
    <x v="79"/>
    <n v="4"/>
    <s v="lbs"/>
    <m/>
    <x v="3"/>
    <x v="11"/>
    <s v="pork"/>
    <s v="pork"/>
    <m/>
    <m/>
    <m/>
    <m/>
    <n v="4"/>
    <n v="0"/>
    <m/>
    <m/>
    <m/>
    <s v="Entry has been crossed out"/>
  </r>
  <r>
    <s v="File 1: Rowland Hassall, Parramatta store day sales book, 1803-1804"/>
    <m/>
    <s v="32111059"/>
    <s v="FL16259359"/>
    <s v="13"/>
    <s v="https://fromthepage.com/display/display_page?page_id=34035635"/>
    <s v="ElizabethWest&lt;ewest7@myune.edu.au&gt;|M Forster&lt;mjforster@live.com&gt;"/>
    <m/>
    <s v="Complete"/>
    <n v="691"/>
    <n v="1803"/>
    <s v="November"/>
    <s v="24"/>
    <x v="1"/>
    <x v="0"/>
    <x v="19"/>
    <m/>
    <m/>
    <m/>
    <x v="1"/>
    <x v="1"/>
    <m/>
    <s v="receieved of her"/>
    <m/>
    <m/>
    <m/>
    <m/>
    <n v="10"/>
    <n v="0"/>
    <m/>
    <m/>
    <m/>
    <m/>
  </r>
  <r>
    <s v="File 1: Rowland Hassall, Parramatta store day sales book, 1803-1804"/>
    <m/>
    <s v="32111059"/>
    <s v="FL16259359"/>
    <s v="13"/>
    <s v="https://fromthepage.com/display/display_page?page_id=34035635"/>
    <s v="ElizabethWest&lt;ewest7@myune.edu.au&gt;|M Forster&lt;mjforster@live.com&gt;"/>
    <m/>
    <s v="Complete"/>
    <n v="692"/>
    <n v="1803"/>
    <s v="November"/>
    <s v="24"/>
    <x v="1"/>
    <x v="0"/>
    <x v="19"/>
    <n v="7"/>
    <s v="yds"/>
    <m/>
    <x v="5"/>
    <x v="5"/>
    <s v="gingham"/>
    <s v="Gingham"/>
    <m/>
    <n v="4"/>
    <n v="6"/>
    <n v="1"/>
    <n v="11"/>
    <n v="6"/>
    <m/>
    <m/>
    <m/>
    <m/>
  </r>
  <r>
    <s v="File 1: Rowland Hassall, Parramatta store day sales book, 1803-1804"/>
    <m/>
    <s v="32111059"/>
    <s v="FL16259359"/>
    <s v="13"/>
    <s v="https://fromthepage.com/display/display_page?page_id=34035635"/>
    <s v="ElizabethWest&lt;ewest7@myune.edu.au&gt;|M Forster&lt;mjforster@live.com&gt;"/>
    <m/>
    <s v="Complete"/>
    <n v="693"/>
    <n v="1803"/>
    <s v="November"/>
    <s v="24"/>
    <x v="1"/>
    <x v="0"/>
    <x v="19"/>
    <n v="2"/>
    <s v="yds"/>
    <m/>
    <x v="5"/>
    <x v="5"/>
    <s v="printed cotton"/>
    <s v="Printed cotton"/>
    <m/>
    <n v="4"/>
    <n v="6"/>
    <m/>
    <n v="9"/>
    <n v="2"/>
    <m/>
    <m/>
    <m/>
    <s v="Value in Pence total has been written over and is illegible"/>
  </r>
  <r>
    <s v="File 1: Rowland Hassall, Parramatta store day sales book, 1803-1804"/>
    <m/>
    <s v="32111059"/>
    <s v="FL16259359"/>
    <s v="13"/>
    <s v="https://fromthepage.com/display/display_page?page_id=34035635"/>
    <s v="ElizabethWest&lt;ewest7@myune.edu.au&gt;|M Forster&lt;mjforster@live.com&gt;"/>
    <m/>
    <s v="Complete"/>
    <n v="694"/>
    <n v="1803"/>
    <s v="November"/>
    <s v="24"/>
    <x v="1"/>
    <x v="0"/>
    <x v="19"/>
    <n v="0.5"/>
    <s v="lbs"/>
    <m/>
    <x v="5"/>
    <x v="6"/>
    <s v="candles"/>
    <s v="Candles"/>
    <m/>
    <m/>
    <m/>
    <m/>
    <n v="1"/>
    <n v="0"/>
    <m/>
    <m/>
    <m/>
    <m/>
  </r>
  <r>
    <s v="File 1: Rowland Hassall, Parramatta store day sales book, 1803-1804"/>
    <m/>
    <s v="32111059"/>
    <s v="FL16259359"/>
    <s v="13"/>
    <s v="https://fromthepage.com/display/display_page?page_id=34035635"/>
    <s v="ElizabethWest&lt;ewest7@myune.edu.au&gt;|M Forster&lt;mjforster@live.com&gt;"/>
    <m/>
    <s v="Complete"/>
    <n v="695"/>
    <n v="1803"/>
    <s v="November"/>
    <s v="24"/>
    <x v="7"/>
    <x v="0"/>
    <x v="93"/>
    <n v="0.2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696"/>
    <n v="1803"/>
    <s v="November"/>
    <s v="24"/>
    <x v="0"/>
    <x v="0"/>
    <x v="4"/>
    <n v="0.2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697"/>
    <n v="1803"/>
    <s v="November"/>
    <s v="25"/>
    <x v="0"/>
    <x v="0"/>
    <x v="69"/>
    <n v="4.5"/>
    <s v="lbs"/>
    <m/>
    <x v="3"/>
    <x v="11"/>
    <s v="Beef"/>
    <s v="Beef"/>
    <m/>
    <m/>
    <m/>
    <m/>
    <m/>
    <m/>
    <m/>
    <m/>
    <m/>
    <s v="Notation above '1/2' is illegible"/>
  </r>
  <r>
    <s v="File 1: Rowland Hassall, Parramatta store day sales book, 1803-1804"/>
    <m/>
    <s v="32111059"/>
    <s v="FL16259359"/>
    <s v="13"/>
    <s v="https://fromthepage.com/display/display_page?page_id=34035635"/>
    <s v="ElizabethWest&lt;ewest7@myune.edu.au&gt;|M Forster&lt;mjforster@live.com&gt;"/>
    <m/>
    <s v="Complete"/>
    <n v="698"/>
    <n v="1803"/>
    <s v="November"/>
    <s v="25"/>
    <x v="0"/>
    <x v="0"/>
    <x v="69"/>
    <n v="0.5"/>
    <s v="lbs"/>
    <m/>
    <x v="3"/>
    <x v="11"/>
    <s v="pork"/>
    <s v="Pork"/>
    <m/>
    <m/>
    <m/>
    <m/>
    <m/>
    <m/>
    <m/>
    <m/>
    <m/>
    <s v="Notation above 'L' is illegible"/>
  </r>
  <r>
    <s v="File 1: Rowland Hassall, Parramatta store day sales book, 1803-1804"/>
    <m/>
    <s v="32111059"/>
    <s v="FL16259359"/>
    <s v="13"/>
    <s v="https://fromthepage.com/display/display_page?page_id=34035635"/>
    <s v="ElizabethWest&lt;ewest7@myune.edu.au&gt;|M Forster&lt;mjforster@live.com&gt;"/>
    <m/>
    <s v="Complete"/>
    <n v="699"/>
    <n v="1803"/>
    <s v="November"/>
    <s v="25"/>
    <x v="0"/>
    <x v="0"/>
    <x v="69"/>
    <n v="0.5"/>
    <s v="lbs"/>
    <m/>
    <x v="4"/>
    <x v="4"/>
    <s v="tobacco"/>
    <s v="Tobacco"/>
    <m/>
    <m/>
    <m/>
    <m/>
    <m/>
    <m/>
    <m/>
    <m/>
    <m/>
    <m/>
  </r>
  <r>
    <s v="File 1: Rowland Hassall, Parramatta store day sales book, 1803-1804"/>
    <m/>
    <s v="32111059"/>
    <s v="FL16259359"/>
    <s v="13"/>
    <s v="https://fromthepage.com/display/display_page?page_id=34035635"/>
    <s v="ElizabethWest&lt;ewest7@myune.edu.au&gt;|M Forster&lt;mjforster@live.com&gt;"/>
    <m/>
    <s v="Complete"/>
    <n v="700"/>
    <n v="1803"/>
    <s v="November"/>
    <s v="25"/>
    <x v="0"/>
    <x v="0"/>
    <x v="20"/>
    <n v="1"/>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701"/>
    <n v="1803"/>
    <s v="November"/>
    <s v="25"/>
    <x v="2"/>
    <x v="0"/>
    <x v="11"/>
    <n v="0.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702"/>
    <n v="1803"/>
    <s v="November"/>
    <s v="25"/>
    <x v="2"/>
    <x v="0"/>
    <x v="11"/>
    <n v="2"/>
    <s v="lbs"/>
    <m/>
    <x v="0"/>
    <x v="0"/>
    <s v="soap"/>
    <s v="Soap"/>
    <m/>
    <m/>
    <m/>
    <m/>
    <m/>
    <m/>
    <m/>
    <m/>
    <m/>
    <m/>
  </r>
  <r>
    <s v="File 1: Rowland Hassall, Parramatta store day sales book, 1803-1804"/>
    <m/>
    <s v="32111059"/>
    <s v="FL16259359"/>
    <s v="13"/>
    <s v="https://fromthepage.com/display/display_page?page_id=34035635"/>
    <s v="ElizabethWest&lt;ewest7@myune.edu.au&gt;|M Forster&lt;mjforster@live.com&gt;"/>
    <m/>
    <s v="Complete"/>
    <n v="703"/>
    <n v="1803"/>
    <s v="November"/>
    <s v="25"/>
    <x v="2"/>
    <x v="0"/>
    <x v="11"/>
    <n v="1"/>
    <s v="lbs"/>
    <m/>
    <x v="4"/>
    <x v="4"/>
    <s v="tobacco"/>
    <s v="Tobacco"/>
    <m/>
    <m/>
    <m/>
    <m/>
    <m/>
    <m/>
    <m/>
    <m/>
    <m/>
    <m/>
  </r>
  <r>
    <s v="File 1: Rowland Hassall, Parramatta store day sales book, 1803-1804"/>
    <m/>
    <s v="32111059"/>
    <s v="FL16259359"/>
    <s v="13"/>
    <s v="https://fromthepage.com/display/display_page?page_id=34035635"/>
    <s v="ElizabethWest&lt;ewest7@myune.edu.au&gt;|M Forster&lt;mjforster@live.com&gt;"/>
    <m/>
    <s v="Complete"/>
    <n v="704"/>
    <n v="1803"/>
    <s v="November"/>
    <s v="25"/>
    <x v="2"/>
    <x v="19"/>
    <x v="55"/>
    <n v="2"/>
    <s v="lbs"/>
    <m/>
    <x v="10"/>
    <x v="29"/>
    <s v="Port"/>
    <s v="Port"/>
    <m/>
    <m/>
    <m/>
    <m/>
    <m/>
    <m/>
    <m/>
    <m/>
    <m/>
    <m/>
  </r>
  <r>
    <s v="File 1: Rowland Hassall, Parramatta store day sales book, 1803-1804"/>
    <m/>
    <s v="32111059"/>
    <s v="FL16259359"/>
    <s v="13"/>
    <s v="https://fromthepage.com/display/display_page?page_id=34035635"/>
    <s v="ElizabethWest&lt;ewest7@myune.edu.au&gt;|M Forster&lt;mjforster@live.com&gt;"/>
    <m/>
    <s v="Complete"/>
    <n v="705"/>
    <n v="1803"/>
    <s v="November"/>
    <s v="25"/>
    <x v="2"/>
    <x v="4"/>
    <x v="5"/>
    <n v="0.5"/>
    <s v="lbs"/>
    <m/>
    <x v="3"/>
    <x v="3"/>
    <s v="tea"/>
    <s v="Tea"/>
    <m/>
    <m/>
    <m/>
    <m/>
    <m/>
    <m/>
    <m/>
    <m/>
    <m/>
    <m/>
  </r>
  <r>
    <s v="File 1: Rowland Hassall, Parramatta store day sales book, 1803-1804"/>
    <m/>
    <s v="32111059"/>
    <s v="FL16259359"/>
    <s v="13"/>
    <s v="https://fromthepage.com/display/display_page?page_id=34035635"/>
    <s v="ElizabethWest&lt;ewest7@myune.edu.au&gt;|M Forster&lt;mjforster@live.com&gt;"/>
    <m/>
    <s v="Complete"/>
    <n v="706"/>
    <n v="1803"/>
    <s v="November"/>
    <s v="28"/>
    <x v="0"/>
    <x v="0"/>
    <x v="57"/>
    <n v="6"/>
    <s v="skeins"/>
    <m/>
    <x v="5"/>
    <x v="5"/>
    <s v="thread"/>
    <s v="Thread"/>
    <m/>
    <m/>
    <m/>
    <m/>
    <m/>
    <m/>
    <m/>
    <m/>
    <m/>
    <m/>
  </r>
  <r>
    <s v="File 1: Rowland Hassall, Parramatta store day sales book, 1803-1804"/>
    <m/>
    <s v="32111059"/>
    <s v="FL16259359"/>
    <s v="13"/>
    <s v="https://fromthepage.com/display/display_page?page_id=34035635"/>
    <s v="ElizabethWest&lt;ewest7@myune.edu.au&gt;|M Forster&lt;mjforster@live.com&gt;"/>
    <m/>
    <s v="Complete"/>
    <n v="707"/>
    <n v="1803"/>
    <s v="November"/>
    <s v="28"/>
    <x v="1"/>
    <x v="0"/>
    <x v="1"/>
    <n v="8"/>
    <s v="yds"/>
    <m/>
    <x v="5"/>
    <x v="5"/>
    <s v="satin"/>
    <s v="Sattin"/>
    <m/>
    <m/>
    <n v="14"/>
    <m/>
    <m/>
    <m/>
    <m/>
    <m/>
    <m/>
    <m/>
  </r>
  <r>
    <s v="File 1: Rowland Hassall, Parramatta store day sales book, 1803-1804"/>
    <m/>
    <s v="32111059"/>
    <s v="FL16259359"/>
    <s v="13"/>
    <s v="https://fromthepage.com/display/display_page?page_id=34035635"/>
    <s v="ElizabethWest&lt;ewest7@myune.edu.au&gt;|M Forster&lt;mjforster@live.com&gt;"/>
    <m/>
    <s v="Complete"/>
    <n v="708"/>
    <n v="1803"/>
    <s v="November"/>
    <s v="28"/>
    <x v="1"/>
    <x v="0"/>
    <x v="13"/>
    <n v="2"/>
    <s v="yds"/>
    <m/>
    <x v="5"/>
    <x v="5"/>
    <s v="ribband"/>
    <s v="Ribband"/>
    <m/>
    <m/>
    <n v="6"/>
    <m/>
    <n v="1"/>
    <n v="0"/>
    <m/>
    <m/>
    <m/>
    <m/>
  </r>
  <r>
    <s v="File 1: Rowland Hassall, Parramatta store day sales book, 1803-1804"/>
    <m/>
    <s v="32111059"/>
    <s v="FL16259359"/>
    <s v="13"/>
    <s v="https://fromthepage.com/display/display_page?page_id=34035635"/>
    <s v="ElizabethWest&lt;ewest7@myune.edu.au&gt;|M Forster&lt;mjforster@live.com&gt;"/>
    <m/>
    <s v="Complete"/>
    <n v="709"/>
    <n v="1803"/>
    <s v="November"/>
    <s v="28"/>
    <x v="1"/>
    <x v="0"/>
    <x v="13"/>
    <n v="2"/>
    <s v="count"/>
    <m/>
    <x v="2"/>
    <x v="19"/>
    <s v="handles"/>
    <s v="Brass Handles"/>
    <m/>
    <m/>
    <m/>
    <m/>
    <n v="4"/>
    <n v="0"/>
    <m/>
    <m/>
    <m/>
    <m/>
  </r>
  <r>
    <s v="File 1: Rowland Hassall, Parramatta store day sales book, 1803-1804"/>
    <m/>
    <s v="32111059"/>
    <s v="FL16259359"/>
    <s v="13"/>
    <s v="https://fromthepage.com/display/display_page?page_id=34035635"/>
    <s v="ElizabethWest&lt;ewest7@myune.edu.au&gt;|M Forster&lt;mjforster@live.com&gt;"/>
    <m/>
    <s v="Complete"/>
    <n v="710"/>
    <n v="1803"/>
    <s v="November"/>
    <s v="28"/>
    <x v="0"/>
    <x v="0"/>
    <x v="57"/>
    <n v="2"/>
    <s v="hanks"/>
    <m/>
    <x v="5"/>
    <x v="5"/>
    <s v="sewing silk"/>
    <s v="Sewing Silk"/>
    <m/>
    <m/>
    <m/>
    <m/>
    <m/>
    <m/>
    <m/>
    <m/>
    <m/>
    <m/>
  </r>
  <r>
    <s v="File 1: Rowland Hassall, Parramatta store day sales book, 1803-1804"/>
    <m/>
    <s v="32111059"/>
    <s v="FL16259359"/>
    <s v="13"/>
    <s v="https://fromthepage.com/display/display_page?page_id=34035635"/>
    <s v="ElizabethWest&lt;ewest7@myune.edu.au&gt;|M Forster&lt;mjforster@live.com&gt;"/>
    <m/>
    <s v="Complete"/>
    <n v="711"/>
    <n v="1803"/>
    <s v="November"/>
    <s v="28"/>
    <x v="1"/>
    <x v="0"/>
    <x v="24"/>
    <n v="2"/>
    <s v="hanks"/>
    <m/>
    <x v="5"/>
    <x v="5"/>
    <s v="sewing silk"/>
    <s v="Sewing Silk"/>
    <m/>
    <m/>
    <m/>
    <m/>
    <m/>
    <m/>
    <m/>
    <m/>
    <m/>
    <m/>
  </r>
  <r>
    <s v="File 1: Rowland Hassall, Parramatta store day sales book, 1803-1804"/>
    <m/>
    <s v="32111059"/>
    <s v="FL16259359"/>
    <s v="13"/>
    <s v="https://fromthepage.com/display/display_page?page_id=34035635"/>
    <s v="ElizabethWest&lt;ewest7@myune.edu.au&gt;|M Forster&lt;mjforster@live.com&gt;"/>
    <m/>
    <s v="Complete"/>
    <n v="712"/>
    <n v="1803"/>
    <s v="November"/>
    <s v="28"/>
    <x v="1"/>
    <x v="0"/>
    <x v="24"/>
    <n v="1"/>
    <s v="yds"/>
    <m/>
    <x v="5"/>
    <x v="5"/>
    <s v="mode"/>
    <s v="Best Blk Mode"/>
    <m/>
    <m/>
    <m/>
    <m/>
    <m/>
    <m/>
    <m/>
    <m/>
    <m/>
    <m/>
  </r>
  <r>
    <s v="File 1: Rowland Hassall, Parramatta store day sales book, 1803-1804"/>
    <m/>
    <s v="32111059"/>
    <s v="FL16259359"/>
    <s v="13"/>
    <s v="https://fromthepage.com/display/display_page?page_id=34035635"/>
    <s v="ElizabethWest&lt;ewest7@myune.edu.au&gt;|M Forster&lt;mjforster@live.com&gt;"/>
    <m/>
    <s v="Complete"/>
    <n v="713"/>
    <n v="1803"/>
    <s v="November"/>
    <s v="28"/>
    <x v="1"/>
    <x v="0"/>
    <x v="13"/>
    <n v="3"/>
    <s v="piece"/>
    <m/>
    <x v="5"/>
    <x v="5"/>
    <s v="tape"/>
    <s v="Tape"/>
    <m/>
    <n v="1"/>
    <n v="6"/>
    <m/>
    <n v="4"/>
    <n v="6"/>
    <m/>
    <m/>
    <m/>
    <m/>
  </r>
  <r>
    <s v="File 1: Rowland Hassall, Parramatta store day sales book, 1803-1804"/>
    <m/>
    <s v="32111059"/>
    <s v="FL16259360"/>
    <s v="14"/>
    <s v="https://fromthepage.com/display/display_page?page_id=34035636"/>
    <s v="ElizabethWest&lt;ewest7@myune.edu.au&gt;|M Forster&lt;mjforster@live.com&gt;"/>
    <m/>
    <s v="Complete"/>
    <n v="714"/>
    <n v="1803"/>
    <s v="November"/>
    <s v="29"/>
    <x v="2"/>
    <x v="0"/>
    <x v="79"/>
    <n v="0.5"/>
    <s v="lbs"/>
    <m/>
    <x v="3"/>
    <x v="3"/>
    <s v="tea"/>
    <s v="Tea"/>
    <m/>
    <m/>
    <m/>
    <m/>
    <n v="7"/>
    <n v="0"/>
    <m/>
    <m/>
    <m/>
    <s v="Entry crossed out"/>
  </r>
  <r>
    <s v="File 1: Rowland Hassall, Parramatta store day sales book, 1803-1804"/>
    <m/>
    <s v="32111059"/>
    <s v="FL16259360"/>
    <s v="14"/>
    <s v="https://fromthepage.com/display/display_page?page_id=34035636"/>
    <s v="ElizabethWest&lt;ewest7@myune.edu.au&gt;|M Forster&lt;mjforster@live.com&gt;"/>
    <m/>
    <s v="Complete"/>
    <n v="715"/>
    <n v="1803"/>
    <s v="November"/>
    <s v="29"/>
    <x v="2"/>
    <x v="0"/>
    <x v="79"/>
    <n v="2"/>
    <s v="ozn"/>
    <m/>
    <x v="5"/>
    <x v="5"/>
    <s v="thread"/>
    <s v="Thread"/>
    <m/>
    <m/>
    <m/>
    <m/>
    <n v="2"/>
    <n v="2"/>
    <m/>
    <m/>
    <m/>
    <s v="Entry crossed out"/>
  </r>
  <r>
    <s v="File 1: Rowland Hassall, Parramatta store day sales book, 1803-1804"/>
    <m/>
    <s v="32111059"/>
    <s v="FL16259360"/>
    <s v="14"/>
    <s v="https://fromthepage.com/display/display_page?page_id=34035636"/>
    <s v="ElizabethWest&lt;ewest7@myune.edu.au&gt;|M Forster&lt;mjforster@live.com&gt;"/>
    <m/>
    <s v="Complete"/>
    <n v="716"/>
    <n v="1803"/>
    <s v="November"/>
    <s v="29"/>
    <x v="2"/>
    <x v="0"/>
    <x v="79"/>
    <n v="1"/>
    <s v="count"/>
    <m/>
    <x v="3"/>
    <x v="28"/>
    <s v="Tea cannister"/>
    <s v="Tea cannister"/>
    <m/>
    <m/>
    <m/>
    <m/>
    <n v="1"/>
    <n v="3"/>
    <m/>
    <m/>
    <m/>
    <s v="Entry crossed out"/>
  </r>
  <r>
    <s v="File 1: Rowland Hassall, Parramatta store day sales book, 1803-1804"/>
    <m/>
    <s v="32111059"/>
    <s v="FL16259360"/>
    <s v="14"/>
    <s v="https://fromthepage.com/display/display_page?page_id=34035636"/>
    <s v="ElizabethWest&lt;ewest7@myune.edu.au&gt;|M Forster&lt;mjforster@live.com&gt;"/>
    <m/>
    <s v="Complete"/>
    <n v="717"/>
    <n v="1803"/>
    <s v="November"/>
    <s v="29"/>
    <x v="2"/>
    <x v="0"/>
    <x v="79"/>
    <n v="1.1299999999999999"/>
    <s v="yds"/>
    <m/>
    <x v="5"/>
    <x v="5"/>
    <s v="muslin"/>
    <s v="^cambrick Muslin"/>
    <m/>
    <m/>
    <m/>
    <m/>
    <n v="10"/>
    <n v="3"/>
    <m/>
    <m/>
    <m/>
    <s v="Entry crossed out"/>
  </r>
  <r>
    <s v="File 1: Rowland Hassall, Parramatta store day sales book, 1803-1804"/>
    <m/>
    <s v="32111059"/>
    <s v="FL16259360"/>
    <s v="14"/>
    <s v="https://fromthepage.com/display/display_page?page_id=34035636"/>
    <s v="ElizabethWest&lt;ewest7@myune.edu.au&gt;|M Forster&lt;mjforster@live.com&gt;"/>
    <m/>
    <s v="Complete"/>
    <n v="718"/>
    <n v="1803"/>
    <s v="November"/>
    <s v="29"/>
    <x v="2"/>
    <x v="0"/>
    <x v="79"/>
    <s v="3.[indecipherable]"/>
    <s v="yds"/>
    <m/>
    <x v="5"/>
    <x v="5"/>
    <s v="dimity"/>
    <s v="Quilted Dimly"/>
    <m/>
    <m/>
    <m/>
    <m/>
    <n v="12"/>
    <n v="0"/>
    <m/>
    <m/>
    <m/>
    <s v="Entry crossed out"/>
  </r>
  <r>
    <s v="File 1: Rowland Hassall, Parramatta store day sales book, 1803-1804"/>
    <m/>
    <s v="32111059"/>
    <s v="FL16259360"/>
    <s v="14"/>
    <s v="https://fromthepage.com/display/display_page?page_id=34035636"/>
    <s v="ElizabethWest&lt;ewest7@myune.edu.au&gt;|M Forster&lt;mjforster@live.com&gt;"/>
    <m/>
    <s v="Complete"/>
    <n v="719"/>
    <n v="1803"/>
    <s v="November"/>
    <s v="29"/>
    <x v="2"/>
    <x v="20"/>
    <x v="95"/>
    <n v="2"/>
    <s v="yds"/>
    <m/>
    <x v="5"/>
    <x v="5"/>
    <s v="ribband"/>
    <s v="Ribband"/>
    <m/>
    <m/>
    <m/>
    <m/>
    <n v="2"/>
    <n v="4"/>
    <m/>
    <m/>
    <m/>
    <s v="Entry crossed out"/>
  </r>
  <r>
    <s v="File 1: Rowland Hassall, Parramatta store day sales book, 1803-1804"/>
    <m/>
    <s v="32111059"/>
    <s v="FL16259360"/>
    <s v="14"/>
    <s v="https://fromthepage.com/display/display_page?page_id=34035636"/>
    <s v="ElizabethWest&lt;ewest7@myune.edu.au&gt;|M Forster&lt;mjforster@live.com&gt;"/>
    <m/>
    <s v="Complete"/>
    <n v="720"/>
    <n v="1803"/>
    <s v="November"/>
    <s v="29"/>
    <x v="2"/>
    <x v="20"/>
    <x v="95"/>
    <n v="1"/>
    <s v="yds"/>
    <m/>
    <x v="5"/>
    <x v="5"/>
    <s v="mode"/>
    <s v="Best Mode"/>
    <m/>
    <m/>
    <m/>
    <m/>
    <n v="8"/>
    <n v="0"/>
    <m/>
    <m/>
    <m/>
    <s v="Entry crossed out"/>
  </r>
  <r>
    <s v="File 1: Rowland Hassall, Parramatta store day sales book, 1803-1804"/>
    <m/>
    <s v="32111059"/>
    <s v="FL16259360"/>
    <s v="14"/>
    <s v="https://fromthepage.com/display/display_page?page_id=34035636"/>
    <s v="ElizabethWest&lt;ewest7@myune.edu.au&gt;|M Forster&lt;mjforster@live.com&gt;"/>
    <m/>
    <s v="Complete"/>
    <n v="721"/>
    <n v="1803"/>
    <s v="November"/>
    <s v="29"/>
    <x v="2"/>
    <x v="20"/>
    <x v="95"/>
    <s v="[indecipherable]"/>
    <s v="count"/>
    <m/>
    <x v="0"/>
    <x v="14"/>
    <s v="handkerchief"/>
    <s v="Muslin Handf-"/>
    <m/>
    <m/>
    <m/>
    <m/>
    <n v="5"/>
    <n v="0"/>
    <m/>
    <m/>
    <m/>
    <s v="Entry crossed out"/>
  </r>
  <r>
    <s v="File 1: Rowland Hassall, Parramatta store day sales book, 1803-1804"/>
    <m/>
    <s v="32111059"/>
    <s v="FL16259360"/>
    <s v="14"/>
    <s v="https://fromthepage.com/display/display_page?page_id=34035636"/>
    <s v="ElizabethWest&lt;ewest7@myune.edu.au&gt;|M Forster&lt;mjforster@live.com&gt;"/>
    <m/>
    <s v="Complete"/>
    <n v="722"/>
    <n v="1803"/>
    <s v="November"/>
    <s v="29"/>
    <x v="2"/>
    <x v="20"/>
    <x v="95"/>
    <m/>
    <m/>
    <m/>
    <x v="1"/>
    <x v="1"/>
    <m/>
    <s v="to pay 24th next Month"/>
    <m/>
    <m/>
    <m/>
    <m/>
    <m/>
    <m/>
    <m/>
    <n v="15"/>
    <n v="4"/>
    <s v="Entry crossed out"/>
  </r>
  <r>
    <s v="File 1: Rowland Hassall, Parramatta store day sales book, 1803-1804"/>
    <m/>
    <s v="32111059"/>
    <s v="FL16259360"/>
    <s v="14"/>
    <s v="https://fromthepage.com/display/display_page?page_id=34035636"/>
    <s v="ElizabethWest&lt;ewest7@myune.edu.au&gt;|M Forster&lt;mjforster@live.com&gt;"/>
    <m/>
    <s v="Complete"/>
    <n v="723"/>
    <n v="1803"/>
    <s v="November"/>
    <s v="29"/>
    <x v="2"/>
    <x v="20"/>
    <x v="95"/>
    <n v="2"/>
    <s v="hanks"/>
    <m/>
    <x v="5"/>
    <x v="5"/>
    <s v="thread"/>
    <s v="Thread"/>
    <m/>
    <m/>
    <m/>
    <m/>
    <m/>
    <n v="4"/>
    <m/>
    <m/>
    <m/>
    <s v="Entry crossed out"/>
  </r>
  <r>
    <s v="File 1: Rowland Hassall, Parramatta store day sales book, 1803-1804"/>
    <m/>
    <s v="32111059"/>
    <s v="FL16259360"/>
    <s v="14"/>
    <s v="https://fromthepage.com/display/display_page?page_id=34035636"/>
    <s v="ElizabethWest&lt;ewest7@myune.edu.au&gt;|M Forster&lt;mjforster@live.com&gt;"/>
    <m/>
    <s v="Complete"/>
    <n v="724"/>
    <n v="1803"/>
    <s v="November"/>
    <s v="29"/>
    <x v="2"/>
    <x v="20"/>
    <x v="95"/>
    <m/>
    <m/>
    <m/>
    <x v="8"/>
    <x v="15"/>
    <m/>
    <m/>
    <m/>
    <m/>
    <m/>
    <m/>
    <m/>
    <m/>
    <m/>
    <n v="15"/>
    <n v="8"/>
    <s v="Entry crossed out"/>
  </r>
  <r>
    <s v="File 1: Rowland Hassall, Parramatta store day sales book, 1803-1804"/>
    <m/>
    <s v="32111059"/>
    <s v="FL16259360"/>
    <s v="14"/>
    <s v="https://fromthepage.com/display/display_page?page_id=34035636"/>
    <s v="ElizabethWest&lt;ewest7@myune.edu.au&gt;|M Forster&lt;mjforster@live.com&gt;"/>
    <m/>
    <s v="Complete"/>
    <n v="725"/>
    <n v="1803"/>
    <s v="November"/>
    <s v="29"/>
    <x v="0"/>
    <x v="0"/>
    <x v="19"/>
    <n v="1"/>
    <s v="count"/>
    <m/>
    <x v="5"/>
    <x v="6"/>
    <s v="candle"/>
    <s v="Candle"/>
    <m/>
    <m/>
    <m/>
    <m/>
    <m/>
    <n v="6"/>
    <m/>
    <m/>
    <m/>
    <m/>
  </r>
  <r>
    <s v="File 1: Rowland Hassall, Parramatta store day sales book, 1803-1804"/>
    <m/>
    <s v="32111059"/>
    <s v="FL16259360"/>
    <s v="14"/>
    <s v="https://fromthepage.com/display/display_page?page_id=34035636"/>
    <s v="ElizabethWest&lt;ewest7@myune.edu.au&gt;|M Forster&lt;mjforster@live.com&gt;"/>
    <m/>
    <s v="Complete"/>
    <n v="726"/>
    <n v="1803"/>
    <s v="November"/>
    <s v="30"/>
    <x v="0"/>
    <x v="0"/>
    <x v="67"/>
    <n v="1"/>
    <s v="count"/>
    <m/>
    <x v="0"/>
    <x v="7"/>
    <s v="umbrella"/>
    <s v="Humbrella"/>
    <m/>
    <m/>
    <m/>
    <n v="1"/>
    <n v="10"/>
    <n v="0"/>
    <m/>
    <m/>
    <m/>
    <m/>
  </r>
  <r>
    <s v="File 1: Rowland Hassall, Parramatta store day sales book, 1803-1804"/>
    <m/>
    <s v="32111059"/>
    <s v="FL16259360"/>
    <s v="14"/>
    <s v="https://fromthepage.com/display/display_page?page_id=34035636"/>
    <s v="ElizabethWest&lt;ewest7@myune.edu.au&gt;|M Forster&lt;mjforster@live.com&gt;"/>
    <m/>
    <s v="Complete"/>
    <n v="727"/>
    <n v="1803"/>
    <s v="November"/>
    <s v="30"/>
    <x v="0"/>
    <x v="0"/>
    <x v="67"/>
    <n v="1"/>
    <s v="pair"/>
    <m/>
    <x v="5"/>
    <x v="5"/>
    <s v="scissors"/>
    <s v="sissirs"/>
    <m/>
    <m/>
    <m/>
    <m/>
    <n v="2"/>
    <n v="0"/>
    <m/>
    <m/>
    <m/>
    <m/>
  </r>
  <r>
    <s v="File 1: Rowland Hassall, Parramatta store day sales book, 1803-1804"/>
    <m/>
    <s v="32111059"/>
    <s v="FL16259360"/>
    <s v="14"/>
    <s v="https://fromthepage.com/display/display_page?page_id=34035636"/>
    <s v="ElizabethWest&lt;ewest7@myune.edu.au&gt;|M Forster&lt;mjforster@live.com&gt;"/>
    <m/>
    <s v="Complete"/>
    <n v="728"/>
    <n v="1803"/>
    <s v="November"/>
    <s v="30"/>
    <x v="0"/>
    <x v="0"/>
    <x v="67"/>
    <n v="1"/>
    <s v="count"/>
    <m/>
    <x v="0"/>
    <x v="14"/>
    <s v="handkerchief"/>
    <s v="Bassolony Silk Handf-"/>
    <m/>
    <m/>
    <m/>
    <m/>
    <n v="11"/>
    <n v="0"/>
    <m/>
    <m/>
    <m/>
    <m/>
  </r>
  <r>
    <s v="File 1: Rowland Hassall, Parramatta store day sales book, 1803-1804"/>
    <m/>
    <s v="32111059"/>
    <s v="FL16259360"/>
    <s v="14"/>
    <s v="https://fromthepage.com/display/display_page?page_id=34035636"/>
    <s v="ElizabethWest&lt;ewest7@myune.edu.au&gt;|M Forster&lt;mjforster@live.com&gt;"/>
    <m/>
    <s v="Complete"/>
    <n v="729"/>
    <n v="1803"/>
    <s v="November"/>
    <s v="30"/>
    <x v="2"/>
    <x v="0"/>
    <x v="14"/>
    <n v="2"/>
    <s v="yds"/>
    <m/>
    <x v="5"/>
    <x v="5"/>
    <s v="duck"/>
    <s v="Dr in 2 yds Duck"/>
    <m/>
    <m/>
    <m/>
    <m/>
    <m/>
    <m/>
    <m/>
    <n v="1"/>
    <m/>
    <s v="Dr - r is superscript; Entry crossed out"/>
  </r>
  <r>
    <s v="File 1: Rowland Hassall, Parramatta store day sales book, 1803-1804"/>
    <m/>
    <s v="32111059"/>
    <s v="FL16259360"/>
    <s v="14"/>
    <s v="https://fromthepage.com/display/display_page?page_id=34035636"/>
    <s v="ElizabethWest&lt;ewest7@myune.edu.au&gt;|M Forster&lt;mjforster@live.com&gt;"/>
    <m/>
    <s v="Complete"/>
    <n v="730"/>
    <n v="1803"/>
    <s v="November"/>
    <s v="30"/>
    <x v="0"/>
    <x v="0"/>
    <x v="71"/>
    <n v="0.25"/>
    <s v="yds"/>
    <m/>
    <x v="5"/>
    <x v="5"/>
    <s v="muslin"/>
    <s v="Cambrick Muslin"/>
    <m/>
    <m/>
    <m/>
    <m/>
    <n v="3"/>
    <n v="0"/>
    <m/>
    <m/>
    <m/>
    <m/>
  </r>
  <r>
    <s v="File 1: Rowland Hassall, Parramatta store day sales book, 1803-1804"/>
    <m/>
    <s v="32111059"/>
    <s v="FL16259360"/>
    <s v="14"/>
    <s v="https://fromthepage.com/display/display_page?page_id=34035636"/>
    <s v="ElizabethWest&lt;ewest7@myune.edu.au&gt;|M Forster&lt;mjforster@live.com&gt;"/>
    <m/>
    <s v="Complete"/>
    <n v="731"/>
    <n v="1803"/>
    <s v="November"/>
    <s v="30"/>
    <x v="0"/>
    <x v="0"/>
    <x v="71"/>
    <n v="1"/>
    <s v="count"/>
    <m/>
    <x v="3"/>
    <x v="10"/>
    <s v="Milk Jug"/>
    <s v="Milk Jug"/>
    <m/>
    <m/>
    <m/>
    <m/>
    <n v="1"/>
    <n v="0"/>
    <m/>
    <m/>
    <m/>
    <m/>
  </r>
  <r>
    <s v="File 1: Rowland Hassall, Parramatta store day sales book, 1803-1804"/>
    <m/>
    <s v="32111059"/>
    <s v="FL16259360"/>
    <s v="14"/>
    <s v="https://fromthepage.com/display/display_page?page_id=34035636"/>
    <s v="ElizabethWest&lt;ewest7@myune.edu.au&gt;|M Forster&lt;mjforster@live.com&gt;"/>
    <m/>
    <s v="Complete"/>
    <n v="732"/>
    <n v="1803"/>
    <s v="November"/>
    <s v="30"/>
    <x v="0"/>
    <x v="0"/>
    <x v="13"/>
    <n v="10"/>
    <s v="yds"/>
    <m/>
    <x v="5"/>
    <x v="5"/>
    <s v="ribband"/>
    <s v="Sattin Ribband"/>
    <m/>
    <m/>
    <m/>
    <m/>
    <n v="8"/>
    <n v="4"/>
    <m/>
    <m/>
    <m/>
    <m/>
  </r>
  <r>
    <s v="File 1: Rowland Hassall, Parramatta store day sales book, 1803-1804"/>
    <m/>
    <s v="32111059"/>
    <s v="FL16259360"/>
    <s v="14"/>
    <s v="https://fromthepage.com/display/display_page?page_id=34035636"/>
    <s v="ElizabethWest&lt;ewest7@myune.edu.au&gt;|M Forster&lt;mjforster@live.com&gt;"/>
    <m/>
    <s v="Complete"/>
    <n v="733"/>
    <n v="1803"/>
    <s v="November"/>
    <s v="30"/>
    <x v="2"/>
    <x v="0"/>
    <x v="9"/>
    <n v="0.5"/>
    <s v="lbs"/>
    <m/>
    <x v="3"/>
    <x v="3"/>
    <s v="tea"/>
    <s v="Tea"/>
    <m/>
    <m/>
    <m/>
    <m/>
    <n v="8"/>
    <n v="0"/>
    <m/>
    <m/>
    <m/>
    <m/>
  </r>
  <r>
    <s v="File 1: Rowland Hassall, Parramatta store day sales book, 1803-1804"/>
    <m/>
    <s v="32111059"/>
    <s v="FL16259360"/>
    <s v="14"/>
    <s v="https://fromthepage.com/display/display_page?page_id=34035636"/>
    <s v="ElizabethWest&lt;ewest7@myune.edu.au&gt;|M Forster&lt;mjforster@live.com&gt;"/>
    <m/>
    <s v="Complete"/>
    <n v="734"/>
    <n v="1803"/>
    <s v="November"/>
    <s v="30"/>
    <x v="1"/>
    <x v="0"/>
    <x v="13"/>
    <n v="1"/>
    <s v="count"/>
    <m/>
    <x v="0"/>
    <x v="14"/>
    <s v="handkerchief"/>
    <s v="Bassolony Handf-"/>
    <m/>
    <m/>
    <m/>
    <m/>
    <n v="11"/>
    <n v="0"/>
    <m/>
    <m/>
    <m/>
    <m/>
  </r>
  <r>
    <s v="File 1: Rowland Hassall, Parramatta store day sales book, 1803-1804"/>
    <m/>
    <s v="32111059"/>
    <s v="FL16259360"/>
    <s v="14"/>
    <s v="https://fromthepage.com/display/display_page?page_id=34035636"/>
    <s v="ElizabethWest&lt;ewest7@myune.edu.au&gt;|M Forster&lt;mjforster@live.com&gt;"/>
    <m/>
    <s v="Complete"/>
    <n v="735"/>
    <n v="1803"/>
    <s v="November"/>
    <s v="30"/>
    <x v="1"/>
    <x v="0"/>
    <x v="48"/>
    <n v="1"/>
    <s v="yds"/>
    <m/>
    <x v="5"/>
    <x v="5"/>
    <s v="pursion fabric"/>
    <s v="white pursion fabric"/>
    <m/>
    <m/>
    <m/>
    <m/>
    <n v="4"/>
    <n v="0"/>
    <m/>
    <m/>
    <m/>
    <m/>
  </r>
  <r>
    <s v="File 1: Rowland Hassall, Parramatta store day sales book, 1803-1804"/>
    <m/>
    <s v="32111059"/>
    <s v="FL16259360"/>
    <s v="14"/>
    <s v="https://fromthepage.com/display/display_page?page_id=34035636"/>
    <s v="ElizabethWest&lt;ewest7@myune.edu.au&gt;|M Forster&lt;mjforster@live.com&gt;"/>
    <m/>
    <s v="Complete"/>
    <n v="736"/>
    <n v="1803"/>
    <s v="November"/>
    <s v="30"/>
    <x v="2"/>
    <x v="4"/>
    <x v="96"/>
    <n v="0.5"/>
    <s v="lbs"/>
    <m/>
    <x v="3"/>
    <x v="3"/>
    <s v="Hyson"/>
    <s v="Tea Hyson"/>
    <m/>
    <m/>
    <m/>
    <m/>
    <m/>
    <m/>
    <m/>
    <m/>
    <m/>
    <m/>
  </r>
  <r>
    <s v="File 1: Rowland Hassall, Parramatta store day sales book, 1803-1804"/>
    <m/>
    <s v="32111059"/>
    <s v="FL16259360"/>
    <s v="14"/>
    <s v="https://fromthepage.com/display/display_page?page_id=34035636"/>
    <s v="ElizabethWest&lt;ewest7@myune.edu.au&gt;|M Forster&lt;mjforster@live.com&gt;"/>
    <m/>
    <s v="Complete"/>
    <n v="737"/>
    <n v="1803"/>
    <s v="November"/>
    <s v="30"/>
    <x v="2"/>
    <x v="4"/>
    <x v="96"/>
    <n v="1"/>
    <s v="yds"/>
    <m/>
    <x v="5"/>
    <x v="5"/>
    <s v="broad calico"/>
    <s v="Brod calloco"/>
    <m/>
    <m/>
    <m/>
    <m/>
    <m/>
    <m/>
    <m/>
    <m/>
    <m/>
    <m/>
  </r>
  <r>
    <s v="File 1: Rowland Hassall, Parramatta store day sales book, 1803-1804"/>
    <m/>
    <s v="32111059"/>
    <s v="FL16259360"/>
    <s v="14"/>
    <s v="https://fromthepage.com/display/display_page?page_id=34035636"/>
    <s v="ElizabethWest&lt;ewest7@myune.edu.au&gt;|M Forster&lt;mjforster@live.com&gt;"/>
    <m/>
    <s v="Complete"/>
    <n v="738"/>
    <n v="1803"/>
    <s v="November"/>
    <s v="30"/>
    <x v="2"/>
    <x v="4"/>
    <x v="96"/>
    <n v="1"/>
    <s v="count"/>
    <m/>
    <x v="5"/>
    <x v="5"/>
    <s v="thimble"/>
    <s v="white thimble"/>
    <m/>
    <m/>
    <n v="9"/>
    <m/>
    <m/>
    <n v="9"/>
    <m/>
    <m/>
    <m/>
    <m/>
  </r>
  <r>
    <s v="File 1: Rowland Hassall, Parramatta store day sales book, 1803-1804"/>
    <m/>
    <s v="32111059"/>
    <s v="FL16259360"/>
    <s v="14"/>
    <s v="https://fromthepage.com/display/display_page?page_id=34035636"/>
    <s v="ElizabethWest&lt;ewest7@myune.edu.au&gt;|M Forster&lt;mjforster@live.com&gt;"/>
    <m/>
    <s v="Complete"/>
    <n v="739"/>
    <n v="1803"/>
    <s v="November"/>
    <s v="30"/>
    <x v="1"/>
    <x v="0"/>
    <x v="67"/>
    <n v="2.5"/>
    <s v="yds"/>
    <m/>
    <x v="5"/>
    <x v="5"/>
    <s v="lace"/>
    <s v="lace"/>
    <m/>
    <n v="5"/>
    <n v="0"/>
    <m/>
    <n v="12"/>
    <n v="6"/>
    <m/>
    <m/>
    <m/>
    <m/>
  </r>
  <r>
    <s v="File 1: Rowland Hassall, Parramatta store day sales book, 1803-1804"/>
    <m/>
    <s v="32111059"/>
    <s v="FL16259360"/>
    <s v="14"/>
    <s v="https://fromthepage.com/display/display_page?page_id=34035636"/>
    <s v="ElizabethWest&lt;ewest7@myune.edu.au&gt;|M Forster&lt;mjforster@live.com&gt;"/>
    <m/>
    <s v="Complete"/>
    <n v="740"/>
    <n v="1803"/>
    <s v="November"/>
    <s v="30"/>
    <x v="1"/>
    <x v="0"/>
    <x v="3"/>
    <m/>
    <m/>
    <m/>
    <x v="8"/>
    <x v="15"/>
    <s v="sundries"/>
    <s v="Sundres"/>
    <m/>
    <m/>
    <m/>
    <n v="1"/>
    <n v="15"/>
    <n v="6"/>
    <m/>
    <m/>
    <m/>
    <m/>
  </r>
  <r>
    <s v="File 1: Rowland Hassall, Parramatta store day sales book, 1803-1804"/>
    <m/>
    <s v="32111059"/>
    <s v="FL16259360"/>
    <s v="14"/>
    <s v="https://fromthepage.com/display/display_page?page_id=34035636"/>
    <s v="ElizabethWest&lt;ewest7@myune.edu.au&gt;|M Forster&lt;mjforster@live.com&gt;"/>
    <m/>
    <s v="Complete"/>
    <n v="741"/>
    <n v="1803"/>
    <s v="November"/>
    <s v="30"/>
    <x v="7"/>
    <x v="0"/>
    <x v="93"/>
    <m/>
    <m/>
    <m/>
    <x v="5"/>
    <x v="5"/>
    <s v="cambric"/>
    <s v="Cambrick &amp;amp; Thread"/>
    <m/>
    <m/>
    <m/>
    <m/>
    <n v="9"/>
    <n v="2"/>
    <m/>
    <m/>
    <m/>
    <s v="Sert - t is superscript and underlined. Sergeant?"/>
  </r>
  <r>
    <s v="File 1: Rowland Hassall, Parramatta store day sales book, 1803-1804"/>
    <m/>
    <s v="32111059"/>
    <s v="FL16259360"/>
    <s v="14"/>
    <s v="https://fromthepage.com/display/display_page?page_id=34035636"/>
    <s v="ElizabethWest&lt;ewest7@myune.edu.au&gt;|M Forster&lt;mjforster@live.com&gt;"/>
    <m/>
    <s v="Complete"/>
    <n v="742"/>
    <n v="1803"/>
    <s v="November"/>
    <s v="30"/>
    <x v="7"/>
    <x v="0"/>
    <x v="93"/>
    <n v="13"/>
    <s v="lbs"/>
    <s v="supply"/>
    <x v="4"/>
    <x v="4"/>
    <s v="tobacco"/>
    <s v="receievd of him 13 lb Tobaco"/>
    <m/>
    <n v="2"/>
    <n v="3"/>
    <m/>
    <m/>
    <m/>
    <n v="1"/>
    <n v="9"/>
    <n v="3"/>
    <m/>
  </r>
  <r>
    <s v="File 1: Rowland Hassall, Parramatta store day sales book, 1803-1804"/>
    <m/>
    <s v="32111059"/>
    <s v="FL16259360"/>
    <s v="14"/>
    <s v="https://fromthepage.com/display/display_page?page_id=34035636"/>
    <s v="ElizabethWest&lt;ewest7@myune.edu.au&gt;|M Forster&lt;mjforster@live.com&gt;"/>
    <m/>
    <s v="Complete"/>
    <n v="743"/>
    <m/>
    <m/>
    <m/>
    <x v="2"/>
    <x v="0"/>
    <x v="18"/>
    <m/>
    <m/>
    <m/>
    <x v="8"/>
    <x v="15"/>
    <m/>
    <s v="[right hand page 27]"/>
    <m/>
    <m/>
    <m/>
    <m/>
    <m/>
    <m/>
    <m/>
    <m/>
    <m/>
    <m/>
  </r>
  <r>
    <s v="File 1: Rowland Hassall, Parramatta store day sales book, 1803-1804"/>
    <m/>
    <s v="32111059"/>
    <s v="FL16259360"/>
    <s v="14"/>
    <s v="https://fromthepage.com/display/display_page?page_id=34035636"/>
    <s v="ElizabethWest&lt;ewest7@myune.edu.au&gt;|M Forster&lt;mjforster@live.com&gt;"/>
    <m/>
    <s v="Complete"/>
    <n v="744"/>
    <n v="1803"/>
    <s v="December"/>
    <s v="1"/>
    <x v="0"/>
    <x v="0"/>
    <x v="97"/>
    <n v="4"/>
    <s v="yds"/>
    <m/>
    <x v="5"/>
    <x v="5"/>
    <s v="kersemere"/>
    <s v="Green Kersemere"/>
    <m/>
    <n v="14"/>
    <n v="0"/>
    <n v="2"/>
    <n v="16"/>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5"/>
    <n v="1803"/>
    <s v="December"/>
    <s v="1"/>
    <x v="0"/>
    <x v="0"/>
    <x v="97"/>
    <n v="0.75"/>
    <s v="yds"/>
    <m/>
    <x v="5"/>
    <x v="5"/>
    <s v="dimity"/>
    <s v="Pln Demily"/>
    <m/>
    <m/>
    <m/>
    <m/>
    <n v="6"/>
    <n v="9"/>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6"/>
    <n v="1803"/>
    <s v="December"/>
    <s v="1"/>
    <x v="0"/>
    <x v="0"/>
    <x v="97"/>
    <n v="1.5"/>
    <s v="yds"/>
    <m/>
    <x v="5"/>
    <x v="5"/>
    <s v="linen"/>
    <s v="Irish"/>
    <m/>
    <n v="4"/>
    <n v="0"/>
    <m/>
    <n v="6"/>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7"/>
    <n v="1803"/>
    <s v="December"/>
    <s v="1"/>
    <x v="0"/>
    <x v="0"/>
    <x v="97"/>
    <n v="1"/>
    <s v="yds"/>
    <m/>
    <x v="5"/>
    <x v="5"/>
    <s v="linen"/>
    <s v="Cotton Linnin"/>
    <m/>
    <m/>
    <m/>
    <m/>
    <n v="4"/>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8"/>
    <n v="1803"/>
    <s v="December"/>
    <s v="1"/>
    <x v="0"/>
    <x v="0"/>
    <x v="97"/>
    <n v="1.5"/>
    <s v="dozn"/>
    <m/>
    <x v="5"/>
    <x v="5"/>
    <s v="button"/>
    <s v="Gilt Buttons"/>
    <m/>
    <n v="3"/>
    <n v="0"/>
    <m/>
    <n v="4"/>
    <n v="6"/>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49"/>
    <n v="1803"/>
    <s v="December"/>
    <s v="1"/>
    <x v="0"/>
    <x v="0"/>
    <x v="97"/>
    <m/>
    <m/>
    <m/>
    <x v="5"/>
    <x v="5"/>
    <s v="thread"/>
    <s v="Thread"/>
    <m/>
    <m/>
    <m/>
    <m/>
    <m/>
    <n v="6"/>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0"/>
    <n v="1803"/>
    <s v="December"/>
    <s v="1"/>
    <x v="0"/>
    <x v="0"/>
    <x v="97"/>
    <m/>
    <m/>
    <m/>
    <x v="5"/>
    <x v="5"/>
    <s v="tape"/>
    <s v="Slay tape"/>
    <m/>
    <m/>
    <m/>
    <m/>
    <m/>
    <n v="9"/>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1"/>
    <n v="1803"/>
    <s v="December"/>
    <s v="1"/>
    <x v="0"/>
    <x v="0"/>
    <x v="97"/>
    <m/>
    <m/>
    <m/>
    <x v="8"/>
    <x v="15"/>
    <m/>
    <m/>
    <m/>
    <m/>
    <m/>
    <m/>
    <m/>
    <m/>
    <n v="3"/>
    <n v="8"/>
    <n v="6"/>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2"/>
    <n v="1803"/>
    <s v="December"/>
    <s v="1"/>
    <x v="0"/>
    <x v="0"/>
    <x v="97"/>
    <m/>
    <m/>
    <m/>
    <x v="1"/>
    <x v="32"/>
    <s v="repair a whip"/>
    <s v="to repairing a shia whip"/>
    <m/>
    <m/>
    <m/>
    <m/>
    <n v="1"/>
    <n v="0"/>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3"/>
    <n v="1803"/>
    <s v="December"/>
    <s v="1"/>
    <x v="0"/>
    <x v="0"/>
    <x v="97"/>
    <m/>
    <m/>
    <m/>
    <x v="8"/>
    <x v="15"/>
    <m/>
    <m/>
    <m/>
    <m/>
    <m/>
    <m/>
    <m/>
    <m/>
    <n v="3"/>
    <n v="9"/>
    <n v="6"/>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4"/>
    <n v="1803"/>
    <s v="December"/>
    <s v="1"/>
    <x v="2"/>
    <x v="4"/>
    <x v="5"/>
    <n v="0.25"/>
    <s v="lbs"/>
    <m/>
    <x v="3"/>
    <x v="3"/>
    <s v="tea"/>
    <s v="Tea"/>
    <m/>
    <m/>
    <m/>
    <m/>
    <m/>
    <m/>
    <m/>
    <m/>
    <m/>
    <s v="Mr Redfen's entries crossed out"/>
  </r>
  <r>
    <s v="File 1: Rowland Hassall, Parramatta store day sales book, 1803-1804"/>
    <m/>
    <s v="32111059"/>
    <s v="FL16259360"/>
    <s v="14"/>
    <s v="https://fromthepage.com/display/display_page?page_id=34035636"/>
    <s v="ElizabethWest&lt;ewest7@myune.edu.au&gt;|M Forster&lt;mjforster@live.com&gt;"/>
    <m/>
    <s v="Complete"/>
    <n v="755"/>
    <n v="1803"/>
    <s v="December"/>
    <s v="1"/>
    <x v="2"/>
    <x v="4"/>
    <x v="5"/>
    <n v="2"/>
    <s v="yds"/>
    <m/>
    <x v="5"/>
    <x v="5"/>
    <s v="dungaree"/>
    <s v="Dungaree"/>
    <m/>
    <m/>
    <m/>
    <m/>
    <m/>
    <m/>
    <m/>
    <m/>
    <m/>
    <m/>
  </r>
  <r>
    <s v="File 1: Rowland Hassall, Parramatta store day sales book, 1803-1804"/>
    <m/>
    <s v="32111059"/>
    <s v="FL16259360"/>
    <s v="14"/>
    <s v="https://fromthepage.com/display/display_page?page_id=34035636"/>
    <s v="ElizabethWest&lt;ewest7@myune.edu.au&gt;|M Forster&lt;mjforster@live.com&gt;"/>
    <m/>
    <s v="Complete"/>
    <n v="756"/>
    <n v="1803"/>
    <s v="December"/>
    <s v="1"/>
    <x v="2"/>
    <x v="4"/>
    <x v="5"/>
    <n v="1"/>
    <s v="yds"/>
    <m/>
    <x v="5"/>
    <x v="5"/>
    <s v="broad calico"/>
    <s v="Brad Calloco"/>
    <m/>
    <m/>
    <m/>
    <m/>
    <m/>
    <m/>
    <m/>
    <m/>
    <m/>
    <m/>
  </r>
  <r>
    <s v="File 1: Rowland Hassall, Parramatta store day sales book, 1803-1804"/>
    <m/>
    <s v="32111059"/>
    <s v="FL16259360"/>
    <s v="14"/>
    <s v="https://fromthepage.com/display/display_page?page_id=34035636"/>
    <s v="ElizabethWest&lt;ewest7@myune.edu.au&gt;|M Forster&lt;mjforster@live.com&gt;"/>
    <m/>
    <s v="Complete"/>
    <n v="757"/>
    <n v="1803"/>
    <s v="December"/>
    <s v="1"/>
    <x v="2"/>
    <x v="4"/>
    <x v="5"/>
    <n v="2"/>
    <s v="skeins"/>
    <m/>
    <x v="5"/>
    <x v="5"/>
    <s v="thread"/>
    <s v="Thread"/>
    <m/>
    <m/>
    <m/>
    <m/>
    <m/>
    <m/>
    <m/>
    <m/>
    <m/>
    <m/>
  </r>
  <r>
    <s v="File 1: Rowland Hassall, Parramatta store day sales book, 1803-1804"/>
    <m/>
    <s v="32111059"/>
    <s v="FL16259360"/>
    <s v="14"/>
    <s v="https://fromthepage.com/display/display_page?page_id=34035636"/>
    <s v="ElizabethWest&lt;ewest7@myune.edu.au&gt;|M Forster&lt;mjforster@live.com&gt;"/>
    <m/>
    <s v="Complete"/>
    <n v="758"/>
    <n v="1803"/>
    <s v="December"/>
    <s v="1"/>
    <x v="2"/>
    <x v="4"/>
    <x v="5"/>
    <n v="3"/>
    <m/>
    <m/>
    <x v="3"/>
    <x v="28"/>
    <s v="tea cups"/>
    <s v="Tea cups"/>
    <m/>
    <m/>
    <m/>
    <m/>
    <m/>
    <m/>
    <m/>
    <m/>
    <m/>
    <m/>
  </r>
  <r>
    <s v="File 1: Rowland Hassall, Parramatta store day sales book, 1803-1804"/>
    <m/>
    <s v="32111059"/>
    <s v="FL16259360"/>
    <s v="14"/>
    <s v="https://fromthepage.com/display/display_page?page_id=34035636"/>
    <s v="ElizabethWest&lt;ewest7@myune.edu.au&gt;|M Forster&lt;mjforster@live.com&gt;"/>
    <m/>
    <s v="Complete"/>
    <n v="759"/>
    <n v="1803"/>
    <s v="December"/>
    <s v="1"/>
    <x v="1"/>
    <x v="0"/>
    <x v="83"/>
    <n v="3.5"/>
    <s v="yds"/>
    <m/>
    <x v="5"/>
    <x v="5"/>
    <s v="muslin"/>
    <s v="Muslin"/>
    <m/>
    <n v="5"/>
    <n v="0"/>
    <m/>
    <n v="17"/>
    <n v="6"/>
    <m/>
    <m/>
    <m/>
    <m/>
  </r>
  <r>
    <s v="File 1: Rowland Hassall, Parramatta store day sales book, 1803-1804"/>
    <m/>
    <s v="32111059"/>
    <s v="FL16259360"/>
    <s v="14"/>
    <s v="https://fromthepage.com/display/display_page?page_id=34035636"/>
    <s v="ElizabethWest&lt;ewest7@myune.edu.au&gt;|M Forster&lt;mjforster@live.com&gt;"/>
    <m/>
    <s v="Complete"/>
    <n v="760"/>
    <n v="1803"/>
    <s v="December"/>
    <s v="1"/>
    <x v="2"/>
    <x v="0"/>
    <x v="55"/>
    <n v="4.5"/>
    <s v="lbs"/>
    <m/>
    <x v="3"/>
    <x v="11"/>
    <s v="fresh pork"/>
    <s v="Pork fresh"/>
    <m/>
    <m/>
    <n v="10"/>
    <m/>
    <n v="3"/>
    <n v="9"/>
    <m/>
    <m/>
    <m/>
    <m/>
  </r>
  <r>
    <s v="File 1: Rowland Hassall, Parramatta store day sales book, 1803-1804"/>
    <m/>
    <s v="32111059"/>
    <s v="FL16259360"/>
    <s v="14"/>
    <s v="https://fromthepage.com/display/display_page?page_id=34035636"/>
    <s v="ElizabethWest&lt;ewest7@myune.edu.au&gt;|M Forster&lt;mjforster@live.com&gt;"/>
    <m/>
    <s v="Complete"/>
    <n v="761"/>
    <n v="1803"/>
    <s v="December"/>
    <s v="1"/>
    <x v="2"/>
    <x v="0"/>
    <x v="54"/>
    <n v="2.5"/>
    <s v="lbs"/>
    <m/>
    <x v="3"/>
    <x v="11"/>
    <s v="fresh pork"/>
    <s v="ditto[Pork fresh]"/>
    <m/>
    <m/>
    <n v="10"/>
    <m/>
    <n v="2"/>
    <n v="1"/>
    <m/>
    <m/>
    <m/>
    <m/>
  </r>
  <r>
    <s v="File 1: Rowland Hassall, Parramatta store day sales book, 1803-1804"/>
    <m/>
    <s v="32111059"/>
    <s v="FL16259360"/>
    <s v="14"/>
    <s v="https://fromthepage.com/display/display_page?page_id=34035636"/>
    <s v="ElizabethWest&lt;ewest7@myune.edu.au&gt;|M Forster&lt;mjforster@live.com&gt;"/>
    <m/>
    <s v="Complete"/>
    <n v="762"/>
    <n v="1803"/>
    <s v="December"/>
    <s v="1"/>
    <x v="1"/>
    <x v="0"/>
    <x v="35"/>
    <m/>
    <m/>
    <m/>
    <x v="8"/>
    <x v="15"/>
    <s v="sundries"/>
    <s v="in Sundres"/>
    <m/>
    <m/>
    <m/>
    <m/>
    <n v="4"/>
    <n v="10"/>
    <m/>
    <m/>
    <m/>
    <s v="entry crossed out"/>
  </r>
  <r>
    <s v="File 1: Rowland Hassall, Parramatta store day sales book, 1803-1804"/>
    <m/>
    <s v="32111059"/>
    <s v="FL16259360"/>
    <s v="14"/>
    <s v="https://fromthepage.com/display/display_page?page_id=34035636"/>
    <s v="ElizabethWest&lt;ewest7@myune.edu.au&gt;|M Forster&lt;mjforster@live.com&gt;"/>
    <m/>
    <s v="Complete"/>
    <n v="763"/>
    <n v="1803"/>
    <s v="December"/>
    <s v="1"/>
    <x v="2"/>
    <x v="0"/>
    <x v="79"/>
    <n v="0.5"/>
    <s v="lbs"/>
    <m/>
    <x v="3"/>
    <x v="3"/>
    <s v="tea"/>
    <s v="Tea"/>
    <m/>
    <m/>
    <m/>
    <m/>
    <n v="7"/>
    <n v="0"/>
    <m/>
    <m/>
    <m/>
    <s v="Burn Sawyer? Syr - r is superscript and underlined; entry crossed out"/>
  </r>
  <r>
    <s v="File 1: Rowland Hassall, Parramatta store day sales book, 1803-1804"/>
    <m/>
    <s v="32111059"/>
    <s v="FL16259360"/>
    <s v="14"/>
    <s v="https://fromthepage.com/display/display_page?page_id=34035636"/>
    <s v="ElizabethWest&lt;ewest7@myune.edu.au&gt;|M Forster&lt;mjforster@live.com&gt;"/>
    <m/>
    <s v="Complete"/>
    <n v="764"/>
    <n v="1803"/>
    <s v="December"/>
    <s v="1"/>
    <x v="2"/>
    <x v="0"/>
    <x v="79"/>
    <n v="6"/>
    <s v="lbs"/>
    <m/>
    <x v="3"/>
    <x v="11"/>
    <s v="flour"/>
    <s v="flouer"/>
    <m/>
    <m/>
    <m/>
    <m/>
    <n v="2"/>
    <n v="0"/>
    <m/>
    <m/>
    <m/>
    <s v="entry crossed out"/>
  </r>
  <r>
    <s v="File 1: Rowland Hassall, Parramatta store day sales book, 1803-1804"/>
    <m/>
    <s v="32111059"/>
    <s v="FL16259360"/>
    <s v="14"/>
    <s v="https://fromthepage.com/display/display_page?page_id=34035636"/>
    <s v="ElizabethWest&lt;ewest7@myune.edu.au&gt;|M Forster&lt;mjforster@live.com&gt;"/>
    <m/>
    <s v="Complete"/>
    <n v="765"/>
    <n v="1803"/>
    <s v="December"/>
    <s v="1"/>
    <x v="7"/>
    <x v="0"/>
    <x v="93"/>
    <n v="3"/>
    <s v="yds"/>
    <m/>
    <x v="5"/>
    <x v="5"/>
    <s v="ribband"/>
    <s v="Ribband"/>
    <m/>
    <m/>
    <n v="14"/>
    <m/>
    <n v="3"/>
    <n v="6"/>
    <m/>
    <m/>
    <m/>
    <s v="Sergt - t is superscript and underlined. Sergeant?"/>
  </r>
  <r>
    <s v="File 1: Rowland Hassall, Parramatta store day sales book, 1803-1804"/>
    <m/>
    <s v="32111059"/>
    <s v="FL16259360"/>
    <s v="14"/>
    <s v="https://fromthepage.com/display/display_page?page_id=34035636"/>
    <s v="ElizabethWest&lt;ewest7@myune.edu.au&gt;|M Forster&lt;mjforster@live.com&gt;"/>
    <m/>
    <s v="Complete"/>
    <n v="766"/>
    <n v="1803"/>
    <s v="December"/>
    <s v="1"/>
    <x v="7"/>
    <x v="0"/>
    <x v="93"/>
    <n v="1"/>
    <s v="yds"/>
    <m/>
    <x v="5"/>
    <x v="5"/>
    <s v="ribband"/>
    <s v="ditto[Ribband]"/>
    <m/>
    <m/>
    <m/>
    <m/>
    <m/>
    <n v="6"/>
    <m/>
    <m/>
    <m/>
    <m/>
  </r>
  <r>
    <s v="File 1: Rowland Hassall, Parramatta store day sales book, 1803-1804"/>
    <m/>
    <s v="32111059"/>
    <s v="FL16259360"/>
    <s v="14"/>
    <s v="https://fromthepage.com/display/display_page?page_id=34035636"/>
    <s v="ElizabethWest&lt;ewest7@myune.edu.au&gt;|M Forster&lt;mjforster@live.com&gt;"/>
    <m/>
    <s v="Complete"/>
    <n v="767"/>
    <n v="1803"/>
    <s v="December"/>
    <s v="1"/>
    <x v="7"/>
    <x v="0"/>
    <x v="93"/>
    <n v="1"/>
    <s v="pair"/>
    <m/>
    <x v="0"/>
    <x v="14"/>
    <s v="shoes"/>
    <s v="women Shoes"/>
    <m/>
    <m/>
    <m/>
    <m/>
    <n v="10"/>
    <n v="0"/>
    <m/>
    <m/>
    <m/>
    <m/>
  </r>
  <r>
    <s v="File 1: Rowland Hassall, Parramatta store day sales book, 1803-1804"/>
    <m/>
    <s v="32111059"/>
    <s v="FL16259360"/>
    <s v="14"/>
    <s v="https://fromthepage.com/display/display_page?page_id=34035636"/>
    <s v="ElizabethWest&lt;ewest7@myune.edu.au&gt;|M Forster&lt;mjforster@live.com&gt;"/>
    <m/>
    <s v="Complete"/>
    <n v="768"/>
    <n v="1803"/>
    <s v="December"/>
    <s v="1"/>
    <x v="0"/>
    <x v="0"/>
    <x v="98"/>
    <n v="2"/>
    <s v="lbs"/>
    <m/>
    <x v="3"/>
    <x v="3"/>
    <s v="tea"/>
    <s v="Tea"/>
    <m/>
    <m/>
    <m/>
    <n v="1"/>
    <n v="4"/>
    <m/>
    <m/>
    <m/>
    <m/>
    <s v="entry crossed out"/>
  </r>
  <r>
    <s v="File 1: Rowland Hassall, Parramatta store day sales book, 1803-1804"/>
    <m/>
    <s v="32111059"/>
    <s v="FL16259360"/>
    <s v="14"/>
    <s v="https://fromthepage.com/display/display_page?page_id=34035636"/>
    <s v="ElizabethWest&lt;ewest7@myune.edu.au&gt;|M Forster&lt;mjforster@live.com&gt;"/>
    <m/>
    <s v="Complete"/>
    <n v="769"/>
    <n v="1803"/>
    <s v="December"/>
    <s v="2"/>
    <x v="0"/>
    <x v="0"/>
    <x v="98"/>
    <m/>
    <m/>
    <m/>
    <x v="1"/>
    <x v="1"/>
    <m/>
    <s v="omited in his Bill"/>
    <m/>
    <m/>
    <m/>
    <m/>
    <m/>
    <m/>
    <n v="1"/>
    <n v="8"/>
    <n v="0"/>
    <s v="entry crossed out"/>
  </r>
  <r>
    <s v="File 1: Rowland Hassall, Parramatta store day sales book, 1803-1804"/>
    <m/>
    <s v="32111059"/>
    <s v="FL16259360"/>
    <s v="14"/>
    <s v="https://fromthepage.com/display/display_page?page_id=34035636"/>
    <s v="ElizabethWest&lt;ewest7@myune.edu.au&gt;|M Forster&lt;mjforster@live.com&gt;"/>
    <m/>
    <s v="Complete"/>
    <n v="770"/>
    <n v="1803"/>
    <s v="December"/>
    <s v="2"/>
    <x v="2"/>
    <x v="0"/>
    <x v="73"/>
    <n v="1"/>
    <s v="gallon"/>
    <m/>
    <x v="5"/>
    <x v="6"/>
    <s v="oil"/>
    <s v="Dr to him per one galn oil"/>
    <m/>
    <m/>
    <m/>
    <m/>
    <m/>
    <m/>
    <m/>
    <n v="5"/>
    <n v="0"/>
    <s v="Dr - r is superscript; Galn - n is superscript and underlined."/>
  </r>
  <r>
    <s v="File 1: Rowland Hassall, Parramatta store day sales book, 1803-1804"/>
    <m/>
    <s v="32111059"/>
    <s v="FL16259360"/>
    <s v="14"/>
    <s v="https://fromthepage.com/display/display_page?page_id=34035636"/>
    <s v="ElizabethWest&lt;ewest7@myune.edu.au&gt;|M Forster&lt;mjforster@live.com&gt;"/>
    <m/>
    <s v="Complete"/>
    <n v="771"/>
    <n v="1803"/>
    <s v="December"/>
    <s v="2"/>
    <x v="2"/>
    <x v="0"/>
    <x v="3"/>
    <n v="2"/>
    <s v="dozn"/>
    <m/>
    <x v="9"/>
    <x v="17"/>
    <s v="Chaise hire"/>
    <s v="Chaise heire"/>
    <m/>
    <m/>
    <m/>
    <m/>
    <m/>
    <m/>
    <m/>
    <m/>
    <m/>
    <m/>
  </r>
  <r>
    <s v="File 1: Rowland Hassall, Parramatta store day sales book, 1803-1804"/>
    <m/>
    <s v="32111059"/>
    <s v="FL16259360"/>
    <s v="14"/>
    <s v="https://fromthepage.com/display/display_page?page_id=34035636"/>
    <s v="ElizabethWest&lt;ewest7@myune.edu.au&gt;|M Forster&lt;mjforster@live.com&gt;"/>
    <m/>
    <s v="Complete"/>
    <n v="772"/>
    <n v="1803"/>
    <s v="December"/>
    <s v="2"/>
    <x v="2"/>
    <x v="0"/>
    <x v="79"/>
    <m/>
    <m/>
    <m/>
    <x v="1"/>
    <x v="1"/>
    <m/>
    <s v="when setteled Dr"/>
    <m/>
    <m/>
    <m/>
    <m/>
    <m/>
    <m/>
    <n v="1"/>
    <n v="4"/>
    <n v="0"/>
    <s v="Dr - r is superscript and underlined"/>
  </r>
  <r>
    <s v="File 1: Rowland Hassall, Parramatta store day sales book, 1803-1804"/>
    <m/>
    <s v="32111059"/>
    <s v="FL16259360"/>
    <s v="14"/>
    <s v="https://fromthepage.com/display/display_page?page_id=34035636"/>
    <s v="ElizabethWest&lt;ewest7@myune.edu.au&gt;|M Forster&lt;mjforster@live.com&gt;"/>
    <m/>
    <s v="Complete"/>
    <n v="773"/>
    <n v="1803"/>
    <s v="December"/>
    <s v="2"/>
    <x v="0"/>
    <x v="0"/>
    <x v="67"/>
    <n v="1"/>
    <s v="count"/>
    <m/>
    <x v="0"/>
    <x v="7"/>
    <s v="pocket knife"/>
    <s v="Pen Knife"/>
    <m/>
    <m/>
    <m/>
    <m/>
    <n v="2"/>
    <n v="0"/>
    <m/>
    <m/>
    <m/>
    <m/>
  </r>
  <r>
    <s v="File 1: Rowland Hassall, Parramatta store day sales book, 1803-1804"/>
    <m/>
    <s v="32111059"/>
    <s v="FL16259361"/>
    <s v="15"/>
    <s v="https://fromthepage.com/display/display_page?page_id=34035637"/>
    <s v="ElizabethWest&lt;ewest7@myune.edu.au&gt;|M Forster&lt;mjforster@live.com&gt;"/>
    <m/>
    <s v="Complete"/>
    <n v="774"/>
    <n v="1803"/>
    <s v="December"/>
    <s v="3"/>
    <x v="0"/>
    <x v="0"/>
    <x v="99"/>
    <n v="2"/>
    <s v="yds"/>
    <m/>
    <x v="5"/>
    <x v="5"/>
    <s v="ribband"/>
    <s v="white Ribband"/>
    <m/>
    <m/>
    <m/>
    <m/>
    <n v="1"/>
    <n v="6"/>
    <m/>
    <m/>
    <m/>
    <m/>
  </r>
  <r>
    <s v="File 1: Rowland Hassall, Parramatta store day sales book, 1803-1804"/>
    <m/>
    <s v="32111059"/>
    <s v="FL16259361"/>
    <s v="15"/>
    <s v="https://fromthepage.com/display/display_page?page_id=34035637"/>
    <s v="ElizabethWest&lt;ewest7@myune.edu.au&gt;|M Forster&lt;mjforster@live.com&gt;"/>
    <m/>
    <s v="Complete"/>
    <n v="775"/>
    <n v="1803"/>
    <s v="December"/>
    <s v="3"/>
    <x v="0"/>
    <x v="0"/>
    <x v="99"/>
    <m/>
    <m/>
    <m/>
    <x v="1"/>
    <x v="1"/>
    <m/>
    <s v="Dr to him per order on Mr Marsden"/>
    <m/>
    <m/>
    <m/>
    <m/>
    <m/>
    <m/>
    <n v="1"/>
    <n v="14"/>
    <m/>
    <s v="Dr - r is superscript"/>
  </r>
  <r>
    <s v="File 1: Rowland Hassall, Parramatta store day sales book, 1803-1804"/>
    <m/>
    <s v="32111059"/>
    <s v="FL16259361"/>
    <s v="15"/>
    <s v="https://fromthepage.com/display/display_page?page_id=34035637"/>
    <s v="ElizabethWest&lt;ewest7@myune.edu.au&gt;|M Forster&lt;mjforster@live.com&gt;"/>
    <m/>
    <s v="Complete"/>
    <n v="776"/>
    <n v="1803"/>
    <s v="December"/>
    <s v="3"/>
    <x v="2"/>
    <x v="0"/>
    <x v="11"/>
    <n v="0.5"/>
    <s v="lbs"/>
    <m/>
    <x v="3"/>
    <x v="3"/>
    <s v="tea"/>
    <s v="Tea"/>
    <m/>
    <m/>
    <m/>
    <m/>
    <n v="8"/>
    <n v="0"/>
    <m/>
    <m/>
    <m/>
    <s v="[A?] is superscript"/>
  </r>
  <r>
    <s v="File 1: Rowland Hassall, Parramatta store day sales book, 1803-1804"/>
    <m/>
    <s v="32111059"/>
    <s v="FL16259361"/>
    <s v="15"/>
    <s v="https://fromthepage.com/display/display_page?page_id=34035637"/>
    <s v="ElizabethWest&lt;ewest7@myune.edu.au&gt;|M Forster&lt;mjforster@live.com&gt;"/>
    <m/>
    <s v="Complete"/>
    <n v="777"/>
    <n v="1803"/>
    <s v="December"/>
    <s v="3"/>
    <x v="2"/>
    <x v="0"/>
    <x v="11"/>
    <n v="1"/>
    <s v="lbs"/>
    <m/>
    <x v="4"/>
    <x v="4"/>
    <s v="tobacco"/>
    <s v="Tobacco"/>
    <m/>
    <m/>
    <m/>
    <m/>
    <m/>
    <m/>
    <m/>
    <m/>
    <m/>
    <m/>
  </r>
  <r>
    <s v="File 1: Rowland Hassall, Parramatta store day sales book, 1803-1804"/>
    <m/>
    <s v="32111059"/>
    <s v="FL16259361"/>
    <s v="15"/>
    <s v="https://fromthepage.com/display/display_page?page_id=34035637"/>
    <s v="ElizabethWest&lt;ewest7@myune.edu.au&gt;|M Forster&lt;mjforster@live.com&gt;"/>
    <m/>
    <s v="Complete"/>
    <n v="778"/>
    <n v="1803"/>
    <s v="December"/>
    <s v="3"/>
    <x v="2"/>
    <x v="0"/>
    <x v="11"/>
    <n v="1"/>
    <s v="lbs"/>
    <m/>
    <x v="0"/>
    <x v="0"/>
    <s v="soap"/>
    <s v="Soap"/>
    <m/>
    <m/>
    <m/>
    <m/>
    <n v="2"/>
    <n v="0"/>
    <m/>
    <m/>
    <m/>
    <m/>
  </r>
  <r>
    <s v="File 1: Rowland Hassall, Parramatta store day sales book, 1803-1804"/>
    <m/>
    <s v="32111059"/>
    <s v="FL16259361"/>
    <s v="15"/>
    <s v="https://fromthepage.com/display/display_page?page_id=34035637"/>
    <s v="ElizabethWest&lt;ewest7@myune.edu.au&gt;|M Forster&lt;mjforster@live.com&gt;"/>
    <m/>
    <s v="Complete"/>
    <n v="779"/>
    <n v="1803"/>
    <s v="December"/>
    <s v="3"/>
    <x v="2"/>
    <x v="0"/>
    <x v="11"/>
    <n v="1"/>
    <s v="ozn"/>
    <m/>
    <x v="0"/>
    <x v="0"/>
    <s v="soap"/>
    <s v="Soap"/>
    <m/>
    <m/>
    <m/>
    <m/>
    <m/>
    <m/>
    <m/>
    <m/>
    <m/>
    <m/>
  </r>
  <r>
    <s v="File 1: Rowland Hassall, Parramatta store day sales book, 1803-1804"/>
    <m/>
    <s v="32111059"/>
    <s v="FL16259361"/>
    <s v="15"/>
    <s v="https://fromthepage.com/display/display_page?page_id=34035637"/>
    <s v="ElizabethWest&lt;ewest7@myune.edu.au&gt;|M Forster&lt;mjforster@live.com&gt;"/>
    <m/>
    <s v="Complete"/>
    <n v="780"/>
    <n v="1803"/>
    <s v="December"/>
    <s v="3"/>
    <x v="2"/>
    <x v="21"/>
    <x v="55"/>
    <n v="2"/>
    <s v="ozn"/>
    <m/>
    <x v="3"/>
    <x v="3"/>
    <s v="tea"/>
    <s v="Tea"/>
    <m/>
    <m/>
    <m/>
    <m/>
    <m/>
    <m/>
    <m/>
    <m/>
    <m/>
    <m/>
  </r>
  <r>
    <s v="File 1: Rowland Hassall, Parramatta store day sales book, 1803-1804"/>
    <m/>
    <s v="32111059"/>
    <s v="FL16259361"/>
    <s v="15"/>
    <s v="https://fromthepage.com/display/display_page?page_id=34035637"/>
    <s v="ElizabethWest&lt;ewest7@myune.edu.au&gt;|M Forster&lt;mjforster@live.com&gt;"/>
    <m/>
    <s v="Complete"/>
    <n v="781"/>
    <n v="1803"/>
    <s v="December"/>
    <s v="3"/>
    <x v="2"/>
    <x v="12"/>
    <x v="70"/>
    <n v="0.5"/>
    <s v="lbs"/>
    <m/>
    <x v="3"/>
    <x v="3"/>
    <s v="tea"/>
    <s v="Tea"/>
    <m/>
    <m/>
    <m/>
    <m/>
    <n v="7"/>
    <n v="0"/>
    <m/>
    <m/>
    <m/>
    <s v="Jon - n is superscript"/>
  </r>
  <r>
    <s v="File 1: Rowland Hassall, Parramatta store day sales book, 1803-1804"/>
    <m/>
    <s v="32111059"/>
    <s v="FL16259361"/>
    <s v="15"/>
    <s v="https://fromthepage.com/display/display_page?page_id=34035637"/>
    <s v="ElizabethWest&lt;ewest7@myune.edu.au&gt;|M Forster&lt;mjforster@live.com&gt;"/>
    <m/>
    <s v="Complete"/>
    <n v="782"/>
    <n v="1803"/>
    <s v="December"/>
    <s v="3"/>
    <x v="2"/>
    <x v="0"/>
    <x v="58"/>
    <n v="0.5"/>
    <s v="lbs"/>
    <m/>
    <x v="3"/>
    <x v="3"/>
    <s v="tea"/>
    <s v="Tea"/>
    <m/>
    <m/>
    <m/>
    <m/>
    <m/>
    <m/>
    <m/>
    <m/>
    <m/>
    <m/>
  </r>
  <r>
    <s v="File 1: Rowland Hassall, Parramatta store day sales book, 1803-1804"/>
    <m/>
    <s v="32111059"/>
    <s v="FL16259361"/>
    <s v="15"/>
    <s v="https://fromthepage.com/display/display_page?page_id=34035637"/>
    <s v="ElizabethWest&lt;ewest7@myune.edu.au&gt;|M Forster&lt;mjforster@live.com&gt;"/>
    <m/>
    <s v="Complete"/>
    <n v="783"/>
    <n v="1803"/>
    <s v="December"/>
    <s v="3"/>
    <x v="2"/>
    <x v="0"/>
    <x v="58"/>
    <n v="0.5"/>
    <s v="lbs"/>
    <m/>
    <x v="4"/>
    <x v="4"/>
    <s v="tobacco"/>
    <s v="B. Tobaco"/>
    <m/>
    <m/>
    <m/>
    <m/>
    <m/>
    <m/>
    <m/>
    <m/>
    <m/>
    <m/>
  </r>
  <r>
    <s v="File 1: Rowland Hassall, Parramatta store day sales book, 1803-1804"/>
    <m/>
    <s v="32111059"/>
    <s v="FL16259361"/>
    <s v="15"/>
    <s v="https://fromthepage.com/display/display_page?page_id=34035637"/>
    <s v="ElizabethWest&lt;ewest7@myune.edu.au&gt;|M Forster&lt;mjforster@live.com&gt;"/>
    <m/>
    <s v="Complete"/>
    <n v="784"/>
    <n v="1803"/>
    <s v="December"/>
    <s v="5"/>
    <x v="2"/>
    <x v="5"/>
    <x v="41"/>
    <n v="3"/>
    <s v="lbs"/>
    <m/>
    <x v="0"/>
    <x v="0"/>
    <s v="soap"/>
    <s v="Engh soap"/>
    <m/>
    <n v="1"/>
    <n v="9"/>
    <m/>
    <n v="5"/>
    <n v="3"/>
    <m/>
    <m/>
    <m/>
    <s v="Engh - h is superscript"/>
  </r>
  <r>
    <s v="File 1: Rowland Hassall, Parramatta store day sales book, 1803-1804"/>
    <m/>
    <s v="32111059"/>
    <s v="FL16259361"/>
    <s v="15"/>
    <s v="https://fromthepage.com/display/display_page?page_id=34035637"/>
    <s v="ElizabethWest&lt;ewest7@myune.edu.au&gt;|M Forster&lt;mjforster@live.com&gt;"/>
    <m/>
    <s v="Complete"/>
    <n v="785"/>
    <n v="1803"/>
    <s v="December"/>
    <s v="5"/>
    <x v="2"/>
    <x v="5"/>
    <x v="41"/>
    <n v="2.5"/>
    <s v="yds"/>
    <m/>
    <x v="5"/>
    <x v="5"/>
    <s v="duck"/>
    <s v="duck"/>
    <m/>
    <n v="3"/>
    <n v="9"/>
    <m/>
    <n v="7"/>
    <n v="6"/>
    <m/>
    <m/>
    <m/>
    <m/>
  </r>
  <r>
    <s v="File 1: Rowland Hassall, Parramatta store day sales book, 1803-1804"/>
    <m/>
    <s v="32111059"/>
    <s v="FL16259361"/>
    <s v="15"/>
    <s v="https://fromthepage.com/display/display_page?page_id=34035637"/>
    <s v="ElizabethWest&lt;ewest7@myune.edu.au&gt;|M Forster&lt;mjforster@live.com&gt;"/>
    <m/>
    <s v="Complete"/>
    <n v="786"/>
    <n v="1803"/>
    <s v="December"/>
    <s v="5"/>
    <x v="0"/>
    <x v="0"/>
    <x v="21"/>
    <m/>
    <m/>
    <m/>
    <x v="1"/>
    <x v="1"/>
    <m/>
    <s v="in coppers"/>
    <m/>
    <m/>
    <m/>
    <m/>
    <n v="1"/>
    <n v="0"/>
    <m/>
    <m/>
    <m/>
    <m/>
  </r>
  <r>
    <s v="File 1: Rowland Hassall, Parramatta store day sales book, 1803-1804"/>
    <m/>
    <s v="32111059"/>
    <s v="FL16259361"/>
    <s v="15"/>
    <s v="https://fromthepage.com/display/display_page?page_id=34035637"/>
    <s v="ElizabethWest&lt;ewest7@myune.edu.au&gt;|M Forster&lt;mjforster@live.com&gt;"/>
    <m/>
    <s v="Complete"/>
    <n v="787"/>
    <n v="1803"/>
    <s v="December"/>
    <s v="5"/>
    <x v="2"/>
    <x v="5"/>
    <x v="41"/>
    <n v="3"/>
    <s v="skeins"/>
    <m/>
    <x v="5"/>
    <x v="5"/>
    <s v="thread"/>
    <s v="Thread"/>
    <m/>
    <m/>
    <m/>
    <m/>
    <m/>
    <n v="6"/>
    <m/>
    <m/>
    <m/>
    <m/>
  </r>
  <r>
    <s v="File 1: Rowland Hassall, Parramatta store day sales book, 1803-1804"/>
    <m/>
    <s v="32111059"/>
    <s v="FL16259361"/>
    <s v="15"/>
    <s v="https://fromthepage.com/display/display_page?page_id=34035637"/>
    <s v="ElizabethWest&lt;ewest7@myune.edu.au&gt;|M Forster&lt;mjforster@live.com&gt;"/>
    <m/>
    <s v="Complete"/>
    <n v="788"/>
    <n v="1803"/>
    <s v="December"/>
    <s v="5"/>
    <x v="0"/>
    <x v="0"/>
    <x v="28"/>
    <n v="2"/>
    <s v="lbs"/>
    <m/>
    <x v="4"/>
    <x v="4"/>
    <s v="tobacco"/>
    <s v="B Tobaco"/>
    <m/>
    <m/>
    <m/>
    <m/>
    <n v="7"/>
    <n v="0"/>
    <m/>
    <m/>
    <m/>
    <m/>
  </r>
  <r>
    <s v="File 1: Rowland Hassall, Parramatta store day sales book, 1803-1804"/>
    <m/>
    <s v="32111059"/>
    <s v="FL16259361"/>
    <s v="15"/>
    <s v="https://fromthepage.com/display/display_page?page_id=34035637"/>
    <s v="ElizabethWest&lt;ewest7@myune.edu.au&gt;|M Forster&lt;mjforster@live.com&gt;"/>
    <m/>
    <s v="Complete"/>
    <n v="789"/>
    <n v="1803"/>
    <s v="December"/>
    <s v="5"/>
    <x v="1"/>
    <x v="0"/>
    <x v="28"/>
    <n v="0.5"/>
    <s v="lbs"/>
    <m/>
    <x v="3"/>
    <x v="3"/>
    <s v="tea"/>
    <s v="Tea"/>
    <m/>
    <m/>
    <m/>
    <m/>
    <n v="7"/>
    <n v="0"/>
    <m/>
    <m/>
    <m/>
    <m/>
  </r>
  <r>
    <s v="File 1: Rowland Hassall, Parramatta store day sales book, 1803-1804"/>
    <m/>
    <s v="32111059"/>
    <s v="FL16259361"/>
    <s v="15"/>
    <s v="https://fromthepage.com/display/display_page?page_id=34035637"/>
    <s v="ElizabethWest&lt;ewest7@myune.edu.au&gt;|M Forster&lt;mjforster@live.com&gt;"/>
    <m/>
    <s v="Complete"/>
    <n v="790"/>
    <n v="1803"/>
    <s v="December"/>
    <s v="5"/>
    <x v="2"/>
    <x v="13"/>
    <x v="100"/>
    <n v="6"/>
    <s v="count"/>
    <m/>
    <x v="3"/>
    <x v="10"/>
    <s v="plates"/>
    <s v="Larg ^Green edged^ Plates)"/>
    <m/>
    <m/>
    <m/>
    <m/>
    <n v="7"/>
    <n v="6"/>
    <m/>
    <m/>
    <m/>
    <s v="Jno - o is superscript"/>
  </r>
  <r>
    <s v="File 1: Rowland Hassall, Parramatta store day sales book, 1803-1804"/>
    <m/>
    <s v="32111059"/>
    <s v="FL16259361"/>
    <s v="15"/>
    <s v="https://fromthepage.com/display/display_page?page_id=34035637"/>
    <s v="ElizabethWest&lt;ewest7@myune.edu.au&gt;|M Forster&lt;mjforster@live.com&gt;"/>
    <m/>
    <s v="Complete"/>
    <n v="791"/>
    <n v="1803"/>
    <s v="December"/>
    <s v="5"/>
    <x v="2"/>
    <x v="13"/>
    <x v="100"/>
    <n v="4"/>
    <s v="yds"/>
    <m/>
    <x v="5"/>
    <x v="5"/>
    <s v="ribband"/>
    <s v="Ribband"/>
    <m/>
    <m/>
    <m/>
    <m/>
    <n v="2"/>
    <n v="0"/>
    <m/>
    <m/>
    <m/>
    <m/>
  </r>
  <r>
    <s v="File 1: Rowland Hassall, Parramatta store day sales book, 1803-1804"/>
    <m/>
    <s v="32111059"/>
    <s v="FL16259361"/>
    <s v="15"/>
    <s v="https://fromthepage.com/display/display_page?page_id=34035637"/>
    <s v="ElizabethWest&lt;ewest7@myune.edu.au&gt;|M Forster&lt;mjforster@live.com&gt;"/>
    <m/>
    <s v="Complete"/>
    <n v="792"/>
    <n v="1803"/>
    <s v="December"/>
    <s v="5"/>
    <x v="2"/>
    <x v="13"/>
    <x v="100"/>
    <n v="0.25"/>
    <s v="lbs"/>
    <m/>
    <x v="5"/>
    <x v="5"/>
    <s v="thread"/>
    <s v="Thread"/>
    <m/>
    <m/>
    <m/>
    <m/>
    <n v="4"/>
    <n v="4"/>
    <m/>
    <m/>
    <m/>
    <m/>
  </r>
  <r>
    <s v="File 1: Rowland Hassall, Parramatta store day sales book, 1803-1804"/>
    <m/>
    <s v="32111059"/>
    <s v="FL16259361"/>
    <s v="15"/>
    <s v="https://fromthepage.com/display/display_page?page_id=34035637"/>
    <s v="ElizabethWest&lt;ewest7@myune.edu.au&gt;|M Forster&lt;mjforster@live.com&gt;"/>
    <m/>
    <s v="Complete"/>
    <n v="793"/>
    <n v="1803"/>
    <s v="December"/>
    <s v="6"/>
    <x v="0"/>
    <x v="0"/>
    <x v="24"/>
    <n v="1"/>
    <s v="count"/>
    <m/>
    <x v="11"/>
    <x v="30"/>
    <s v="mustard"/>
    <s v="Bottle Musterd"/>
    <m/>
    <m/>
    <m/>
    <m/>
    <n v="1"/>
    <n v="6"/>
    <m/>
    <m/>
    <m/>
    <m/>
  </r>
  <r>
    <s v="File 1: Rowland Hassall, Parramatta store day sales book, 1803-1804"/>
    <m/>
    <s v="32111059"/>
    <s v="FL16259361"/>
    <s v="15"/>
    <s v="https://fromthepage.com/display/display_page?page_id=34035637"/>
    <s v="ElizabethWest&lt;ewest7@myune.edu.au&gt;|M Forster&lt;mjforster@live.com&gt;"/>
    <m/>
    <s v="Complete"/>
    <n v="794"/>
    <n v="1803"/>
    <s v="December"/>
    <s v="6"/>
    <x v="0"/>
    <x v="0"/>
    <x v="20"/>
    <n v="1"/>
    <s v="piece"/>
    <m/>
    <x v="5"/>
    <x v="5"/>
    <s v="tape"/>
    <s v="Tape"/>
    <m/>
    <m/>
    <m/>
    <m/>
    <n v="1"/>
    <n v="6"/>
    <m/>
    <m/>
    <m/>
    <m/>
  </r>
  <r>
    <s v="File 1: Rowland Hassall, Parramatta store day sales book, 1803-1804"/>
    <m/>
    <s v="32111059"/>
    <s v="FL16259361"/>
    <s v="15"/>
    <s v="https://fromthepage.com/display/display_page?page_id=34035637"/>
    <s v="ElizabethWest&lt;ewest7@myune.edu.au&gt;|M Forster&lt;mjforster@live.com&gt;"/>
    <m/>
    <s v="Complete"/>
    <n v="795"/>
    <n v="1803"/>
    <s v="December"/>
    <s v="6"/>
    <x v="0"/>
    <x v="0"/>
    <x v="20"/>
    <n v="1"/>
    <s v="piece"/>
    <m/>
    <x v="5"/>
    <x v="5"/>
    <s v="bobbin lace"/>
    <s v="fine Bobbin"/>
    <m/>
    <m/>
    <m/>
    <m/>
    <n v="1"/>
    <n v="0"/>
    <m/>
    <m/>
    <m/>
    <m/>
  </r>
  <r>
    <s v="File 1: Rowland Hassall, Parramatta store day sales book, 1803-1804"/>
    <m/>
    <s v="32111059"/>
    <s v="FL16259361"/>
    <s v="15"/>
    <s v="https://fromthepage.com/display/display_page?page_id=34035637"/>
    <s v="ElizabethWest&lt;ewest7@myune.edu.au&gt;|M Forster&lt;mjforster@live.com&gt;"/>
    <m/>
    <s v="Complete"/>
    <n v="796"/>
    <n v="1803"/>
    <s v="December"/>
    <s v="6"/>
    <x v="2"/>
    <x v="4"/>
    <x v="5"/>
    <n v="0.5"/>
    <s v="lbs"/>
    <m/>
    <x v="3"/>
    <x v="3"/>
    <s v="tea"/>
    <s v="Tea"/>
    <m/>
    <m/>
    <m/>
    <m/>
    <m/>
    <m/>
    <m/>
    <m/>
    <m/>
    <m/>
  </r>
  <r>
    <s v="File 1: Rowland Hassall, Parramatta store day sales book, 1803-1804"/>
    <m/>
    <s v="32111059"/>
    <s v="FL16259361"/>
    <s v="15"/>
    <s v="https://fromthepage.com/display/display_page?page_id=34035637"/>
    <s v="ElizabethWest&lt;ewest7@myune.edu.au&gt;|M Forster&lt;mjforster@live.com&gt;"/>
    <m/>
    <s v="Complete"/>
    <n v="797"/>
    <n v="1803"/>
    <s v="December"/>
    <s v="6"/>
    <x v="2"/>
    <x v="4"/>
    <x v="5"/>
    <n v="2.5"/>
    <s v="yds"/>
    <m/>
    <x v="5"/>
    <x v="5"/>
    <s v="broad calico"/>
    <s v="Brod calloco"/>
    <m/>
    <m/>
    <m/>
    <m/>
    <m/>
    <m/>
    <m/>
    <m/>
    <m/>
    <m/>
  </r>
  <r>
    <s v="File 1: Rowland Hassall, Parramatta store day sales book, 1803-1804"/>
    <m/>
    <s v="32111059"/>
    <s v="FL16259361"/>
    <s v="15"/>
    <s v="https://fromthepage.com/display/display_page?page_id=34035637"/>
    <s v="ElizabethWest&lt;ewest7@myune.edu.au&gt;|M Forster&lt;mjforster@live.com&gt;"/>
    <m/>
    <s v="Complete"/>
    <n v="798"/>
    <n v="1803"/>
    <s v="December"/>
    <s v="6"/>
    <x v="2"/>
    <x v="4"/>
    <x v="5"/>
    <n v="2.5"/>
    <s v="yds"/>
    <m/>
    <x v="5"/>
    <x v="5"/>
    <s v="printed cotton"/>
    <s v="Print"/>
    <m/>
    <m/>
    <m/>
    <m/>
    <m/>
    <m/>
    <m/>
    <m/>
    <m/>
    <m/>
  </r>
  <r>
    <s v="File 1: Rowland Hassall, Parramatta store day sales book, 1803-1804"/>
    <m/>
    <s v="32111059"/>
    <s v="FL16259361"/>
    <s v="15"/>
    <s v="https://fromthepage.com/display/display_page?page_id=34035637"/>
    <s v="ElizabethWest&lt;ewest7@myune.edu.au&gt;|M Forster&lt;mjforster@live.com&gt;"/>
    <m/>
    <s v="Complete"/>
    <n v="799"/>
    <n v="1803"/>
    <s v="December"/>
    <s v="6"/>
    <x v="0"/>
    <x v="0"/>
    <x v="60"/>
    <n v="1"/>
    <s v="count"/>
    <m/>
    <x v="3"/>
    <x v="10"/>
    <s v="table cloth"/>
    <s v="Best Table cloth"/>
    <m/>
    <m/>
    <m/>
    <m/>
    <m/>
    <m/>
    <m/>
    <m/>
    <m/>
    <m/>
  </r>
  <r>
    <s v="File 1: Rowland Hassall, Parramatta store day sales book, 1803-1804"/>
    <m/>
    <s v="32111059"/>
    <s v="FL16259361"/>
    <s v="15"/>
    <s v="https://fromthepage.com/display/display_page?page_id=34035637"/>
    <s v="ElizabethWest&lt;ewest7@myune.edu.au&gt;|M Forster&lt;mjforster@live.com&gt;"/>
    <m/>
    <s v="Complete"/>
    <n v="800"/>
    <n v="1803"/>
    <s v="December"/>
    <s v="6"/>
    <x v="0"/>
    <x v="0"/>
    <x v="60"/>
    <n v="2"/>
    <s v="count"/>
    <m/>
    <x v="3"/>
    <x v="10"/>
    <s v="Napkins"/>
    <s v="Napkins"/>
    <m/>
    <m/>
    <m/>
    <m/>
    <m/>
    <m/>
    <m/>
    <m/>
    <m/>
    <m/>
  </r>
  <r>
    <s v="File 1: Rowland Hassall, Parramatta store day sales book, 1803-1804"/>
    <m/>
    <s v="32111059"/>
    <s v="FL16259361"/>
    <s v="15"/>
    <s v="https://fromthepage.com/display/display_page?page_id=34035637"/>
    <s v="ElizabethWest&lt;ewest7@myune.edu.au&gt;|M Forster&lt;mjforster@live.com&gt;"/>
    <m/>
    <s v="Complete"/>
    <n v="801"/>
    <n v="1803"/>
    <s v="December"/>
    <s v="6"/>
    <x v="2"/>
    <x v="0"/>
    <x v="58"/>
    <n v="0.5"/>
    <s v="bushel"/>
    <m/>
    <x v="3"/>
    <x v="11"/>
    <s v="wheat"/>
    <s v="wheat"/>
    <m/>
    <m/>
    <m/>
    <m/>
    <m/>
    <m/>
    <m/>
    <m/>
    <m/>
    <m/>
  </r>
  <r>
    <s v="File 1: Rowland Hassall, Parramatta store day sales book, 1803-1804"/>
    <m/>
    <s v="32111059"/>
    <s v="FL16259361"/>
    <s v="15"/>
    <s v="https://fromthepage.com/display/display_page?page_id=34035637"/>
    <s v="ElizabethWest&lt;ewest7@myune.edu.au&gt;|M Forster&lt;mjforster@live.com&gt;"/>
    <m/>
    <s v="Complete"/>
    <n v="802"/>
    <n v="1803"/>
    <s v="December"/>
    <s v="6"/>
    <x v="2"/>
    <x v="0"/>
    <x v="58"/>
    <n v="0.5"/>
    <s v="lbs"/>
    <m/>
    <x v="0"/>
    <x v="0"/>
    <s v="soap"/>
    <s v="soap"/>
    <m/>
    <m/>
    <m/>
    <m/>
    <m/>
    <m/>
    <m/>
    <m/>
    <m/>
    <m/>
  </r>
  <r>
    <s v="File 1: Rowland Hassall, Parramatta store day sales book, 1803-1804"/>
    <m/>
    <s v="32111059"/>
    <s v="FL16259361"/>
    <s v="15"/>
    <s v="https://fromthepage.com/display/display_page?page_id=34035637"/>
    <s v="ElizabethWest&lt;ewest7@myune.edu.au&gt;|M Forster&lt;mjforster@live.com&gt;"/>
    <m/>
    <s v="Complete"/>
    <n v="803"/>
    <n v="1803"/>
    <s v="December"/>
    <s v="6"/>
    <x v="0"/>
    <x v="0"/>
    <x v="17"/>
    <n v="1"/>
    <s v="bottle"/>
    <m/>
    <x v="2"/>
    <x v="24"/>
    <s v="paint oil "/>
    <s v="Paint oil"/>
    <m/>
    <m/>
    <m/>
    <m/>
    <m/>
    <m/>
    <m/>
    <m/>
    <m/>
    <m/>
  </r>
  <r>
    <s v="File 1: Rowland Hassall, Parramatta store day sales book, 1803-1804"/>
    <m/>
    <s v="32111059"/>
    <s v="FL16259361"/>
    <s v="15"/>
    <s v="https://fromthepage.com/display/display_page?page_id=34035637"/>
    <s v="ElizabethWest&lt;ewest7@myune.edu.au&gt;|M Forster&lt;mjforster@live.com&gt;"/>
    <m/>
    <s v="Complete"/>
    <n v="804"/>
    <n v="1803"/>
    <s v="December"/>
    <s v="6"/>
    <x v="0"/>
    <x v="0"/>
    <x v="17"/>
    <n v="1"/>
    <s v="count"/>
    <m/>
    <x v="3"/>
    <x v="11"/>
    <s v="bread"/>
    <s v="lofe of Bread"/>
    <m/>
    <m/>
    <m/>
    <m/>
    <m/>
    <n v="6"/>
    <m/>
    <m/>
    <m/>
    <m/>
  </r>
  <r>
    <s v="File 1: Rowland Hassall, Parramatta store day sales book, 1803-1804"/>
    <m/>
    <s v="32111059"/>
    <s v="FL16259361"/>
    <s v="15"/>
    <s v="https://fromthepage.com/display/display_page?page_id=34035637"/>
    <s v="ElizabethWest&lt;ewest7@myune.edu.au&gt;|M Forster&lt;mjforster@live.com&gt;"/>
    <m/>
    <s v="Complete"/>
    <n v="805"/>
    <m/>
    <m/>
    <m/>
    <x v="2"/>
    <x v="0"/>
    <x v="18"/>
    <m/>
    <m/>
    <m/>
    <x v="8"/>
    <x v="15"/>
    <m/>
    <s v="[right hand page 29]"/>
    <m/>
    <m/>
    <m/>
    <m/>
    <m/>
    <m/>
    <m/>
    <m/>
    <m/>
    <m/>
  </r>
  <r>
    <s v="File 1: Rowland Hassall, Parramatta store day sales book, 1803-1804"/>
    <m/>
    <s v="32111059"/>
    <s v="FL16259361"/>
    <s v="15"/>
    <s v="https://fromthepage.com/display/display_page?page_id=34035637"/>
    <s v="ElizabethWest&lt;ewest7@myune.edu.au&gt;|M Forster&lt;mjforster@live.com&gt;"/>
    <m/>
    <s v="Complete"/>
    <n v="806"/>
    <n v="1803"/>
    <s v="December"/>
    <s v="7"/>
    <x v="2"/>
    <x v="22"/>
    <x v="101"/>
    <n v="0.5"/>
    <s v="lbs"/>
    <m/>
    <x v="3"/>
    <x v="3"/>
    <s v="Tea earl"/>
    <s v="Tea earl"/>
    <m/>
    <m/>
    <m/>
    <m/>
    <n v="7"/>
    <n v="0"/>
    <m/>
    <m/>
    <m/>
    <s v="entry crossed out"/>
  </r>
  <r>
    <s v="File 1: Rowland Hassall, Parramatta store day sales book, 1803-1804"/>
    <m/>
    <s v="32111059"/>
    <s v="FL16259361"/>
    <s v="15"/>
    <s v="https://fromthepage.com/display/display_page?page_id=34035637"/>
    <s v="ElizabethWest&lt;ewest7@myune.edu.au&gt;|M Forster&lt;mjforster@live.com&gt;"/>
    <m/>
    <s v="Complete"/>
    <n v="807"/>
    <n v="1803"/>
    <s v="December"/>
    <s v="7"/>
    <x v="2"/>
    <x v="22"/>
    <x v="101"/>
    <n v="1"/>
    <s v="yds"/>
    <m/>
    <x v="5"/>
    <x v="5"/>
    <s v="broad cloth"/>
    <s v="Blue Brod cloth cash"/>
    <m/>
    <m/>
    <m/>
    <m/>
    <n v="18"/>
    <n v="0"/>
    <m/>
    <m/>
    <m/>
    <s v="entry crossed out"/>
  </r>
  <r>
    <s v="File 1: Rowland Hassall, Parramatta store day sales book, 1803-1804"/>
    <m/>
    <s v="32111059"/>
    <s v="FL16259361"/>
    <s v="15"/>
    <s v="https://fromthepage.com/display/display_page?page_id=34035637"/>
    <s v="ElizabethWest&lt;ewest7@myune.edu.au&gt;|M Forster&lt;mjforster@live.com&gt;"/>
    <m/>
    <s v="Complete"/>
    <n v="808"/>
    <n v="1803"/>
    <s v="December"/>
    <s v="7"/>
    <x v="2"/>
    <x v="22"/>
    <x v="101"/>
    <n v="2"/>
    <s v="hanks"/>
    <m/>
    <x v="5"/>
    <x v="5"/>
    <s v="silk thread"/>
    <s v="Silk ditto[cash]"/>
    <m/>
    <m/>
    <m/>
    <m/>
    <n v="2"/>
    <n v="0"/>
    <m/>
    <m/>
    <m/>
    <s v="entry crossed out"/>
  </r>
  <r>
    <s v="File 1: Rowland Hassall, Parramatta store day sales book, 1803-1804"/>
    <m/>
    <s v="32111059"/>
    <s v="FL16259361"/>
    <s v="15"/>
    <s v="https://fromthepage.com/display/display_page?page_id=34035637"/>
    <s v="ElizabethWest&lt;ewest7@myune.edu.au&gt;|M Forster&lt;mjforster@live.com&gt;"/>
    <m/>
    <s v="Complete"/>
    <n v="809"/>
    <n v="1803"/>
    <s v="December"/>
    <s v="7"/>
    <x v="2"/>
    <x v="22"/>
    <x v="101"/>
    <n v="3"/>
    <s v="yds"/>
    <m/>
    <x v="5"/>
    <x v="5"/>
    <s v="dungaree"/>
    <s v="Dungaree - cast"/>
    <m/>
    <m/>
    <m/>
    <m/>
    <n v="8"/>
    <n v="3"/>
    <m/>
    <m/>
    <m/>
    <s v="entry crossed out"/>
  </r>
  <r>
    <s v="File 1: Rowland Hassall, Parramatta store day sales book, 1803-1804"/>
    <m/>
    <s v="32111059"/>
    <s v="FL16259361"/>
    <s v="15"/>
    <s v="https://fromthepage.com/display/display_page?page_id=34035637"/>
    <s v="ElizabethWest&lt;ewest7@myune.edu.au&gt;|M Forster&lt;mjforster@live.com&gt;"/>
    <m/>
    <s v="Complete"/>
    <n v="810"/>
    <n v="1803"/>
    <s v="December"/>
    <s v="7"/>
    <x v="2"/>
    <x v="22"/>
    <x v="101"/>
    <n v="2"/>
    <s v="count"/>
    <m/>
    <x v="3"/>
    <x v="10"/>
    <s v="Mugs  -cast"/>
    <s v="Mugs  -cast"/>
    <m/>
    <n v="6"/>
    <n v="0"/>
    <m/>
    <n v="6"/>
    <n v="0"/>
    <m/>
    <m/>
    <m/>
    <s v="entry crossed out"/>
  </r>
  <r>
    <s v="File 1: Rowland Hassall, Parramatta store day sales book, 1803-1804"/>
    <m/>
    <s v="32111059"/>
    <s v="FL16259361"/>
    <s v="15"/>
    <s v="https://fromthepage.com/display/display_page?page_id=34035637"/>
    <s v="ElizabethWest&lt;ewest7@myune.edu.au&gt;|M Forster&lt;mjforster@live.com&gt;"/>
    <m/>
    <s v="Complete"/>
    <n v="811"/>
    <n v="1803"/>
    <s v="December"/>
    <s v="7"/>
    <x v="0"/>
    <x v="0"/>
    <x v="30"/>
    <m/>
    <m/>
    <m/>
    <x v="1"/>
    <x v="1"/>
    <m/>
    <s v="cr. by Mr Larras ^note"/>
    <m/>
    <m/>
    <m/>
    <m/>
    <m/>
    <m/>
    <n v="2"/>
    <n v="13"/>
    <n v="0"/>
    <m/>
  </r>
  <r>
    <s v="File 1: Rowland Hassall, Parramatta store day sales book, 1803-1804"/>
    <m/>
    <s v="32111059"/>
    <s v="FL16259361"/>
    <s v="15"/>
    <s v="https://fromthepage.com/display/display_page?page_id=34035637"/>
    <s v="ElizabethWest&lt;ewest7@myune.edu.au&gt;|M Forster&lt;mjforster@live.com&gt;"/>
    <m/>
    <s v="Complete"/>
    <n v="812"/>
    <n v="1803"/>
    <s v="December"/>
    <s v="7"/>
    <x v="0"/>
    <x v="0"/>
    <x v="30"/>
    <n v="1"/>
    <s v="lbs"/>
    <m/>
    <x v="3"/>
    <x v="3"/>
    <s v="tea"/>
    <s v="Tea"/>
    <m/>
    <m/>
    <m/>
    <m/>
    <n v="14"/>
    <n v="0"/>
    <m/>
    <m/>
    <m/>
    <m/>
  </r>
  <r>
    <s v="File 1: Rowland Hassall, Parramatta store day sales book, 1803-1804"/>
    <m/>
    <s v="32111059"/>
    <s v="FL16259361"/>
    <s v="15"/>
    <s v="https://fromthepage.com/display/display_page?page_id=34035637"/>
    <s v="ElizabethWest&lt;ewest7@myune.edu.au&gt;|M Forster&lt;mjforster@live.com&gt;"/>
    <m/>
    <s v="Complete"/>
    <n v="813"/>
    <n v="1803"/>
    <s v="December"/>
    <s v="7"/>
    <x v="0"/>
    <x v="0"/>
    <x v="30"/>
    <n v="4"/>
    <s v="count"/>
    <m/>
    <x v="3"/>
    <x v="13"/>
    <s v="knives"/>
    <s v="Knives"/>
    <m/>
    <m/>
    <m/>
    <m/>
    <n v="4"/>
    <n v="3"/>
    <m/>
    <m/>
    <m/>
    <m/>
  </r>
  <r>
    <s v="File 1: Rowland Hassall, Parramatta store day sales book, 1803-1804"/>
    <m/>
    <s v="32111059"/>
    <s v="FL16259361"/>
    <s v="15"/>
    <s v="https://fromthepage.com/display/display_page?page_id=34035637"/>
    <s v="ElizabethWest&lt;ewest7@myune.edu.au&gt;|M Forster&lt;mjforster@live.com&gt;"/>
    <m/>
    <s v="Complete"/>
    <n v="814"/>
    <n v="1803"/>
    <s v="December"/>
    <s v="7"/>
    <x v="0"/>
    <x v="0"/>
    <x v="30"/>
    <n v="7.25"/>
    <s v="yds"/>
    <m/>
    <x v="5"/>
    <x v="5"/>
    <s v="gurrah"/>
    <s v="Ploded Gurah"/>
    <m/>
    <n v="2"/>
    <n v="6"/>
    <m/>
    <n v="18"/>
    <n v="2"/>
    <m/>
    <m/>
    <m/>
    <m/>
  </r>
  <r>
    <s v="File 1: Rowland Hassall, Parramatta store day sales book, 1803-1804"/>
    <m/>
    <s v="32111059"/>
    <s v="FL16259361"/>
    <s v="15"/>
    <s v="https://fromthepage.com/display/display_page?page_id=34035637"/>
    <s v="ElizabethWest&lt;ewest7@myune.edu.au&gt;|M Forster&lt;mjforster@live.com&gt;"/>
    <m/>
    <s v="Complete"/>
    <n v="815"/>
    <n v="1803"/>
    <s v="December"/>
    <s v="7"/>
    <x v="1"/>
    <x v="0"/>
    <x v="102"/>
    <n v="1"/>
    <m/>
    <m/>
    <x v="5"/>
    <x v="33"/>
    <s v="Pier Glass"/>
    <s v="Peir Glass"/>
    <m/>
    <m/>
    <m/>
    <n v="1"/>
    <n v="10"/>
    <n v="0"/>
    <m/>
    <m/>
    <m/>
    <m/>
  </r>
  <r>
    <s v="File 1: Rowland Hassall, Parramatta store day sales book, 1803-1804"/>
    <m/>
    <s v="32111059"/>
    <s v="FL16259361"/>
    <s v="15"/>
    <s v="https://fromthepage.com/display/display_page?page_id=34035637"/>
    <s v="ElizabethWest&lt;ewest7@myune.edu.au&gt;|M Forster&lt;mjforster@live.com&gt;"/>
    <m/>
    <s v="Complete"/>
    <n v="816"/>
    <n v="1803"/>
    <s v="December"/>
    <s v="7"/>
    <x v="1"/>
    <x v="0"/>
    <x v="99"/>
    <n v="6"/>
    <s v="count"/>
    <m/>
    <x v="3"/>
    <x v="10"/>
    <s v="glasses"/>
    <s v="Glasses"/>
    <m/>
    <n v="8"/>
    <n v="0"/>
    <n v="2"/>
    <n v="8"/>
    <n v="0"/>
    <m/>
    <m/>
    <m/>
    <m/>
  </r>
  <r>
    <s v="File 1: Rowland Hassall, Parramatta store day sales book, 1803-1804"/>
    <m/>
    <s v="32111059"/>
    <s v="FL16259361"/>
    <s v="15"/>
    <s v="https://fromthepage.com/display/display_page?page_id=34035637"/>
    <s v="ElizabethWest&lt;ewest7@myune.edu.au&gt;|M Forster&lt;mjforster@live.com&gt;"/>
    <m/>
    <s v="Complete"/>
    <n v="817"/>
    <n v="1803"/>
    <s v="December"/>
    <s v="7"/>
    <x v="1"/>
    <x v="0"/>
    <x v="99"/>
    <n v="4"/>
    <s v="count"/>
    <m/>
    <x v="3"/>
    <x v="10"/>
    <s v="glasses"/>
    <s v="ditto[Glasses]"/>
    <m/>
    <n v="1"/>
    <n v="8"/>
    <m/>
    <n v="6"/>
    <n v="8"/>
    <m/>
    <m/>
    <m/>
    <m/>
  </r>
  <r>
    <s v="File 1: Rowland Hassall, Parramatta store day sales book, 1803-1804"/>
    <m/>
    <s v="32111059"/>
    <s v="FL16259361"/>
    <s v="15"/>
    <s v="https://fromthepage.com/display/display_page?page_id=34035637"/>
    <s v="ElizabethWest&lt;ewest7@myune.edu.au&gt;|M Forster&lt;mjforster@live.com&gt;"/>
    <m/>
    <s v="Complete"/>
    <n v="818"/>
    <n v="1803"/>
    <s v="December"/>
    <s v="7"/>
    <x v="1"/>
    <x v="0"/>
    <x v="99"/>
    <n v="13"/>
    <s v="count"/>
    <m/>
    <x v="3"/>
    <x v="10"/>
    <s v="glasses"/>
    <s v="ditto[Glasses]"/>
    <m/>
    <n v="1"/>
    <n v="3"/>
    <m/>
    <n v="16"/>
    <n v="3"/>
    <m/>
    <m/>
    <m/>
    <m/>
  </r>
  <r>
    <s v="File 1: Rowland Hassall, Parramatta store day sales book, 1803-1804"/>
    <m/>
    <s v="32111059"/>
    <s v="FL16259361"/>
    <s v="15"/>
    <s v="https://fromthepage.com/display/display_page?page_id=34035637"/>
    <s v="ElizabethWest&lt;ewest7@myune.edu.au&gt;|M Forster&lt;mjforster@live.com&gt;"/>
    <m/>
    <s v="Complete"/>
    <n v="819"/>
    <n v="1803"/>
    <s v="December"/>
    <s v="7"/>
    <x v="1"/>
    <x v="0"/>
    <x v="99"/>
    <m/>
    <m/>
    <m/>
    <x v="8"/>
    <x v="15"/>
    <m/>
    <m/>
    <m/>
    <m/>
    <m/>
    <m/>
    <m/>
    <m/>
    <n v="3"/>
    <n v="10"/>
    <n v="11"/>
    <m/>
  </r>
  <r>
    <s v="File 1: Rowland Hassall, Parramatta store day sales book, 1803-1804"/>
    <m/>
    <s v="32111059"/>
    <s v="FL16259361"/>
    <s v="15"/>
    <s v="https://fromthepage.com/display/display_page?page_id=34035637"/>
    <s v="ElizabethWest&lt;ewest7@myune.edu.au&gt;|M Forster&lt;mjforster@live.com&gt;"/>
    <m/>
    <s v="Complete"/>
    <n v="820"/>
    <n v="1803"/>
    <s v="December"/>
    <s v="7"/>
    <x v="1"/>
    <x v="0"/>
    <x v="99"/>
    <n v="1"/>
    <s v="count"/>
    <m/>
    <x v="0"/>
    <x v="14"/>
    <s v="handkerchief"/>
    <s v="Bassolony Handf-"/>
    <m/>
    <m/>
    <m/>
    <m/>
    <n v="11"/>
    <n v="0"/>
    <m/>
    <m/>
    <m/>
    <m/>
  </r>
  <r>
    <s v="File 1: Rowland Hassall, Parramatta store day sales book, 1803-1804"/>
    <m/>
    <s v="32111059"/>
    <s v="FL16259361"/>
    <s v="15"/>
    <s v="https://fromthepage.com/display/display_page?page_id=34035637"/>
    <s v="ElizabethWest&lt;ewest7@myune.edu.au&gt;|M Forster&lt;mjforster@live.com&gt;"/>
    <m/>
    <s v="Complete"/>
    <n v="821"/>
    <n v="1803"/>
    <s v="December"/>
    <s v="7"/>
    <x v="7"/>
    <x v="0"/>
    <x v="93"/>
    <n v="1"/>
    <s v="count"/>
    <m/>
    <x v="5"/>
    <x v="5"/>
    <s v="thimble"/>
    <s v="white Thimble"/>
    <m/>
    <m/>
    <m/>
    <m/>
    <m/>
    <n v="9"/>
    <m/>
    <m/>
    <m/>
    <s v="Serjt - t is superscript and underlined"/>
  </r>
  <r>
    <s v="File 1: Rowland Hassall, Parramatta store day sales book, 1803-1804"/>
    <m/>
    <s v="32111059"/>
    <s v="FL16259361"/>
    <s v="15"/>
    <s v="https://fromthepage.com/display/display_page?page_id=34035637"/>
    <s v="ElizabethWest&lt;ewest7@myune.edu.au&gt;|M Forster&lt;mjforster@live.com&gt;"/>
    <m/>
    <s v="Complete"/>
    <n v="822"/>
    <n v="1803"/>
    <s v="December"/>
    <s v="7"/>
    <x v="3"/>
    <x v="0"/>
    <x v="17"/>
    <n v="1"/>
    <s v="count"/>
    <m/>
    <x v="3"/>
    <x v="10"/>
    <s v="table cloth"/>
    <s v="fine Table cloth"/>
    <m/>
    <m/>
    <m/>
    <n v="1"/>
    <n v="5"/>
    <n v="0"/>
    <m/>
    <m/>
    <m/>
    <m/>
  </r>
  <r>
    <s v="File 1: Rowland Hassall, Parramatta store day sales book, 1803-1804"/>
    <m/>
    <s v="32111059"/>
    <s v="FL16259361"/>
    <s v="15"/>
    <s v="https://fromthepage.com/display/display_page?page_id=34035637"/>
    <s v="ElizabethWest&lt;ewest7@myune.edu.au&gt;|M Forster&lt;mjforster@live.com&gt;"/>
    <m/>
    <s v="Complete"/>
    <n v="823"/>
    <n v="1803"/>
    <s v="December"/>
    <s v="7"/>
    <x v="3"/>
    <x v="0"/>
    <x v="17"/>
    <n v="7"/>
    <s v="yds"/>
    <m/>
    <x v="5"/>
    <x v="5"/>
    <s v="lutestring fabric"/>
    <s v="Lutestring cr by"/>
    <m/>
    <n v="7"/>
    <n v="0"/>
    <m/>
    <m/>
    <m/>
    <m/>
    <m/>
    <m/>
    <m/>
  </r>
  <r>
    <s v="File 1: Rowland Hassall, Parramatta store day sales book, 1803-1804"/>
    <m/>
    <s v="32111059"/>
    <s v="FL16259361"/>
    <s v="15"/>
    <s v="https://fromthepage.com/display/display_page?page_id=34035637"/>
    <s v="ElizabethWest&lt;ewest7@myune.edu.au&gt;|M Forster&lt;mjforster@live.com&gt;"/>
    <m/>
    <s v="Complete"/>
    <n v="824"/>
    <n v="1803"/>
    <s v="December"/>
    <s v="7"/>
    <x v="2"/>
    <x v="0"/>
    <x v="32"/>
    <n v="0.5"/>
    <s v="lbs"/>
    <m/>
    <x v="4"/>
    <x v="4"/>
    <s v="tobacco"/>
    <s v="B Tobaco"/>
    <m/>
    <m/>
    <m/>
    <m/>
    <n v="1"/>
    <n v="9"/>
    <m/>
    <m/>
    <m/>
    <m/>
  </r>
  <r>
    <s v="File 1: Rowland Hassall, Parramatta store day sales book, 1803-1804"/>
    <m/>
    <s v="32111059"/>
    <s v="FL16259361"/>
    <s v="15"/>
    <s v="https://fromthepage.com/display/display_page?page_id=34035637"/>
    <s v="ElizabethWest&lt;ewest7@myune.edu.au&gt;|M Forster&lt;mjforster@live.com&gt;"/>
    <m/>
    <s v="Complete"/>
    <n v="825"/>
    <n v="1803"/>
    <s v="December"/>
    <s v="7"/>
    <x v="2"/>
    <x v="0"/>
    <x v="32"/>
    <n v="1"/>
    <s v="hanks"/>
    <m/>
    <x v="5"/>
    <x v="5"/>
    <s v="silk thread"/>
    <s v="Blk silk"/>
    <m/>
    <m/>
    <m/>
    <m/>
    <n v="1"/>
    <n v="0"/>
    <m/>
    <m/>
    <m/>
    <m/>
  </r>
  <r>
    <s v="File 1: Rowland Hassall, Parramatta store day sales book, 1803-1804"/>
    <m/>
    <s v="32111059"/>
    <s v="FL16259361"/>
    <s v="15"/>
    <s v="https://fromthepage.com/display/display_page?page_id=34035637"/>
    <s v="ElizabethWest&lt;ewest7@myune.edu.au&gt;|M Forster&lt;mjforster@live.com&gt;"/>
    <m/>
    <s v="Complete"/>
    <n v="826"/>
    <n v="1803"/>
    <s v="December"/>
    <s v="7"/>
    <x v="2"/>
    <x v="0"/>
    <x v="43"/>
    <n v="0.25"/>
    <s v="lbs"/>
    <m/>
    <x v="3"/>
    <x v="3"/>
    <s v="tea"/>
    <s v="Tea"/>
    <m/>
    <m/>
    <m/>
    <m/>
    <n v="3"/>
    <n v="6"/>
    <m/>
    <m/>
    <m/>
    <m/>
  </r>
  <r>
    <s v="File 1: Rowland Hassall, Parramatta store day sales book, 1803-1804"/>
    <m/>
    <s v="32111059"/>
    <s v="FL16259361"/>
    <s v="15"/>
    <s v="https://fromthepage.com/display/display_page?page_id=34035637"/>
    <s v="ElizabethWest&lt;ewest7@myune.edu.au&gt;|M Forster&lt;mjforster@live.com&gt;"/>
    <m/>
    <s v="Complete"/>
    <n v="827"/>
    <n v="1803"/>
    <s v="December"/>
    <s v="7"/>
    <x v="1"/>
    <x v="0"/>
    <x v="24"/>
    <n v="1"/>
    <s v="piece"/>
    <m/>
    <x v="5"/>
    <x v="5"/>
    <s v="tape"/>
    <s v="Tape"/>
    <m/>
    <m/>
    <m/>
    <m/>
    <n v="1"/>
    <n v="6"/>
    <m/>
    <m/>
    <m/>
    <m/>
  </r>
  <r>
    <s v="File 1: Rowland Hassall, Parramatta store day sales book, 1803-1804"/>
    <m/>
    <s v="32111059"/>
    <s v="FL16259361"/>
    <s v="15"/>
    <s v="https://fromthepage.com/display/display_page?page_id=34035637"/>
    <s v="ElizabethWest&lt;ewest7@myune.edu.au&gt;|M Forster&lt;mjforster@live.com&gt;"/>
    <m/>
    <s v="Complete"/>
    <n v="828"/>
    <n v="1803"/>
    <s v="December"/>
    <s v="7"/>
    <x v="0"/>
    <x v="0"/>
    <x v="103"/>
    <n v="1"/>
    <s v="count"/>
    <m/>
    <x v="0"/>
    <x v="14"/>
    <s v="hat"/>
    <s v="fine Hat"/>
    <m/>
    <m/>
    <m/>
    <n v="1"/>
    <n v="15"/>
    <n v="0"/>
    <m/>
    <m/>
    <m/>
    <s v="entry crossed out"/>
  </r>
  <r>
    <s v="File 1: Rowland Hassall, Parramatta store day sales book, 1803-1804"/>
    <m/>
    <s v="32111059"/>
    <s v="FL16259361"/>
    <s v="15"/>
    <s v="https://fromthepage.com/display/display_page?page_id=34035637"/>
    <s v="ElizabethWest&lt;ewest7@myune.edu.au&gt;|M Forster&lt;mjforster@live.com&gt;"/>
    <m/>
    <s v="Complete"/>
    <n v="829"/>
    <n v="1803"/>
    <s v="December"/>
    <s v="7"/>
    <x v="2"/>
    <x v="0"/>
    <x v="11"/>
    <n v="1"/>
    <s v="lbs"/>
    <m/>
    <x v="0"/>
    <x v="0"/>
    <s v="soap"/>
    <s v="soap English"/>
    <m/>
    <m/>
    <m/>
    <m/>
    <m/>
    <m/>
    <m/>
    <m/>
    <m/>
    <m/>
  </r>
  <r>
    <s v="File 1: Rowland Hassall, Parramatta store day sales book, 1803-1804"/>
    <m/>
    <s v="32111059"/>
    <s v="FL16259361"/>
    <s v="15"/>
    <s v="https://fromthepage.com/display/display_page?page_id=34035637"/>
    <s v="ElizabethWest&lt;ewest7@myune.edu.au&gt;|M Forster&lt;mjforster@live.com&gt;"/>
    <m/>
    <s v="Complete"/>
    <n v="830"/>
    <n v="1803"/>
    <s v="December"/>
    <s v="7"/>
    <x v="2"/>
    <x v="0"/>
    <x v="11"/>
    <n v="2"/>
    <s v="ozn"/>
    <m/>
    <x v="5"/>
    <x v="5"/>
    <s v="fabric"/>
    <s v="fig Blue"/>
    <m/>
    <m/>
    <m/>
    <m/>
    <m/>
    <m/>
    <m/>
    <m/>
    <m/>
    <m/>
  </r>
  <r>
    <s v="File 1: Rowland Hassall, Parramatta store day sales book, 1803-1804"/>
    <m/>
    <s v="32111059"/>
    <s v="FL16259361"/>
    <s v="15"/>
    <s v="https://fromthepage.com/display/display_page?page_id=34035637"/>
    <s v="ElizabethWest&lt;ewest7@myune.edu.au&gt;|M Forster&lt;mjforster@live.com&gt;"/>
    <m/>
    <s v="Complete"/>
    <n v="831"/>
    <n v="1803"/>
    <s v="December"/>
    <s v="7"/>
    <x v="5"/>
    <x v="0"/>
    <x v="13"/>
    <n v="0.25"/>
    <s v="lbs"/>
    <m/>
    <x v="3"/>
    <x v="11"/>
    <s v="pepper"/>
    <s v="Pepper"/>
    <m/>
    <m/>
    <m/>
    <m/>
    <n v="7"/>
    <n v="0"/>
    <m/>
    <m/>
    <m/>
    <m/>
  </r>
  <r>
    <s v="File 1: Rowland Hassall, Parramatta store day sales book, 1803-1804"/>
    <m/>
    <s v="32111059"/>
    <s v="FL16259362"/>
    <s v="16"/>
    <s v="https://fromthepage.com/display/display_page?page_id=34035638"/>
    <s v="ElizabethWest&lt;ewest7@myune.edu.au&gt;|M Forster&lt;mjforster@live.com&gt;"/>
    <m/>
    <s v="Complete"/>
    <n v="832"/>
    <n v="1803"/>
    <s v="December"/>
    <s v="10"/>
    <x v="0"/>
    <x v="0"/>
    <x v="20"/>
    <n v="0.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33"/>
    <n v="1803"/>
    <s v="December"/>
    <s v="10"/>
    <x v="0"/>
    <x v="0"/>
    <x v="13"/>
    <n v="4"/>
    <s v="count"/>
    <m/>
    <x v="2"/>
    <x v="19"/>
    <s v="bolts"/>
    <s v="Round Bolts"/>
    <m/>
    <n v="2"/>
    <n v="0"/>
    <m/>
    <m/>
    <m/>
    <m/>
    <m/>
    <m/>
    <m/>
  </r>
  <r>
    <s v="File 1: Rowland Hassall, Parramatta store day sales book, 1803-1804"/>
    <m/>
    <s v="32111059"/>
    <s v="FL16259362"/>
    <s v="16"/>
    <s v="https://fromthepage.com/display/display_page?page_id=34035638"/>
    <s v="ElizabethWest&lt;ewest7@myune.edu.au&gt;|M Forster&lt;mjforster@live.com&gt;"/>
    <m/>
    <s v="Complete"/>
    <n v="834"/>
    <n v="1803"/>
    <s v="December"/>
    <s v="10"/>
    <x v="0"/>
    <x v="0"/>
    <x v="13"/>
    <n v="1"/>
    <s v="pair"/>
    <m/>
    <x v="5"/>
    <x v="23"/>
    <s v="hinges"/>
    <s v="cast Butts"/>
    <m/>
    <n v="2"/>
    <n v="0"/>
    <m/>
    <m/>
    <m/>
    <m/>
    <m/>
    <m/>
    <m/>
  </r>
  <r>
    <s v="File 1: Rowland Hassall, Parramatta store day sales book, 1803-1804"/>
    <m/>
    <s v="32111059"/>
    <s v="FL16259362"/>
    <s v="16"/>
    <s v="https://fromthepage.com/display/display_page?page_id=34035638"/>
    <s v="ElizabethWest&lt;ewest7@myune.edu.au&gt;|M Forster&lt;mjforster@live.com&gt;"/>
    <m/>
    <s v="Complete"/>
    <n v="835"/>
    <n v="1803"/>
    <s v="December"/>
    <s v="10"/>
    <x v="0"/>
    <x v="0"/>
    <x v="13"/>
    <n v="5.5"/>
    <s v="lbs"/>
    <m/>
    <x v="2"/>
    <x v="24"/>
    <s v="paint"/>
    <s v="Spanish Brown paint"/>
    <m/>
    <m/>
    <m/>
    <m/>
    <m/>
    <m/>
    <m/>
    <m/>
    <m/>
    <m/>
  </r>
  <r>
    <s v="File 1: Rowland Hassall, Parramatta store day sales book, 1803-1804"/>
    <m/>
    <s v="32111059"/>
    <s v="FL16259362"/>
    <s v="16"/>
    <s v="https://fromthepage.com/display/display_page?page_id=34035638"/>
    <s v="ElizabethWest&lt;ewest7@myune.edu.au&gt;|M Forster&lt;mjforster@live.com&gt;"/>
    <m/>
    <s v="Complete"/>
    <n v="836"/>
    <n v="1803"/>
    <s v="December"/>
    <s v="10"/>
    <x v="0"/>
    <x v="0"/>
    <x v="66"/>
    <n v="6"/>
    <s v="yds"/>
    <m/>
    <x v="5"/>
    <x v="5"/>
    <s v="printed cotton"/>
    <s v="cotton print"/>
    <m/>
    <m/>
    <m/>
    <m/>
    <n v="15"/>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37"/>
    <n v="1803"/>
    <s v="December"/>
    <s v="10"/>
    <x v="0"/>
    <x v="0"/>
    <x v="57"/>
    <n v="0.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38"/>
    <n v="1803"/>
    <s v="December"/>
    <s v="10"/>
    <x v="0"/>
    <x v="0"/>
    <x v="24"/>
    <n v="2"/>
    <s v="count"/>
    <m/>
    <x v="5"/>
    <x v="5"/>
    <s v="pins"/>
    <s v="double sheets of pins"/>
    <m/>
    <m/>
    <m/>
    <m/>
    <m/>
    <m/>
    <m/>
    <m/>
    <m/>
    <m/>
  </r>
  <r>
    <s v="File 1: Rowland Hassall, Parramatta store day sales book, 1803-1804"/>
    <m/>
    <s v="32111059"/>
    <s v="FL16259362"/>
    <s v="16"/>
    <s v="https://fromthepage.com/display/display_page?page_id=34035638"/>
    <s v="ElizabethWest&lt;ewest7@myune.edu.au&gt;|M Forster&lt;mjforster@live.com&gt;"/>
    <m/>
    <s v="Complete"/>
    <n v="839"/>
    <n v="1803"/>
    <s v="December"/>
    <s v="10"/>
    <x v="0"/>
    <x v="0"/>
    <x v="24"/>
    <n v="2.25"/>
    <s v="yds"/>
    <m/>
    <x v="5"/>
    <x v="5"/>
    <s v="ribband"/>
    <s v="Blk Sattin Ribband"/>
    <m/>
    <m/>
    <m/>
    <m/>
    <m/>
    <m/>
    <m/>
    <m/>
    <m/>
    <m/>
  </r>
  <r>
    <s v="File 1: Rowland Hassall, Parramatta store day sales book, 1803-1804"/>
    <m/>
    <s v="32111059"/>
    <s v="FL16259362"/>
    <s v="16"/>
    <s v="https://fromthepage.com/display/display_page?page_id=34035638"/>
    <s v="ElizabethWest&lt;ewest7@myune.edu.au&gt;|M Forster&lt;mjforster@live.com&gt;"/>
    <m/>
    <s v="Complete"/>
    <n v="840"/>
    <n v="1803"/>
    <s v="December"/>
    <s v="10"/>
    <x v="0"/>
    <x v="0"/>
    <x v="20"/>
    <n v="1"/>
    <s v="yds"/>
    <m/>
    <x v="5"/>
    <x v="5"/>
    <s v="ribband"/>
    <s v="Pink Riband"/>
    <m/>
    <m/>
    <m/>
    <m/>
    <n v="1"/>
    <n v="2"/>
    <m/>
    <m/>
    <m/>
    <m/>
  </r>
  <r>
    <s v="File 1: Rowland Hassall, Parramatta store day sales book, 1803-1804"/>
    <m/>
    <s v="32111059"/>
    <s v="FL16259362"/>
    <s v="16"/>
    <s v="https://fromthepage.com/display/display_page?page_id=34035638"/>
    <s v="ElizabethWest&lt;ewest7@myune.edu.au&gt;|M Forster&lt;mjforster@live.com&gt;"/>
    <m/>
    <s v="Complete"/>
    <n v="841"/>
    <n v="1803"/>
    <s v="December"/>
    <s v="10"/>
    <x v="0"/>
    <x v="0"/>
    <x v="13"/>
    <n v="1"/>
    <s v="hanks"/>
    <m/>
    <x v="5"/>
    <x v="5"/>
    <s v="silk thread"/>
    <s v="Blk Silk"/>
    <m/>
    <m/>
    <m/>
    <m/>
    <m/>
    <m/>
    <m/>
    <m/>
    <m/>
    <m/>
  </r>
  <r>
    <s v="File 1: Rowland Hassall, Parramatta store day sales book, 1803-1804"/>
    <m/>
    <s v="32111059"/>
    <s v="FL16259362"/>
    <s v="16"/>
    <s v="https://fromthepage.com/display/display_page?page_id=34035638"/>
    <s v="ElizabethWest&lt;ewest7@myune.edu.au&gt;|M Forster&lt;mjforster@live.com&gt;"/>
    <m/>
    <s v="Complete"/>
    <n v="842"/>
    <n v="1803"/>
    <s v="December"/>
    <s v="10"/>
    <x v="0"/>
    <x v="0"/>
    <x v="88"/>
    <m/>
    <m/>
    <m/>
    <x v="8"/>
    <x v="15"/>
    <s v="sundries"/>
    <s v="in sundres"/>
    <m/>
    <m/>
    <m/>
    <m/>
    <n v="1"/>
    <n v="3"/>
    <m/>
    <m/>
    <m/>
    <s v="'Burn' and 'in' have a line through them"/>
  </r>
  <r>
    <s v="File 1: Rowland Hassall, Parramatta store day sales book, 1803-1804"/>
    <m/>
    <s v="32111059"/>
    <s v="FL16259362"/>
    <s v="16"/>
    <s v="https://fromthepage.com/display/display_page?page_id=34035638"/>
    <s v="ElizabethWest&lt;ewest7@myune.edu.au&gt;|M Forster&lt;mjforster@live.com&gt;"/>
    <m/>
    <s v="Complete"/>
    <n v="843"/>
    <n v="1803"/>
    <s v="December"/>
    <s v="10"/>
    <x v="7"/>
    <x v="0"/>
    <x v="93"/>
    <n v="1"/>
    <s v="count"/>
    <m/>
    <x v="0"/>
    <x v="14"/>
    <s v="hat"/>
    <s v="Hat"/>
    <m/>
    <m/>
    <m/>
    <m/>
    <n v="5"/>
    <n v="0"/>
    <m/>
    <m/>
    <m/>
    <s v="Serjt - t is superscript and underlined; 'Cotton' has a line through it."/>
  </r>
  <r>
    <s v="File 1: Rowland Hassall, Parramatta store day sales book, 1803-1804"/>
    <m/>
    <s v="32111059"/>
    <s v="FL16259362"/>
    <s v="16"/>
    <s v="https://fromthepage.com/display/display_page?page_id=34035638"/>
    <s v="ElizabethWest&lt;ewest7@myune.edu.au&gt;|M Forster&lt;mjforster@live.com&gt;"/>
    <m/>
    <s v="Complete"/>
    <n v="844"/>
    <n v="1803"/>
    <s v="December"/>
    <s v="10"/>
    <x v="2"/>
    <x v="0"/>
    <x v="58"/>
    <n v="1"/>
    <s v="lbs"/>
    <m/>
    <x v="4"/>
    <x v="4"/>
    <s v="tobacco"/>
    <s v="B. Tobaco"/>
    <m/>
    <m/>
    <m/>
    <m/>
    <m/>
    <m/>
    <m/>
    <m/>
    <m/>
    <m/>
  </r>
  <r>
    <s v="File 1: Rowland Hassall, Parramatta store day sales book, 1803-1804"/>
    <m/>
    <s v="32111059"/>
    <s v="FL16259362"/>
    <s v="16"/>
    <s v="https://fromthepage.com/display/display_page?page_id=34035638"/>
    <s v="ElizabethWest&lt;ewest7@myune.edu.au&gt;|M Forster&lt;mjforster@live.com&gt;"/>
    <m/>
    <s v="Complete"/>
    <n v="845"/>
    <n v="1803"/>
    <s v="December"/>
    <s v="10"/>
    <x v="2"/>
    <x v="0"/>
    <x v="58"/>
    <n v="0.7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46"/>
    <n v="1803"/>
    <s v="December"/>
    <s v="10"/>
    <x v="2"/>
    <x v="4"/>
    <x v="5"/>
    <n v="0.5"/>
    <s v="lbs"/>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47"/>
    <n v="1803"/>
    <s v="December"/>
    <s v="10"/>
    <x v="2"/>
    <x v="0"/>
    <x v="55"/>
    <n v="2"/>
    <s v="lbs"/>
    <m/>
    <x v="3"/>
    <x v="11"/>
    <s v="pork"/>
    <s v="Pork"/>
    <m/>
    <m/>
    <m/>
    <m/>
    <m/>
    <m/>
    <m/>
    <m/>
    <m/>
    <m/>
  </r>
  <r>
    <s v="File 1: Rowland Hassall, Parramatta store day sales book, 1803-1804"/>
    <m/>
    <s v="32111059"/>
    <s v="FL16259362"/>
    <s v="16"/>
    <s v="https://fromthepage.com/display/display_page?page_id=34035638"/>
    <s v="ElizabethWest&lt;ewest7@myune.edu.au&gt;|M Forster&lt;mjforster@live.com&gt;"/>
    <m/>
    <s v="Complete"/>
    <n v="848"/>
    <n v="1803"/>
    <s v="December"/>
    <s v="12"/>
    <x v="2"/>
    <x v="23"/>
    <x v="104"/>
    <n v="0.5"/>
    <s v="bushel"/>
    <m/>
    <x v="3"/>
    <x v="11"/>
    <s v="wheat"/>
    <s v="wheat"/>
    <m/>
    <m/>
    <m/>
    <m/>
    <m/>
    <m/>
    <m/>
    <m/>
    <m/>
    <m/>
  </r>
  <r>
    <s v="File 1: Rowland Hassall, Parramatta store day sales book, 1803-1804"/>
    <m/>
    <s v="32111059"/>
    <s v="FL16259362"/>
    <s v="16"/>
    <s v="https://fromthepage.com/display/display_page?page_id=34035638"/>
    <s v="ElizabethWest&lt;ewest7@myune.edu.au&gt;|M Forster&lt;mjforster@live.com&gt;"/>
    <m/>
    <s v="Complete"/>
    <n v="849"/>
    <n v="1803"/>
    <s v="December"/>
    <s v="12"/>
    <x v="0"/>
    <x v="0"/>
    <x v="99"/>
    <n v="1"/>
    <s v="count"/>
    <m/>
    <x v="5"/>
    <x v="16"/>
    <s v="Chest Lock"/>
    <s v="Chest Lock"/>
    <m/>
    <n v="2"/>
    <n v="6"/>
    <m/>
    <m/>
    <m/>
    <m/>
    <m/>
    <m/>
    <m/>
  </r>
  <r>
    <s v="File 1: Rowland Hassall, Parramatta store day sales book, 1803-1804"/>
    <m/>
    <s v="32111059"/>
    <s v="FL16259362"/>
    <s v="16"/>
    <s v="https://fromthepage.com/display/display_page?page_id=34035638"/>
    <s v="ElizabethWest&lt;ewest7@myune.edu.au&gt;|M Forster&lt;mjforster@live.com&gt;"/>
    <m/>
    <s v="Complete"/>
    <n v="850"/>
    <n v="1803"/>
    <s v="December"/>
    <s v="12"/>
    <x v="0"/>
    <x v="0"/>
    <x v="99"/>
    <n v="1"/>
    <s v="lbs"/>
    <m/>
    <x v="5"/>
    <x v="5"/>
    <s v="thread"/>
    <s v="Thread Dr to him per"/>
    <m/>
    <m/>
    <m/>
    <m/>
    <m/>
    <m/>
    <m/>
    <n v="8"/>
    <n v="6"/>
    <s v="Dr - r is superscript"/>
  </r>
  <r>
    <s v="File 1: Rowland Hassall, Parramatta store day sales book, 1803-1804"/>
    <m/>
    <s v="32111059"/>
    <s v="FL16259362"/>
    <s v="16"/>
    <s v="https://fromthepage.com/display/display_page?page_id=34035638"/>
    <s v="ElizabethWest&lt;ewest7@myune.edu.au&gt;|M Forster&lt;mjforster@live.com&gt;"/>
    <m/>
    <s v="Complete"/>
    <n v="851"/>
    <n v="1803"/>
    <s v="December"/>
    <s v="12"/>
    <x v="2"/>
    <x v="4"/>
    <x v="96"/>
    <n v="2"/>
    <s v="yds"/>
    <m/>
    <x v="5"/>
    <x v="5"/>
    <s v="lace"/>
    <s v="lace"/>
    <m/>
    <n v="6"/>
    <n v="0"/>
    <m/>
    <m/>
    <m/>
    <m/>
    <m/>
    <m/>
    <m/>
  </r>
  <r>
    <s v="File 1: Rowland Hassall, Parramatta store day sales book, 1803-1804"/>
    <m/>
    <s v="32111059"/>
    <s v="FL16259362"/>
    <s v="16"/>
    <s v="https://fromthepage.com/display/display_page?page_id=34035638"/>
    <s v="ElizabethWest&lt;ewest7@myune.edu.au&gt;|M Forster&lt;mjforster@live.com&gt;"/>
    <m/>
    <s v="Complete"/>
    <n v="852"/>
    <n v="1803"/>
    <s v="December"/>
    <s v="12"/>
    <x v="0"/>
    <x v="0"/>
    <x v="6"/>
    <m/>
    <m/>
    <m/>
    <x v="1"/>
    <x v="1"/>
    <m/>
    <s v="Setteled with"/>
    <m/>
    <m/>
    <m/>
    <m/>
    <m/>
    <m/>
    <m/>
    <m/>
    <m/>
    <m/>
  </r>
  <r>
    <s v="File 1: Rowland Hassall, Parramatta store day sales book, 1803-1804"/>
    <m/>
    <s v="32111059"/>
    <s v="FL16259362"/>
    <s v="16"/>
    <s v="https://fromthepage.com/display/display_page?page_id=34035638"/>
    <s v="ElizabethWest&lt;ewest7@myune.edu.au&gt;|M Forster&lt;mjforster@live.com&gt;"/>
    <m/>
    <s v="Complete"/>
    <n v="853"/>
    <n v="1803"/>
    <s v="December"/>
    <s v="12"/>
    <x v="0"/>
    <x v="0"/>
    <x v="6"/>
    <m/>
    <m/>
    <m/>
    <x v="8"/>
    <x v="15"/>
    <m/>
    <s v="(him when I stood Dr to him"/>
    <m/>
    <m/>
    <m/>
    <m/>
    <m/>
    <m/>
    <n v="2"/>
    <n v="6"/>
    <n v="0"/>
    <s v="Dr - r is superscript"/>
  </r>
  <r>
    <s v="File 1: Rowland Hassall, Parramatta store day sales book, 1803-1804"/>
    <m/>
    <s v="32111059"/>
    <s v="FL16259362"/>
    <s v="16"/>
    <s v="https://fromthepage.com/display/display_page?page_id=34035638"/>
    <s v="ElizabethWest&lt;ewest7@myune.edu.au&gt;|M Forster&lt;mjforster@live.com&gt;"/>
    <m/>
    <s v="Complete"/>
    <n v="854"/>
    <n v="1803"/>
    <s v="December"/>
    <s v="12"/>
    <x v="0"/>
    <x v="0"/>
    <x v="6"/>
    <n v="1.5"/>
    <s v="dozn"/>
    <m/>
    <x v="5"/>
    <x v="5"/>
    <s v="button"/>
    <s v="Buttons"/>
    <m/>
    <m/>
    <m/>
    <m/>
    <n v="4"/>
    <n v="6"/>
    <m/>
    <m/>
    <m/>
    <m/>
  </r>
  <r>
    <s v="File 1: Rowland Hassall, Parramatta store day sales book, 1803-1804"/>
    <m/>
    <s v="32111059"/>
    <s v="FL16259362"/>
    <s v="16"/>
    <s v="https://fromthepage.com/display/display_page?page_id=34035638"/>
    <s v="ElizabethWest&lt;ewest7@myune.edu.au&gt;|M Forster&lt;mjforster@live.com&gt;"/>
    <m/>
    <s v="Complete"/>
    <n v="855"/>
    <n v="1803"/>
    <s v="December"/>
    <s v="12"/>
    <x v="0"/>
    <x v="0"/>
    <x v="6"/>
    <n v="2"/>
    <s v="lbs"/>
    <m/>
    <x v="5"/>
    <x v="6"/>
    <s v="candles"/>
    <s v="Candles"/>
    <m/>
    <m/>
    <m/>
    <m/>
    <n v="4"/>
    <m/>
    <m/>
    <m/>
    <m/>
    <m/>
  </r>
  <r>
    <s v="File 1: Rowland Hassall, Parramatta store day sales book, 1803-1804"/>
    <m/>
    <s v="32111059"/>
    <s v="FL16259362"/>
    <s v="16"/>
    <s v="https://fromthepage.com/display/display_page?page_id=34035638"/>
    <s v="ElizabethWest&lt;ewest7@myune.edu.au&gt;|M Forster&lt;mjforster@live.com&gt;"/>
    <m/>
    <s v="Complete"/>
    <n v="856"/>
    <m/>
    <m/>
    <m/>
    <x v="2"/>
    <x v="0"/>
    <x v="18"/>
    <m/>
    <m/>
    <m/>
    <x v="8"/>
    <x v="15"/>
    <m/>
    <s v="[right hand page 31]"/>
    <m/>
    <m/>
    <m/>
    <m/>
    <m/>
    <m/>
    <m/>
    <m/>
    <m/>
    <m/>
  </r>
  <r>
    <s v="File 1: Rowland Hassall, Parramatta store day sales book, 1803-1804"/>
    <m/>
    <s v="32111059"/>
    <s v="FL16259362"/>
    <s v="16"/>
    <s v="https://fromthepage.com/display/display_page?page_id=34035638"/>
    <s v="ElizabethWest&lt;ewest7@myune.edu.au&gt;|M Forster&lt;mjforster@live.com&gt;"/>
    <m/>
    <s v="Complete"/>
    <n v="857"/>
    <n v="1803"/>
    <s v="December"/>
    <s v="12"/>
    <x v="0"/>
    <x v="0"/>
    <x v="99"/>
    <n v="1"/>
    <s v="count"/>
    <m/>
    <x v="0"/>
    <x v="7"/>
    <s v="parasol"/>
    <s v="Parrasole"/>
    <m/>
    <m/>
    <m/>
    <m/>
    <n v="15"/>
    <n v="0"/>
    <m/>
    <m/>
    <m/>
    <m/>
  </r>
  <r>
    <s v="File 1: Rowland Hassall, Parramatta store day sales book, 1803-1804"/>
    <m/>
    <s v="32111059"/>
    <s v="FL16259362"/>
    <s v="16"/>
    <s v="https://fromthepage.com/display/display_page?page_id=34035638"/>
    <s v="ElizabethWest&lt;ewest7@myune.edu.au&gt;|M Forster&lt;mjforster@live.com&gt;"/>
    <m/>
    <s v="Complete"/>
    <n v="858"/>
    <n v="1803"/>
    <s v="December"/>
    <s v="13"/>
    <x v="2"/>
    <x v="0"/>
    <x v="35"/>
    <n v="0.25"/>
    <s v="lbs"/>
    <m/>
    <x v="3"/>
    <x v="3"/>
    <s v="tea"/>
    <s v="Tea"/>
    <m/>
    <m/>
    <m/>
    <m/>
    <m/>
    <m/>
    <m/>
    <m/>
    <m/>
    <s v="entry has been crossed out"/>
  </r>
  <r>
    <s v="File 1: Rowland Hassall, Parramatta store day sales book, 1803-1804"/>
    <m/>
    <s v="32111059"/>
    <s v="FL16259362"/>
    <s v="16"/>
    <s v="https://fromthepage.com/display/display_page?page_id=34035638"/>
    <s v="ElizabethWest&lt;ewest7@myune.edu.au&gt;|M Forster&lt;mjforster@live.com&gt;"/>
    <m/>
    <s v="Complete"/>
    <n v="859"/>
    <n v="1803"/>
    <s v="December"/>
    <s v="13"/>
    <x v="0"/>
    <x v="0"/>
    <x v="20"/>
    <n v="1"/>
    <s v="pair"/>
    <m/>
    <x v="0"/>
    <x v="14"/>
    <s v="shoes"/>
    <s v="fine Shoes"/>
    <m/>
    <m/>
    <m/>
    <m/>
    <n v="12"/>
    <n v="0"/>
    <m/>
    <m/>
    <m/>
    <m/>
  </r>
  <r>
    <s v="File 1: Rowland Hassall, Parramatta store day sales book, 1803-1804"/>
    <m/>
    <s v="32111059"/>
    <s v="FL16259362"/>
    <s v="16"/>
    <s v="https://fromthepage.com/display/display_page?page_id=34035638"/>
    <s v="ElizabethWest&lt;ewest7@myune.edu.au&gt;|M Forster&lt;mjforster@live.com&gt;"/>
    <m/>
    <s v="Complete"/>
    <n v="860"/>
    <n v="1803"/>
    <s v="December"/>
    <s v="13"/>
    <x v="0"/>
    <x v="0"/>
    <x v="24"/>
    <n v="1"/>
    <s v="yds"/>
    <m/>
    <x v="5"/>
    <x v="5"/>
    <s v="linen"/>
    <s v="Irish"/>
    <m/>
    <m/>
    <m/>
    <m/>
    <n v="3"/>
    <n v="6"/>
    <m/>
    <m/>
    <m/>
    <m/>
  </r>
  <r>
    <s v="File 1: Rowland Hassall, Parramatta store day sales book, 1803-1804"/>
    <m/>
    <s v="32111059"/>
    <s v="FL16259362"/>
    <s v="16"/>
    <s v="https://fromthepage.com/display/display_page?page_id=34035638"/>
    <s v="ElizabethWest&lt;ewest7@myune.edu.au&gt;|M Forster&lt;mjforster@live.com&gt;"/>
    <m/>
    <s v="Complete"/>
    <n v="861"/>
    <n v="1803"/>
    <s v="December"/>
    <s v="13"/>
    <x v="0"/>
    <x v="0"/>
    <x v="24"/>
    <n v="4"/>
    <s v="hanks"/>
    <m/>
    <x v="5"/>
    <x v="5"/>
    <s v="silk and twist"/>
    <s v="Silk &amp;amp; Twist"/>
    <m/>
    <n v="1"/>
    <n v="0"/>
    <m/>
    <n v="4"/>
    <n v="0"/>
    <m/>
    <m/>
    <m/>
    <m/>
  </r>
  <r>
    <s v="File 1: Rowland Hassall, Parramatta store day sales book, 1803-1804"/>
    <m/>
    <s v="32111059"/>
    <s v="FL16259362"/>
    <s v="16"/>
    <s v="https://fromthepage.com/display/display_page?page_id=34035638"/>
    <s v="ElizabethWest&lt;ewest7@myune.edu.au&gt;|M Forster&lt;mjforster@live.com&gt;"/>
    <m/>
    <s v="Complete"/>
    <n v="862"/>
    <n v="1803"/>
    <s v="December"/>
    <s v="13"/>
    <x v="0"/>
    <x v="0"/>
    <x v="24"/>
    <n v="4"/>
    <s v="hanks"/>
    <m/>
    <x v="5"/>
    <x v="5"/>
    <s v="thread"/>
    <s v="Thread"/>
    <m/>
    <m/>
    <m/>
    <m/>
    <m/>
    <n v="8"/>
    <m/>
    <m/>
    <m/>
    <m/>
  </r>
  <r>
    <s v="File 1: Rowland Hassall, Parramatta store day sales book, 1803-1804"/>
    <m/>
    <s v="32111059"/>
    <s v="FL16259362"/>
    <s v="16"/>
    <s v="https://fromthepage.com/display/display_page?page_id=34035638"/>
    <s v="ElizabethWest&lt;ewest7@myune.edu.au&gt;|M Forster&lt;mjforster@live.com&gt;"/>
    <m/>
    <s v="Complete"/>
    <n v="863"/>
    <n v="1803"/>
    <s v="December"/>
    <s v="13"/>
    <x v="0"/>
    <x v="0"/>
    <x v="24"/>
    <n v="0.5"/>
    <s v="dozn"/>
    <m/>
    <x v="5"/>
    <x v="5"/>
    <s v="button"/>
    <s v="Plated coat Buttons"/>
    <m/>
    <m/>
    <m/>
    <m/>
    <n v="1"/>
    <n v="3"/>
    <m/>
    <m/>
    <m/>
    <m/>
  </r>
  <r>
    <s v="File 1: Rowland Hassall, Parramatta store day sales book, 1803-1804"/>
    <m/>
    <s v="32111059"/>
    <s v="FL16259362"/>
    <s v="16"/>
    <s v="https://fromthepage.com/display/display_page?page_id=34035638"/>
    <s v="ElizabethWest&lt;ewest7@myune.edu.au&gt;|M Forster&lt;mjforster@live.com&gt;"/>
    <m/>
    <s v="Complete"/>
    <n v="864"/>
    <n v="1803"/>
    <s v="December"/>
    <s v="13"/>
    <x v="2"/>
    <x v="0"/>
    <x v="105"/>
    <n v="2.5"/>
    <s v="yds"/>
    <m/>
    <x v="5"/>
    <x v="5"/>
    <s v="duck"/>
    <s v="Duck"/>
    <m/>
    <n v="3"/>
    <n v="9"/>
    <m/>
    <n v="9"/>
    <n v="4"/>
    <m/>
    <m/>
    <m/>
    <m/>
  </r>
  <r>
    <s v="File 1: Rowland Hassall, Parramatta store day sales book, 1803-1804"/>
    <m/>
    <s v="32111059"/>
    <s v="FL16259362"/>
    <s v="16"/>
    <s v="https://fromthepage.com/display/display_page?page_id=34035638"/>
    <s v="ElizabethWest&lt;ewest7@myune.edu.au&gt;|M Forster&lt;mjforster@live.com&gt;"/>
    <m/>
    <s v="Complete"/>
    <n v="865"/>
    <n v="1803"/>
    <s v="December"/>
    <s v="13"/>
    <x v="2"/>
    <x v="0"/>
    <x v="105"/>
    <n v="0.75"/>
    <s v="yds"/>
    <m/>
    <x v="5"/>
    <x v="5"/>
    <s v="dimity"/>
    <s v="Quilted Demily"/>
    <m/>
    <m/>
    <m/>
    <m/>
    <n v="12"/>
    <n v="0"/>
    <m/>
    <m/>
    <m/>
    <m/>
  </r>
  <r>
    <s v="File 1: Rowland Hassall, Parramatta store day sales book, 1803-1804"/>
    <m/>
    <s v="32111059"/>
    <s v="FL16259362"/>
    <s v="16"/>
    <s v="https://fromthepage.com/display/display_page?page_id=34035638"/>
    <s v="ElizabethWest&lt;ewest7@myune.edu.au&gt;|M Forster&lt;mjforster@live.com&gt;"/>
    <m/>
    <s v="Complete"/>
    <n v="866"/>
    <n v="1803"/>
    <s v="December"/>
    <s v="13"/>
    <x v="2"/>
    <x v="0"/>
    <x v="105"/>
    <n v="4"/>
    <s v="ozn"/>
    <m/>
    <x v="5"/>
    <x v="5"/>
    <s v="fabric"/>
    <s v="fig Blue"/>
    <m/>
    <m/>
    <n v="4"/>
    <m/>
    <n v="1"/>
    <n v="4"/>
    <m/>
    <m/>
    <m/>
    <m/>
  </r>
  <r>
    <s v="File 1: Rowland Hassall, Parramatta store day sales book, 1803-1804"/>
    <m/>
    <s v="32111059"/>
    <s v="FL16259362"/>
    <s v="16"/>
    <s v="https://fromthepage.com/display/display_page?page_id=34035638"/>
    <s v="ElizabethWest&lt;ewest7@myune.edu.au&gt;|M Forster&lt;mjforster@live.com&gt;"/>
    <m/>
    <s v="Complete"/>
    <n v="867"/>
    <n v="1803"/>
    <s v="December"/>
    <s v="13"/>
    <x v="2"/>
    <x v="0"/>
    <x v="105"/>
    <n v="1"/>
    <s v="yds"/>
    <m/>
    <x v="5"/>
    <x v="5"/>
    <s v="broad calico"/>
    <s v="Brod calloco"/>
    <m/>
    <m/>
    <m/>
    <m/>
    <n v="3"/>
    <n v="0"/>
    <m/>
    <m/>
    <m/>
    <m/>
  </r>
  <r>
    <s v="File 1: Rowland Hassall, Parramatta store day sales book, 1803-1804"/>
    <m/>
    <s v="32111059"/>
    <s v="FL16259362"/>
    <s v="16"/>
    <s v="https://fromthepage.com/display/display_page?page_id=34035638"/>
    <s v="ElizabethWest&lt;ewest7@myune.edu.au&gt;|M Forster&lt;mjforster@live.com&gt;"/>
    <m/>
    <s v="Complete"/>
    <n v="868"/>
    <n v="1803"/>
    <s v="December"/>
    <s v="13"/>
    <x v="2"/>
    <x v="0"/>
    <x v="105"/>
    <n v="1"/>
    <s v="yds"/>
    <m/>
    <x v="5"/>
    <x v="5"/>
    <s v="ribband"/>
    <s v="Ribband"/>
    <m/>
    <m/>
    <n v="6"/>
    <m/>
    <n v="0"/>
    <n v="6"/>
    <m/>
    <m/>
    <m/>
    <m/>
  </r>
  <r>
    <s v="File 1: Rowland Hassall, Parramatta store day sales book, 1803-1804"/>
    <m/>
    <s v="32111059"/>
    <s v="FL16259362"/>
    <s v="16"/>
    <s v="https://fromthepage.com/display/display_page?page_id=34035638"/>
    <s v="ElizabethWest&lt;ewest7@myune.edu.au&gt;|M Forster&lt;mjforster@live.com&gt;"/>
    <m/>
    <s v="Complete"/>
    <n v="869"/>
    <n v="1803"/>
    <s v="December"/>
    <s v="13"/>
    <x v="2"/>
    <x v="0"/>
    <x v="105"/>
    <n v="1"/>
    <s v="yds"/>
    <m/>
    <x v="5"/>
    <x v="5"/>
    <s v="ribband"/>
    <s v="ditto[Ribband]"/>
    <m/>
    <m/>
    <n v="9"/>
    <m/>
    <m/>
    <n v="9"/>
    <m/>
    <m/>
    <m/>
    <m/>
  </r>
  <r>
    <s v="File 1: Rowland Hassall, Parramatta store day sales book, 1803-1804"/>
    <m/>
    <s v="32111059"/>
    <s v="FL16259362"/>
    <s v="16"/>
    <s v="https://fromthepage.com/display/display_page?page_id=34035638"/>
    <s v="ElizabethWest&lt;ewest7@myune.edu.au&gt;|M Forster&lt;mjforster@live.com&gt;"/>
    <m/>
    <s v="Complete"/>
    <n v="870"/>
    <n v="1803"/>
    <s v="December"/>
    <s v="13"/>
    <x v="2"/>
    <x v="0"/>
    <x v="105"/>
    <n v="3"/>
    <s v="skeins"/>
    <m/>
    <x v="5"/>
    <x v="5"/>
    <s v="thread"/>
    <s v="Thread"/>
    <m/>
    <m/>
    <n v="2"/>
    <m/>
    <n v="6"/>
    <n v="0"/>
    <m/>
    <m/>
    <m/>
    <m/>
  </r>
  <r>
    <s v="File 1: Rowland Hassall, Parramatta store day sales book, 1803-1804"/>
    <m/>
    <s v="32111059"/>
    <s v="FL16259362"/>
    <s v="16"/>
    <s v="https://fromthepage.com/display/display_page?page_id=34035638"/>
    <s v="ElizabethWest&lt;ewest7@myune.edu.au&gt;|M Forster&lt;mjforster@live.com&gt;"/>
    <m/>
    <s v="Complete"/>
    <n v="871"/>
    <n v="1803"/>
    <s v="December"/>
    <s v="13"/>
    <x v="2"/>
    <x v="0"/>
    <x v="105"/>
    <n v="0.25"/>
    <s v="lbs"/>
    <m/>
    <x v="3"/>
    <x v="3"/>
    <s v="tea"/>
    <s v="Tea"/>
    <m/>
    <m/>
    <m/>
    <m/>
    <n v="3"/>
    <n v="6"/>
    <m/>
    <m/>
    <m/>
    <m/>
  </r>
  <r>
    <s v="File 1: Rowland Hassall, Parramatta store day sales book, 1803-1804"/>
    <m/>
    <s v="32111059"/>
    <s v="FL16259362"/>
    <s v="16"/>
    <s v="https://fromthepage.com/display/display_page?page_id=34035638"/>
    <s v="ElizabethWest&lt;ewest7@myune.edu.au&gt;|M Forster&lt;mjforster@live.com&gt;"/>
    <m/>
    <s v="Complete"/>
    <n v="872"/>
    <n v="1803"/>
    <s v="December"/>
    <s v="13"/>
    <x v="2"/>
    <x v="0"/>
    <x v="105"/>
    <n v="1"/>
    <s v="pair"/>
    <m/>
    <x v="0"/>
    <x v="14"/>
    <s v="hose"/>
    <s v="Mens Ribd Hose"/>
    <m/>
    <m/>
    <m/>
    <m/>
    <n v="10"/>
    <n v="0"/>
    <m/>
    <m/>
    <m/>
    <m/>
  </r>
  <r>
    <s v="File 1: Rowland Hassall, Parramatta store day sales book, 1803-1804"/>
    <m/>
    <s v="32111059"/>
    <s v="FL16259362"/>
    <s v="16"/>
    <s v="https://fromthepage.com/display/display_page?page_id=34035638"/>
    <s v="ElizabethWest&lt;ewest7@myune.edu.au&gt;|M Forster&lt;mjforster@live.com&gt;"/>
    <m/>
    <s v="Complete"/>
    <n v="873"/>
    <n v="1803"/>
    <s v="December"/>
    <s v="13"/>
    <x v="2"/>
    <x v="0"/>
    <x v="105"/>
    <n v="2"/>
    <s v="lbs"/>
    <m/>
    <x v="3"/>
    <x v="11"/>
    <s v="rice"/>
    <s v="Rice"/>
    <m/>
    <m/>
    <m/>
    <m/>
    <n v="1"/>
    <n v="0"/>
    <m/>
    <m/>
    <m/>
    <m/>
  </r>
  <r>
    <s v="File 1: Rowland Hassall, Parramatta store day sales book, 1803-1804"/>
    <m/>
    <s v="32111059"/>
    <s v="FL16259362"/>
    <s v="16"/>
    <s v="https://fromthepage.com/display/display_page?page_id=34035638"/>
    <s v="ElizabethWest&lt;ewest7@myune.edu.au&gt;|M Forster&lt;mjforster@live.com&gt;"/>
    <m/>
    <s v="Complete"/>
    <n v="874"/>
    <n v="1803"/>
    <s v="December"/>
    <s v="13"/>
    <x v="0"/>
    <x v="0"/>
    <x v="106"/>
    <n v="2"/>
    <s v="yds"/>
    <m/>
    <x v="5"/>
    <x v="5"/>
    <s v="kersemere"/>
    <s v="Kersemere"/>
    <m/>
    <m/>
    <m/>
    <n v="1"/>
    <n v="8"/>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75"/>
    <n v="1803"/>
    <s v="December"/>
    <s v="13"/>
    <x v="0"/>
    <x v="0"/>
    <x v="106"/>
    <n v="2"/>
    <s v="hanks"/>
    <m/>
    <x v="5"/>
    <x v="5"/>
    <s v="silk thread"/>
    <s v="Silk"/>
    <m/>
    <m/>
    <m/>
    <m/>
    <n v="2"/>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76"/>
    <n v="1803"/>
    <s v="December"/>
    <s v="13"/>
    <x v="0"/>
    <x v="0"/>
    <x v="106"/>
    <n v="3"/>
    <s v="hanks"/>
    <m/>
    <x v="5"/>
    <x v="5"/>
    <s v="thread"/>
    <s v="Thread"/>
    <m/>
    <m/>
    <m/>
    <m/>
    <m/>
    <n v="6"/>
    <m/>
    <m/>
    <m/>
    <s v="entry is crossed out"/>
  </r>
  <r>
    <s v="File 1: Rowland Hassall, Parramatta store day sales book, 1803-1804"/>
    <m/>
    <s v="32111059"/>
    <s v="FL16259362"/>
    <s v="16"/>
    <s v="https://fromthepage.com/display/display_page?page_id=34035638"/>
    <s v="ElizabethWest&lt;ewest7@myune.edu.au&gt;|M Forster&lt;mjforster@live.com&gt;"/>
    <m/>
    <s v="Complete"/>
    <n v="877"/>
    <n v="1803"/>
    <s v="December"/>
    <s v="13"/>
    <x v="0"/>
    <x v="0"/>
    <x v="106"/>
    <n v="0.5"/>
    <s v="yds"/>
    <m/>
    <x v="5"/>
    <x v="5"/>
    <s v="calico"/>
    <s v="calloco"/>
    <m/>
    <m/>
    <m/>
    <m/>
    <n v="1"/>
    <n v="6"/>
    <m/>
    <m/>
    <m/>
    <s v="entry is crossed out"/>
  </r>
  <r>
    <s v="File 1: Rowland Hassall, Parramatta store day sales book, 1803-1804"/>
    <m/>
    <s v="32111059"/>
    <s v="FL16259362"/>
    <s v="16"/>
    <s v="https://fromthepage.com/display/display_page?page_id=34035638"/>
    <s v="ElizabethWest&lt;ewest7@myune.edu.au&gt;|M Forster&lt;mjforster@live.com&gt;"/>
    <m/>
    <s v="Complete"/>
    <n v="878"/>
    <n v="1803"/>
    <s v="December"/>
    <s v="13"/>
    <x v="0"/>
    <x v="0"/>
    <x v="106"/>
    <n v="2"/>
    <s v="pair"/>
    <s v="trade"/>
    <x v="0"/>
    <x v="14"/>
    <s v="hose"/>
    <s v="cotton hose in exchange for"/>
    <m/>
    <m/>
    <m/>
    <m/>
    <n v="2"/>
    <n v="0"/>
    <m/>
    <m/>
    <m/>
    <s v="entry is crossed out"/>
  </r>
  <r>
    <s v="File 1: Rowland Hassall, Parramatta store day sales book, 1803-1804"/>
    <m/>
    <s v="32111059"/>
    <s v="FL16259362"/>
    <s v="16"/>
    <s v="https://fromthepage.com/display/display_page?page_id=34035638"/>
    <s v="ElizabethWest&lt;ewest7@myune.edu.au&gt;|M Forster&lt;mjforster@live.com&gt;"/>
    <m/>
    <s v="Complete"/>
    <n v="879"/>
    <n v="1803"/>
    <s v="December"/>
    <s v="13"/>
    <x v="0"/>
    <x v="0"/>
    <x v="13"/>
    <n v="2"/>
    <s v="yds"/>
    <m/>
    <x v="5"/>
    <x v="5"/>
    <s v="kersemere"/>
    <s v="Kersemere"/>
    <m/>
    <m/>
    <m/>
    <n v="1"/>
    <n v="8"/>
    <n v="0"/>
    <m/>
    <m/>
    <m/>
    <m/>
  </r>
  <r>
    <s v="File 1: Rowland Hassall, Parramatta store day sales book, 1803-1804"/>
    <m/>
    <s v="32111059"/>
    <s v="FL16259362"/>
    <s v="16"/>
    <s v="https://fromthepage.com/display/display_page?page_id=34035638"/>
    <s v="ElizabethWest&lt;ewest7@myune.edu.au&gt;|M Forster&lt;mjforster@live.com&gt;"/>
    <m/>
    <s v="Complete"/>
    <n v="880"/>
    <n v="1803"/>
    <s v="December"/>
    <s v="13"/>
    <x v="0"/>
    <x v="0"/>
    <x v="13"/>
    <n v="2"/>
    <s v="hanks"/>
    <m/>
    <x v="5"/>
    <x v="5"/>
    <s v="silk thread"/>
    <s v="Silk"/>
    <m/>
    <m/>
    <m/>
    <m/>
    <n v="2"/>
    <n v="0"/>
    <m/>
    <m/>
    <m/>
    <m/>
  </r>
  <r>
    <s v="File 1: Rowland Hassall, Parramatta store day sales book, 1803-1804"/>
    <m/>
    <s v="32111059"/>
    <s v="FL16259362"/>
    <s v="16"/>
    <s v="https://fromthepage.com/display/display_page?page_id=34035638"/>
    <s v="ElizabethWest&lt;ewest7@myune.edu.au&gt;|M Forster&lt;mjforster@live.com&gt;"/>
    <m/>
    <s v="Complete"/>
    <n v="881"/>
    <n v="1803"/>
    <s v="December"/>
    <s v="13"/>
    <x v="0"/>
    <x v="0"/>
    <x v="13"/>
    <n v="2"/>
    <s v="hanks"/>
    <m/>
    <x v="5"/>
    <x v="5"/>
    <s v="thread"/>
    <s v="Thread"/>
    <m/>
    <m/>
    <m/>
    <m/>
    <m/>
    <n v="4"/>
    <m/>
    <m/>
    <m/>
    <m/>
  </r>
  <r>
    <s v="File 1: Rowland Hassall, Parramatta store day sales book, 1803-1804"/>
    <m/>
    <s v="32111059"/>
    <s v="FL16259362"/>
    <s v="16"/>
    <s v="https://fromthepage.com/display/display_page?page_id=34035638"/>
    <s v="ElizabethWest&lt;ewest7@myune.edu.au&gt;|M Forster&lt;mjforster@live.com&gt;"/>
    <m/>
    <s v="Complete"/>
    <n v="882"/>
    <n v="1803"/>
    <s v="December"/>
    <s v="13"/>
    <x v="2"/>
    <x v="10"/>
    <x v="53"/>
    <n v="2"/>
    <s v="ozn"/>
    <m/>
    <x v="3"/>
    <x v="3"/>
    <s v="tea"/>
    <s v="Tea"/>
    <m/>
    <m/>
    <m/>
    <m/>
    <m/>
    <m/>
    <m/>
    <m/>
    <m/>
    <m/>
  </r>
  <r>
    <s v="File 1: Rowland Hassall, Parramatta store day sales book, 1803-1804"/>
    <m/>
    <s v="32111059"/>
    <s v="FL16259362"/>
    <s v="16"/>
    <s v="https://fromthepage.com/display/display_page?page_id=34035638"/>
    <s v="ElizabethWest&lt;ewest7@myune.edu.au&gt;|M Forster&lt;mjforster@live.com&gt;"/>
    <m/>
    <s v="Complete"/>
    <n v="883"/>
    <n v="1803"/>
    <s v="December"/>
    <s v="13"/>
    <x v="3"/>
    <x v="0"/>
    <x v="107"/>
    <n v="0.5"/>
    <s v="yds"/>
    <m/>
    <x v="5"/>
    <x v="5"/>
    <s v="broad calico"/>
    <s v="Brod calloco"/>
    <m/>
    <m/>
    <m/>
    <m/>
    <n v="1"/>
    <n v="6"/>
    <m/>
    <m/>
    <m/>
    <m/>
  </r>
  <r>
    <s v="File 1: Rowland Hassall, Parramatta store day sales book, 1803-1804"/>
    <m/>
    <s v="32111059"/>
    <s v="FL16259362"/>
    <s v="16"/>
    <s v="https://fromthepage.com/display/display_page?page_id=34035638"/>
    <s v="ElizabethWest&lt;ewest7@myune.edu.au&gt;|M Forster&lt;mjforster@live.com&gt;"/>
    <m/>
    <s v="Complete"/>
    <n v="884"/>
    <n v="1803"/>
    <s v="December"/>
    <s v="13"/>
    <x v="3"/>
    <x v="0"/>
    <x v="107"/>
    <n v="9"/>
    <s v="skeins"/>
    <m/>
    <x v="5"/>
    <x v="5"/>
    <s v="thread"/>
    <s v="Thread"/>
    <m/>
    <m/>
    <m/>
    <m/>
    <n v="1"/>
    <n v="6"/>
    <m/>
    <m/>
    <m/>
    <m/>
  </r>
  <r>
    <s v="File 1: Rowland Hassall, Parramatta store day sales book, 1803-1804"/>
    <m/>
    <s v="32111059"/>
    <s v="FL16259362"/>
    <s v="16"/>
    <s v="https://fromthepage.com/display/display_page?page_id=34035638"/>
    <s v="ElizabethWest&lt;ewest7@myune.edu.au&gt;|M Forster&lt;mjforster@live.com&gt;"/>
    <m/>
    <s v="Complete"/>
    <n v="885"/>
    <n v="1803"/>
    <s v="December"/>
    <s v="13"/>
    <x v="3"/>
    <x v="0"/>
    <x v="107"/>
    <n v="2"/>
    <s v="skeins"/>
    <m/>
    <x v="5"/>
    <x v="5"/>
    <s v="silk and twist"/>
    <s v="Silk &amp;amp; Twist"/>
    <m/>
    <m/>
    <m/>
    <m/>
    <n v="2"/>
    <n v="0"/>
    <m/>
    <m/>
    <m/>
    <m/>
  </r>
  <r>
    <s v="File 1: Rowland Hassall, Parramatta store day sales book, 1803-1804"/>
    <m/>
    <s v="32111059"/>
    <s v="FL16259363"/>
    <s v="17"/>
    <s v="https://fromthepage.com/display/display_page?page_id=34035639"/>
    <s v="ElizabethWest&lt;ewest7@myune.edu.au&gt;|M Forster&lt;mjforster@live.com&gt;"/>
    <m/>
    <s v="Complete"/>
    <n v="886"/>
    <n v="1803"/>
    <s v="December"/>
    <s v="14"/>
    <x v="0"/>
    <x v="0"/>
    <x v="15"/>
    <m/>
    <m/>
    <m/>
    <x v="5"/>
    <x v="5"/>
    <s v="fabric"/>
    <s v="fig Blue"/>
    <m/>
    <m/>
    <m/>
    <n v="1"/>
    <n v="0"/>
    <n v="0"/>
    <m/>
    <m/>
    <m/>
    <s v="1 in pound column could be a tick."/>
  </r>
  <r>
    <s v="File 1: Rowland Hassall, Parramatta store day sales book, 1803-1804"/>
    <m/>
    <s v="32111059"/>
    <s v="FL16259363"/>
    <s v="17"/>
    <s v="https://fromthepage.com/display/display_page?page_id=34035639"/>
    <s v="ElizabethWest&lt;ewest7@myune.edu.au&gt;|M Forster&lt;mjforster@live.com&gt;"/>
    <m/>
    <s v="Complete"/>
    <n v="887"/>
    <n v="1803"/>
    <s v="December"/>
    <s v="14"/>
    <x v="3"/>
    <x v="0"/>
    <x v="17"/>
    <n v="1"/>
    <s v="count"/>
    <m/>
    <x v="9"/>
    <x v="17"/>
    <s v="side saddle"/>
    <s v="Side Saddle"/>
    <m/>
    <m/>
    <m/>
    <n v="7"/>
    <n v="0"/>
    <n v="0"/>
    <m/>
    <m/>
    <m/>
    <m/>
  </r>
  <r>
    <s v="File 1: Rowland Hassall, Parramatta store day sales book, 1803-1804"/>
    <m/>
    <s v="32111059"/>
    <s v="FL16259363"/>
    <s v="17"/>
    <s v="https://fromthepage.com/display/display_page?page_id=34035639"/>
    <s v="ElizabethWest&lt;ewest7@myune.edu.au&gt;|M Forster&lt;mjforster@live.com&gt;"/>
    <m/>
    <s v="Complete"/>
    <n v="888"/>
    <n v="1803"/>
    <s v="December"/>
    <s v="14"/>
    <x v="7"/>
    <x v="0"/>
    <x v="93"/>
    <n v="1"/>
    <s v="lbs"/>
    <m/>
    <x v="3"/>
    <x v="11"/>
    <s v="pepper"/>
    <s v="Pepper"/>
    <m/>
    <m/>
    <m/>
    <m/>
    <n v="2"/>
    <n v="6"/>
    <m/>
    <m/>
    <m/>
    <s v="Serjt - t is superscript and underlined"/>
  </r>
  <r>
    <s v="File 1: Rowland Hassall, Parramatta store day sales book, 1803-1804"/>
    <m/>
    <s v="32111059"/>
    <s v="FL16259363"/>
    <s v="17"/>
    <s v="https://fromthepage.com/display/display_page?page_id=34035639"/>
    <s v="ElizabethWest&lt;ewest7@myune.edu.au&gt;|M Forster&lt;mjforster@live.com&gt;"/>
    <m/>
    <s v="Complete"/>
    <n v="889"/>
    <n v="1803"/>
    <s v="December"/>
    <s v="14"/>
    <x v="7"/>
    <x v="0"/>
    <x v="93"/>
    <n v="2.5"/>
    <s v="yds"/>
    <m/>
    <x v="5"/>
    <x v="5"/>
    <s v="duck"/>
    <s v="Duck"/>
    <m/>
    <n v="3"/>
    <n v="9"/>
    <m/>
    <n v="9"/>
    <n v="4"/>
    <m/>
    <m/>
    <m/>
    <m/>
  </r>
  <r>
    <s v="File 1: Rowland Hassall, Parramatta store day sales book, 1803-1804"/>
    <m/>
    <s v="32111059"/>
    <s v="FL16259363"/>
    <s v="17"/>
    <s v="https://fromthepage.com/display/display_page?page_id=34035639"/>
    <s v="ElizabethWest&lt;ewest7@myune.edu.au&gt;|M Forster&lt;mjforster@live.com&gt;"/>
    <m/>
    <s v="Complete"/>
    <n v="890"/>
    <n v="1803"/>
    <s v="December"/>
    <s v="14"/>
    <x v="2"/>
    <x v="0"/>
    <x v="55"/>
    <n v="0.25"/>
    <s v="lbs"/>
    <m/>
    <x v="3"/>
    <x v="3"/>
    <s v="tea"/>
    <s v="Tea"/>
    <m/>
    <m/>
    <m/>
    <m/>
    <m/>
    <m/>
    <m/>
    <m/>
    <m/>
    <m/>
  </r>
  <r>
    <s v="File 1: Rowland Hassall, Parramatta store day sales book, 1803-1804"/>
    <m/>
    <s v="32111059"/>
    <s v="FL16259363"/>
    <s v="17"/>
    <s v="https://fromthepage.com/display/display_page?page_id=34035639"/>
    <s v="ElizabethWest&lt;ewest7@myune.edu.au&gt;|M Forster&lt;mjforster@live.com&gt;"/>
    <m/>
    <s v="Complete"/>
    <n v="891"/>
    <n v="1803"/>
    <s v="December"/>
    <s v="16"/>
    <x v="0"/>
    <x v="24"/>
    <x v="108"/>
    <n v="2"/>
    <s v="lbs"/>
    <m/>
    <x v="3"/>
    <x v="11"/>
    <s v="coffee"/>
    <s v="Coffee per Mr Mason"/>
    <m/>
    <m/>
    <m/>
    <m/>
    <m/>
    <m/>
    <m/>
    <m/>
    <m/>
    <s v="Entry is crossed out; Unable to transcribe UOM shorthand"/>
  </r>
  <r>
    <s v="File 1: Rowland Hassall, Parramatta store day sales book, 1803-1804"/>
    <m/>
    <s v="32111059"/>
    <s v="FL16259363"/>
    <s v="17"/>
    <s v="https://fromthepage.com/display/display_page?page_id=34035639"/>
    <s v="ElizabethWest&lt;ewest7@myune.edu.au&gt;|M Forster&lt;mjforster@live.com&gt;"/>
    <m/>
    <s v="Complete"/>
    <n v="892"/>
    <n v="1803"/>
    <s v="December"/>
    <s v="16"/>
    <x v="0"/>
    <x v="0"/>
    <x v="30"/>
    <n v="2.5"/>
    <s v="yds"/>
    <m/>
    <x v="5"/>
    <x v="5"/>
    <s v="dimity"/>
    <s v="Demily"/>
    <m/>
    <m/>
    <m/>
    <m/>
    <n v="8"/>
    <s v="4/[?]"/>
    <m/>
    <m/>
    <m/>
    <s v="? Mr Smith of Box Hill?"/>
  </r>
  <r>
    <s v="File 1: Rowland Hassall, Parramatta store day sales book, 1803-1804"/>
    <m/>
    <s v="32111059"/>
    <s v="FL16259363"/>
    <s v="17"/>
    <s v="https://fromthepage.com/display/display_page?page_id=34035639"/>
    <s v="ElizabethWest&lt;ewest7@myune.edu.au&gt;|M Forster&lt;mjforster@live.com&gt;"/>
    <m/>
    <s v="Complete"/>
    <n v="893"/>
    <n v="1803"/>
    <s v="December"/>
    <s v="16"/>
    <x v="2"/>
    <x v="0"/>
    <x v="30"/>
    <n v="3"/>
    <s v="lbs"/>
    <m/>
    <x v="4"/>
    <x v="4"/>
    <s v="tobacco"/>
    <s v="Tobacco"/>
    <m/>
    <m/>
    <m/>
    <m/>
    <n v="5"/>
    <n v="3"/>
    <m/>
    <m/>
    <m/>
    <m/>
  </r>
  <r>
    <s v="File 1: Rowland Hassall, Parramatta store day sales book, 1803-1804"/>
    <m/>
    <s v="32111059"/>
    <s v="FL16259363"/>
    <s v="17"/>
    <s v="https://fromthepage.com/display/display_page?page_id=34035639"/>
    <s v="ElizabethWest&lt;ewest7@myune.edu.au&gt;|M Forster&lt;mjforster@live.com&gt;"/>
    <m/>
    <s v="Complete"/>
    <n v="894"/>
    <n v="1803"/>
    <s v="December"/>
    <s v="16"/>
    <x v="2"/>
    <x v="0"/>
    <x v="30"/>
    <n v="3"/>
    <s v="lbs"/>
    <m/>
    <x v="0"/>
    <x v="0"/>
    <s v="soap"/>
    <s v="English Soap"/>
    <m/>
    <m/>
    <m/>
    <m/>
    <n v="5"/>
    <n v="3"/>
    <m/>
    <m/>
    <m/>
    <m/>
  </r>
  <r>
    <s v="File 1: Rowland Hassall, Parramatta store day sales book, 1803-1804"/>
    <m/>
    <s v="32111059"/>
    <s v="FL16259363"/>
    <s v="17"/>
    <s v="https://fromthepage.com/display/display_page?page_id=34035639"/>
    <s v="ElizabethWest&lt;ewest7@myune.edu.au&gt;|M Forster&lt;mjforster@live.com&gt;"/>
    <m/>
    <s v="Complete"/>
    <n v="895"/>
    <n v="1803"/>
    <s v="December"/>
    <s v="16"/>
    <x v="2"/>
    <x v="0"/>
    <x v="30"/>
    <n v="0.5"/>
    <s v="lbs"/>
    <m/>
    <x v="3"/>
    <x v="3"/>
    <s v="tea"/>
    <s v="Tea"/>
    <m/>
    <m/>
    <m/>
    <m/>
    <n v="7"/>
    <n v="0"/>
    <m/>
    <m/>
    <m/>
    <m/>
  </r>
  <r>
    <s v="File 1: Rowland Hassall, Parramatta store day sales book, 1803-1804"/>
    <m/>
    <s v="32111059"/>
    <s v="FL16259363"/>
    <s v="17"/>
    <s v="https://fromthepage.com/display/display_page?page_id=34035639"/>
    <s v="ElizabethWest&lt;ewest7@myune.edu.au&gt;|M Forster&lt;mjforster@live.com&gt;"/>
    <m/>
    <s v="Complete"/>
    <n v="896"/>
    <n v="1803"/>
    <s v="December"/>
    <s v="16"/>
    <x v="2"/>
    <x v="0"/>
    <x v="30"/>
    <n v="8"/>
    <s v="yds"/>
    <m/>
    <x v="5"/>
    <x v="5"/>
    <s v="dungaree"/>
    <s v="Dungaree"/>
    <m/>
    <m/>
    <m/>
    <s v="[?]"/>
    <s v="[?]"/>
    <s v="[?]"/>
    <m/>
    <m/>
    <m/>
    <m/>
  </r>
  <r>
    <s v="File 1: Rowland Hassall, Parramatta store day sales book, 1803-1804"/>
    <m/>
    <s v="32111059"/>
    <s v="FL16259363"/>
    <s v="17"/>
    <s v="https://fromthepage.com/display/display_page?page_id=34035639"/>
    <s v="ElizabethWest&lt;ewest7@myune.edu.au&gt;|M Forster&lt;mjforster@live.com&gt;"/>
    <m/>
    <s v="Complete"/>
    <n v="897"/>
    <n v="1803"/>
    <s v="December"/>
    <s v="16"/>
    <x v="2"/>
    <x v="0"/>
    <x v="30"/>
    <n v="1"/>
    <s v="count"/>
    <m/>
    <x v="3"/>
    <x v="13"/>
    <s v="Small Knife"/>
    <s v="Small Knife"/>
    <m/>
    <m/>
    <m/>
    <m/>
    <m/>
    <n v="6"/>
    <m/>
    <m/>
    <m/>
    <m/>
  </r>
  <r>
    <s v="File 1: Rowland Hassall, Parramatta store day sales book, 1803-1804"/>
    <m/>
    <s v="32111059"/>
    <s v="FL16259363"/>
    <s v="17"/>
    <s v="https://fromthepage.com/display/display_page?page_id=34035639"/>
    <s v="ElizabethWest&lt;ewest7@myune.edu.au&gt;|M Forster&lt;mjforster@live.com&gt;"/>
    <m/>
    <s v="Complete"/>
    <n v="898"/>
    <n v="1803"/>
    <s v="December"/>
    <s v="16"/>
    <x v="2"/>
    <x v="25"/>
    <x v="24"/>
    <n v="8"/>
    <s v="pound"/>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899"/>
    <n v="1803"/>
    <s v="December"/>
    <s v="16"/>
    <x v="2"/>
    <x v="26"/>
    <x v="54"/>
    <n v="0.5"/>
    <s v="yds"/>
    <m/>
    <x v="5"/>
    <x v="5"/>
    <s v="duck"/>
    <s v="duck"/>
    <m/>
    <m/>
    <m/>
    <m/>
    <m/>
    <m/>
    <m/>
    <m/>
    <m/>
    <m/>
  </r>
  <r>
    <s v="File 1: Rowland Hassall, Parramatta store day sales book, 1803-1804"/>
    <m/>
    <s v="32111059"/>
    <s v="FL16259363"/>
    <s v="17"/>
    <s v="https://fromthepage.com/display/display_page?page_id=34035639"/>
    <s v="ElizabethWest&lt;ewest7@myune.edu.au&gt;|M Forster&lt;mjforster@live.com&gt;"/>
    <m/>
    <s v="Complete"/>
    <n v="900"/>
    <n v="1803"/>
    <s v="December"/>
    <s v="16"/>
    <x v="6"/>
    <x v="0"/>
    <x v="92"/>
    <n v="0.5"/>
    <s v="bushel"/>
    <m/>
    <x v="3"/>
    <x v="11"/>
    <s v="wheat"/>
    <s v="Wheat}"/>
    <m/>
    <m/>
    <m/>
    <m/>
    <m/>
    <m/>
    <m/>
    <m/>
    <m/>
    <m/>
  </r>
  <r>
    <s v="File 1: Rowland Hassall, Parramatta store day sales book, 1803-1804"/>
    <m/>
    <s v="32111059"/>
    <s v="FL16259363"/>
    <s v="17"/>
    <s v="https://fromthepage.com/display/display_page?page_id=34035639"/>
    <s v="ElizabethWest&lt;ewest7@myune.edu.au&gt;|M Forster&lt;mjforster@live.com&gt;"/>
    <m/>
    <s v="Complete"/>
    <n v="901"/>
    <n v="1803"/>
    <s v="December"/>
    <s v="16"/>
    <x v="6"/>
    <x v="0"/>
    <x v="92"/>
    <n v="17"/>
    <s v="lbs"/>
    <m/>
    <x v="3"/>
    <x v="11"/>
    <s v="wheat"/>
    <s v="Wheat}"/>
    <m/>
    <m/>
    <m/>
    <m/>
    <m/>
    <m/>
    <m/>
    <m/>
    <m/>
    <m/>
  </r>
  <r>
    <s v="File 1: Rowland Hassall, Parramatta store day sales book, 1803-1804"/>
    <m/>
    <s v="32111059"/>
    <s v="FL16259363"/>
    <s v="17"/>
    <s v="https://fromthepage.com/display/display_page?page_id=34035639"/>
    <s v="ElizabethWest&lt;ewest7@myune.edu.au&gt;|M Forster&lt;mjforster@live.com&gt;"/>
    <m/>
    <s v="Complete"/>
    <n v="902"/>
    <n v="1803"/>
    <s v="December"/>
    <s v="16"/>
    <x v="2"/>
    <x v="0"/>
    <x v="92"/>
    <n v="3"/>
    <s v="dozn"/>
    <m/>
    <x v="3"/>
    <x v="11"/>
    <s v="eggs"/>
    <s v="[g10?] Eggs }"/>
    <m/>
    <m/>
    <m/>
    <m/>
    <m/>
    <m/>
    <m/>
    <m/>
    <m/>
    <m/>
  </r>
  <r>
    <s v="File 1: Rowland Hassall, Parramatta store day sales book, 1803-1804"/>
    <m/>
    <s v="32111059"/>
    <s v="FL16259363"/>
    <s v="17"/>
    <s v="https://fromthepage.com/display/display_page?page_id=34035639"/>
    <s v="ElizabethWest&lt;ewest7@myune.edu.au&gt;|M Forster&lt;mjforster@live.com&gt;"/>
    <m/>
    <s v="Complete"/>
    <n v="903"/>
    <n v="1803"/>
    <s v="December"/>
    <s v="17"/>
    <x v="0"/>
    <x v="0"/>
    <x v="11"/>
    <n v="2"/>
    <s v="lbs"/>
    <m/>
    <x v="0"/>
    <x v="0"/>
    <s v="soap"/>
    <s v="2 pounds"/>
    <m/>
    <m/>
    <m/>
    <m/>
    <m/>
    <m/>
    <m/>
    <m/>
    <m/>
    <m/>
  </r>
  <r>
    <s v="File 1: Rowland Hassall, Parramatta store day sales book, 1803-1804"/>
    <m/>
    <s v="32111059"/>
    <s v="FL16259363"/>
    <s v="17"/>
    <s v="https://fromthepage.com/display/display_page?page_id=34035639"/>
    <s v="ElizabethWest&lt;ewest7@myune.edu.au&gt;|M Forster&lt;mjforster@live.com&gt;"/>
    <m/>
    <s v="Complete"/>
    <n v="904"/>
    <n v="1803"/>
    <s v="December"/>
    <s v="17"/>
    <x v="0"/>
    <x v="0"/>
    <x v="11"/>
    <n v="5"/>
    <s v="ozn"/>
    <m/>
    <x v="0"/>
    <x v="0"/>
    <s v="soap"/>
    <s v="Inglish Soap"/>
    <m/>
    <m/>
    <m/>
    <m/>
    <m/>
    <m/>
    <m/>
    <m/>
    <m/>
    <m/>
  </r>
  <r>
    <s v="File 1: Rowland Hassall, Parramatta store day sales book, 1803-1804"/>
    <m/>
    <s v="32111059"/>
    <s v="FL16259363"/>
    <s v="17"/>
    <s v="https://fromthepage.com/display/display_page?page_id=34035639"/>
    <s v="ElizabethWest&lt;ewest7@myune.edu.au&gt;|M Forster&lt;mjforster@live.com&gt;"/>
    <m/>
    <s v="Complete"/>
    <n v="905"/>
    <n v="1803"/>
    <s v="December"/>
    <s v="17"/>
    <x v="0"/>
    <x v="0"/>
    <x v="11"/>
    <n v="0.5"/>
    <s v="lbs"/>
    <m/>
    <x v="3"/>
    <x v="3"/>
    <s v="tea"/>
    <s v="Tea"/>
    <m/>
    <m/>
    <m/>
    <m/>
    <m/>
    <m/>
    <m/>
    <m/>
    <m/>
    <m/>
  </r>
  <r>
    <s v="File 1: Rowland Hassall, Parramatta store day sales book, 1803-1804"/>
    <m/>
    <s v="32111059"/>
    <s v="FL16259363"/>
    <s v="17"/>
    <s v="https://fromthepage.com/display/display_page?page_id=34035639"/>
    <s v="ElizabethWest&lt;ewest7@myune.edu.au&gt;|M Forster&lt;mjforster@live.com&gt;"/>
    <m/>
    <s v="Complete"/>
    <n v="906"/>
    <n v="1803"/>
    <s v="December"/>
    <s v="17"/>
    <x v="0"/>
    <x v="0"/>
    <x v="11"/>
    <n v="1"/>
    <s v="lbs"/>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907"/>
    <n v="1803"/>
    <s v="December"/>
    <s v="17"/>
    <x v="0"/>
    <x v="0"/>
    <x v="11"/>
    <n v="0.5"/>
    <s v="lbs"/>
    <m/>
    <x v="3"/>
    <x v="11"/>
    <s v="pepper"/>
    <s v="Pepper"/>
    <m/>
    <m/>
    <m/>
    <m/>
    <m/>
    <m/>
    <m/>
    <m/>
    <m/>
    <m/>
  </r>
  <r>
    <s v="File 1: Rowland Hassall, Parramatta store day sales book, 1803-1804"/>
    <m/>
    <s v="32111059"/>
    <s v="FL16259363"/>
    <s v="17"/>
    <s v="https://fromthepage.com/display/display_page?page_id=34035639"/>
    <s v="ElizabethWest&lt;ewest7@myune.edu.au&gt;|M Forster&lt;mjforster@live.com&gt;"/>
    <m/>
    <s v="Complete"/>
    <n v="908"/>
    <n v="1803"/>
    <s v="December"/>
    <s v="17"/>
    <x v="0"/>
    <x v="0"/>
    <x v="1"/>
    <n v="3"/>
    <s v="lbs"/>
    <m/>
    <x v="3"/>
    <x v="3"/>
    <s v="tea"/>
    <s v="Tea Recd from"/>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09"/>
    <n v="1803"/>
    <s v="December"/>
    <s v="17"/>
    <x v="0"/>
    <x v="0"/>
    <x v="109"/>
    <m/>
    <m/>
    <m/>
    <x v="8"/>
    <x v="15"/>
    <s v="sundries"/>
    <s v="L[?] in Sundries"/>
    <m/>
    <m/>
    <m/>
    <s v="[?]"/>
    <n v="1"/>
    <n v="9"/>
    <m/>
    <m/>
    <m/>
    <s v="Entry is crossed out"/>
  </r>
  <r>
    <s v="File 1: Rowland Hassall, Parramatta store day sales book, 1803-1804"/>
    <m/>
    <s v="32111059"/>
    <s v="FL16259363"/>
    <s v="17"/>
    <s v="https://fromthepage.com/display/display_page?page_id=34035639"/>
    <s v="ElizabethWest&lt;ewest7@myune.edu.au&gt;|M Forster&lt;mjforster@live.com&gt;"/>
    <m/>
    <s v="Complete"/>
    <n v="910"/>
    <n v="1803"/>
    <s v="December"/>
    <s v="17"/>
    <x v="2"/>
    <x v="0"/>
    <x v="35"/>
    <n v="10"/>
    <s v="bushel"/>
    <m/>
    <x v="3"/>
    <x v="11"/>
    <s v="wheat"/>
    <s v="Wheat"/>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11"/>
    <n v="1803"/>
    <s v="December"/>
    <s v="17"/>
    <x v="2"/>
    <x v="0"/>
    <x v="32"/>
    <n v="1"/>
    <s v="bushel"/>
    <m/>
    <x v="3"/>
    <x v="11"/>
    <s v="wheat"/>
    <s v="ditto[Wheat]"/>
    <m/>
    <m/>
    <m/>
    <m/>
    <m/>
    <m/>
    <m/>
    <m/>
    <m/>
    <m/>
  </r>
  <r>
    <s v="File 1: Rowland Hassall, Parramatta store day sales book, 1803-1804"/>
    <m/>
    <s v="32111059"/>
    <s v="FL16259363"/>
    <s v="17"/>
    <s v="https://fromthepage.com/display/display_page?page_id=34035639"/>
    <s v="ElizabethWest&lt;ewest7@myune.edu.au&gt;|M Forster&lt;mjforster@live.com&gt;"/>
    <m/>
    <s v="Complete"/>
    <n v="912"/>
    <n v="1803"/>
    <s v="December"/>
    <s v="17"/>
    <x v="0"/>
    <x v="0"/>
    <x v="110"/>
    <n v="4"/>
    <s v="yds"/>
    <m/>
    <x v="5"/>
    <x v="5"/>
    <s v="kersemere"/>
    <s v="Green Kersemere"/>
    <m/>
    <m/>
    <m/>
    <n v="2"/>
    <s v="1[6?]"/>
    <n v="0"/>
    <m/>
    <m/>
    <m/>
    <m/>
  </r>
  <r>
    <s v="File 1: Rowland Hassall, Parramatta store day sales book, 1803-1804"/>
    <m/>
    <s v="32111059"/>
    <s v="FL16259363"/>
    <s v="17"/>
    <s v="https://fromthepage.com/display/display_page?page_id=34035639"/>
    <s v="ElizabethWest&lt;ewest7@myune.edu.au&gt;|M Forster&lt;mjforster@live.com&gt;"/>
    <m/>
    <s v="Complete"/>
    <n v="913"/>
    <n v="1803"/>
    <s v="December"/>
    <s v="17"/>
    <x v="0"/>
    <x v="0"/>
    <x v="110"/>
    <n v="2"/>
    <m/>
    <m/>
    <x v="5"/>
    <x v="5"/>
    <s v="kersemere"/>
    <s v="[Light Mist?]"/>
    <m/>
    <m/>
    <m/>
    <n v="1"/>
    <n v="8"/>
    <n v="0"/>
    <m/>
    <m/>
    <m/>
    <m/>
  </r>
  <r>
    <s v="File 1: Rowland Hassall, Parramatta store day sales book, 1803-1804"/>
    <m/>
    <s v="32111059"/>
    <s v="FL16259363"/>
    <s v="17"/>
    <s v="https://fromthepage.com/display/display_page?page_id=34035639"/>
    <s v="ElizabethWest&lt;ewest7@myune.edu.au&gt;|M Forster&lt;mjforster@live.com&gt;"/>
    <m/>
    <s v="Complete"/>
    <n v="914"/>
    <n v="1803"/>
    <s v="December"/>
    <s v="17"/>
    <x v="0"/>
    <x v="0"/>
    <x v="110"/>
    <n v="0.75"/>
    <m/>
    <m/>
    <x v="0"/>
    <x v="14"/>
    <s v="waistcoat"/>
    <s v="2 Nails Wastcoat"/>
    <m/>
    <m/>
    <m/>
    <n v="0"/>
    <n v="8"/>
    <n v="0"/>
    <m/>
    <m/>
    <m/>
    <m/>
  </r>
  <r>
    <s v="File 1: Rowland Hassall, Parramatta store day sales book, 1803-1804"/>
    <m/>
    <s v="32111059"/>
    <s v="FL16259363"/>
    <s v="17"/>
    <s v="https://fromthepage.com/display/display_page?page_id=34035639"/>
    <s v="ElizabethWest&lt;ewest7@myune.edu.au&gt;|M Forster&lt;mjforster@live.com&gt;"/>
    <m/>
    <s v="Complete"/>
    <n v="915"/>
    <n v="1803"/>
    <s v="December"/>
    <s v="17"/>
    <x v="0"/>
    <x v="0"/>
    <x v="110"/>
    <n v="2"/>
    <s v="pair"/>
    <m/>
    <x v="0"/>
    <x v="14"/>
    <s v="hose"/>
    <s v="Ribbd Cotton Hose No 8"/>
    <m/>
    <m/>
    <m/>
    <s v="[?]"/>
    <n v="19"/>
    <n v="10"/>
    <m/>
    <m/>
    <m/>
    <m/>
  </r>
  <r>
    <s v="File 1: Rowland Hassall, Parramatta store day sales book, 1803-1804"/>
    <m/>
    <s v="32111059"/>
    <s v="FL16259363"/>
    <s v="17"/>
    <s v="https://fromthepage.com/display/display_page?page_id=34035639"/>
    <s v="ElizabethWest&lt;ewest7@myune.edu.au&gt;|M Forster&lt;mjforster@live.com&gt;"/>
    <m/>
    <s v="Complete"/>
    <n v="916"/>
    <n v="1803"/>
    <s v="December"/>
    <s v="17"/>
    <x v="0"/>
    <x v="0"/>
    <x v="110"/>
    <n v="1"/>
    <s v="pair"/>
    <m/>
    <x v="0"/>
    <x v="14"/>
    <s v="boots"/>
    <s v="Boots"/>
    <m/>
    <m/>
    <m/>
    <n v="2"/>
    <n v="0"/>
    <n v="0"/>
    <m/>
    <m/>
    <m/>
    <m/>
  </r>
  <r>
    <s v="File 1: Rowland Hassall, Parramatta store day sales book, 1803-1804"/>
    <m/>
    <s v="32111059"/>
    <s v="FL16259363"/>
    <s v="17"/>
    <s v="https://fromthepage.com/display/display_page?page_id=34035639"/>
    <s v="ElizabethWest&lt;ewest7@myune.edu.au&gt;|M Forster&lt;mjforster@live.com&gt;"/>
    <m/>
    <s v="Complete"/>
    <n v="917"/>
    <n v="1803"/>
    <s v="December"/>
    <s v="17"/>
    <x v="0"/>
    <x v="0"/>
    <x v="110"/>
    <n v="1.5"/>
    <s v="yds"/>
    <m/>
    <x v="5"/>
    <x v="5"/>
    <s v="linen"/>
    <s v="Irish"/>
    <m/>
    <m/>
    <m/>
    <n v="0"/>
    <n v="6"/>
    <n v="0"/>
    <m/>
    <m/>
    <m/>
    <m/>
  </r>
  <r>
    <s v="File 1: Rowland Hassall, Parramatta store day sales book, 1803-1804"/>
    <m/>
    <s v="32111059"/>
    <s v="FL16259363"/>
    <s v="17"/>
    <s v="https://fromthepage.com/display/display_page?page_id=34035639"/>
    <s v="ElizabethWest&lt;ewest7@myune.edu.au&gt;|M Forster&lt;mjforster@live.com&gt;"/>
    <m/>
    <s v="Complete"/>
    <n v="918"/>
    <n v="1803"/>
    <s v="December"/>
    <s v="17"/>
    <x v="0"/>
    <x v="0"/>
    <x v="110"/>
    <n v="1"/>
    <s v="pair"/>
    <m/>
    <x v="0"/>
    <x v="14"/>
    <s v="shoes"/>
    <s v="Gents Shoes"/>
    <m/>
    <m/>
    <m/>
    <n v="0"/>
    <n v="12"/>
    <n v="0"/>
    <m/>
    <m/>
    <m/>
    <m/>
  </r>
  <r>
    <s v="File 1: Rowland Hassall, Parramatta store day sales book, 1803-1804"/>
    <m/>
    <s v="32111059"/>
    <s v="FL16259363"/>
    <s v="17"/>
    <s v="https://fromthepage.com/display/display_page?page_id=34035639"/>
    <s v="ElizabethWest&lt;ewest7@myune.edu.au&gt;|M Forster&lt;mjforster@live.com&gt;"/>
    <m/>
    <s v="Complete"/>
    <n v="919"/>
    <n v="1803"/>
    <s v="December"/>
    <s v="17"/>
    <x v="0"/>
    <x v="0"/>
    <x v="110"/>
    <n v="6"/>
    <s v="skeins"/>
    <m/>
    <x v="5"/>
    <x v="5"/>
    <s v="thread"/>
    <s v="Thread"/>
    <m/>
    <m/>
    <m/>
    <n v="0"/>
    <n v="1"/>
    <n v="0"/>
    <m/>
    <m/>
    <m/>
    <m/>
  </r>
  <r>
    <s v="File 1: Rowland Hassall, Parramatta store day sales book, 1803-1804"/>
    <m/>
    <s v="32111059"/>
    <s v="FL16259363"/>
    <s v="17"/>
    <s v="https://fromthepage.com/display/display_page?page_id=34035639"/>
    <s v="ElizabethWest&lt;ewest7@myune.edu.au&gt;|M Forster&lt;mjforster@live.com&gt;"/>
    <m/>
    <s v="Complete"/>
    <n v="920"/>
    <n v="1803"/>
    <s v="December"/>
    <s v="17"/>
    <x v="0"/>
    <x v="0"/>
    <x v="110"/>
    <n v="1"/>
    <s v="dozn"/>
    <m/>
    <x v="5"/>
    <x v="5"/>
    <s v="button"/>
    <s v="Small Buttons"/>
    <m/>
    <m/>
    <m/>
    <n v="0"/>
    <n v="2"/>
    <n v="6"/>
    <m/>
    <m/>
    <m/>
    <m/>
  </r>
  <r>
    <s v="File 1: Rowland Hassall, Parramatta store day sales book, 1803-1804"/>
    <m/>
    <s v="32111059"/>
    <s v="FL16259363"/>
    <s v="17"/>
    <s v="https://fromthepage.com/display/display_page?page_id=34035639"/>
    <s v="ElizabethWest&lt;ewest7@myune.edu.au&gt;|M Forster&lt;mjforster@live.com&gt;"/>
    <m/>
    <s v="Complete"/>
    <n v="921"/>
    <n v="1803"/>
    <s v="December"/>
    <s v="17"/>
    <x v="0"/>
    <x v="0"/>
    <x v="110"/>
    <n v="1"/>
    <s v="dozn"/>
    <m/>
    <x v="5"/>
    <x v="5"/>
    <s v="button"/>
    <s v="Gilt ditto[buttons]"/>
    <m/>
    <m/>
    <m/>
    <n v="0"/>
    <n v="3"/>
    <n v="6"/>
    <m/>
    <m/>
    <m/>
    <s v="de - e is superscript"/>
  </r>
  <r>
    <s v="File 1: Rowland Hassall, Parramatta store day sales book, 1803-1804"/>
    <m/>
    <s v="32111059"/>
    <s v="FL16259363"/>
    <s v="17"/>
    <s v="https://fromthepage.com/display/display_page?page_id=34035639"/>
    <s v="ElizabethWest&lt;ewest7@myune.edu.au&gt;|M Forster&lt;mjforster@live.com&gt;"/>
    <m/>
    <s v="Complete"/>
    <n v="922"/>
    <n v="1803"/>
    <s v="December"/>
    <s v="17"/>
    <x v="0"/>
    <x v="0"/>
    <x v="110"/>
    <n v="0.5"/>
    <s v="dozn"/>
    <m/>
    <x v="5"/>
    <x v="5"/>
    <s v="button"/>
    <s v="small ditto[buttons]"/>
    <m/>
    <m/>
    <m/>
    <n v="0"/>
    <n v="1"/>
    <n v="3"/>
    <m/>
    <m/>
    <m/>
    <s v="de - e is superscript"/>
  </r>
  <r>
    <s v="File 1: Rowland Hassall, Parramatta store day sales book, 1803-1804"/>
    <m/>
    <s v="32111059"/>
    <s v="FL16259363"/>
    <s v="17"/>
    <s v="https://fromthepage.com/display/display_page?page_id=34035639"/>
    <s v="ElizabethWest&lt;ewest7@myune.edu.au&gt;|M Forster&lt;mjforster@live.com&gt;"/>
    <m/>
    <s v="Complete"/>
    <n v="923"/>
    <n v="1803"/>
    <s v="December"/>
    <s v="17"/>
    <x v="0"/>
    <x v="0"/>
    <x v="110"/>
    <m/>
    <m/>
    <m/>
    <x v="8"/>
    <x v="15"/>
    <m/>
    <m/>
    <m/>
    <m/>
    <m/>
    <m/>
    <m/>
    <m/>
    <n v="8"/>
    <n v="19"/>
    <n v="1"/>
    <m/>
  </r>
  <r>
    <s v="File 1: Rowland Hassall, Parramatta store day sales book, 1803-1804"/>
    <m/>
    <s v="32111059"/>
    <s v="FL16259363"/>
    <s v="17"/>
    <s v="https://fromthepage.com/display/display_page?page_id=34035639"/>
    <s v="ElizabethWest&lt;ewest7@myune.edu.au&gt;|M Forster&lt;mjforster@live.com&gt;"/>
    <m/>
    <s v="Complete"/>
    <n v="924"/>
    <m/>
    <m/>
    <m/>
    <x v="2"/>
    <x v="0"/>
    <x v="18"/>
    <m/>
    <m/>
    <m/>
    <x v="8"/>
    <x v="15"/>
    <m/>
    <s v="[right hand page 33]"/>
    <m/>
    <m/>
    <m/>
    <m/>
    <m/>
    <m/>
    <m/>
    <m/>
    <m/>
    <m/>
  </r>
  <r>
    <s v="File 1: Rowland Hassall, Parramatta store day sales book, 1803-1804"/>
    <m/>
    <s v="32111059"/>
    <s v="FL16259363"/>
    <s v="17"/>
    <s v="https://fromthepage.com/display/display_page?page_id=34035639"/>
    <s v="ElizabethWest&lt;ewest7@myune.edu.au&gt;|M Forster&lt;mjforster@live.com&gt;"/>
    <m/>
    <s v="Complete"/>
    <n v="925"/>
    <n v="1804"/>
    <s v="January"/>
    <s v="1"/>
    <x v="0"/>
    <x v="0"/>
    <x v="110"/>
    <m/>
    <m/>
    <m/>
    <x v="8"/>
    <x v="15"/>
    <m/>
    <s v="Brot forward"/>
    <m/>
    <m/>
    <m/>
    <m/>
    <m/>
    <m/>
    <n v="8"/>
    <n v="19"/>
    <n v="1"/>
    <s v="Brot - t is superscript"/>
  </r>
  <r>
    <s v="File 1: Rowland Hassall, Parramatta store day sales book, 1803-1804"/>
    <m/>
    <s v="32111059"/>
    <s v="FL16259363"/>
    <s v="17"/>
    <s v="https://fromthepage.com/display/display_page?page_id=34035639"/>
    <s v="ElizabethWest&lt;ewest7@myune.edu.au&gt;|M Forster&lt;mjforster@live.com&gt;"/>
    <m/>
    <s v="Complete"/>
    <n v="926"/>
    <n v="1804"/>
    <s v="January"/>
    <s v="1"/>
    <x v="0"/>
    <x v="0"/>
    <x v="110"/>
    <n v="1"/>
    <s v="yds"/>
    <m/>
    <x v="5"/>
    <x v="5"/>
    <s v="cotton lining"/>
    <s v="Cotton Lining"/>
    <m/>
    <m/>
    <m/>
    <m/>
    <n v="4"/>
    <n v="0"/>
    <m/>
    <m/>
    <m/>
    <m/>
  </r>
  <r>
    <s v="File 1: Rowland Hassall, Parramatta store day sales book, 1803-1804"/>
    <m/>
    <s v="32111059"/>
    <s v="FL16259363"/>
    <s v="17"/>
    <s v="https://fromthepage.com/display/display_page?page_id=34035639"/>
    <s v="ElizabethWest&lt;ewest7@myune.edu.au&gt;|M Forster&lt;mjforster@live.com&gt;"/>
    <m/>
    <s v="Complete"/>
    <n v="927"/>
    <n v="1804"/>
    <s v="January"/>
    <s v="1"/>
    <x v="0"/>
    <x v="0"/>
    <x v="110"/>
    <n v="8"/>
    <s v="yds"/>
    <m/>
    <x v="5"/>
    <x v="5"/>
    <s v="satin"/>
    <s v="[sary p...n]"/>
    <m/>
    <n v="6"/>
    <n v="0"/>
    <n v="2"/>
    <n v="8"/>
    <n v="0"/>
    <m/>
    <m/>
    <m/>
    <m/>
  </r>
  <r>
    <s v="File 1: Rowland Hassall, Parramatta store day sales book, 1803-1804"/>
    <m/>
    <s v="32111059"/>
    <s v="FL16259363"/>
    <s v="17"/>
    <s v="https://fromthepage.com/display/display_page?page_id=34035639"/>
    <s v="ElizabethWest&lt;ewest7@myune.edu.au&gt;|M Forster&lt;mjforster@live.com&gt;"/>
    <m/>
    <s v="Complete"/>
    <n v="928"/>
    <n v="1804"/>
    <s v="January"/>
    <s v="1"/>
    <x v="0"/>
    <x v="0"/>
    <x v="110"/>
    <n v="4"/>
    <s v="skeins"/>
    <m/>
    <x v="5"/>
    <x v="5"/>
    <s v="thread"/>
    <s v="Thread"/>
    <m/>
    <m/>
    <n v="2.5"/>
    <m/>
    <m/>
    <n v="10"/>
    <m/>
    <m/>
    <m/>
    <m/>
  </r>
  <r>
    <s v="File 1: Rowland Hassall, Parramatta store day sales book, 1803-1804"/>
    <m/>
    <s v="32111059"/>
    <s v="FL16259363"/>
    <s v="17"/>
    <s v="https://fromthepage.com/display/display_page?page_id=34035639"/>
    <s v="ElizabethWest&lt;ewest7@myune.edu.au&gt;|M Forster&lt;mjforster@live.com&gt;"/>
    <m/>
    <s v="Complete"/>
    <n v="929"/>
    <n v="1804"/>
    <s v="January"/>
    <s v="1"/>
    <x v="0"/>
    <x v="0"/>
    <x v="110"/>
    <m/>
    <m/>
    <m/>
    <x v="5"/>
    <x v="5"/>
    <s v="fabric"/>
    <s v="[Settatt?]"/>
    <m/>
    <m/>
    <m/>
    <n v="1"/>
    <n v="15"/>
    <n v="0"/>
    <m/>
    <m/>
    <m/>
    <m/>
  </r>
  <r>
    <s v="File 1: Rowland Hassall, Parramatta store day sales book, 1803-1804"/>
    <m/>
    <s v="32111059"/>
    <s v="FL16259363"/>
    <s v="17"/>
    <s v="https://fromthepage.com/display/display_page?page_id=34035639"/>
    <s v="ElizabethWest&lt;ewest7@myune.edu.au&gt;|M Forster&lt;mjforster@live.com&gt;"/>
    <m/>
    <s v="Complete"/>
    <n v="930"/>
    <n v="1804"/>
    <s v="January"/>
    <s v="1"/>
    <x v="0"/>
    <x v="0"/>
    <x v="110"/>
    <n v="0.25"/>
    <s v="yds"/>
    <m/>
    <x v="5"/>
    <x v="5"/>
    <s v="cambric"/>
    <s v="Fine Cambrick"/>
    <m/>
    <m/>
    <m/>
    <m/>
    <n v="5"/>
    <n v="3"/>
    <m/>
    <m/>
    <m/>
    <m/>
  </r>
  <r>
    <s v="File 1: Rowland Hassall, Parramatta store day sales book, 1803-1804"/>
    <m/>
    <s v="32111059"/>
    <s v="FL16259363"/>
    <s v="17"/>
    <s v="https://fromthepage.com/display/display_page?page_id=34035639"/>
    <s v="ElizabethWest&lt;ewest7@myune.edu.au&gt;|M Forster&lt;mjforster@live.com&gt;"/>
    <m/>
    <s v="Complete"/>
    <n v="931"/>
    <n v="1804"/>
    <s v="January"/>
    <s v="1"/>
    <x v="0"/>
    <x v="0"/>
    <x v="110"/>
    <n v="1"/>
    <s v="yds"/>
    <m/>
    <x v="5"/>
    <x v="5"/>
    <s v="muslin"/>
    <s v="Cambrick Muslin"/>
    <m/>
    <m/>
    <m/>
    <m/>
    <n v="12"/>
    <n v="0"/>
    <m/>
    <m/>
    <m/>
    <m/>
  </r>
  <r>
    <s v="File 1: Rowland Hassall, Parramatta store day sales book, 1803-1804"/>
    <m/>
    <s v="32111059"/>
    <s v="FL16259363"/>
    <s v="17"/>
    <s v="https://fromthepage.com/display/display_page?page_id=34035639"/>
    <s v="ElizabethWest&lt;ewest7@myune.edu.au&gt;|M Forster&lt;mjforster@live.com&gt;"/>
    <m/>
    <s v="Complete"/>
    <n v="932"/>
    <n v="1804"/>
    <s v="January"/>
    <s v="1"/>
    <x v="0"/>
    <x v="0"/>
    <x v="110"/>
    <n v="1"/>
    <s v="pair"/>
    <m/>
    <x v="0"/>
    <x v="14"/>
    <s v="gloves"/>
    <s v="Gentlemans Gloves"/>
    <m/>
    <m/>
    <m/>
    <m/>
    <n v="4"/>
    <n v="6"/>
    <m/>
    <m/>
    <m/>
    <m/>
  </r>
  <r>
    <s v="File 1: Rowland Hassall, Parramatta store day sales book, 1803-1804"/>
    <m/>
    <s v="32111059"/>
    <s v="FL16259363"/>
    <s v="17"/>
    <s v="https://fromthepage.com/display/display_page?page_id=34035639"/>
    <s v="ElizabethWest&lt;ewest7@myune.edu.au&gt;|M Forster&lt;mjforster@live.com&gt;"/>
    <m/>
    <s v="Complete"/>
    <n v="933"/>
    <n v="1804"/>
    <s v="January"/>
    <s v="1"/>
    <x v="0"/>
    <x v="0"/>
    <x v="110"/>
    <n v="1"/>
    <m/>
    <m/>
    <x v="0"/>
    <x v="14"/>
    <s v="handkerchief"/>
    <s v="Green Barcelony Handkf"/>
    <m/>
    <m/>
    <m/>
    <m/>
    <n v="11"/>
    <n v="0"/>
    <m/>
    <m/>
    <m/>
    <m/>
  </r>
  <r>
    <s v="File 1: Rowland Hassall, Parramatta store day sales book, 1803-1804"/>
    <m/>
    <s v="32111059"/>
    <s v="FL16259363"/>
    <s v="17"/>
    <s v="https://fromthepage.com/display/display_page?page_id=34035639"/>
    <s v="ElizabethWest&lt;ewest7@myune.edu.au&gt;|M Forster&lt;mjforster@live.com&gt;"/>
    <m/>
    <s v="Complete"/>
    <n v="934"/>
    <n v="1804"/>
    <s v="January"/>
    <s v="1"/>
    <x v="0"/>
    <x v="0"/>
    <x v="110"/>
    <m/>
    <m/>
    <m/>
    <x v="8"/>
    <x v="15"/>
    <m/>
    <m/>
    <m/>
    <m/>
    <m/>
    <m/>
    <m/>
    <m/>
    <n v="14"/>
    <n v="19"/>
    <n v="8"/>
    <m/>
  </r>
  <r>
    <s v="File 1: Rowland Hassall, Parramatta store day sales book, 1803-1804"/>
    <m/>
    <s v="32111059"/>
    <s v="FL16259363"/>
    <s v="17"/>
    <s v="https://fromthepage.com/display/display_page?page_id=34035639"/>
    <s v="ElizabethWest&lt;ewest7@myune.edu.au&gt;|M Forster&lt;mjforster@live.com&gt;"/>
    <m/>
    <s v="Complete"/>
    <n v="935"/>
    <n v="1804"/>
    <s v="January"/>
    <s v="1"/>
    <x v="0"/>
    <x v="0"/>
    <x v="111"/>
    <n v="29"/>
    <s v="?"/>
    <m/>
    <x v="2"/>
    <x v="24"/>
    <s v="turpentine"/>
    <s v="Spirit Turpentine"/>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36"/>
    <n v="1804"/>
    <s v="January"/>
    <s v="1"/>
    <x v="0"/>
    <x v="0"/>
    <x v="111"/>
    <n v="1"/>
    <s v="?"/>
    <m/>
    <x v="2"/>
    <x v="24"/>
    <s v="Paint Brush"/>
    <s v="Paint Brush"/>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37"/>
    <n v="1804"/>
    <s v="January"/>
    <s v="1"/>
    <x v="2"/>
    <x v="8"/>
    <x v="52"/>
    <n v="0.25"/>
    <s v="lbs"/>
    <m/>
    <x v="3"/>
    <x v="3"/>
    <s v="tea"/>
    <s v="Tea"/>
    <m/>
    <m/>
    <m/>
    <m/>
    <n v="3"/>
    <n v="6"/>
    <m/>
    <m/>
    <m/>
    <s v="Entry is crossed out"/>
  </r>
  <r>
    <s v="File 1: Rowland Hassall, Parramatta store day sales book, 1803-1804"/>
    <m/>
    <s v="32111059"/>
    <s v="FL16259363"/>
    <s v="17"/>
    <s v="https://fromthepage.com/display/display_page?page_id=34035639"/>
    <s v="ElizabethWest&lt;ewest7@myune.edu.au&gt;|M Forster&lt;mjforster@live.com&gt;"/>
    <m/>
    <s v="Complete"/>
    <n v="938"/>
    <n v="1804"/>
    <s v="January"/>
    <s v="1"/>
    <x v="2"/>
    <x v="8"/>
    <x v="52"/>
    <n v="3.25"/>
    <s v="yds"/>
    <m/>
    <x v="5"/>
    <x v="5"/>
    <s v="shalloon"/>
    <s v="Blue Shaloon"/>
    <m/>
    <m/>
    <m/>
    <m/>
    <n v="15"/>
    <n v="9"/>
    <m/>
    <m/>
    <m/>
    <s v="Entry is crossed out"/>
  </r>
  <r>
    <s v="File 1: Rowland Hassall, Parramatta store day sales book, 1803-1804"/>
    <m/>
    <s v="32111059"/>
    <s v="FL16259363"/>
    <s v="17"/>
    <s v="https://fromthepage.com/display/display_page?page_id=34035639"/>
    <s v="ElizabethWest&lt;ewest7@myune.edu.au&gt;|M Forster&lt;mjforster@live.com&gt;"/>
    <m/>
    <s v="Complete"/>
    <n v="939"/>
    <n v="1804"/>
    <s v="January"/>
    <s v="1"/>
    <x v="2"/>
    <x v="8"/>
    <x v="52"/>
    <n v="1"/>
    <s v="hanks"/>
    <m/>
    <x v="5"/>
    <x v="5"/>
    <s v="silk thread"/>
    <s v="ditto[Blue] silk"/>
    <m/>
    <m/>
    <m/>
    <m/>
    <n v="1"/>
    <n v="0"/>
    <m/>
    <m/>
    <m/>
    <s v="Entry is crossed out"/>
  </r>
  <r>
    <s v="File 1: Rowland Hassall, Parramatta store day sales book, 1803-1804"/>
    <m/>
    <s v="32111059"/>
    <s v="FL16259363"/>
    <s v="17"/>
    <s v="https://fromthepage.com/display/display_page?page_id=34035639"/>
    <s v="ElizabethWest&lt;ewest7@myune.edu.au&gt;|M Forster&lt;mjforster@live.com&gt;"/>
    <m/>
    <s v="Complete"/>
    <n v="940"/>
    <n v="1804"/>
    <s v="January"/>
    <s v="1"/>
    <x v="1"/>
    <x v="0"/>
    <x v="24"/>
    <n v="1"/>
    <s v="hanks"/>
    <m/>
    <x v="5"/>
    <x v="5"/>
    <s v="silk thread"/>
    <s v="silk"/>
    <m/>
    <m/>
    <m/>
    <m/>
    <n v="1"/>
    <n v="0"/>
    <m/>
    <m/>
    <m/>
    <m/>
  </r>
  <r>
    <s v="File 1: Rowland Hassall, Parramatta store day sales book, 1803-1804"/>
    <m/>
    <s v="32111059"/>
    <s v="FL16259363"/>
    <s v="17"/>
    <s v="https://fromthepage.com/display/display_page?page_id=34035639"/>
    <s v="ElizabethWest&lt;ewest7@myune.edu.au&gt;|M Forster&lt;mjforster@live.com&gt;"/>
    <m/>
    <s v="Complete"/>
    <n v="941"/>
    <n v="1804"/>
    <s v="January"/>
    <s v="1"/>
    <x v="0"/>
    <x v="0"/>
    <x v="7"/>
    <n v="0.25"/>
    <s v="lbs"/>
    <m/>
    <x v="3"/>
    <x v="3"/>
    <s v="tea"/>
    <s v="Tea"/>
    <m/>
    <m/>
    <m/>
    <m/>
    <m/>
    <m/>
    <m/>
    <m/>
    <m/>
    <m/>
  </r>
  <r>
    <s v="File 1: Rowland Hassall, Parramatta store day sales book, 1803-1804"/>
    <m/>
    <s v="32111059"/>
    <s v="FL16259363"/>
    <s v="17"/>
    <s v="https://fromthepage.com/display/display_page?page_id=34035639"/>
    <s v="ElizabethWest&lt;ewest7@myune.edu.au&gt;|M Forster&lt;mjforster@live.com&gt;"/>
    <m/>
    <s v="Complete"/>
    <n v="942"/>
    <n v="1804"/>
    <s v="January"/>
    <s v="1"/>
    <x v="2"/>
    <x v="0"/>
    <x v="54"/>
    <n v="3"/>
    <s v="lbs"/>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943"/>
    <n v="1804"/>
    <s v="January"/>
    <s v="1"/>
    <x v="0"/>
    <x v="0"/>
    <x v="71"/>
    <n v="1"/>
    <s v="piece"/>
    <m/>
    <x v="5"/>
    <x v="5"/>
    <s v="bobbin lace"/>
    <s v="fine Bobbin"/>
    <m/>
    <m/>
    <m/>
    <m/>
    <n v="1"/>
    <n v="0"/>
    <m/>
    <m/>
    <m/>
    <m/>
  </r>
  <r>
    <s v="File 1: Rowland Hassall, Parramatta store day sales book, 1803-1804"/>
    <m/>
    <s v="32111059"/>
    <s v="FL16259363"/>
    <s v="17"/>
    <s v="https://fromthepage.com/display/display_page?page_id=34035639"/>
    <s v="ElizabethWest&lt;ewest7@myune.edu.au&gt;|M Forster&lt;mjforster@live.com&gt;"/>
    <m/>
    <s v="Complete"/>
    <n v="944"/>
    <n v="1804"/>
    <s v="January"/>
    <s v="1"/>
    <x v="2"/>
    <x v="4"/>
    <x v="5"/>
    <n v="1"/>
    <s v="yds"/>
    <m/>
    <x v="5"/>
    <x v="5"/>
    <s v="broad cloth"/>
    <s v="Brod Blue Cloth"/>
    <m/>
    <m/>
    <m/>
    <m/>
    <m/>
    <m/>
    <m/>
    <m/>
    <m/>
    <m/>
  </r>
  <r>
    <s v="File 1: Rowland Hassall, Parramatta store day sales book, 1803-1804"/>
    <m/>
    <s v="32111059"/>
    <s v="FL16259363"/>
    <s v="17"/>
    <s v="https://fromthepage.com/display/display_page?page_id=34035639"/>
    <s v="ElizabethWest&lt;ewest7@myune.edu.au&gt;|M Forster&lt;mjforster@live.com&gt;"/>
    <m/>
    <s v="Complete"/>
    <n v="945"/>
    <n v="1804"/>
    <s v="January"/>
    <s v="1"/>
    <x v="2"/>
    <x v="4"/>
    <x v="5"/>
    <n v="3"/>
    <s v="yds"/>
    <m/>
    <x v="5"/>
    <x v="5"/>
    <s v="broad calico"/>
    <s v="ditto[Brod] fine calloco"/>
    <m/>
    <m/>
    <m/>
    <m/>
    <m/>
    <m/>
    <m/>
    <m/>
    <m/>
    <m/>
  </r>
  <r>
    <s v="File 1: Rowland Hassall, Parramatta store day sales book, 1803-1804"/>
    <m/>
    <s v="32111059"/>
    <s v="FL16259363"/>
    <s v="17"/>
    <s v="https://fromthepage.com/display/display_page?page_id=34035639"/>
    <s v="ElizabethWest&lt;ewest7@myune.edu.au&gt;|M Forster&lt;mjforster@live.com&gt;"/>
    <m/>
    <s v="Complete"/>
    <n v="946"/>
    <n v="1804"/>
    <s v="January"/>
    <s v="1"/>
    <x v="2"/>
    <x v="4"/>
    <x v="5"/>
    <n v="1"/>
    <s v="lbs"/>
    <m/>
    <x v="0"/>
    <x v="0"/>
    <s v="soap"/>
    <s v="Inglish soap"/>
    <m/>
    <m/>
    <m/>
    <m/>
    <m/>
    <m/>
    <m/>
    <m/>
    <m/>
    <m/>
  </r>
  <r>
    <s v="File 1: Rowland Hassall, Parramatta store day sales book, 1803-1804"/>
    <m/>
    <s v="32111059"/>
    <s v="FL16259363"/>
    <s v="17"/>
    <s v="https://fromthepage.com/display/display_page?page_id=34035639"/>
    <s v="ElizabethWest&lt;ewest7@myune.edu.au&gt;|M Forster&lt;mjforster@live.com&gt;"/>
    <m/>
    <s v="Complete"/>
    <n v="947"/>
    <n v="1804"/>
    <s v="January"/>
    <s v="1"/>
    <x v="2"/>
    <x v="0"/>
    <x v="55"/>
    <n v="2"/>
    <s v="lbs"/>
    <m/>
    <x v="3"/>
    <x v="11"/>
    <s v="pork"/>
    <s v="Pork"/>
    <m/>
    <m/>
    <m/>
    <m/>
    <m/>
    <m/>
    <m/>
    <m/>
    <m/>
    <m/>
  </r>
  <r>
    <s v="File 1: Rowland Hassall, Parramatta store day sales book, 1803-1804"/>
    <m/>
    <s v="32111059"/>
    <s v="FL16259363"/>
    <s v="17"/>
    <s v="https://fromthepage.com/display/display_page?page_id=34035639"/>
    <s v="ElizabethWest&lt;ewest7@myune.edu.au&gt;|M Forster&lt;mjforster@live.com&gt;"/>
    <m/>
    <s v="Complete"/>
    <n v="948"/>
    <n v="1804"/>
    <s v="January"/>
    <s v="1"/>
    <x v="2"/>
    <x v="1"/>
    <x v="69"/>
    <n v="6"/>
    <s v="lbs"/>
    <m/>
    <x v="3"/>
    <x v="11"/>
    <s v="pork"/>
    <s v="Pork"/>
    <m/>
    <m/>
    <m/>
    <m/>
    <m/>
    <m/>
    <m/>
    <m/>
    <m/>
    <s v="Jno - o is superscript"/>
  </r>
  <r>
    <s v="File 1: Rowland Hassall, Parramatta store day sales book, 1803-1804"/>
    <m/>
    <s v="32111059"/>
    <s v="FL16259363"/>
    <s v="17"/>
    <s v="https://fromthepage.com/display/display_page?page_id=34035639"/>
    <s v="ElizabethWest&lt;ewest7@myune.edu.au&gt;|M Forster&lt;mjforster@live.com&gt;"/>
    <m/>
    <s v="Complete"/>
    <n v="949"/>
    <n v="1804"/>
    <s v="January"/>
    <s v="1"/>
    <x v="2"/>
    <x v="0"/>
    <x v="54"/>
    <n v="1"/>
    <s v="count"/>
    <m/>
    <x v="0"/>
    <x v="14"/>
    <s v="shawl"/>
    <s v="Larg Muslin Shawl"/>
    <m/>
    <m/>
    <m/>
    <m/>
    <n v="12"/>
    <n v="0"/>
    <m/>
    <m/>
    <m/>
    <m/>
  </r>
  <r>
    <s v="File 1: Rowland Hassall, Parramatta store day sales book, 1803-1804"/>
    <m/>
    <s v="32111059"/>
    <s v="FL16259363"/>
    <s v="17"/>
    <s v="https://fromthepage.com/display/display_page?page_id=34035639"/>
    <s v="ElizabethWest&lt;ewest7@myune.edu.au&gt;|M Forster&lt;mjforster@live.com&gt;"/>
    <m/>
    <s v="Complete"/>
    <n v="950"/>
    <n v="1804"/>
    <s v="January"/>
    <s v="1"/>
    <x v="3"/>
    <x v="0"/>
    <x v="112"/>
    <n v="1"/>
    <s v="lbs"/>
    <m/>
    <x v="5"/>
    <x v="6"/>
    <s v="candles"/>
    <s v="Candles"/>
    <m/>
    <m/>
    <m/>
    <m/>
    <n v="2"/>
    <n v="0"/>
    <m/>
    <m/>
    <m/>
    <m/>
  </r>
  <r>
    <s v="File 1: Rowland Hassall, Parramatta store day sales book, 1803-1804"/>
    <m/>
    <s v="32111059"/>
    <s v="FL16259363"/>
    <s v="17"/>
    <s v="https://fromthepage.com/display/display_page?page_id=34035639"/>
    <s v="ElizabethWest&lt;ewest7@myune.edu.au&gt;|M Forster&lt;mjforster@live.com&gt;"/>
    <m/>
    <s v="Complete"/>
    <n v="951"/>
    <n v="1804"/>
    <s v="January"/>
    <s v="1"/>
    <x v="2"/>
    <x v="0"/>
    <x v="58"/>
    <n v="1"/>
    <s v="lbs"/>
    <m/>
    <x v="4"/>
    <x v="4"/>
    <s v="tobacco"/>
    <s v="B. Tobacco"/>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2"/>
    <n v="1804"/>
    <s v="January"/>
    <s v="1"/>
    <x v="2"/>
    <x v="0"/>
    <x v="58"/>
    <n v="1"/>
    <s v="ozn"/>
    <m/>
    <x v="5"/>
    <x v="5"/>
    <s v="thread"/>
    <s v="Thread"/>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3"/>
    <n v="1804"/>
    <s v="January"/>
    <s v="1"/>
    <x v="2"/>
    <x v="0"/>
    <x v="58"/>
    <n v="0.25"/>
    <s v="lbs"/>
    <m/>
    <x v="3"/>
    <x v="11"/>
    <s v="pepper"/>
    <s v="pepper"/>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4"/>
    <n v="1804"/>
    <s v="January"/>
    <s v="1"/>
    <x v="2"/>
    <x v="0"/>
    <x v="58"/>
    <n v="2"/>
    <s v="ozn"/>
    <m/>
    <x v="3"/>
    <x v="3"/>
    <s v="tea"/>
    <s v="Tea"/>
    <m/>
    <m/>
    <m/>
    <m/>
    <m/>
    <m/>
    <m/>
    <m/>
    <m/>
    <s v="Entry is crossed out"/>
  </r>
  <r>
    <s v="File 1: Rowland Hassall, Parramatta store day sales book, 1803-1804"/>
    <m/>
    <s v="32111059"/>
    <s v="FL16259363"/>
    <s v="17"/>
    <s v="https://fromthepage.com/display/display_page?page_id=34035639"/>
    <s v="ElizabethWest&lt;ewest7@myune.edu.au&gt;|M Forster&lt;mjforster@live.com&gt;"/>
    <m/>
    <s v="Complete"/>
    <n v="955"/>
    <n v="1804"/>
    <s v="January"/>
    <s v="1"/>
    <x v="2"/>
    <x v="0"/>
    <x v="58"/>
    <n v="2"/>
    <s v="lbs"/>
    <m/>
    <x v="3"/>
    <x v="11"/>
    <s v="rice"/>
    <s v="Rice"/>
    <m/>
    <m/>
    <m/>
    <m/>
    <m/>
    <m/>
    <m/>
    <m/>
    <m/>
    <s v="Entry is crossed out"/>
  </r>
  <r>
    <s v="File 1: Rowland Hassall, Parramatta store day sales book, 1803-1804"/>
    <m/>
    <s v="32111059"/>
    <s v="FL16259364"/>
    <s v="18"/>
    <s v="https://fromthepage.com/display/display_page?page_id=34035640"/>
    <s v="ElizabethWest&lt;ewest7@myune.edu.au&gt;|M Forster&lt;mjforster@live.com&gt;|natsa&lt;natsa7@yahoo.com&gt;"/>
    <m/>
    <s v="Complete"/>
    <n v="956"/>
    <n v="1803"/>
    <s v="December"/>
    <s v="17"/>
    <x v="0"/>
    <x v="0"/>
    <x v="113"/>
    <n v="18400"/>
    <s v="count"/>
    <m/>
    <x v="7"/>
    <x v="20"/>
    <s v="nails"/>
    <s v="pailing nails"/>
    <m/>
    <n v="12"/>
    <n v="6"/>
    <n v="10"/>
    <n v="17"/>
    <n v="6"/>
    <m/>
    <m/>
    <m/>
    <s v="Note on top right of page 10 = 17.6"/>
  </r>
  <r>
    <s v="File 1: Rowland Hassall, Parramatta store day sales book, 1803-1804"/>
    <m/>
    <s v="32111059"/>
    <s v="FL16259364"/>
    <s v="18"/>
    <s v="https://fromthepage.com/display/display_page?page_id=34035640"/>
    <s v="ElizabethWest&lt;ewest7@myune.edu.au&gt;|M Forster&lt;mjforster@live.com&gt;|natsa&lt;natsa7@yahoo.com&gt;"/>
    <m/>
    <s v="Complete"/>
    <n v="957"/>
    <n v="1803"/>
    <s v="December"/>
    <s v="19"/>
    <x v="2"/>
    <x v="0"/>
    <x v="114"/>
    <m/>
    <m/>
    <m/>
    <x v="1"/>
    <x v="1"/>
    <m/>
    <s v="paid to me 1/6d as a part debt"/>
    <m/>
    <m/>
    <m/>
    <m/>
    <m/>
    <m/>
    <m/>
    <n v="1"/>
    <n v="6"/>
    <s v="as a part debt - lines through each word"/>
  </r>
  <r>
    <s v="File 1: Rowland Hassall, Parramatta store day sales book, 1803-1804"/>
    <m/>
    <s v="32111059"/>
    <s v="FL16259364"/>
    <s v="18"/>
    <s v="https://fromthepage.com/display/display_page?page_id=34035640"/>
    <s v="ElizabethWest&lt;ewest7@myune.edu.au&gt;|M Forster&lt;mjforster@live.com&gt;|natsa&lt;natsa7@yahoo.com&gt;"/>
    <m/>
    <s v="Complete"/>
    <n v="958"/>
    <n v="1803"/>
    <s v="December"/>
    <s v="19"/>
    <x v="1"/>
    <x v="0"/>
    <x v="48"/>
    <m/>
    <m/>
    <m/>
    <x v="1"/>
    <x v="1"/>
    <m/>
    <s v="order to Bearer"/>
    <m/>
    <m/>
    <m/>
    <m/>
    <m/>
    <m/>
    <m/>
    <n v="10"/>
    <n v="0"/>
    <m/>
  </r>
  <r>
    <s v="File 1: Rowland Hassall, Parramatta store day sales book, 1803-1804"/>
    <m/>
    <s v="32111059"/>
    <s v="FL16259364"/>
    <s v="18"/>
    <s v="https://fromthepage.com/display/display_page?page_id=34035640"/>
    <s v="ElizabethWest&lt;ewest7@myune.edu.au&gt;|M Forster&lt;mjforster@live.com&gt;|natsa&lt;natsa7@yahoo.com&gt;"/>
    <m/>
    <s v="Complete"/>
    <n v="959"/>
    <n v="1803"/>
    <s v="December"/>
    <s v="19"/>
    <x v="2"/>
    <x v="0"/>
    <x v="115"/>
    <n v="4.75"/>
    <s v="yds"/>
    <m/>
    <x v="5"/>
    <x v="5"/>
    <s v="calamanco"/>
    <s v="Callomanco"/>
    <m/>
    <m/>
    <m/>
    <m/>
    <n v="16"/>
    <n v="1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0"/>
    <n v="1803"/>
    <s v="December"/>
    <s v="19"/>
    <x v="2"/>
    <x v="0"/>
    <x v="115"/>
    <n v="6"/>
    <s v="yds"/>
    <m/>
    <x v="5"/>
    <x v="5"/>
    <s v="calamanco"/>
    <s v="ditto[Callomanco]"/>
    <m/>
    <m/>
    <m/>
    <n v="1"/>
    <n v="4"/>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1"/>
    <n v="1803"/>
    <s v="December"/>
    <s v="19"/>
    <x v="2"/>
    <x v="0"/>
    <x v="115"/>
    <n v="2"/>
    <s v="count"/>
    <m/>
    <x v="0"/>
    <x v="14"/>
    <s v="shawl"/>
    <s v="Muslin Shawls"/>
    <m/>
    <m/>
    <m/>
    <m/>
    <n v="10"/>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2"/>
    <n v="1803"/>
    <s v="December"/>
    <s v="19"/>
    <x v="2"/>
    <x v="0"/>
    <x v="115"/>
    <n v="2.5"/>
    <s v="yds"/>
    <m/>
    <x v="5"/>
    <x v="5"/>
    <s v="satinet"/>
    <s v="Sattennet"/>
    <m/>
    <m/>
    <m/>
    <m/>
    <n v="17"/>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63"/>
    <n v="1803"/>
    <s v="December"/>
    <s v="19"/>
    <x v="2"/>
    <x v="0"/>
    <x v="115"/>
    <n v="1"/>
    <s v="count"/>
    <m/>
    <x v="5"/>
    <x v="5"/>
    <s v="fabric"/>
    <s v="Gound peice"/>
    <m/>
    <m/>
    <m/>
    <n v="1"/>
    <n v="17"/>
    <s v="[indecipherable]"/>
    <m/>
    <m/>
    <m/>
    <m/>
  </r>
  <r>
    <s v="File 1: Rowland Hassall, Parramatta store day sales book, 1803-1804"/>
    <m/>
    <s v="32111059"/>
    <s v="FL16259364"/>
    <s v="18"/>
    <s v="https://fromthepage.com/display/display_page?page_id=34035640"/>
    <s v="ElizabethWest&lt;ewest7@myune.edu.au&gt;|M Forster&lt;mjforster@live.com&gt;|natsa&lt;natsa7@yahoo.com&gt;"/>
    <m/>
    <s v="Complete"/>
    <n v="964"/>
    <n v="1803"/>
    <s v="December"/>
    <s v="19"/>
    <x v="2"/>
    <x v="0"/>
    <x v="115"/>
    <n v="1"/>
    <s v="pair"/>
    <m/>
    <x v="0"/>
    <x v="14"/>
    <s v="hose"/>
    <s v="cotton Hose"/>
    <m/>
    <m/>
    <m/>
    <m/>
    <n v="8"/>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5"/>
    <n v="1803"/>
    <s v="December"/>
    <s v="19"/>
    <x v="2"/>
    <x v="0"/>
    <x v="115"/>
    <n v="0.5"/>
    <s v="yds"/>
    <m/>
    <x v="5"/>
    <x v="5"/>
    <s v="mode"/>
    <s v="Blk Mode"/>
    <m/>
    <m/>
    <m/>
    <m/>
    <n v="1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6"/>
    <n v="1803"/>
    <s v="December"/>
    <s v="19"/>
    <x v="2"/>
    <x v="0"/>
    <x v="115"/>
    <n v="1"/>
    <s v="pair"/>
    <m/>
    <x v="0"/>
    <x v="14"/>
    <s v="hose"/>
    <s v="pair fine Hose"/>
    <m/>
    <m/>
    <m/>
    <m/>
    <n v="9"/>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7"/>
    <n v="1803"/>
    <s v="December"/>
    <s v="19"/>
    <x v="2"/>
    <x v="0"/>
    <x v="115"/>
    <n v="4.25"/>
    <s v="yds"/>
    <m/>
    <x v="5"/>
    <x v="5"/>
    <s v="ribband"/>
    <s v="Ribband"/>
    <m/>
    <m/>
    <m/>
    <m/>
    <n v="5"/>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8"/>
    <n v="1803"/>
    <s v="December"/>
    <s v="19"/>
    <x v="2"/>
    <x v="0"/>
    <x v="115"/>
    <n v="6"/>
    <s v="yds"/>
    <m/>
    <x v="5"/>
    <x v="5"/>
    <s v="ribband"/>
    <s v="ditto[Ribband]"/>
    <m/>
    <m/>
    <m/>
    <m/>
    <n v="7"/>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69"/>
    <n v="1803"/>
    <s v="December"/>
    <s v="19"/>
    <x v="2"/>
    <x v="0"/>
    <x v="115"/>
    <n v="2"/>
    <s v="yds"/>
    <m/>
    <x v="5"/>
    <x v="5"/>
    <s v="muslin"/>
    <s v="Book muslin"/>
    <m/>
    <m/>
    <m/>
    <m/>
    <n v="14"/>
    <n v="0"/>
    <m/>
    <m/>
    <m/>
    <s v="Used to strengthen book spines"/>
  </r>
  <r>
    <s v="File 1: Rowland Hassall, Parramatta store day sales book, 1803-1804"/>
    <m/>
    <s v="32111059"/>
    <s v="FL16259364"/>
    <s v="18"/>
    <s v="https://fromthepage.com/display/display_page?page_id=34035640"/>
    <s v="ElizabethWest&lt;ewest7@myune.edu.au&gt;|M Forster&lt;mjforster@live.com&gt;|natsa&lt;natsa7@yahoo.com&gt;"/>
    <m/>
    <s v="Complete"/>
    <n v="970"/>
    <n v="1803"/>
    <s v="December"/>
    <s v="19"/>
    <x v="2"/>
    <x v="0"/>
    <x v="115"/>
    <n v="1"/>
    <s v="piece"/>
    <m/>
    <x v="5"/>
    <x v="5"/>
    <s v="Punjum cotton"/>
    <s v="punjun"/>
    <m/>
    <m/>
    <m/>
    <n v="2"/>
    <n v="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71"/>
    <n v="1803"/>
    <s v="December"/>
    <s v="19"/>
    <x v="2"/>
    <x v="0"/>
    <x v="115"/>
    <n v="1"/>
    <s v="yds"/>
    <m/>
    <x v="5"/>
    <x v="5"/>
    <s v="Punjum cotton"/>
    <s v="fine ditto[punjun]"/>
    <m/>
    <m/>
    <m/>
    <m/>
    <n v="4"/>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72"/>
    <n v="1803"/>
    <s v="December"/>
    <s v="19"/>
    <x v="2"/>
    <x v="0"/>
    <x v="115"/>
    <n v="7.75"/>
    <s v="yds"/>
    <m/>
    <x v="5"/>
    <x v="5"/>
    <s v="Stript Gurah"/>
    <s v="Stript Gurah"/>
    <m/>
    <m/>
    <m/>
    <m/>
    <n v="17"/>
    <n v="3"/>
    <m/>
    <m/>
    <m/>
    <m/>
  </r>
  <r>
    <s v="File 1: Rowland Hassall, Parramatta store day sales book, 1803-1804"/>
    <m/>
    <s v="32111059"/>
    <s v="FL16259364"/>
    <s v="18"/>
    <s v="https://fromthepage.com/display/display_page?page_id=34035640"/>
    <s v="ElizabethWest&lt;ewest7@myune.edu.au&gt;|M Forster&lt;mjforster@live.com&gt;|natsa&lt;natsa7@yahoo.com&gt;"/>
    <m/>
    <s v="Complete"/>
    <n v="973"/>
    <n v="1803"/>
    <s v="December"/>
    <s v="19"/>
    <x v="2"/>
    <x v="0"/>
    <x v="115"/>
    <n v="3"/>
    <s v="yds"/>
    <m/>
    <x v="5"/>
    <x v="5"/>
    <s v="printed cotton"/>
    <s v="Printed cotton"/>
    <m/>
    <m/>
    <m/>
    <m/>
    <n v="13"/>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74"/>
    <n v="1803"/>
    <s v="December"/>
    <s v="19"/>
    <x v="2"/>
    <x v="0"/>
    <x v="115"/>
    <n v="1.5"/>
    <s v="yds"/>
    <m/>
    <x v="5"/>
    <x v="5"/>
    <s v="printed cotton"/>
    <s v="ditto[Printed cotton]"/>
    <m/>
    <m/>
    <m/>
    <m/>
    <s v="[indecipherable]"/>
    <m/>
    <m/>
    <m/>
    <m/>
    <s v="Line crossed out"/>
  </r>
  <r>
    <s v="File 1: Rowland Hassall, Parramatta store day sales book, 1803-1804"/>
    <m/>
    <s v="32111059"/>
    <s v="FL16259364"/>
    <s v="18"/>
    <s v="https://fromthepage.com/display/display_page?page_id=34035640"/>
    <s v="ElizabethWest&lt;ewest7@myune.edu.au&gt;|M Forster&lt;mjforster@live.com&gt;|natsa&lt;natsa7@yahoo.com&gt;"/>
    <m/>
    <s v="Complete"/>
    <n v="975"/>
    <n v="1803"/>
    <s v="December"/>
    <s v="19"/>
    <x v="2"/>
    <x v="0"/>
    <x v="115"/>
    <n v="1.5"/>
    <s v="yds"/>
    <m/>
    <x v="5"/>
    <x v="5"/>
    <s v="printed cotton"/>
    <s v="printed cotton"/>
    <m/>
    <m/>
    <m/>
    <m/>
    <n v="6"/>
    <n v="9"/>
    <m/>
    <m/>
    <m/>
    <m/>
  </r>
  <r>
    <s v="File 1: Rowland Hassall, Parramatta store day sales book, 1803-1804"/>
    <m/>
    <s v="32111059"/>
    <s v="FL16259364"/>
    <s v="18"/>
    <s v="https://fromthepage.com/display/display_page?page_id=34035640"/>
    <s v="ElizabethWest&lt;ewest7@myune.edu.au&gt;|M Forster&lt;mjforster@live.com&gt;|natsa&lt;natsa7@yahoo.com&gt;"/>
    <m/>
    <s v="Complete"/>
    <n v="976"/>
    <n v="1803"/>
    <s v="December"/>
    <s v="19"/>
    <x v="2"/>
    <x v="0"/>
    <x v="115"/>
    <n v="4"/>
    <s v="hanks"/>
    <m/>
    <x v="5"/>
    <x v="5"/>
    <s v="sewing silk"/>
    <s v="sewing silk"/>
    <m/>
    <m/>
    <m/>
    <m/>
    <n v="4"/>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77"/>
    <n v="1803"/>
    <s v="December"/>
    <s v="19"/>
    <x v="2"/>
    <x v="0"/>
    <x v="115"/>
    <n v="2"/>
    <s v="ozn"/>
    <m/>
    <x v="5"/>
    <x v="5"/>
    <s v="thread"/>
    <s v="Thread"/>
    <m/>
    <m/>
    <m/>
    <m/>
    <n v="2"/>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78"/>
    <n v="1803"/>
    <s v="December"/>
    <s v="19"/>
    <x v="2"/>
    <x v="0"/>
    <x v="115"/>
    <n v="2"/>
    <s v="skeins"/>
    <m/>
    <x v="5"/>
    <x v="5"/>
    <s v="thread"/>
    <s v="[Thread]"/>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79"/>
    <n v="1803"/>
    <s v="December"/>
    <s v="19"/>
    <x v="2"/>
    <x v="0"/>
    <x v="115"/>
    <n v="4"/>
    <s v="yds"/>
    <m/>
    <x v="5"/>
    <x v="5"/>
    <s v="tape"/>
    <s v="Brod tape"/>
    <m/>
    <m/>
    <m/>
    <m/>
    <n v="1"/>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80"/>
    <n v="1803"/>
    <s v="December"/>
    <s v="19"/>
    <x v="2"/>
    <x v="0"/>
    <x v="115"/>
    <n v="2"/>
    <s v="count"/>
    <m/>
    <x v="0"/>
    <x v="14"/>
    <s v="handkerchief"/>
    <s v="Bassolony Handf-"/>
    <m/>
    <m/>
    <m/>
    <n v="1"/>
    <n v="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81"/>
    <n v="1803"/>
    <s v="December"/>
    <s v="19"/>
    <x v="2"/>
    <x v="0"/>
    <x v="115"/>
    <n v="2"/>
    <s v="count"/>
    <m/>
    <x v="0"/>
    <x v="14"/>
    <s v="handkerchief"/>
    <s v="silks common ditto[Handf-]"/>
    <m/>
    <m/>
    <m/>
    <m/>
    <n v="15"/>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82"/>
    <n v="1803"/>
    <s v="December"/>
    <s v="19"/>
    <x v="2"/>
    <x v="0"/>
    <x v="115"/>
    <m/>
    <m/>
    <m/>
    <x v="8"/>
    <x v="15"/>
    <m/>
    <s v="[TOTAL]"/>
    <m/>
    <m/>
    <m/>
    <m/>
    <m/>
    <m/>
    <n v="14"/>
    <n v="8"/>
    <n v="10"/>
    <m/>
  </r>
  <r>
    <s v="File 1: Rowland Hassall, Parramatta store day sales book, 1803-1804"/>
    <m/>
    <s v="32111059"/>
    <s v="FL16259364"/>
    <s v="18"/>
    <s v="https://fromthepage.com/display/display_page?page_id=34035640"/>
    <s v="ElizabethWest&lt;ewest7@myune.edu.au&gt;|M Forster&lt;mjforster@live.com&gt;|natsa&lt;natsa7@yahoo.com&gt;"/>
    <m/>
    <s v="Complete"/>
    <n v="983"/>
    <n v="1803"/>
    <s v="December"/>
    <s v="19"/>
    <x v="2"/>
    <x v="0"/>
    <x v="115"/>
    <m/>
    <m/>
    <m/>
    <x v="1"/>
    <x v="1"/>
    <m/>
    <s v="NB all the cash we stand indebted to Mr Hassall"/>
    <m/>
    <m/>
    <m/>
    <m/>
    <m/>
    <m/>
    <m/>
    <m/>
    <m/>
    <s v="Note at bottom of page:"/>
  </r>
  <r>
    <s v="File 1: Rowland Hassall, Parramatta store day sales book, 1803-1804"/>
    <m/>
    <s v="32111059"/>
    <s v="FL16259364"/>
    <s v="18"/>
    <s v="https://fromthepage.com/display/display_page?page_id=34035640"/>
    <s v="ElizabethWest&lt;ewest7@myune.edu.au&gt;|M Forster&lt;mjforster@live.com&gt;|natsa&lt;natsa7@yahoo.com&gt;"/>
    <m/>
    <s v="Complete"/>
    <n v="984"/>
    <n v="1803"/>
    <s v="December"/>
    <s v="19"/>
    <x v="2"/>
    <x v="0"/>
    <x v="115"/>
    <m/>
    <m/>
    <m/>
    <x v="8"/>
    <x v="15"/>
    <m/>
    <s v="at the date we settle our account we agree to"/>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5"/>
    <n v="1803"/>
    <s v="December"/>
    <s v="19"/>
    <x v="2"/>
    <x v="0"/>
    <x v="115"/>
    <m/>
    <m/>
    <m/>
    <x v="8"/>
    <x v="15"/>
    <m/>
    <s v="pay the said sum according to carriers agreement."/>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6"/>
    <n v="1803"/>
    <s v="December"/>
    <s v="19"/>
    <x v="2"/>
    <x v="0"/>
    <x v="115"/>
    <m/>
    <m/>
    <m/>
    <x v="8"/>
    <x v="15"/>
    <m/>
    <s v="Signatures on side of page:"/>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7"/>
    <n v="1803"/>
    <s v="December"/>
    <s v="19"/>
    <x v="2"/>
    <x v="0"/>
    <x v="115"/>
    <m/>
    <m/>
    <m/>
    <x v="8"/>
    <x v="15"/>
    <m/>
    <s v="Christopher Flood   Thomas Dunn"/>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8"/>
    <m/>
    <m/>
    <m/>
    <x v="2"/>
    <x v="0"/>
    <x v="18"/>
    <m/>
    <m/>
    <m/>
    <x v="8"/>
    <x v="15"/>
    <m/>
    <s v="[Right hand page 35]"/>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89"/>
    <n v="1803"/>
    <s v="December"/>
    <s v="19"/>
    <x v="0"/>
    <x v="0"/>
    <x v="20"/>
    <n v="1"/>
    <s v="lbs"/>
    <m/>
    <x v="3"/>
    <x v="3"/>
    <s v="tea"/>
    <s v="Tea"/>
    <m/>
    <m/>
    <m/>
    <m/>
    <n v="14"/>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990"/>
    <n v="1803"/>
    <s v="December"/>
    <s v="19"/>
    <x v="0"/>
    <x v="0"/>
    <x v="15"/>
    <n v="0.75"/>
    <s v="yds"/>
    <m/>
    <x v="5"/>
    <x v="5"/>
    <s v="fabric"/>
    <s v="Buckerham"/>
    <m/>
    <m/>
    <m/>
    <m/>
    <n v="0"/>
    <n v="9"/>
    <m/>
    <m/>
    <m/>
    <m/>
  </r>
  <r>
    <s v="File 1: Rowland Hassall, Parramatta store day sales book, 1803-1804"/>
    <m/>
    <s v="32111059"/>
    <s v="FL16259364"/>
    <s v="18"/>
    <s v="https://fromthepage.com/display/display_page?page_id=34035640"/>
    <s v="ElizabethWest&lt;ewest7@myune.edu.au&gt;|M Forster&lt;mjforster@live.com&gt;|natsa&lt;natsa7@yahoo.com&gt;"/>
    <m/>
    <s v="Complete"/>
    <n v="991"/>
    <n v="1803"/>
    <s v="December"/>
    <s v="19"/>
    <x v="0"/>
    <x v="0"/>
    <x v="15"/>
    <n v="2"/>
    <s v="hanks"/>
    <m/>
    <x v="5"/>
    <x v="5"/>
    <s v="silk and twist"/>
    <s v="Hanks of silk &amp;amp;"/>
    <m/>
    <m/>
    <m/>
    <m/>
    <n v="2"/>
    <n v="4"/>
    <m/>
    <m/>
    <m/>
    <m/>
  </r>
  <r>
    <s v="File 1: Rowland Hassall, Parramatta store day sales book, 1803-1804"/>
    <m/>
    <s v="32111059"/>
    <s v="FL16259364"/>
    <s v="18"/>
    <s v="https://fromthepage.com/display/display_page?page_id=34035640"/>
    <s v="ElizabethWest&lt;ewest7@myune.edu.au&gt;|M Forster&lt;mjforster@live.com&gt;|natsa&lt;natsa7@yahoo.com&gt;"/>
    <m/>
    <s v="Complete"/>
    <n v="992"/>
    <n v="1803"/>
    <s v="December"/>
    <s v="19"/>
    <x v="0"/>
    <x v="0"/>
    <x v="15"/>
    <n v="2"/>
    <s v="count"/>
    <m/>
    <x v="5"/>
    <x v="5"/>
    <s v="thread"/>
    <s v="Thread"/>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3"/>
    <n v="1803"/>
    <s v="December"/>
    <s v="19"/>
    <x v="2"/>
    <x v="4"/>
    <x v="96"/>
    <n v="1.5"/>
    <s v="dozn"/>
    <m/>
    <x v="5"/>
    <x v="5"/>
    <s v="button"/>
    <s v="Guilt Buttons"/>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4"/>
    <n v="1803"/>
    <s v="December"/>
    <s v="20"/>
    <x v="3"/>
    <x v="0"/>
    <x v="62"/>
    <n v="6"/>
    <s v="lbs"/>
    <m/>
    <x v="4"/>
    <x v="4"/>
    <s v="tobacco"/>
    <s v="Tobacco"/>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5"/>
    <n v="1803"/>
    <s v="December"/>
    <s v="20"/>
    <x v="0"/>
    <x v="0"/>
    <x v="102"/>
    <n v="4"/>
    <s v="lbs"/>
    <m/>
    <x v="3"/>
    <x v="3"/>
    <s v="tea"/>
    <s v="Tea"/>
    <m/>
    <n v="12"/>
    <n v="0"/>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6"/>
    <n v="1803"/>
    <s v="December"/>
    <s v="20"/>
    <x v="0"/>
    <x v="24"/>
    <x v="108"/>
    <n v="20"/>
    <s v="lbs"/>
    <m/>
    <x v="3"/>
    <x v="11"/>
    <s v="coffee"/>
    <s v="Coffee"/>
    <m/>
    <n v="1"/>
    <n v="6"/>
    <m/>
    <m/>
    <m/>
    <m/>
    <m/>
    <m/>
    <s v="Line crossed out"/>
  </r>
  <r>
    <s v="File 1: Rowland Hassall, Parramatta store day sales book, 1803-1804"/>
    <m/>
    <s v="32111059"/>
    <s v="FL16259364"/>
    <s v="18"/>
    <s v="https://fromthepage.com/display/display_page?page_id=34035640"/>
    <s v="ElizabethWest&lt;ewest7@myune.edu.au&gt;|M Forster&lt;mjforster@live.com&gt;|natsa&lt;natsa7@yahoo.com&gt;"/>
    <m/>
    <s v="Complete"/>
    <n v="997"/>
    <n v="1803"/>
    <s v="December"/>
    <s v="20"/>
    <x v="0"/>
    <x v="0"/>
    <x v="6"/>
    <n v="1"/>
    <s v="count"/>
    <m/>
    <x v="6"/>
    <x v="8"/>
    <s v="paper ink powder"/>
    <s v="Paper Ink Powder"/>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998"/>
    <n v="1803"/>
    <s v="December"/>
    <s v="20"/>
    <x v="2"/>
    <x v="0"/>
    <x v="115"/>
    <n v="3"/>
    <s v="count"/>
    <m/>
    <x v="0"/>
    <x v="14"/>
    <s v="handkerchief"/>
    <s v="Silk Handkerchiefs"/>
    <m/>
    <m/>
    <m/>
    <n v="1"/>
    <n v="2"/>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999"/>
    <n v="1803"/>
    <s v="December"/>
    <s v="20"/>
    <x v="2"/>
    <x v="0"/>
    <x v="115"/>
    <n v="0.5"/>
    <s v="lbs"/>
    <m/>
    <x v="3"/>
    <x v="3"/>
    <s v="tea"/>
    <s v="Tea"/>
    <m/>
    <m/>
    <m/>
    <n v="1"/>
    <n v="7"/>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0"/>
    <n v="1803"/>
    <s v="December"/>
    <s v="20"/>
    <x v="2"/>
    <x v="0"/>
    <x v="115"/>
    <n v="0.5"/>
    <s v="lbs"/>
    <m/>
    <x v="5"/>
    <x v="5"/>
    <s v="thread"/>
    <s v="Thread"/>
    <m/>
    <m/>
    <m/>
    <n v="1"/>
    <n v="8"/>
    <n v="8"/>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1"/>
    <n v="1803"/>
    <s v="December"/>
    <s v="20"/>
    <x v="2"/>
    <x v="0"/>
    <x v="115"/>
    <n v="0.25"/>
    <s v="lbs"/>
    <m/>
    <x v="5"/>
    <x v="5"/>
    <s v="thread"/>
    <s v="no 22 ditto[Thread]"/>
    <m/>
    <m/>
    <m/>
    <n v="1"/>
    <n v="6"/>
    <n v="3"/>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2"/>
    <n v="1803"/>
    <s v="December"/>
    <s v="20"/>
    <x v="2"/>
    <x v="0"/>
    <x v="115"/>
    <n v="0.25"/>
    <s v="lbs"/>
    <m/>
    <x v="5"/>
    <x v="5"/>
    <s v="thread"/>
    <s v="no 16 ditto[Thread]"/>
    <m/>
    <m/>
    <m/>
    <n v="1"/>
    <n v="5"/>
    <s v="&quot;"/>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3"/>
    <n v="1803"/>
    <s v="December"/>
    <s v="20"/>
    <x v="2"/>
    <x v="0"/>
    <x v="115"/>
    <m/>
    <m/>
    <m/>
    <x v="8"/>
    <x v="15"/>
    <m/>
    <s v="[TOTAL]"/>
    <m/>
    <m/>
    <m/>
    <m/>
    <m/>
    <m/>
    <n v="2"/>
    <n v="9"/>
    <n v="5"/>
    <m/>
  </r>
  <r>
    <s v="File 1: Rowland Hassall, Parramatta store day sales book, 1803-1804"/>
    <m/>
    <s v="32111059"/>
    <s v="FL16259364"/>
    <s v="18"/>
    <s v="https://fromthepage.com/display/display_page?page_id=34035640"/>
    <s v="ElizabethWest&lt;ewest7@myune.edu.au&gt;|M Forster&lt;mjforster@live.com&gt;|natsa&lt;natsa7@yahoo.com&gt;"/>
    <m/>
    <s v="Complete"/>
    <n v="1004"/>
    <m/>
    <m/>
    <m/>
    <x v="2"/>
    <x v="0"/>
    <x v="18"/>
    <m/>
    <m/>
    <m/>
    <x v="8"/>
    <x v="15"/>
    <m/>
    <m/>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5"/>
    <n v="1803"/>
    <s v="December"/>
    <s v="22"/>
    <x v="0"/>
    <x v="0"/>
    <x v="13"/>
    <n v="6"/>
    <s v="lbs"/>
    <m/>
    <x v="0"/>
    <x v="0"/>
    <s v="soap"/>
    <s v="Soap"/>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6"/>
    <n v="1803"/>
    <s v="December"/>
    <s v="22"/>
    <x v="0"/>
    <x v="0"/>
    <x v="13"/>
    <n v="1"/>
    <s v="lbs"/>
    <m/>
    <x v="3"/>
    <x v="3"/>
    <s v="tea"/>
    <s v="Tea"/>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7"/>
    <n v="1803"/>
    <s v="December"/>
    <s v="22"/>
    <x v="0"/>
    <x v="0"/>
    <x v="6"/>
    <m/>
    <m/>
    <m/>
    <x v="1"/>
    <x v="1"/>
    <m/>
    <s v="order favor Jesse Hudson"/>
    <m/>
    <m/>
    <m/>
    <m/>
    <n v="18"/>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8"/>
    <n v="1803"/>
    <s v="December"/>
    <s v="22"/>
    <x v="2"/>
    <x v="0"/>
    <x v="58"/>
    <n v="1"/>
    <s v="lbs"/>
    <m/>
    <x v="0"/>
    <x v="0"/>
    <s v="soap"/>
    <s v="Inglish soap"/>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09"/>
    <n v="1803"/>
    <s v="December"/>
    <s v="22"/>
    <x v="0"/>
    <x v="0"/>
    <x v="24"/>
    <n v="1"/>
    <s v="count"/>
    <m/>
    <x v="5"/>
    <x v="16"/>
    <s v="stock lock"/>
    <s v="Stock Lock"/>
    <m/>
    <m/>
    <m/>
    <m/>
    <n v="2"/>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0"/>
    <n v="1803"/>
    <s v="December"/>
    <s v="22"/>
    <x v="0"/>
    <x v="0"/>
    <x v="39"/>
    <n v="6"/>
    <s v="yds"/>
    <m/>
    <x v="5"/>
    <x v="5"/>
    <s v="lace"/>
    <s v="lace"/>
    <m/>
    <n v="5"/>
    <n v="0"/>
    <n v="1"/>
    <n v="10"/>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1"/>
    <n v="1803"/>
    <s v="December"/>
    <s v="22"/>
    <x v="0"/>
    <x v="0"/>
    <x v="39"/>
    <n v="2"/>
    <s v="pair"/>
    <m/>
    <x v="0"/>
    <x v="14"/>
    <s v="hose"/>
    <s v="cotton Hose"/>
    <m/>
    <m/>
    <m/>
    <m/>
    <n v="1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2"/>
    <n v="1803"/>
    <s v="December"/>
    <s v="22"/>
    <x v="2"/>
    <x v="0"/>
    <x v="54"/>
    <n v="1"/>
    <s v="count"/>
    <m/>
    <x v="0"/>
    <x v="14"/>
    <s v="frock"/>
    <s v="Dungaree Frock"/>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3"/>
    <n v="1803"/>
    <s v="December"/>
    <s v="22"/>
    <x v="2"/>
    <x v="0"/>
    <x v="54"/>
    <n v="2"/>
    <s v="lbs"/>
    <m/>
    <x v="3"/>
    <x v="11"/>
    <s v="flour"/>
    <s v="flour"/>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4"/>
    <n v="1803"/>
    <s v="December"/>
    <s v="22"/>
    <x v="2"/>
    <x v="5"/>
    <x v="116"/>
    <n v="0.5"/>
    <s v="lbs"/>
    <m/>
    <x v="3"/>
    <x v="3"/>
    <s v="tea"/>
    <s v="Tea"/>
    <m/>
    <m/>
    <m/>
    <m/>
    <n v="7"/>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5"/>
    <n v="1803"/>
    <s v="December"/>
    <s v="22"/>
    <x v="2"/>
    <x v="5"/>
    <x v="116"/>
    <n v="2"/>
    <s v="yds"/>
    <m/>
    <x v="5"/>
    <x v="5"/>
    <s v="ribband"/>
    <s v="[stair?] Ribband"/>
    <m/>
    <m/>
    <m/>
    <m/>
    <n v="2"/>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6"/>
    <n v="1803"/>
    <s v="December"/>
    <s v="22"/>
    <x v="2"/>
    <x v="5"/>
    <x v="116"/>
    <n v="2"/>
    <s v="count"/>
    <m/>
    <x v="0"/>
    <x v="14"/>
    <s v="handkerchief"/>
    <s v="pockitt Htand [Kerchief?]"/>
    <m/>
    <m/>
    <m/>
    <m/>
    <n v="7"/>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7"/>
    <n v="1803"/>
    <s v="December"/>
    <s v="22"/>
    <x v="2"/>
    <x v="14"/>
    <x v="24"/>
    <n v="2"/>
    <s v="yds"/>
    <m/>
    <x v="5"/>
    <x v="5"/>
    <s v="ribband"/>
    <s v="Purple Ribbon"/>
    <m/>
    <m/>
    <m/>
    <m/>
    <n v="6"/>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8"/>
    <n v="1803"/>
    <s v="December"/>
    <s v="22"/>
    <x v="2"/>
    <x v="14"/>
    <x v="24"/>
    <n v="2"/>
    <s v="yds"/>
    <m/>
    <x v="5"/>
    <x v="5"/>
    <s v="fabric"/>
    <s v="Purple 2d China"/>
    <m/>
    <m/>
    <m/>
    <m/>
    <m/>
    <m/>
    <m/>
    <m/>
    <m/>
    <m/>
  </r>
  <r>
    <s v="File 1: Rowland Hassall, Parramatta store day sales book, 1803-1804"/>
    <m/>
    <s v="32111059"/>
    <s v="FL16259364"/>
    <s v="18"/>
    <s v="https://fromthepage.com/display/display_page?page_id=34035640"/>
    <s v="ElizabethWest&lt;ewest7@myune.edu.au&gt;|M Forster&lt;mjforster@live.com&gt;|natsa&lt;natsa7@yahoo.com&gt;"/>
    <m/>
    <s v="Complete"/>
    <n v="1019"/>
    <n v="1803"/>
    <s v="December"/>
    <s v="22"/>
    <x v="2"/>
    <x v="0"/>
    <x v="58"/>
    <n v="1.5"/>
    <s v="yds"/>
    <m/>
    <x v="5"/>
    <x v="5"/>
    <s v="printed cotton"/>
    <s v="Print Cash Price"/>
    <m/>
    <m/>
    <m/>
    <m/>
    <n v="6"/>
    <n v="0"/>
    <m/>
    <m/>
    <m/>
    <m/>
  </r>
  <r>
    <s v="File 1: Rowland Hassall, Parramatta store day sales book, 1803-1804"/>
    <m/>
    <s v="32111059"/>
    <s v="FL16259364"/>
    <s v="18"/>
    <s v="https://fromthepage.com/display/display_page?page_id=34035640"/>
    <s v="ElizabethWest&lt;ewest7@myune.edu.au&gt;|M Forster&lt;mjforster@live.com&gt;|natsa&lt;natsa7@yahoo.com&gt;"/>
    <m/>
    <s v="Complete"/>
    <n v="1020"/>
    <n v="1803"/>
    <s v="December"/>
    <s v="22"/>
    <x v="2"/>
    <x v="0"/>
    <x v="58"/>
    <n v="1"/>
    <s v="count"/>
    <m/>
    <x v="0"/>
    <x v="14"/>
    <s v="shawl"/>
    <s v="Shawl Cash Price"/>
    <m/>
    <m/>
    <m/>
    <m/>
    <n v="5"/>
    <n v="6"/>
    <m/>
    <m/>
    <m/>
    <m/>
  </r>
  <r>
    <s v="File 1: Rowland Hassall, Parramatta store day sales book, 1803-1804"/>
    <m/>
    <s v="32111059"/>
    <s v="FL16259364"/>
    <s v="18"/>
    <s v="https://fromthepage.com/display/display_page?page_id=34035640"/>
    <s v="ElizabethWest&lt;ewest7@myune.edu.au&gt;|M Forster&lt;mjforster@live.com&gt;|natsa&lt;natsa7@yahoo.com&gt;"/>
    <m/>
    <s v="Complete"/>
    <n v="1021"/>
    <n v="1803"/>
    <s v="December"/>
    <s v="22"/>
    <x v="2"/>
    <x v="0"/>
    <x v="58"/>
    <n v="2"/>
    <s v="skeins"/>
    <m/>
    <x v="5"/>
    <x v="5"/>
    <s v="thread"/>
    <s v="Thread"/>
    <m/>
    <m/>
    <m/>
    <m/>
    <m/>
    <n v="6"/>
    <m/>
    <m/>
    <m/>
    <m/>
  </r>
  <r>
    <s v="File 1: Rowland Hassall, Parramatta store day sales book, 1803-1804"/>
    <m/>
    <s v="32111059"/>
    <s v="FL16259367"/>
    <s v="21"/>
    <s v="https://fromthepage.com/display/display_page?page_id=34035643"/>
    <s v="ElizabethWest&lt;ewest7@myune.edu.au&gt;|M Forster&lt;mjforster@live.com&gt;|natsa&lt;natsa7@yahoo.com&gt;"/>
    <m/>
    <s v="Complete"/>
    <n v="1096"/>
    <n v="1803"/>
    <s v="December"/>
    <s v="24"/>
    <x v="1"/>
    <x v="0"/>
    <x v="7"/>
    <n v="0.75"/>
    <s v="lbs"/>
    <m/>
    <x v="3"/>
    <x v="3"/>
    <s v="tea"/>
    <s v="Tea"/>
    <m/>
    <m/>
    <m/>
    <m/>
    <m/>
    <m/>
    <m/>
    <m/>
    <m/>
    <s v="No 'Year' noted to I have referenced page 40"/>
  </r>
  <r>
    <s v="File 1: Rowland Hassall, Parramatta store day sales book, 1803-1804"/>
    <m/>
    <s v="32111059"/>
    <s v="FL16259367"/>
    <s v="21"/>
    <s v="https://fromthepage.com/display/display_page?page_id=34035643"/>
    <s v="ElizabethWest&lt;ewest7@myune.edu.au&gt;|M Forster&lt;mjforster@live.com&gt;|natsa&lt;natsa7@yahoo.com&gt;"/>
    <m/>
    <s v="Complete"/>
    <n v="1097"/>
    <n v="1803"/>
    <s v="December"/>
    <s v="24"/>
    <x v="2"/>
    <x v="0"/>
    <x v="43"/>
    <n v="0.25"/>
    <s v="lbs"/>
    <m/>
    <x v="3"/>
    <x v="3"/>
    <s v="tea"/>
    <s v="Tea &amp;amp;"/>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098"/>
    <n v="1803"/>
    <s v="December"/>
    <s v="24"/>
    <x v="2"/>
    <x v="0"/>
    <x v="43"/>
    <n v="5"/>
    <s v="ozn"/>
    <m/>
    <x v="3"/>
    <x v="11"/>
    <s v="pepper"/>
    <s v="Peppe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099"/>
    <n v="1803"/>
    <s v="December"/>
    <s v="24"/>
    <x v="0"/>
    <x v="0"/>
    <x v="24"/>
    <n v="2"/>
    <s v="count"/>
    <m/>
    <x v="2"/>
    <x v="19"/>
    <s v="bolts"/>
    <s v="Large Bolts"/>
    <m/>
    <m/>
    <m/>
    <m/>
    <n v="5"/>
    <n v="0"/>
    <m/>
    <m/>
    <m/>
    <s v="'Bolts' is blacked out"/>
  </r>
  <r>
    <s v="File 1: Rowland Hassall, Parramatta store day sales book, 1803-1804"/>
    <m/>
    <s v="32111059"/>
    <s v="FL16259367"/>
    <s v="21"/>
    <s v="https://fromthepage.com/display/display_page?page_id=34035643"/>
    <s v="ElizabethWest&lt;ewest7@myune.edu.au&gt;|M Forster&lt;mjforster@live.com&gt;|natsa&lt;natsa7@yahoo.com&gt;"/>
    <m/>
    <s v="Complete"/>
    <n v="1100"/>
    <n v="1803"/>
    <s v="December"/>
    <s v="24"/>
    <x v="0"/>
    <x v="0"/>
    <x v="13"/>
    <m/>
    <m/>
    <m/>
    <x v="1"/>
    <x v="1"/>
    <m/>
    <s v="order favor McDougal"/>
    <m/>
    <m/>
    <m/>
    <m/>
    <m/>
    <m/>
    <n v="21"/>
    <n v="17"/>
    <n v="0"/>
    <m/>
  </r>
  <r>
    <s v="File 1: Rowland Hassall, Parramatta store day sales book, 1803-1804"/>
    <m/>
    <s v="32111059"/>
    <s v="FL16259367"/>
    <s v="21"/>
    <s v="https://fromthepage.com/display/display_page?page_id=34035643"/>
    <s v="ElizabethWest&lt;ewest7@myune.edu.au&gt;|M Forster&lt;mjforster@live.com&gt;|natsa&lt;natsa7@yahoo.com&gt;"/>
    <m/>
    <s v="Complete"/>
    <n v="1101"/>
    <n v="1803"/>
    <s v="December"/>
    <s v="24"/>
    <x v="0"/>
    <x v="0"/>
    <x v="20"/>
    <n v="6"/>
    <m/>
    <m/>
    <x v="3"/>
    <x v="10"/>
    <s v="knives and forks"/>
    <s v="knives &amp;amp; forks"/>
    <m/>
    <m/>
    <m/>
    <m/>
    <n v="8"/>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2"/>
    <n v="1803"/>
    <s v="December"/>
    <s v="24"/>
    <x v="0"/>
    <x v="0"/>
    <x v="20"/>
    <n v="1"/>
    <s v="bottle"/>
    <m/>
    <x v="3"/>
    <x v="18"/>
    <s v="mustard"/>
    <s v="Musterd"/>
    <m/>
    <m/>
    <m/>
    <m/>
    <n v="1"/>
    <n v="6"/>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3"/>
    <n v="1803"/>
    <s v="December"/>
    <s v="24"/>
    <x v="2"/>
    <x v="0"/>
    <x v="30"/>
    <n v="1"/>
    <s v="lbs"/>
    <m/>
    <x v="3"/>
    <x v="3"/>
    <s v="tea"/>
    <s v="Tea"/>
    <m/>
    <m/>
    <m/>
    <m/>
    <n v="14"/>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4"/>
    <n v="1803"/>
    <s v="December"/>
    <s v="24"/>
    <x v="2"/>
    <x v="0"/>
    <x v="30"/>
    <n v="1.5"/>
    <s v="lbs"/>
    <m/>
    <x v="0"/>
    <x v="0"/>
    <s v="soap"/>
    <s v="Soap"/>
    <m/>
    <m/>
    <m/>
    <m/>
    <n v="2"/>
    <n v="7"/>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5"/>
    <n v="1803"/>
    <s v="December"/>
    <s v="24"/>
    <x v="2"/>
    <x v="0"/>
    <x v="30"/>
    <n v="1"/>
    <s v="lbs"/>
    <m/>
    <x v="5"/>
    <x v="6"/>
    <s v="candles"/>
    <s v="Mould candles"/>
    <m/>
    <m/>
    <m/>
    <m/>
    <n v="2"/>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6"/>
    <n v="1803"/>
    <s v="December"/>
    <s v="24"/>
    <x v="2"/>
    <x v="0"/>
    <x v="30"/>
    <n v="1.5"/>
    <s v="yds"/>
    <m/>
    <x v="5"/>
    <x v="5"/>
    <s v="dungaree"/>
    <s v="Brod dungaree"/>
    <m/>
    <m/>
    <m/>
    <m/>
    <n v="4"/>
    <n v="11"/>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7"/>
    <n v="1803"/>
    <s v="December"/>
    <s v="24"/>
    <x v="1"/>
    <x v="0"/>
    <x v="46"/>
    <n v="2"/>
    <s v="count"/>
    <m/>
    <x v="0"/>
    <x v="7"/>
    <s v="Larg Pocket Knives"/>
    <s v="Larg Pocket Knives"/>
    <m/>
    <m/>
    <m/>
    <m/>
    <n v="3"/>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08"/>
    <n v="1803"/>
    <s v="December"/>
    <s v="24"/>
    <x v="7"/>
    <x v="0"/>
    <x v="93"/>
    <m/>
    <m/>
    <m/>
    <x v="1"/>
    <x v="1"/>
    <m/>
    <s v="in Sundre Bills"/>
    <m/>
    <m/>
    <m/>
    <m/>
    <m/>
    <m/>
    <n v="10"/>
    <n v="7"/>
    <n v="6.5"/>
    <m/>
  </r>
  <r>
    <s v="File 1: Rowland Hassall, Parramatta store day sales book, 1803-1804"/>
    <m/>
    <s v="32111059"/>
    <s v="FL16259367"/>
    <s v="21"/>
    <s v="https://fromthepage.com/display/display_page?page_id=34035643"/>
    <s v="ElizabethWest&lt;ewest7@myune.edu.au&gt;|M Forster&lt;mjforster@live.com&gt;|natsa&lt;natsa7@yahoo.com&gt;"/>
    <m/>
    <s v="Complete"/>
    <n v="1109"/>
    <n v="1803"/>
    <s v="December"/>
    <s v="24"/>
    <x v="2"/>
    <x v="0"/>
    <x v="58"/>
    <n v="0.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0"/>
    <n v="1803"/>
    <s v="December"/>
    <s v="24"/>
    <x v="2"/>
    <x v="0"/>
    <x v="58"/>
    <n v="2"/>
    <s v="lbs"/>
    <m/>
    <x v="3"/>
    <x v="11"/>
    <s v="rice"/>
    <s v="Rice"/>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1"/>
    <n v="1803"/>
    <s v="December"/>
    <s v="24"/>
    <x v="2"/>
    <x v="0"/>
    <x v="58"/>
    <n v="0.5"/>
    <s v="lbs"/>
    <m/>
    <x v="4"/>
    <x v="4"/>
    <s v="tobacco"/>
    <s v="B Tobacco"/>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2"/>
    <n v="1803"/>
    <s v="December"/>
    <s v="24"/>
    <x v="2"/>
    <x v="0"/>
    <x v="35"/>
    <n v="1.5"/>
    <s v="yds"/>
    <m/>
    <x v="5"/>
    <x v="5"/>
    <s v="ribband"/>
    <s v="heir Ribband"/>
    <m/>
    <m/>
    <m/>
    <m/>
    <m/>
    <m/>
    <m/>
    <m/>
    <m/>
    <s v="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13"/>
    <n v="1803"/>
    <s v="December"/>
    <s v="24"/>
    <x v="2"/>
    <x v="0"/>
    <x v="11"/>
    <n v="1"/>
    <s v="lbs"/>
    <m/>
    <x v="0"/>
    <x v="0"/>
    <s v="soap"/>
    <s v="Inglish soap"/>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4"/>
    <n v="1803"/>
    <s v="December"/>
    <s v="24"/>
    <x v="0"/>
    <x v="0"/>
    <x v="117"/>
    <m/>
    <m/>
    <s v="supply"/>
    <x v="3"/>
    <x v="11"/>
    <s v="wheat"/>
    <s v="Dr to him wheat [indecipherable]"/>
    <m/>
    <n v="3"/>
    <n v="0"/>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5"/>
    <n v="1803"/>
    <s v="December"/>
    <s v="24"/>
    <x v="2"/>
    <x v="21"/>
    <x v="5"/>
    <n v="0.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6"/>
    <n v="1803"/>
    <s v="December"/>
    <s v="24"/>
    <x v="2"/>
    <x v="21"/>
    <x v="5"/>
    <n v="1"/>
    <s v="ozn"/>
    <m/>
    <x v="3"/>
    <x v="11"/>
    <s v="pepper"/>
    <s v="peppe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7"/>
    <n v="1803"/>
    <s v="December"/>
    <s v="24"/>
    <x v="2"/>
    <x v="0"/>
    <x v="32"/>
    <n v="0.5"/>
    <s v="lbs"/>
    <m/>
    <x v="3"/>
    <x v="11"/>
    <s v="pepper"/>
    <s v="peppe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8"/>
    <n v="1803"/>
    <s v="December"/>
    <s v="24"/>
    <x v="2"/>
    <x v="0"/>
    <x v="54"/>
    <n v="0.2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19"/>
    <n v="1803"/>
    <s v="December"/>
    <s v="24"/>
    <x v="0"/>
    <x v="0"/>
    <x v="17"/>
    <n v="1"/>
    <s v="count"/>
    <m/>
    <x v="0"/>
    <x v="14"/>
    <s v="hat"/>
    <s v="felt Hat"/>
    <m/>
    <n v="6"/>
    <s v="[1?]"/>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0"/>
    <n v="1803"/>
    <s v="December"/>
    <s v="24"/>
    <x v="0"/>
    <x v="0"/>
    <x v="17"/>
    <m/>
    <m/>
    <m/>
    <x v="1"/>
    <x v="1"/>
    <m/>
    <s v="on Will Hayes act - )"/>
    <m/>
    <m/>
    <m/>
    <m/>
    <m/>
    <m/>
    <n v="1"/>
    <n v="10"/>
    <n v="0"/>
    <m/>
  </r>
  <r>
    <s v="File 1: Rowland Hassall, Parramatta store day sales book, 1803-1804"/>
    <m/>
    <s v="32111059"/>
    <s v="FL16259367"/>
    <s v="21"/>
    <s v="https://fromthepage.com/display/display_page?page_id=34035643"/>
    <s v="ElizabethWest&lt;ewest7@myune.edu.au&gt;|M Forster&lt;mjforster@live.com&gt;|natsa&lt;natsa7@yahoo.com&gt;"/>
    <m/>
    <s v="Complete"/>
    <n v="1121"/>
    <n v="1803"/>
    <s v="December"/>
    <s v="24"/>
    <x v="0"/>
    <x v="0"/>
    <x v="17"/>
    <m/>
    <m/>
    <m/>
    <x v="7"/>
    <x v="9"/>
    <s v="bitts"/>
    <s v="for stock &amp;amp; bitts"/>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2"/>
    <n v="1803"/>
    <s v="December"/>
    <s v="24"/>
    <x v="2"/>
    <x v="0"/>
    <x v="32"/>
    <n v="3"/>
    <s v="bushel"/>
    <m/>
    <x v="3"/>
    <x v="11"/>
    <s v="wheat"/>
    <s v="Wheat"/>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3"/>
    <n v="1803"/>
    <s v="December"/>
    <s v="24"/>
    <x v="2"/>
    <x v="1"/>
    <x v="69"/>
    <n v="2.5"/>
    <s v="yds"/>
    <m/>
    <x v="5"/>
    <x v="5"/>
    <s v="ribband"/>
    <s v="Blk Figerd Ribband"/>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4"/>
    <n v="1803"/>
    <s v="December"/>
    <s v="24"/>
    <x v="2"/>
    <x v="27"/>
    <x v="118"/>
    <n v="0.5"/>
    <s v="lbs"/>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5"/>
    <n v="1803"/>
    <s v="December"/>
    <s v="27"/>
    <x v="2"/>
    <x v="23"/>
    <x v="104"/>
    <n v="2"/>
    <s v="bushel"/>
    <m/>
    <x v="3"/>
    <x v="11"/>
    <s v="wheat"/>
    <s v="Rec'd of Him 2 Bushl wheat"/>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6"/>
    <m/>
    <m/>
    <m/>
    <x v="2"/>
    <x v="0"/>
    <x v="18"/>
    <m/>
    <m/>
    <m/>
    <x v="8"/>
    <x v="15"/>
    <m/>
    <s v="[Right hand page 39]"/>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7"/>
    <n v="1803"/>
    <s v="December"/>
    <s v="27"/>
    <x v="0"/>
    <x v="0"/>
    <x v="7"/>
    <m/>
    <m/>
    <s v="supply"/>
    <x v="1"/>
    <x v="1"/>
    <m/>
    <s v="Receievd of him two pay Masters"/>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28"/>
    <n v="1803"/>
    <s v="December"/>
    <s v="27"/>
    <x v="0"/>
    <x v="0"/>
    <x v="7"/>
    <m/>
    <m/>
    <m/>
    <x v="1"/>
    <x v="1"/>
    <m/>
    <s v="Bills amounting to"/>
    <m/>
    <m/>
    <m/>
    <m/>
    <m/>
    <m/>
    <n v="17"/>
    <n v="5"/>
    <n v="8"/>
    <m/>
  </r>
  <r>
    <s v="File 1: Rowland Hassall, Parramatta store day sales book, 1803-1804"/>
    <m/>
    <s v="32111059"/>
    <s v="FL16259367"/>
    <s v="21"/>
    <s v="https://fromthepage.com/display/display_page?page_id=34035643"/>
    <s v="ElizabethWest&lt;ewest7@myune.edu.au&gt;|M Forster&lt;mjforster@live.com&gt;|natsa&lt;natsa7@yahoo.com&gt;"/>
    <m/>
    <s v="Complete"/>
    <n v="1129"/>
    <n v="1803"/>
    <s v="December"/>
    <s v="27"/>
    <x v="0"/>
    <x v="0"/>
    <x v="7"/>
    <m/>
    <m/>
    <m/>
    <x v="1"/>
    <x v="1"/>
    <m/>
    <s v="Dr to my note to Graham"/>
    <m/>
    <m/>
    <m/>
    <m/>
    <m/>
    <m/>
    <n v="3"/>
    <n v="0"/>
    <n v="0"/>
    <m/>
  </r>
  <r>
    <s v="File 1: Rowland Hassall, Parramatta store day sales book, 1803-1804"/>
    <m/>
    <s v="32111059"/>
    <s v="FL16259367"/>
    <s v="21"/>
    <s v="https://fromthepage.com/display/display_page?page_id=34035643"/>
    <s v="ElizabethWest&lt;ewest7@myune.edu.au&gt;|M Forster&lt;mjforster@live.com&gt;|natsa&lt;natsa7@yahoo.com&gt;"/>
    <m/>
    <s v="Complete"/>
    <n v="1130"/>
    <n v="1803"/>
    <s v="December"/>
    <s v="27"/>
    <x v="2"/>
    <x v="1"/>
    <x v="69"/>
    <m/>
    <m/>
    <m/>
    <x v="3"/>
    <x v="11"/>
    <s v="wheat"/>
    <s v="[wheat?][indecipherable] Mrs Burn"/>
    <m/>
    <m/>
    <m/>
    <m/>
    <m/>
    <m/>
    <m/>
    <n v="2"/>
    <n v="6"/>
    <m/>
  </r>
  <r>
    <s v="File 1: Rowland Hassall, Parramatta store day sales book, 1803-1804"/>
    <m/>
    <s v="32111059"/>
    <s v="FL16259367"/>
    <s v="21"/>
    <s v="https://fromthepage.com/display/display_page?page_id=34035643"/>
    <s v="ElizabethWest&lt;ewest7@myune.edu.au&gt;|M Forster&lt;mjforster@live.com&gt;|natsa&lt;natsa7@yahoo.com&gt;"/>
    <m/>
    <s v="Complete"/>
    <n v="1131"/>
    <n v="1803"/>
    <s v="December"/>
    <s v="27"/>
    <x v="0"/>
    <x v="0"/>
    <x v="119"/>
    <n v="3"/>
    <s v="bushel"/>
    <s v="supply"/>
    <x v="3"/>
    <x v="11"/>
    <s v="wheat"/>
    <s v="Wheat from the Maness Toole"/>
    <m/>
    <m/>
    <m/>
    <m/>
    <n v="6"/>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2"/>
    <n v="1803"/>
    <s v="December"/>
    <s v="27"/>
    <x v="2"/>
    <x v="28"/>
    <x v="120"/>
    <m/>
    <m/>
    <m/>
    <x v="8"/>
    <x v="15"/>
    <m/>
    <s v="Lesst"/>
    <m/>
    <m/>
    <m/>
    <m/>
    <n v="1"/>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3"/>
    <n v="1803"/>
    <s v="December"/>
    <s v="28"/>
    <x v="0"/>
    <x v="0"/>
    <x v="20"/>
    <n v="2"/>
    <s v="ozn"/>
    <m/>
    <x v="8"/>
    <x v="15"/>
    <m/>
    <s v="Blue?"/>
    <m/>
    <m/>
    <m/>
    <m/>
    <m/>
    <m/>
    <m/>
    <m/>
    <m/>
    <s v="Line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34"/>
    <n v="1803"/>
    <s v="December"/>
    <s v="28"/>
    <x v="0"/>
    <x v="0"/>
    <x v="67"/>
    <m/>
    <m/>
    <m/>
    <x v="1"/>
    <x v="1"/>
    <m/>
    <s v="Cash"/>
    <m/>
    <m/>
    <m/>
    <m/>
    <m/>
    <m/>
    <m/>
    <n v="1"/>
    <n v="0"/>
    <m/>
  </r>
  <r>
    <s v="File 1: Rowland Hassall, Parramatta store day sales book, 1803-1804"/>
    <m/>
    <s v="32111059"/>
    <s v="FL16259367"/>
    <s v="21"/>
    <s v="https://fromthepage.com/display/display_page?page_id=34035643"/>
    <s v="ElizabethWest&lt;ewest7@myune.edu.au&gt;|M Forster&lt;mjforster@live.com&gt;|natsa&lt;natsa7@yahoo.com&gt;"/>
    <m/>
    <s v="Complete"/>
    <n v="1135"/>
    <n v="1803"/>
    <s v="December"/>
    <s v="28"/>
    <x v="2"/>
    <x v="14"/>
    <x v="11"/>
    <s v="l"/>
    <s v="lbs"/>
    <m/>
    <x v="0"/>
    <x v="0"/>
    <s v="soap"/>
    <s v="soap"/>
    <m/>
    <m/>
    <m/>
    <m/>
    <n v="2"/>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6"/>
    <n v="1803"/>
    <s v="December"/>
    <s v="28"/>
    <x v="2"/>
    <x v="0"/>
    <x v="18"/>
    <m/>
    <m/>
    <m/>
    <x v="8"/>
    <x v="15"/>
    <m/>
    <s v="Opend a Case of Soap it prov&quot;d 41 lbs"/>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7"/>
    <n v="1803"/>
    <s v="December"/>
    <s v="29"/>
    <x v="2"/>
    <x v="0"/>
    <x v="121"/>
    <n v="17"/>
    <s v="count"/>
    <m/>
    <x v="5"/>
    <x v="5"/>
    <s v="thimble"/>
    <s v="Thimble"/>
    <m/>
    <m/>
    <m/>
    <m/>
    <n v="1"/>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38"/>
    <n v="1803"/>
    <s v="December"/>
    <s v="29"/>
    <x v="2"/>
    <x v="0"/>
    <x v="121"/>
    <m/>
    <m/>
    <m/>
    <x v="8"/>
    <x v="15"/>
    <m/>
    <m/>
    <m/>
    <m/>
    <m/>
    <m/>
    <m/>
    <m/>
    <m/>
    <m/>
    <m/>
    <s v="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39"/>
    <n v="1803"/>
    <s v="December"/>
    <s v="29"/>
    <x v="2"/>
    <x v="0"/>
    <x v="121"/>
    <n v="1"/>
    <s v="lbs"/>
    <m/>
    <x v="3"/>
    <x v="11"/>
    <s v="sugar"/>
    <s v="Sugar"/>
    <m/>
    <m/>
    <m/>
    <m/>
    <n v="1"/>
    <n v="0"/>
    <m/>
    <m/>
    <m/>
    <s v="lb symbol is not transcribable; 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0"/>
    <n v="1803"/>
    <s v="December"/>
    <s v="29"/>
    <x v="2"/>
    <x v="0"/>
    <x v="121"/>
    <m/>
    <m/>
    <m/>
    <x v="5"/>
    <x v="5"/>
    <s v="needles"/>
    <s v="Needles"/>
    <m/>
    <m/>
    <m/>
    <m/>
    <m/>
    <n v="3"/>
    <m/>
    <m/>
    <m/>
    <s v="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1"/>
    <n v="1803"/>
    <s v="December"/>
    <s v="29"/>
    <x v="2"/>
    <x v="19"/>
    <x v="55"/>
    <n v="1"/>
    <s v="lbs"/>
    <m/>
    <x v="3"/>
    <x v="11"/>
    <s v="sugar"/>
    <s v="Sugar"/>
    <m/>
    <m/>
    <m/>
    <m/>
    <m/>
    <m/>
    <m/>
    <m/>
    <m/>
    <s v="lb symbol is not transcribable; Entry is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2"/>
    <n v="1803"/>
    <s v="December"/>
    <s v="29"/>
    <x v="2"/>
    <x v="19"/>
    <x v="55"/>
    <n v="2"/>
    <s v="ozn"/>
    <m/>
    <x v="3"/>
    <x v="3"/>
    <s v="tea"/>
    <s v="G 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3"/>
    <n v="1803"/>
    <s v="December"/>
    <s v="29"/>
    <x v="2"/>
    <x v="29"/>
    <x v="122"/>
    <m/>
    <m/>
    <m/>
    <x v="8"/>
    <x v="15"/>
    <m/>
    <m/>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4"/>
    <n v="1803"/>
    <s v="December"/>
    <s v="29"/>
    <x v="2"/>
    <x v="30"/>
    <x v="123"/>
    <m/>
    <m/>
    <m/>
    <x v="6"/>
    <x v="8"/>
    <s v="pencil"/>
    <s v="cash Pencil"/>
    <m/>
    <m/>
    <m/>
    <m/>
    <n v="2"/>
    <n v="0"/>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45"/>
    <n v="1803"/>
    <s v="December"/>
    <s v="29"/>
    <x v="2"/>
    <x v="0"/>
    <x v="43"/>
    <m/>
    <m/>
    <m/>
    <x v="1"/>
    <x v="1"/>
    <m/>
    <s v="cash 2/"/>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6"/>
    <n v="1803"/>
    <s v="December"/>
    <s v="29"/>
    <x v="2"/>
    <x v="0"/>
    <x v="43"/>
    <n v="1"/>
    <s v="lbs"/>
    <m/>
    <x v="0"/>
    <x v="0"/>
    <s v="soap"/>
    <s v="Soap"/>
    <m/>
    <m/>
    <m/>
    <m/>
    <n v="4"/>
    <n v="0"/>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7"/>
    <n v="1803"/>
    <s v="December"/>
    <s v="29"/>
    <x v="8"/>
    <x v="0"/>
    <x v="1"/>
    <n v="1"/>
    <m/>
    <m/>
    <x v="0"/>
    <x v="14"/>
    <s v="hat"/>
    <s v="Stall N4"/>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48"/>
    <n v="1803"/>
    <s v="December"/>
    <s v="31"/>
    <x v="1"/>
    <x v="0"/>
    <x v="30"/>
    <n v="0.25"/>
    <s v="lbs"/>
    <m/>
    <x v="3"/>
    <x v="3"/>
    <s v="tea"/>
    <s v="Blk Tea"/>
    <m/>
    <m/>
    <m/>
    <m/>
    <m/>
    <m/>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49"/>
    <n v="1803"/>
    <s v="December"/>
    <s v="31"/>
    <x v="1"/>
    <x v="0"/>
    <x v="30"/>
    <n v="4"/>
    <s v="lbs"/>
    <m/>
    <x v="3"/>
    <x v="11"/>
    <s v="sugar"/>
    <s v="Sugar"/>
    <m/>
    <m/>
    <m/>
    <m/>
    <m/>
    <m/>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50"/>
    <n v="1803"/>
    <s v="December"/>
    <s v="31"/>
    <x v="1"/>
    <x v="0"/>
    <x v="20"/>
    <n v="0.25"/>
    <s v="lbs"/>
    <m/>
    <x v="3"/>
    <x v="3"/>
    <s v="tea"/>
    <s v="Blk Tea"/>
    <m/>
    <m/>
    <m/>
    <m/>
    <n v="2"/>
    <n v="0"/>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51"/>
    <n v="1803"/>
    <s v="December"/>
    <s v="31"/>
    <x v="1"/>
    <x v="0"/>
    <x v="20"/>
    <n v="2"/>
    <s v="lbs"/>
    <m/>
    <x v="3"/>
    <x v="11"/>
    <s v="sugar"/>
    <s v="Sugar"/>
    <m/>
    <m/>
    <m/>
    <m/>
    <n v="2"/>
    <n v="0"/>
    <m/>
    <m/>
    <m/>
    <s v="lb symbol is not transcribable;"/>
  </r>
  <r>
    <s v="File 1: Rowland Hassall, Parramatta store day sales book, 1803-1804"/>
    <m/>
    <s v="32111059"/>
    <s v="FL16259367"/>
    <s v="21"/>
    <s v="https://fromthepage.com/display/display_page?page_id=34035643"/>
    <s v="ElizabethWest&lt;ewest7@myune.edu.au&gt;|M Forster&lt;mjforster@live.com&gt;|natsa&lt;natsa7@yahoo.com&gt;"/>
    <m/>
    <s v="Complete"/>
    <n v="1152"/>
    <n v="1803"/>
    <s v="December"/>
    <s v="31"/>
    <x v="1"/>
    <x v="0"/>
    <x v="13"/>
    <n v="3"/>
    <s v="skeins"/>
    <m/>
    <x v="5"/>
    <x v="5"/>
    <s v="silk thread"/>
    <s v="Blk Silk"/>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53"/>
    <n v="1803"/>
    <s v="December"/>
    <s v="31"/>
    <x v="2"/>
    <x v="5"/>
    <x v="65"/>
    <n v="1"/>
    <s v="pair"/>
    <m/>
    <x v="0"/>
    <x v="14"/>
    <s v="shoes"/>
    <s v="Strong Shoes } to be charged"/>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4"/>
    <n v="1803"/>
    <s v="December"/>
    <s v="31"/>
    <x v="2"/>
    <x v="5"/>
    <x v="65"/>
    <m/>
    <m/>
    <m/>
    <x v="1"/>
    <x v="1"/>
    <m/>
    <s v="P S Lord Order } to Mrs Lord"/>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5"/>
    <n v="1803"/>
    <s v="December"/>
    <s v="31"/>
    <x v="2"/>
    <x v="0"/>
    <x v="43"/>
    <n v="1"/>
    <s v="lbs"/>
    <m/>
    <x v="3"/>
    <x v="11"/>
    <s v="sugar"/>
    <s v="Sugar"/>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56"/>
    <n v="1803"/>
    <s v="December"/>
    <s v="31"/>
    <x v="2"/>
    <x v="0"/>
    <x v="43"/>
    <n v="1"/>
    <s v="ozn"/>
    <m/>
    <x v="3"/>
    <x v="3"/>
    <s v="tea"/>
    <s v="Tea"/>
    <m/>
    <m/>
    <m/>
    <m/>
    <m/>
    <m/>
    <m/>
    <m/>
    <m/>
    <m/>
  </r>
  <r>
    <s v="File 1: Rowland Hassall, Parramatta store day sales book, 1803-1804"/>
    <m/>
    <s v="32111059"/>
    <s v="FL16259367"/>
    <s v="21"/>
    <s v="https://fromthepage.com/display/display_page?page_id=34035643"/>
    <s v="ElizabethWest&lt;ewest7@myune.edu.au&gt;|M Forster&lt;mjforster@live.com&gt;|natsa&lt;natsa7@yahoo.com&gt;"/>
    <m/>
    <s v="Complete"/>
    <n v="1157"/>
    <n v="1803"/>
    <s v="December"/>
    <s v="31"/>
    <x v="2"/>
    <x v="4"/>
    <x v="5"/>
    <n v="0.25"/>
    <s v="lbs"/>
    <m/>
    <x v="3"/>
    <x v="3"/>
    <s v="Hyson"/>
    <s v="Hyson"/>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8"/>
    <n v="1803"/>
    <s v="December"/>
    <s v="31"/>
    <x v="2"/>
    <x v="0"/>
    <x v="5"/>
    <n v="1"/>
    <s v="lbs"/>
    <m/>
    <x v="3"/>
    <x v="11"/>
    <s v="rice"/>
    <s v="Rice"/>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59"/>
    <n v="1803"/>
    <s v="December"/>
    <s v="31"/>
    <x v="2"/>
    <x v="0"/>
    <x v="5"/>
    <n v="1"/>
    <s v="lbs"/>
    <m/>
    <x v="0"/>
    <x v="0"/>
    <s v="soap"/>
    <s v="Inglish Soap"/>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0"/>
    <n v="1803"/>
    <s v="December"/>
    <s v="31"/>
    <x v="2"/>
    <x v="0"/>
    <x v="5"/>
    <n v="2"/>
    <s v="ozn"/>
    <m/>
    <x v="0"/>
    <x v="0"/>
    <s v="soap"/>
    <s v="Inglish Soap"/>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1"/>
    <n v="1803"/>
    <s v="December"/>
    <s v="31"/>
    <x v="0"/>
    <x v="0"/>
    <x v="58"/>
    <n v="0.5"/>
    <s v="lbs"/>
    <m/>
    <x v="3"/>
    <x v="3"/>
    <s v="Hyson"/>
    <s v="Hyson"/>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2"/>
    <n v="1803"/>
    <s v="December"/>
    <s v="31"/>
    <x v="0"/>
    <x v="0"/>
    <x v="58"/>
    <n v="0.5"/>
    <s v="lbs"/>
    <m/>
    <x v="4"/>
    <x v="4"/>
    <s v="tobacco"/>
    <s v="leaf Tobacco"/>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3"/>
    <n v="1803"/>
    <s v="December"/>
    <s v="31"/>
    <x v="0"/>
    <x v="0"/>
    <x v="58"/>
    <n v="0.5"/>
    <s v="lbs"/>
    <m/>
    <x v="4"/>
    <x v="4"/>
    <s v="tobacco"/>
    <s v="B. ditto[Tobacco]"/>
    <m/>
    <m/>
    <m/>
    <m/>
    <m/>
    <m/>
    <m/>
    <m/>
    <m/>
    <s v="Entry crossed out"/>
  </r>
  <r>
    <s v="File 1: Rowland Hassall, Parramatta store day sales book, 1803-1804"/>
    <m/>
    <s v="32111059"/>
    <s v="FL16259367"/>
    <s v="21"/>
    <s v="https://fromthepage.com/display/display_page?page_id=34035643"/>
    <s v="ElizabethWest&lt;ewest7@myune.edu.au&gt;|M Forster&lt;mjforster@live.com&gt;|natsa&lt;natsa7@yahoo.com&gt;"/>
    <m/>
    <s v="Complete"/>
    <n v="1164"/>
    <n v="1803"/>
    <s v="December"/>
    <s v="31"/>
    <x v="0"/>
    <x v="0"/>
    <x v="58"/>
    <n v="2"/>
    <s v="lbs"/>
    <m/>
    <x v="3"/>
    <x v="11"/>
    <s v="sugar"/>
    <s v="sugar"/>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5"/>
    <n v="1803"/>
    <s v="December"/>
    <s v="31"/>
    <x v="0"/>
    <x v="0"/>
    <x v="117"/>
    <m/>
    <m/>
    <s v="supply"/>
    <x v="3"/>
    <x v="11"/>
    <s v="wheat"/>
    <s v="Dr to him [...wheat...indecipherable]"/>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66"/>
    <n v="1803"/>
    <s v="December"/>
    <s v="31"/>
    <x v="0"/>
    <x v="0"/>
    <x v="13"/>
    <n v="0.5"/>
    <s v="ozn"/>
    <m/>
    <x v="5"/>
    <x v="5"/>
    <s v="thread"/>
    <s v="Thread"/>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7"/>
    <n v="1803"/>
    <s v="December"/>
    <s v="31"/>
    <x v="0"/>
    <x v="0"/>
    <x v="13"/>
    <n v="2"/>
    <s v="skeins"/>
    <m/>
    <x v="5"/>
    <x v="5"/>
    <s v="thread"/>
    <s v="Thread"/>
    <m/>
    <n v="2"/>
    <n v="9"/>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8"/>
    <n v="1803"/>
    <s v="December"/>
    <s v="31"/>
    <x v="2"/>
    <x v="1"/>
    <x v="69"/>
    <n v="3"/>
    <s v="lbs"/>
    <m/>
    <x v="3"/>
    <x v="11"/>
    <s v="sugar"/>
    <s v="sugar"/>
    <m/>
    <n v="1"/>
    <n v="3"/>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69"/>
    <n v="1803"/>
    <s v="December"/>
    <s v="31"/>
    <x v="2"/>
    <x v="27"/>
    <x v="118"/>
    <n v="3"/>
    <s v="lbs"/>
    <m/>
    <x v="3"/>
    <x v="11"/>
    <s v="sugar"/>
    <s v="Sugar"/>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70"/>
    <n v="1803"/>
    <s v="December"/>
    <s v="31"/>
    <x v="2"/>
    <x v="31"/>
    <x v="124"/>
    <n v="7"/>
    <s v="bushel"/>
    <m/>
    <x v="3"/>
    <x v="11"/>
    <s v="wheat"/>
    <s v="Wheat Rec'd"/>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1"/>
    <n v="1803"/>
    <s v="December"/>
    <s v="31"/>
    <x v="2"/>
    <x v="31"/>
    <x v="124"/>
    <n v="1"/>
    <s v="pound"/>
    <m/>
    <x v="3"/>
    <x v="3"/>
    <s v="tea"/>
    <s v="Tea"/>
    <m/>
    <m/>
    <m/>
    <m/>
    <n v="10"/>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2"/>
    <n v="1803"/>
    <s v="December"/>
    <s v="31"/>
    <x v="2"/>
    <x v="31"/>
    <x v="124"/>
    <n v="1.5"/>
    <s v="count"/>
    <m/>
    <x v="5"/>
    <x v="5"/>
    <s v="dungaree"/>
    <s v="dungaree"/>
    <m/>
    <m/>
    <m/>
    <m/>
    <n v="4"/>
    <n v="6"/>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3"/>
    <n v="1803"/>
    <s v="December"/>
    <s v="31"/>
    <x v="2"/>
    <x v="31"/>
    <x v="124"/>
    <n v="3"/>
    <s v="skeins"/>
    <m/>
    <x v="5"/>
    <x v="5"/>
    <s v="thread"/>
    <s v="Thread"/>
    <m/>
    <m/>
    <m/>
    <m/>
    <m/>
    <n v="6"/>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4"/>
    <n v="1803"/>
    <s v="December"/>
    <s v="31"/>
    <x v="2"/>
    <x v="31"/>
    <x v="124"/>
    <n v="1"/>
    <s v="count"/>
    <m/>
    <x v="0"/>
    <x v="14"/>
    <s v="hat"/>
    <s v="fine Hat"/>
    <m/>
    <m/>
    <m/>
    <n v="2"/>
    <n v="0"/>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5"/>
    <n v="1803"/>
    <s v="December"/>
    <s v="31"/>
    <x v="2"/>
    <x v="32"/>
    <x v="65"/>
    <n v="3"/>
    <s v="pair"/>
    <m/>
    <x v="0"/>
    <x v="14"/>
    <s v="shoes"/>
    <s v="Strong Shoes"/>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6"/>
    <n v="1803"/>
    <s v="December"/>
    <s v="31"/>
    <x v="2"/>
    <x v="32"/>
    <x v="65"/>
    <n v="2"/>
    <s v="pair"/>
    <m/>
    <x v="0"/>
    <x v="14"/>
    <s v="shoes"/>
    <s v="fine ditto[shoes]"/>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7"/>
    <n v="1803"/>
    <s v="December"/>
    <s v="31"/>
    <x v="2"/>
    <x v="32"/>
    <x v="65"/>
    <m/>
    <m/>
    <m/>
    <x v="1"/>
    <x v="1"/>
    <m/>
    <s v="To be charged to Mr Lord"/>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8"/>
    <n v="1804"/>
    <s v="January"/>
    <s v="2"/>
    <x v="1"/>
    <x v="0"/>
    <x v="13"/>
    <n v="1"/>
    <s v="pair"/>
    <m/>
    <x v="0"/>
    <x v="14"/>
    <s v="boots"/>
    <s v="Boots"/>
    <m/>
    <m/>
    <m/>
    <n v="2"/>
    <n v="0"/>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79"/>
    <n v="1804"/>
    <s v="January"/>
    <s v="2"/>
    <x v="5"/>
    <x v="0"/>
    <x v="41"/>
    <m/>
    <m/>
    <m/>
    <x v="5"/>
    <x v="5"/>
    <s v="muslin"/>
    <s v="Muslin"/>
    <m/>
    <m/>
    <m/>
    <n v="2"/>
    <n v="3"/>
    <n v="0"/>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0"/>
    <n v="1804"/>
    <s v="January"/>
    <s v="2"/>
    <x v="5"/>
    <x v="0"/>
    <x v="41"/>
    <m/>
    <m/>
    <m/>
    <x v="5"/>
    <x v="5"/>
    <s v="needles"/>
    <s v="Needles"/>
    <m/>
    <m/>
    <m/>
    <m/>
    <m/>
    <n v="7"/>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1"/>
    <n v="1804"/>
    <s v="January"/>
    <s v="2"/>
    <x v="5"/>
    <x v="0"/>
    <x v="41"/>
    <m/>
    <m/>
    <m/>
    <x v="8"/>
    <x v="15"/>
    <m/>
    <s v="Account Brot Forward"/>
    <m/>
    <m/>
    <m/>
    <m/>
    <m/>
    <m/>
    <n v="2"/>
    <m/>
    <n v="1"/>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2"/>
    <n v="1804"/>
    <s v="January"/>
    <s v="2"/>
    <x v="5"/>
    <x v="0"/>
    <x v="41"/>
    <m/>
    <m/>
    <m/>
    <x v="1"/>
    <x v="1"/>
    <m/>
    <s v="Rd by an order on Mr Larra"/>
    <m/>
    <m/>
    <m/>
    <m/>
    <m/>
    <m/>
    <n v="2"/>
    <n v="3"/>
    <n v="7"/>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183"/>
    <n v="1804"/>
    <s v="January"/>
    <s v="2"/>
    <x v="0"/>
    <x v="0"/>
    <x v="99"/>
    <m/>
    <m/>
    <m/>
    <x v="9"/>
    <x v="34"/>
    <s v="boat hire"/>
    <s v="Boat him to young"/>
    <m/>
    <m/>
    <m/>
    <m/>
    <n v="2"/>
    <n v="6"/>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4"/>
    <n v="1804"/>
    <s v="January"/>
    <s v="2"/>
    <x v="0"/>
    <x v="0"/>
    <x v="0"/>
    <n v="0.5"/>
    <s v="yds"/>
    <m/>
    <x v="5"/>
    <x v="23"/>
    <s v="window blind"/>
    <s v="Window Blind"/>
    <m/>
    <m/>
    <m/>
    <m/>
    <n v="1"/>
    <n v="9"/>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5"/>
    <n v="1804"/>
    <s v="January"/>
    <s v="3"/>
    <x v="2"/>
    <x v="0"/>
    <x v="54"/>
    <n v="1"/>
    <s v="pair"/>
    <m/>
    <x v="0"/>
    <x v="14"/>
    <s v="shoes"/>
    <s v="Mens Shoes"/>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6"/>
    <n v="1804"/>
    <s v="January"/>
    <s v="3"/>
    <x v="2"/>
    <x v="0"/>
    <x v="54"/>
    <n v="0.5"/>
    <s v="lbs"/>
    <m/>
    <x v="4"/>
    <x v="4"/>
    <s v="tobacco"/>
    <s v="Leaf Tobacco"/>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7"/>
    <n v="1804"/>
    <s v="January"/>
    <s v="3"/>
    <x v="0"/>
    <x v="0"/>
    <x v="113"/>
    <n v="50"/>
    <s v="bushel"/>
    <s v="supply"/>
    <x v="3"/>
    <x v="11"/>
    <s v="wheat"/>
    <s v="wheat by)"/>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8"/>
    <n v="1804"/>
    <s v="January"/>
    <s v="3"/>
    <x v="0"/>
    <x v="0"/>
    <x v="113"/>
    <m/>
    <m/>
    <m/>
    <x v="8"/>
    <x v="15"/>
    <m/>
    <s v="Mr Palmers Boat)"/>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89"/>
    <n v="1804"/>
    <s v="January"/>
    <s v="3"/>
    <x v="0"/>
    <x v="0"/>
    <x v="71"/>
    <n v="1"/>
    <s v="yds"/>
    <m/>
    <x v="5"/>
    <x v="5"/>
    <s v="mode"/>
    <s v="Best Mode"/>
    <m/>
    <n v="8"/>
    <n v="0"/>
    <m/>
    <n v="8"/>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0"/>
    <n v="1804"/>
    <s v="January"/>
    <s v="4"/>
    <x v="2"/>
    <x v="0"/>
    <x v="11"/>
    <n v="1"/>
    <s v="lbs"/>
    <m/>
    <x v="0"/>
    <x v="0"/>
    <s v="soap"/>
    <s v="Inglish Soap"/>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1"/>
    <n v="1804"/>
    <s v="January"/>
    <s v="4"/>
    <x v="0"/>
    <x v="0"/>
    <x v="7"/>
    <m/>
    <m/>
    <m/>
    <x v="1"/>
    <x v="1"/>
    <m/>
    <s v="Coppers"/>
    <m/>
    <m/>
    <m/>
    <m/>
    <n v="6"/>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2"/>
    <n v="1804"/>
    <s v="January"/>
    <s v="4"/>
    <x v="0"/>
    <x v="0"/>
    <x v="99"/>
    <m/>
    <m/>
    <m/>
    <x v="1"/>
    <x v="1"/>
    <m/>
    <s v="per cash pd to Mrs Hodges"/>
    <m/>
    <m/>
    <m/>
    <m/>
    <m/>
    <m/>
    <m/>
    <n v="20"/>
    <m/>
    <m/>
  </r>
  <r>
    <s v="File 1: Rowland Hassall, Parramatta store day sales book, 1803-1804"/>
    <m/>
    <s v="32111059"/>
    <s v="FL16259368"/>
    <s v="22"/>
    <s v="https://fromthepage.com/display/display_page?page_id=34035644"/>
    <s v="ElizabethWest&lt;ewest7@myune.edu.au&gt;|M Forster&lt;mjforster@live.com&gt;|natsa&lt;natsa7@yahoo.com&gt;"/>
    <m/>
    <s v="Complete"/>
    <n v="1193"/>
    <n v="1804"/>
    <s v="January"/>
    <s v="4"/>
    <x v="0"/>
    <x v="0"/>
    <x v="39"/>
    <n v="3"/>
    <s v="yds"/>
    <m/>
    <x v="5"/>
    <x v="5"/>
    <s v="lace"/>
    <s v="lace"/>
    <m/>
    <n v="5"/>
    <n v="6"/>
    <m/>
    <n v="16"/>
    <n v="8"/>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4"/>
    <m/>
    <m/>
    <m/>
    <x v="2"/>
    <x v="0"/>
    <x v="18"/>
    <m/>
    <m/>
    <m/>
    <x v="8"/>
    <x v="15"/>
    <m/>
    <s v="[right hand page 41]"/>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5"/>
    <n v="1804"/>
    <s v="January"/>
    <s v="4"/>
    <x v="2"/>
    <x v="16"/>
    <x v="85"/>
    <n v="1"/>
    <s v="yds"/>
    <m/>
    <x v="5"/>
    <x v="5"/>
    <s v="linen"/>
    <s v="Irish to parish"/>
    <m/>
    <m/>
    <m/>
    <m/>
    <n v="4"/>
    <n v="6"/>
    <m/>
    <m/>
    <m/>
    <s v="Page 41"/>
  </r>
  <r>
    <s v="File 1: Rowland Hassall, Parramatta store day sales book, 1803-1804"/>
    <m/>
    <s v="32111059"/>
    <s v="FL16259368"/>
    <s v="22"/>
    <s v="https://fromthepage.com/display/display_page?page_id=34035644"/>
    <s v="ElizabethWest&lt;ewest7@myune.edu.au&gt;|M Forster&lt;mjforster@live.com&gt;|natsa&lt;natsa7@yahoo.com&gt;"/>
    <m/>
    <s v="Complete"/>
    <n v="1196"/>
    <n v="1804"/>
    <s v="January"/>
    <s v="4"/>
    <x v="2"/>
    <x v="16"/>
    <x v="85"/>
    <n v="2"/>
    <s v="count"/>
    <m/>
    <x v="7"/>
    <x v="9"/>
    <s v="gimblet"/>
    <s v="Gimbelits ditto[to parish]"/>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7"/>
    <n v="1804"/>
    <s v="January"/>
    <s v="5"/>
    <x v="0"/>
    <x v="0"/>
    <x v="30"/>
    <n v="21"/>
    <s v="bushel"/>
    <m/>
    <x v="3"/>
    <x v="11"/>
    <s v="wheat"/>
    <s v="wheat)"/>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198"/>
    <n v="1804"/>
    <s v="January"/>
    <s v="5"/>
    <x v="0"/>
    <x v="0"/>
    <x v="30"/>
    <m/>
    <m/>
    <m/>
    <x v="1"/>
    <x v="1"/>
    <m/>
    <s v="from Mr [Suttors?])"/>
    <m/>
    <n v="8"/>
    <n v="0"/>
    <m/>
    <m/>
    <m/>
    <n v="8"/>
    <n v="8"/>
    <n v="0"/>
    <m/>
  </r>
  <r>
    <s v="File 1: Rowland Hassall, Parramatta store day sales book, 1803-1804"/>
    <m/>
    <s v="32111059"/>
    <s v="FL16259368"/>
    <s v="22"/>
    <s v="https://fromthepage.com/display/display_page?page_id=34035644"/>
    <s v="ElizabethWest&lt;ewest7@myune.edu.au&gt;|M Forster&lt;mjforster@live.com&gt;|natsa&lt;natsa7@yahoo.com&gt;"/>
    <m/>
    <s v="Complete"/>
    <n v="1199"/>
    <n v="1804"/>
    <s v="January"/>
    <s v="5"/>
    <x v="0"/>
    <x v="0"/>
    <x v="30"/>
    <n v="0.5"/>
    <s v="lbs"/>
    <m/>
    <x v="3"/>
    <x v="3"/>
    <s v="Suchong"/>
    <s v="Shusong Tea"/>
    <m/>
    <m/>
    <m/>
    <m/>
    <n v="4"/>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0"/>
    <n v="1804"/>
    <s v="January"/>
    <s v="5"/>
    <x v="0"/>
    <x v="0"/>
    <x v="30"/>
    <n v="0.5"/>
    <s v="lbs"/>
    <m/>
    <x v="3"/>
    <x v="3"/>
    <s v="Hyson"/>
    <s v="Hyson do [Tea]"/>
    <m/>
    <m/>
    <m/>
    <m/>
    <n v="7"/>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1"/>
    <n v="1804"/>
    <s v="January"/>
    <s v="5"/>
    <x v="0"/>
    <x v="0"/>
    <x v="30"/>
    <n v="4"/>
    <s v="lbs"/>
    <m/>
    <x v="3"/>
    <x v="11"/>
    <s v="sugar"/>
    <s v="sugar"/>
    <m/>
    <n v="1"/>
    <n v="3"/>
    <m/>
    <n v="5"/>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2"/>
    <n v="1804"/>
    <s v="January"/>
    <s v="5"/>
    <x v="2"/>
    <x v="13"/>
    <x v="100"/>
    <m/>
    <m/>
    <m/>
    <x v="1"/>
    <x v="1"/>
    <m/>
    <s v="Receievd of him"/>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3"/>
    <n v="1804"/>
    <s v="January"/>
    <s v="5"/>
    <x v="2"/>
    <x v="13"/>
    <x v="100"/>
    <n v="21"/>
    <s v="bushel"/>
    <m/>
    <x v="3"/>
    <x v="11"/>
    <s v="wheat"/>
    <s v="wheat"/>
    <m/>
    <m/>
    <m/>
    <m/>
    <m/>
    <m/>
    <n v="8"/>
    <n v="8"/>
    <n v="0"/>
    <m/>
  </r>
  <r>
    <s v="File 1: Rowland Hassall, Parramatta store day sales book, 1803-1804"/>
    <m/>
    <s v="32111059"/>
    <s v="FL16259368"/>
    <s v="22"/>
    <s v="https://fromthepage.com/display/display_page?page_id=34035644"/>
    <s v="ElizabethWest&lt;ewest7@myune.edu.au&gt;|M Forster&lt;mjforster@live.com&gt;|natsa&lt;natsa7@yahoo.com&gt;"/>
    <m/>
    <s v="Complete"/>
    <n v="1204"/>
    <n v="1804"/>
    <s v="January"/>
    <s v="5"/>
    <x v="0"/>
    <x v="0"/>
    <x v="6"/>
    <m/>
    <m/>
    <m/>
    <x v="1"/>
    <x v="1"/>
    <m/>
    <s v="order to Gorge Hook coppers"/>
    <m/>
    <m/>
    <m/>
    <m/>
    <n v="2"/>
    <n v="6"/>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5"/>
    <n v="1804"/>
    <s v="January"/>
    <s v="5"/>
    <x v="0"/>
    <x v="0"/>
    <x v="113"/>
    <n v="2"/>
    <m/>
    <m/>
    <x v="1"/>
    <x v="1"/>
    <m/>
    <s v="order Jno Collons"/>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6"/>
    <n v="1804"/>
    <s v="January"/>
    <s v="5"/>
    <x v="0"/>
    <x v="0"/>
    <x v="21"/>
    <n v="0.25"/>
    <s v="lbs"/>
    <m/>
    <x v="3"/>
    <x v="3"/>
    <s v="Suchong"/>
    <s v="Susong Tea"/>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7"/>
    <n v="1804"/>
    <s v="January"/>
    <s v="5"/>
    <x v="0"/>
    <x v="0"/>
    <x v="21"/>
    <n v="2"/>
    <s v="lbs"/>
    <m/>
    <x v="3"/>
    <x v="11"/>
    <s v="sugar"/>
    <s v="sugar"/>
    <m/>
    <m/>
    <m/>
    <m/>
    <n v="2"/>
    <n v="6"/>
    <m/>
    <m/>
    <m/>
    <m/>
  </r>
  <r>
    <s v="File 1: Rowland Hassall, Parramatta store day sales book, 1803-1804"/>
    <m/>
    <s v="32111059"/>
    <s v="FL16259368"/>
    <s v="22"/>
    <s v="https://fromthepage.com/display/display_page?page_id=34035644"/>
    <s v="ElizabethWest&lt;ewest7@myune.edu.au&gt;|M Forster&lt;mjforster@live.com&gt;|natsa&lt;natsa7@yahoo.com&gt;"/>
    <m/>
    <s v="Complete"/>
    <n v="1208"/>
    <n v="1804"/>
    <s v="January"/>
    <s v="5"/>
    <x v="2"/>
    <x v="0"/>
    <x v="35"/>
    <n v="20"/>
    <s v="lbs"/>
    <s v="suppply"/>
    <x v="3"/>
    <x v="11"/>
    <s v="wheat"/>
    <s v="setteled he Dr 20lbs wheat"/>
    <m/>
    <m/>
    <m/>
    <m/>
    <m/>
    <m/>
    <m/>
    <m/>
    <m/>
    <s v="entry is crossed out"/>
  </r>
  <r>
    <s v="File 1: Rowland Hassall, Parramatta store day sales book, 1803-1804"/>
    <m/>
    <s v="32111059"/>
    <s v="FL16259368"/>
    <s v="22"/>
    <s v="https://fromthepage.com/display/display_page?page_id=34035644"/>
    <s v="ElizabethWest&lt;ewest7@myune.edu.au&gt;|M Forster&lt;mjforster@live.com&gt;|natsa&lt;natsa7@yahoo.com&gt;"/>
    <m/>
    <s v="Complete"/>
    <n v="1209"/>
    <n v="1804"/>
    <s v="January"/>
    <s v="5"/>
    <x v="2"/>
    <x v="0"/>
    <x v="32"/>
    <n v="2.25"/>
    <s v="yds"/>
    <m/>
    <x v="5"/>
    <x v="5"/>
    <s v="dungaree"/>
    <s v="Dungaree"/>
    <m/>
    <n v="2"/>
    <n v="9"/>
    <m/>
    <n v="6"/>
    <n v="2.5"/>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0"/>
    <n v="1804"/>
    <s v="January"/>
    <s v="5"/>
    <x v="2"/>
    <x v="0"/>
    <x v="32"/>
    <n v="0.5"/>
    <s v="lbs"/>
    <m/>
    <x v="4"/>
    <x v="4"/>
    <s v="tobacco"/>
    <s v="Tobbaco"/>
    <m/>
    <m/>
    <m/>
    <m/>
    <n v="1"/>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1"/>
    <n v="1804"/>
    <s v="January"/>
    <s v="5"/>
    <x v="0"/>
    <x v="0"/>
    <x v="15"/>
    <n v="2"/>
    <s v="count"/>
    <m/>
    <x v="5"/>
    <x v="6"/>
    <s v="candles"/>
    <s v="Mold candles"/>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2"/>
    <n v="1804"/>
    <s v="January"/>
    <s v="5"/>
    <x v="0"/>
    <x v="0"/>
    <x v="13"/>
    <m/>
    <m/>
    <s v="supply"/>
    <x v="10"/>
    <x v="22"/>
    <s v="rum"/>
    <s v="Received of him one Gall rum"/>
    <m/>
    <m/>
    <m/>
    <m/>
    <n v="9"/>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3"/>
    <n v="1804"/>
    <s v="January"/>
    <s v="5"/>
    <x v="2"/>
    <x v="0"/>
    <x v="58"/>
    <n v="1"/>
    <s v="lbs"/>
    <m/>
    <x v="0"/>
    <x v="0"/>
    <s v="soap"/>
    <s v="Inglish soap"/>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4"/>
    <n v="1804"/>
    <s v="January"/>
    <s v="5"/>
    <x v="0"/>
    <x v="0"/>
    <x v="20"/>
    <n v="0.5"/>
    <s v="lbs"/>
    <m/>
    <x v="3"/>
    <x v="3"/>
    <s v="Suchong"/>
    <s v="Shusong Tea"/>
    <m/>
    <m/>
    <m/>
    <m/>
    <n v="4"/>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5"/>
    <n v="1804"/>
    <s v="January"/>
    <s v="5"/>
    <x v="0"/>
    <x v="0"/>
    <x v="20"/>
    <n v="2"/>
    <s v="lbs"/>
    <m/>
    <x v="3"/>
    <x v="11"/>
    <s v="sugar"/>
    <s v="sugar"/>
    <m/>
    <m/>
    <m/>
    <m/>
    <n v="2"/>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6"/>
    <n v="1804"/>
    <s v="January"/>
    <s v="5"/>
    <x v="2"/>
    <x v="0"/>
    <x v="58"/>
    <m/>
    <m/>
    <m/>
    <x v="1"/>
    <x v="1"/>
    <m/>
    <s v="order to Mr Wm Marsden cash Eight 1d"/>
    <m/>
    <m/>
    <m/>
    <m/>
    <n v="8"/>
    <n v="1"/>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7"/>
    <n v="1804"/>
    <s v="January"/>
    <s v="5"/>
    <x v="2"/>
    <x v="8"/>
    <x v="52"/>
    <n v="4.5"/>
    <s v="yds"/>
    <m/>
    <x v="5"/>
    <x v="5"/>
    <s v="Punjum cotton"/>
    <s v="Punjum"/>
    <m/>
    <m/>
    <m/>
    <n v="1"/>
    <n v="0"/>
    <n v="3"/>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8"/>
    <n v="1804"/>
    <s v="January"/>
    <s v="5"/>
    <x v="2"/>
    <x v="8"/>
    <x v="52"/>
    <n v="2.5"/>
    <s v="lbs"/>
    <m/>
    <x v="0"/>
    <x v="0"/>
    <s v="soap"/>
    <s v="Inglish Soap"/>
    <m/>
    <m/>
    <m/>
    <m/>
    <n v="4"/>
    <n v="4"/>
    <m/>
    <m/>
    <m/>
    <m/>
  </r>
  <r>
    <s v="File 1: Rowland Hassall, Parramatta store day sales book, 1803-1804"/>
    <m/>
    <s v="32111059"/>
    <s v="FL16259368"/>
    <s v="22"/>
    <s v="https://fromthepage.com/display/display_page?page_id=34035644"/>
    <s v="ElizabethWest&lt;ewest7@myune.edu.au&gt;|M Forster&lt;mjforster@live.com&gt;|natsa&lt;natsa7@yahoo.com&gt;"/>
    <m/>
    <s v="Complete"/>
    <n v="1219"/>
    <n v="1804"/>
    <s v="January"/>
    <s v="5"/>
    <x v="2"/>
    <x v="5"/>
    <x v="37"/>
    <n v="5"/>
    <s v="hanks"/>
    <m/>
    <x v="5"/>
    <x v="5"/>
    <s v="silk and twist"/>
    <s v="Silk &amp;amp; Twist"/>
    <m/>
    <m/>
    <m/>
    <m/>
    <n v="5"/>
    <n v="0"/>
    <m/>
    <m/>
    <m/>
    <m/>
  </r>
  <r>
    <s v="File 1: Rowland Hassall, Parramatta store day sales book, 1803-1804"/>
    <m/>
    <s v="32111059"/>
    <s v="FL16259368"/>
    <s v="22"/>
    <s v="https://fromthepage.com/display/display_page?page_id=34035644"/>
    <s v="ElizabethWest&lt;ewest7@myune.edu.au&gt;|M Forster&lt;mjforster@live.com&gt;|natsa&lt;natsa7@yahoo.com&gt;"/>
    <m/>
    <s v="Complete"/>
    <n v="1220"/>
    <n v="1804"/>
    <s v="January"/>
    <s v="5"/>
    <x v="2"/>
    <x v="0"/>
    <x v="15"/>
    <m/>
    <m/>
    <m/>
    <x v="1"/>
    <x v="1"/>
    <m/>
    <s v="Recevd of him an order}"/>
    <m/>
    <m/>
    <m/>
    <m/>
    <m/>
    <m/>
    <m/>
    <m/>
    <m/>
    <m/>
  </r>
  <r>
    <s v="File 1: Rowland Hassall, Parramatta store day sales book, 1803-1804"/>
    <m/>
    <s v="32111059"/>
    <s v="FL16259368"/>
    <s v="22"/>
    <s v="https://fromthepage.com/display/display_page?page_id=34035644"/>
    <s v="ElizabethWest&lt;ewest7@myune.edu.au&gt;|M Forster&lt;mjforster@live.com&gt;|natsa&lt;natsa7@yahoo.com&gt;"/>
    <m/>
    <s v="Complete"/>
    <n v="1221"/>
    <n v="1804"/>
    <s v="January"/>
    <s v="5"/>
    <x v="2"/>
    <x v="0"/>
    <x v="15"/>
    <m/>
    <m/>
    <m/>
    <x v="8"/>
    <x v="15"/>
    <m/>
    <s v="on the commissary}"/>
    <m/>
    <m/>
    <m/>
    <m/>
    <m/>
    <m/>
    <n v="14"/>
    <n v="12"/>
    <n v="0"/>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2"/>
    <n v="1804"/>
    <s v="January"/>
    <s v="7"/>
    <x v="2"/>
    <x v="0"/>
    <x v="35"/>
    <n v="1"/>
    <s v="lbs"/>
    <m/>
    <x v="0"/>
    <x v="0"/>
    <s v="soap"/>
    <s v="Inglish soap"/>
    <m/>
    <m/>
    <m/>
    <m/>
    <n v="1"/>
    <n v="9"/>
    <m/>
    <m/>
    <m/>
    <s v="entry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3"/>
    <n v="1804"/>
    <s v="January"/>
    <s v="7"/>
    <x v="0"/>
    <x v="0"/>
    <x v="23"/>
    <n v="1"/>
    <s v="lbs"/>
    <m/>
    <x v="5"/>
    <x v="6"/>
    <s v="candle"/>
    <s v="Candle"/>
    <m/>
    <m/>
    <m/>
    <m/>
    <n v="2"/>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4"/>
    <n v="1804"/>
    <s v="January"/>
    <s v="7"/>
    <x v="0"/>
    <x v="0"/>
    <x v="23"/>
    <n v="0.25"/>
    <s v="lbs"/>
    <m/>
    <x v="3"/>
    <x v="3"/>
    <s v="tea"/>
    <s v="Blk Tea"/>
    <m/>
    <m/>
    <m/>
    <m/>
    <n v="2"/>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5"/>
    <n v="1804"/>
    <s v="January"/>
    <s v="7"/>
    <x v="0"/>
    <x v="0"/>
    <x v="30"/>
    <n v="2"/>
    <s v="yds"/>
    <m/>
    <x v="5"/>
    <x v="5"/>
    <s v="printed cotton"/>
    <s v="Fine Print"/>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6"/>
    <n v="1804"/>
    <s v="January"/>
    <s v="7"/>
    <x v="0"/>
    <x v="0"/>
    <x v="30"/>
    <n v="11"/>
    <s v="bushel"/>
    <m/>
    <x v="7"/>
    <x v="35"/>
    <s v="lime"/>
    <s v="Lime Recd from the Lime burners"/>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7"/>
    <n v="1804"/>
    <s v="January"/>
    <s v="7"/>
    <x v="0"/>
    <x v="0"/>
    <x v="30"/>
    <m/>
    <m/>
    <m/>
    <x v="8"/>
    <x v="15"/>
    <m/>
    <s v="of Since}"/>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8"/>
    <n v="1804"/>
    <s v="January"/>
    <s v="7"/>
    <x v="2"/>
    <x v="33"/>
    <x v="125"/>
    <n v="0.5"/>
    <s v="lbs"/>
    <m/>
    <x v="3"/>
    <x v="3"/>
    <s v="tea"/>
    <s v="Green Tea"/>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29"/>
    <n v="1804"/>
    <s v="January"/>
    <s v="7"/>
    <x v="2"/>
    <x v="33"/>
    <x v="125"/>
    <n v="2"/>
    <s v="ozn"/>
    <m/>
    <x v="3"/>
    <x v="3"/>
    <s v="tea"/>
    <s v="Blk ditto[Tea]"/>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0"/>
    <n v="1804"/>
    <s v="January"/>
    <s v="7"/>
    <x v="2"/>
    <x v="33"/>
    <x v="125"/>
    <n v="3"/>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1"/>
    <n v="1804"/>
    <s v="January"/>
    <s v="7"/>
    <x v="2"/>
    <x v="33"/>
    <x v="125"/>
    <n v="7"/>
    <s v="ozn"/>
    <m/>
    <x v="4"/>
    <x v="4"/>
    <s v="tobacco"/>
    <s v="Brasil"/>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2"/>
    <n v="1804"/>
    <s v="January"/>
    <s v="7"/>
    <x v="2"/>
    <x v="33"/>
    <x v="125"/>
    <n v="1"/>
    <s v="lbs"/>
    <m/>
    <x v="4"/>
    <x v="4"/>
    <s v="tobacco"/>
    <s v="Leaf Tobacco"/>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3"/>
    <n v="1804"/>
    <s v="January"/>
    <s v="7"/>
    <x v="2"/>
    <x v="33"/>
    <x v="125"/>
    <m/>
    <m/>
    <m/>
    <x v="1"/>
    <x v="1"/>
    <m/>
    <s v="Cash"/>
    <m/>
    <m/>
    <m/>
    <m/>
    <n v="4"/>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4"/>
    <n v="1804"/>
    <s v="January"/>
    <s v="9"/>
    <x v="0"/>
    <x v="0"/>
    <x v="39"/>
    <n v="2"/>
    <s v="pair"/>
    <m/>
    <x v="0"/>
    <x v="14"/>
    <s v="hose"/>
    <s v="Hose"/>
    <m/>
    <n v="6"/>
    <n v="0"/>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5"/>
    <n v="1804"/>
    <s v="January"/>
    <s v="9"/>
    <x v="0"/>
    <x v="0"/>
    <x v="39"/>
    <n v="2"/>
    <s v="pair"/>
    <m/>
    <x v="0"/>
    <x v="14"/>
    <s v="gloves"/>
    <s v="Kid Gloves returned"/>
    <m/>
    <n v="5"/>
    <n v="0"/>
    <m/>
    <m/>
    <m/>
    <m/>
    <m/>
    <m/>
    <s v="[returned?]"/>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6"/>
    <n v="1804"/>
    <s v="January"/>
    <s v="9"/>
    <x v="0"/>
    <x v="0"/>
    <x v="65"/>
    <n v="1"/>
    <s v="yds"/>
    <m/>
    <x v="5"/>
    <x v="5"/>
    <s v="linen"/>
    <s v="Irish"/>
    <m/>
    <n v="3"/>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7"/>
    <n v="1804"/>
    <s v="January"/>
    <s v="9"/>
    <x v="2"/>
    <x v="0"/>
    <x v="72"/>
    <s v="[Indecipherable]"/>
    <m/>
    <m/>
    <x v="5"/>
    <x v="5"/>
    <s v="cloth"/>
    <s v="in Long cloth"/>
    <m/>
    <n v="10"/>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8"/>
    <n v="1804"/>
    <s v="January"/>
    <s v="9"/>
    <x v="0"/>
    <x v="0"/>
    <x v="24"/>
    <n v="2"/>
    <s v="hanks"/>
    <m/>
    <x v="5"/>
    <x v="5"/>
    <s v="silk thread"/>
    <s v="Silk Blk"/>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39"/>
    <n v="1804"/>
    <s v="January"/>
    <s v="9"/>
    <x v="0"/>
    <x v="0"/>
    <x v="24"/>
    <n v="1"/>
    <s v="count"/>
    <m/>
    <x v="5"/>
    <x v="5"/>
    <s v="thimble"/>
    <s v="Silver Thimble"/>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0"/>
    <n v="1804"/>
    <s v="January"/>
    <s v="9"/>
    <x v="1"/>
    <x v="0"/>
    <x v="99"/>
    <n v="1"/>
    <s v="yds"/>
    <m/>
    <x v="5"/>
    <x v="5"/>
    <s v="lace"/>
    <s v="Lace"/>
    <m/>
    <n v="6"/>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1"/>
    <n v="1804"/>
    <s v="January"/>
    <s v="9"/>
    <x v="1"/>
    <x v="0"/>
    <x v="99"/>
    <n v="0.25"/>
    <s v="yds"/>
    <m/>
    <x v="5"/>
    <x v="5"/>
    <s v="pursion fabric"/>
    <s v="Pursio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2"/>
    <n v="1804"/>
    <s v="January"/>
    <s v="9"/>
    <x v="0"/>
    <x v="0"/>
    <x v="65"/>
    <n v="0.5"/>
    <s v="yds"/>
    <m/>
    <x v="5"/>
    <x v="5"/>
    <s v="kersemere"/>
    <s v="Green Kersemere"/>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3"/>
    <n v="1804"/>
    <s v="January"/>
    <s v="9"/>
    <x v="0"/>
    <x v="0"/>
    <x v="15"/>
    <n v="2"/>
    <s v="lbs"/>
    <m/>
    <x v="0"/>
    <x v="0"/>
    <s v="soap"/>
    <s v="Inglish soap"/>
    <m/>
    <n v="1"/>
    <n v="9"/>
    <m/>
    <n v="3"/>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4"/>
    <n v="1804"/>
    <s v="January"/>
    <s v="9"/>
    <x v="2"/>
    <x v="19"/>
    <x v="55"/>
    <n v="1"/>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5"/>
    <n v="1804"/>
    <s v="January"/>
    <s v="9"/>
    <x v="2"/>
    <x v="6"/>
    <x v="54"/>
    <n v="1"/>
    <s v="lbs"/>
    <m/>
    <x v="4"/>
    <x v="4"/>
    <s v="tobacco"/>
    <s v="Tobacco"/>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6"/>
    <n v="1804"/>
    <s v="January"/>
    <s v="9"/>
    <x v="0"/>
    <x v="0"/>
    <x v="113"/>
    <m/>
    <m/>
    <m/>
    <x v="1"/>
    <x v="1"/>
    <m/>
    <s v="an order in favor of )"/>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7"/>
    <n v="1804"/>
    <s v="January"/>
    <s v="9"/>
    <x v="0"/>
    <x v="0"/>
    <x v="113"/>
    <m/>
    <m/>
    <m/>
    <x v="8"/>
    <x v="15"/>
    <m/>
    <s v="Jones the [Daler?] by Mr Lambe)"/>
    <m/>
    <m/>
    <m/>
    <m/>
    <m/>
    <m/>
    <n v="1"/>
    <n v="10"/>
    <n v="0"/>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8"/>
    <n v="1804"/>
    <s v="January"/>
    <s v="12"/>
    <x v="2"/>
    <x v="0"/>
    <x v="11"/>
    <m/>
    <m/>
    <m/>
    <x v="1"/>
    <x v="36"/>
    <s v="6 months rent and Labour of a man"/>
    <s v="6 months rent &amp;amp; Labour of a man"/>
    <m/>
    <m/>
    <m/>
    <n v="17"/>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49"/>
    <m/>
    <m/>
    <m/>
    <x v="2"/>
    <x v="0"/>
    <x v="18"/>
    <m/>
    <m/>
    <m/>
    <x v="8"/>
    <x v="15"/>
    <m/>
    <s v="[right hand page 43]"/>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0"/>
    <n v="1804"/>
    <s v="January"/>
    <s v="11"/>
    <x v="0"/>
    <x v="0"/>
    <x v="24"/>
    <n v="2"/>
    <s v="hanks"/>
    <m/>
    <x v="5"/>
    <x v="5"/>
    <s v="silk thread"/>
    <s v="Blk Silk"/>
    <m/>
    <m/>
    <m/>
    <m/>
    <n v="2"/>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1"/>
    <n v="1804"/>
    <s v="January"/>
    <s v="11"/>
    <x v="0"/>
    <x v="0"/>
    <x v="24"/>
    <n v="3"/>
    <s v="yds"/>
    <m/>
    <x v="5"/>
    <x v="5"/>
    <s v="Irish linen"/>
    <s v="Irish"/>
    <m/>
    <n v="3"/>
    <n v="6"/>
    <m/>
    <n v="10"/>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2"/>
    <n v="1804"/>
    <s v="January"/>
    <s v="11"/>
    <x v="0"/>
    <x v="0"/>
    <x v="24"/>
    <n v="7"/>
    <s v="yds"/>
    <m/>
    <x v="5"/>
    <x v="5"/>
    <s v="lutestring fabric"/>
    <s v="Blk Lutestring"/>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3"/>
    <n v="1804"/>
    <s v="January"/>
    <s v="11"/>
    <x v="2"/>
    <x v="0"/>
    <x v="54"/>
    <n v="2"/>
    <s v="ozn"/>
    <m/>
    <x v="3"/>
    <x v="3"/>
    <s v="Hyson"/>
    <s v="Hyso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4"/>
    <n v="1804"/>
    <s v="January"/>
    <s v="11"/>
    <x v="2"/>
    <x v="0"/>
    <x v="54"/>
    <n v="1"/>
    <s v="lbs"/>
    <m/>
    <x v="3"/>
    <x v="3"/>
    <s v="Hyson"/>
    <s v="Hyso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5"/>
    <n v="1804"/>
    <s v="January"/>
    <s v="11"/>
    <x v="2"/>
    <x v="0"/>
    <x v="54"/>
    <n v="1"/>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6"/>
    <n v="1804"/>
    <s v="January"/>
    <s v="12"/>
    <x v="2"/>
    <x v="8"/>
    <x v="126"/>
    <n v="1"/>
    <s v="bushel"/>
    <s v="supply"/>
    <x v="3"/>
    <x v="11"/>
    <s v="wheat"/>
    <s v="[^]wheat paid"/>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7"/>
    <n v="1804"/>
    <s v="January"/>
    <s v="12"/>
    <x v="2"/>
    <x v="8"/>
    <x v="126"/>
    <n v="1"/>
    <s v="pair"/>
    <m/>
    <x v="0"/>
    <x v="14"/>
    <s v="hose"/>
    <s v="cotton Hose cash"/>
    <m/>
    <m/>
    <m/>
    <m/>
    <n v="6"/>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8"/>
    <n v="1804"/>
    <s v="January"/>
    <s v="12"/>
    <x v="0"/>
    <x v="0"/>
    <x v="20"/>
    <n v="0.5"/>
    <s v="lbs"/>
    <m/>
    <x v="3"/>
    <x v="3"/>
    <s v="tea"/>
    <s v="Blk Tea &amp;amp; )"/>
    <m/>
    <m/>
    <m/>
    <m/>
    <n v="6"/>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59"/>
    <n v="1804"/>
    <s v="January"/>
    <s v="12"/>
    <x v="0"/>
    <x v="0"/>
    <x v="20"/>
    <n v="2"/>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0"/>
    <n v="1804"/>
    <s v="January"/>
    <s v="12"/>
    <x v="0"/>
    <x v="0"/>
    <x v="71"/>
    <m/>
    <m/>
    <m/>
    <x v="9"/>
    <x v="17"/>
    <s v="a Horse to Sydney"/>
    <s v="a Horse to Sydney"/>
    <m/>
    <m/>
    <m/>
    <n v="1"/>
    <n v="0"/>
    <n v="0"/>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1"/>
    <n v="1804"/>
    <s v="January"/>
    <s v="13"/>
    <x v="0"/>
    <x v="0"/>
    <x v="116"/>
    <n v="1"/>
    <s v="piece"/>
    <m/>
    <x v="5"/>
    <x v="5"/>
    <s v="linen"/>
    <s v="Irish 7/8"/>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2"/>
    <n v="1804"/>
    <s v="January"/>
    <s v="13"/>
    <x v="0"/>
    <x v="0"/>
    <x v="116"/>
    <n v="26"/>
    <s v="yds"/>
    <m/>
    <x v="5"/>
    <x v="5"/>
    <s v="Irish linen"/>
    <s v="Piece of Irish N2"/>
    <m/>
    <n v="2"/>
    <n v="9"/>
    <n v="3"/>
    <n v="11"/>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3"/>
    <n v="1804"/>
    <s v="January"/>
    <s v="13"/>
    <x v="1"/>
    <x v="0"/>
    <x v="83"/>
    <n v="1"/>
    <s v="piece"/>
    <m/>
    <x v="5"/>
    <x v="5"/>
    <s v="muslin"/>
    <s v="Muslin N16"/>
    <m/>
    <n v="5"/>
    <n v="0"/>
    <n v="2"/>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4"/>
    <n v="1804"/>
    <s v="January"/>
    <s v="13"/>
    <x v="1"/>
    <x v="0"/>
    <x v="83"/>
    <n v="1"/>
    <s v="piece"/>
    <m/>
    <x v="5"/>
    <x v="5"/>
    <s v="muslin"/>
    <s v="ditto[Muslin] N19"/>
    <m/>
    <n v="7"/>
    <n v="6"/>
    <n v="3"/>
    <n v="15"/>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5"/>
    <n v="1804"/>
    <s v="January"/>
    <s v="13"/>
    <x v="1"/>
    <x v="0"/>
    <x v="83"/>
    <n v="5"/>
    <s v="yds"/>
    <m/>
    <x v="5"/>
    <x v="5"/>
    <s v="muslin"/>
    <s v="ditto[Muslin N]18"/>
    <m/>
    <n v="6"/>
    <n v="0"/>
    <n v="1"/>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6"/>
    <n v="1804"/>
    <s v="January"/>
    <s v="13"/>
    <x v="1"/>
    <x v="0"/>
    <x v="83"/>
    <n v="6"/>
    <s v="yds"/>
    <m/>
    <x v="5"/>
    <x v="5"/>
    <s v="pursion fabric"/>
    <s v="Pursion"/>
    <m/>
    <n v="3"/>
    <n v="6"/>
    <n v="1"/>
    <n v="1"/>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7"/>
    <n v="1804"/>
    <s v="January"/>
    <s v="13"/>
    <x v="1"/>
    <x v="0"/>
    <x v="83"/>
    <n v="10"/>
    <s v="yds"/>
    <m/>
    <x v="5"/>
    <x v="5"/>
    <s v="lace"/>
    <s v="Lace"/>
    <m/>
    <n v="5"/>
    <n v="0"/>
    <n v="2"/>
    <n v="10"/>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8"/>
    <n v="1804"/>
    <s v="January"/>
    <s v="13"/>
    <x v="1"/>
    <x v="0"/>
    <x v="83"/>
    <n v="5"/>
    <s v="yds"/>
    <m/>
    <x v="5"/>
    <x v="5"/>
    <s v="lace"/>
    <s v="ditto[Lace]"/>
    <m/>
    <n v="5"/>
    <n v="0"/>
    <n v="1"/>
    <n v="5"/>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69"/>
    <n v="1804"/>
    <s v="January"/>
    <s v="13"/>
    <x v="1"/>
    <x v="0"/>
    <x v="83"/>
    <n v="3"/>
    <s v="yds"/>
    <m/>
    <x v="5"/>
    <x v="5"/>
    <s v="lace"/>
    <s v="ditto[Lace]"/>
    <m/>
    <n v="4"/>
    <n v="6"/>
    <m/>
    <n v="13"/>
    <n v="6"/>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0"/>
    <n v="1804"/>
    <s v="January"/>
    <s v="13"/>
    <x v="1"/>
    <x v="0"/>
    <x v="83"/>
    <n v="6"/>
    <s v="yds"/>
    <m/>
    <x v="5"/>
    <x v="5"/>
    <s v="lace"/>
    <s v="ditto[Lace]"/>
    <m/>
    <n v="6"/>
    <n v="0"/>
    <n v="1"/>
    <n v="16"/>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1"/>
    <n v="1804"/>
    <s v="January"/>
    <s v="13"/>
    <x v="1"/>
    <x v="0"/>
    <x v="83"/>
    <m/>
    <m/>
    <m/>
    <x v="1"/>
    <x v="1"/>
    <m/>
    <s v="Cr by cash"/>
    <m/>
    <m/>
    <m/>
    <m/>
    <m/>
    <m/>
    <n v="3"/>
    <n v="7"/>
    <n v="0"/>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2"/>
    <n v="1804"/>
    <s v="January"/>
    <s v="13"/>
    <x v="1"/>
    <x v="0"/>
    <x v="83"/>
    <n v="21"/>
    <s v="yds"/>
    <m/>
    <x v="5"/>
    <x v="5"/>
    <s v="fabric"/>
    <s v="black narrow"/>
    <m/>
    <m/>
    <m/>
    <m/>
    <m/>
    <m/>
    <n v="5"/>
    <n v="8"/>
    <n v="9"/>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3"/>
    <n v="1804"/>
    <s v="January"/>
    <s v="13"/>
    <x v="1"/>
    <x v="0"/>
    <x v="83"/>
    <n v="5"/>
    <s v="yds"/>
    <m/>
    <x v="5"/>
    <x v="5"/>
    <m/>
    <s v="[Indecipherable]"/>
    <m/>
    <n v="7"/>
    <m/>
    <m/>
    <m/>
    <m/>
    <m/>
    <n v="2"/>
    <n v="11"/>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4"/>
    <n v="1804"/>
    <s v="January"/>
    <s v="13"/>
    <x v="1"/>
    <x v="0"/>
    <x v="83"/>
    <m/>
    <m/>
    <m/>
    <x v="8"/>
    <x v="15"/>
    <m/>
    <m/>
    <m/>
    <m/>
    <m/>
    <m/>
    <m/>
    <m/>
    <n v="15"/>
    <n v="12"/>
    <n v="2"/>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5"/>
    <n v="1804"/>
    <s v="January"/>
    <s v="13"/>
    <x v="0"/>
    <x v="0"/>
    <x v="43"/>
    <n v="3"/>
    <s v="lbs"/>
    <m/>
    <x v="3"/>
    <x v="11"/>
    <s v="sugar"/>
    <s v="Sugar"/>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6"/>
    <n v="1804"/>
    <s v="January"/>
    <s v="13"/>
    <x v="0"/>
    <x v="0"/>
    <x v="43"/>
    <m/>
    <m/>
    <m/>
    <x v="3"/>
    <x v="3"/>
    <s v="Hyson"/>
    <s v="Hyson Tea"/>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7"/>
    <n v="1804"/>
    <s v="January"/>
    <s v="13"/>
    <x v="0"/>
    <x v="0"/>
    <x v="43"/>
    <n v="0.25"/>
    <s v="lbs"/>
    <m/>
    <x v="3"/>
    <x v="3"/>
    <s v="tea"/>
    <s v="Gree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8"/>
    <n v="1804"/>
    <s v="January"/>
    <s v="13"/>
    <x v="0"/>
    <x v="0"/>
    <x v="43"/>
    <n v="0.25"/>
    <s v="lbs"/>
    <m/>
    <x v="3"/>
    <x v="3"/>
    <s v="tea"/>
    <s v="Black"/>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79"/>
    <n v="1804"/>
    <s v="January"/>
    <s v="13"/>
    <x v="0"/>
    <x v="0"/>
    <x v="127"/>
    <m/>
    <m/>
    <m/>
    <x v="1"/>
    <x v="1"/>
    <m/>
    <s v="Man an account of )"/>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0"/>
    <n v="1804"/>
    <s v="January"/>
    <s v="13"/>
    <x v="0"/>
    <x v="0"/>
    <x v="128"/>
    <n v="3"/>
    <s v="lbs"/>
    <m/>
    <x v="3"/>
    <x v="11"/>
    <s v="sugar"/>
    <s v="Sugar )"/>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1"/>
    <n v="1804"/>
    <s v="January"/>
    <s v="13"/>
    <x v="3"/>
    <x v="0"/>
    <x v="129"/>
    <n v="1"/>
    <s v="pair"/>
    <m/>
    <x v="0"/>
    <x v="14"/>
    <s v="gloves"/>
    <s v="Kid Mens Gloves"/>
    <m/>
    <n v="4"/>
    <n v="6"/>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2"/>
    <n v="1804"/>
    <s v="January"/>
    <s v="13"/>
    <x v="1"/>
    <x v="0"/>
    <x v="130"/>
    <m/>
    <m/>
    <m/>
    <x v="8"/>
    <x v="15"/>
    <m/>
    <m/>
    <m/>
    <m/>
    <m/>
    <m/>
    <m/>
    <m/>
    <m/>
    <m/>
    <m/>
    <s v="Line crossed out"/>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3"/>
    <n v="1804"/>
    <s v="January"/>
    <s v="13"/>
    <x v="1"/>
    <x v="0"/>
    <x v="46"/>
    <n v="2"/>
    <s v="dozn"/>
    <m/>
    <x v="5"/>
    <x v="5"/>
    <s v="button"/>
    <s v="Gilt Buttons"/>
    <m/>
    <m/>
    <m/>
    <m/>
    <n v="5"/>
    <n v="0"/>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4"/>
    <n v="1804"/>
    <s v="January"/>
    <s v="14"/>
    <x v="0"/>
    <x v="0"/>
    <x v="71"/>
    <m/>
    <m/>
    <m/>
    <x v="9"/>
    <x v="17"/>
    <s v="Horse Chaise and man"/>
    <s v="Horse Chaise &amp;amp; man)"/>
    <m/>
    <m/>
    <m/>
    <m/>
    <m/>
    <m/>
    <m/>
    <m/>
    <m/>
    <m/>
  </r>
  <r>
    <s v="File 1: Rowland Hassall, Parramatta store day sales book, 1803-1804"/>
    <m/>
    <s v="32111059"/>
    <s v="FL16259369"/>
    <s v="23"/>
    <s v="https://fromthepage.com/display/display_page?page_id=34035645"/>
    <s v="ElizabethWest&lt;ewest7@myune.edu.au&gt;|M Forster&lt;mjforster@live.com&gt;|natsa&lt;natsa7@yahoo.com&gt;"/>
    <s v="[natsa&lt;natsa7@yahoo.com&gt;]: I have attempted to fill in the pounds, pence amounts etc, but it was quite confusing, so I am sorry if I have filled them in wrong. I can't quite get my head around it. "/>
    <s v="Complete"/>
    <n v="1285"/>
    <n v="1804"/>
    <s v="January"/>
    <s v="14"/>
    <x v="0"/>
    <x v="0"/>
    <x v="71"/>
    <m/>
    <m/>
    <m/>
    <x v="8"/>
    <x v="15"/>
    <s v="to Sydney"/>
    <s v="to Sydney"/>
    <m/>
    <m/>
    <m/>
    <n v="1"/>
    <n v="5"/>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6"/>
    <n v="1804"/>
    <s v="January"/>
    <s v="14"/>
    <x v="2"/>
    <x v="34"/>
    <x v="27"/>
    <n v="0.5"/>
    <s v="lbs"/>
    <m/>
    <x v="3"/>
    <x v="3"/>
    <s v="Hyson"/>
    <s v="Hyson Tea"/>
    <m/>
    <m/>
    <m/>
    <m/>
    <n v="8"/>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7"/>
    <n v="1804"/>
    <s v="January"/>
    <s v="14"/>
    <x v="2"/>
    <x v="34"/>
    <x v="27"/>
    <n v="2"/>
    <s v="lbs"/>
    <m/>
    <x v="3"/>
    <x v="11"/>
    <s v="sugar"/>
    <s v="Sugar @"/>
    <m/>
    <n v="1"/>
    <n v="4"/>
    <m/>
    <n v="2"/>
    <n v="8"/>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8"/>
    <n v="1804"/>
    <s v="January"/>
    <s v="14"/>
    <x v="2"/>
    <x v="0"/>
    <x v="61"/>
    <n v="4"/>
    <s v="lbs"/>
    <m/>
    <x v="3"/>
    <x v="11"/>
    <s v="fresh pork"/>
    <s v="fresh Pork"/>
    <m/>
    <m/>
    <n v="6"/>
    <m/>
    <n v="2"/>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89"/>
    <n v="1804"/>
    <s v="January"/>
    <s v="16"/>
    <x v="0"/>
    <x v="0"/>
    <x v="30"/>
    <n v="0.5"/>
    <s v="lbs"/>
    <m/>
    <x v="3"/>
    <x v="3"/>
    <s v="Hyson"/>
    <s v="Hyson"/>
    <m/>
    <m/>
    <m/>
    <m/>
    <n v="7"/>
    <n v="0"/>
    <m/>
    <m/>
    <m/>
    <s v="cheaper price - regular customer?"/>
  </r>
  <r>
    <s v="File 1: Rowland Hassall, Parramatta store day sales book, 1803-1804"/>
    <m/>
    <s v="32111059"/>
    <s v="FL16259370"/>
    <s v="24"/>
    <s v="https://fromthepage.com/display/display_page?page_id=34035646"/>
    <s v="ElizabethWest&lt;ewest7@myune.edu.au&gt;|M Forster&lt;mjforster@live.com&gt;|natsa&lt;natsa7@yahoo.com&gt;"/>
    <m/>
    <s v="Complete"/>
    <n v="1290"/>
    <n v="1804"/>
    <s v="January"/>
    <s v="16"/>
    <x v="0"/>
    <x v="0"/>
    <x v="30"/>
    <n v="4"/>
    <s v="lbs"/>
    <m/>
    <x v="3"/>
    <x v="11"/>
    <s v="sugar"/>
    <s v="sugar"/>
    <m/>
    <m/>
    <m/>
    <m/>
    <n v="4"/>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1"/>
    <n v="1804"/>
    <s v="January"/>
    <s v="16"/>
    <x v="2"/>
    <x v="4"/>
    <x v="96"/>
    <n v="1"/>
    <s v="yds"/>
    <m/>
    <x v="5"/>
    <x v="5"/>
    <s v="printed cotton"/>
    <s v="Cotton Print"/>
    <m/>
    <m/>
    <m/>
    <m/>
    <n v="5"/>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2"/>
    <n v="1804"/>
    <s v="January"/>
    <s v="16"/>
    <x v="1"/>
    <x v="0"/>
    <x v="1"/>
    <s v="[10?]"/>
    <m/>
    <m/>
    <x v="3"/>
    <x v="10"/>
    <s v="wine glasses"/>
    <s v="Wine Glasses"/>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3"/>
    <n v="1804"/>
    <s v="January"/>
    <s v="16"/>
    <x v="1"/>
    <x v="0"/>
    <x v="1"/>
    <n v="3"/>
    <m/>
    <m/>
    <x v="3"/>
    <x v="10"/>
    <s v="quart Decanters"/>
    <s v="[quart?] Decanters"/>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4"/>
    <n v="1804"/>
    <s v="January"/>
    <s v="16"/>
    <x v="3"/>
    <x v="0"/>
    <x v="129"/>
    <n v="2"/>
    <s v="yds"/>
    <m/>
    <x v="5"/>
    <x v="5"/>
    <s v="kersemere"/>
    <s v="Kersemere"/>
    <m/>
    <m/>
    <m/>
    <n v="1"/>
    <n v="6"/>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5"/>
    <n v="1804"/>
    <s v="January"/>
    <s v="16"/>
    <x v="3"/>
    <x v="0"/>
    <x v="129"/>
    <n v="1"/>
    <m/>
    <m/>
    <x v="0"/>
    <x v="14"/>
    <s v="handkerchief"/>
    <s v="Bassolony"/>
    <m/>
    <m/>
    <m/>
    <m/>
    <n v="10"/>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296"/>
    <n v="1804"/>
    <s v="January"/>
    <s v="16"/>
    <x v="6"/>
    <x v="0"/>
    <x v="131"/>
    <n v="2"/>
    <s v="yds"/>
    <m/>
    <x v="5"/>
    <x v="5"/>
    <s v="kersemere"/>
    <s v="Kersemer"/>
    <m/>
    <m/>
    <m/>
    <n v="1"/>
    <n v="6"/>
    <n v="0"/>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297"/>
    <n v="1804"/>
    <s v="January"/>
    <s v="16"/>
    <x v="0"/>
    <x v="0"/>
    <x v="99"/>
    <n v="50"/>
    <m/>
    <m/>
    <x v="7"/>
    <x v="20"/>
    <s v="nails"/>
    <s v="nails"/>
    <m/>
    <m/>
    <m/>
    <m/>
    <m/>
    <n v="9"/>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298"/>
    <n v="1804"/>
    <s v="January"/>
    <s v="16"/>
    <x v="0"/>
    <x v="0"/>
    <x v="99"/>
    <n v="1"/>
    <m/>
    <m/>
    <x v="7"/>
    <x v="9"/>
    <s v="hammer"/>
    <s v="Hammer"/>
    <m/>
    <m/>
    <m/>
    <m/>
    <n v="2"/>
    <n v="6"/>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299"/>
    <n v="1804"/>
    <s v="January"/>
    <s v="16"/>
    <x v="0"/>
    <x v="0"/>
    <x v="99"/>
    <n v="1"/>
    <m/>
    <m/>
    <x v="5"/>
    <x v="16"/>
    <s v="stock lock"/>
    <s v="stocklock"/>
    <m/>
    <m/>
    <m/>
    <m/>
    <n v="2"/>
    <n v="6"/>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0"/>
    <n v="1804"/>
    <s v="January"/>
    <s v="17"/>
    <x v="1"/>
    <x v="0"/>
    <x v="24"/>
    <n v="1"/>
    <s v="piece"/>
    <m/>
    <x v="5"/>
    <x v="5"/>
    <s v="tape"/>
    <s v="Brod Tape"/>
    <m/>
    <m/>
    <m/>
    <m/>
    <n v="2"/>
    <n v="6"/>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1"/>
    <n v="1804"/>
    <s v="January"/>
    <s v="17"/>
    <x v="0"/>
    <x v="0"/>
    <x v="99"/>
    <n v="50"/>
    <m/>
    <m/>
    <x v="7"/>
    <x v="20"/>
    <s v="nails"/>
    <s v="nails"/>
    <m/>
    <m/>
    <m/>
    <m/>
    <m/>
    <n v="9"/>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2"/>
    <n v="1804"/>
    <s v="January"/>
    <s v="17"/>
    <x v="1"/>
    <x v="0"/>
    <x v="65"/>
    <n v="4.75"/>
    <s v="yds"/>
    <m/>
    <x v="5"/>
    <x v="5"/>
    <s v="lace"/>
    <s v="lace @"/>
    <m/>
    <n v="6"/>
    <n v="6"/>
    <n v="1"/>
    <n v="10"/>
    <n v="4.5"/>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3"/>
    <n v="1804"/>
    <s v="January"/>
    <s v="17"/>
    <x v="1"/>
    <x v="0"/>
    <x v="65"/>
    <n v="6"/>
    <s v="yds"/>
    <m/>
    <x v="5"/>
    <x v="5"/>
    <s v="lace"/>
    <s v="ditto[lace @]"/>
    <m/>
    <n v="4"/>
    <n v="6"/>
    <n v="1"/>
    <n v="7"/>
    <n v="6"/>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4"/>
    <n v="1804"/>
    <s v="January"/>
    <s v="17"/>
    <x v="1"/>
    <x v="0"/>
    <x v="65"/>
    <m/>
    <m/>
    <m/>
    <x v="8"/>
    <x v="15"/>
    <m/>
    <m/>
    <m/>
    <m/>
    <m/>
    <m/>
    <m/>
    <m/>
    <n v="2"/>
    <n v="17"/>
    <n v="0.5"/>
    <s v="entry crossed out, maths error"/>
  </r>
  <r>
    <s v="File 1: Rowland Hassall, Parramatta store day sales book, 1803-1804"/>
    <m/>
    <s v="32111059"/>
    <s v="FL16259370"/>
    <s v="24"/>
    <s v="https://fromthepage.com/display/display_page?page_id=34035646"/>
    <s v="ElizabethWest&lt;ewest7@myune.edu.au&gt;|M Forster&lt;mjforster@live.com&gt;|natsa&lt;natsa7@yahoo.com&gt;"/>
    <m/>
    <s v="Complete"/>
    <n v="1305"/>
    <n v="1804"/>
    <s v="January"/>
    <s v="17"/>
    <x v="0"/>
    <x v="0"/>
    <x v="99"/>
    <n v="3.5"/>
    <s v="lbs"/>
    <m/>
    <x v="3"/>
    <x v="11"/>
    <s v="sugar"/>
    <s v="suga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6"/>
    <n v="1804"/>
    <s v="January"/>
    <s v="17"/>
    <x v="0"/>
    <x v="0"/>
    <x v="113"/>
    <m/>
    <m/>
    <m/>
    <x v="9"/>
    <x v="17"/>
    <s v="cart Horse and man"/>
    <s v="cart Horse &amp;amp; man)"/>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7"/>
    <n v="1804"/>
    <s v="January"/>
    <s v="17"/>
    <x v="0"/>
    <x v="0"/>
    <x v="113"/>
    <m/>
    <m/>
    <m/>
    <x v="8"/>
    <x v="15"/>
    <m/>
    <s v="to Hawkesbury"/>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08"/>
    <n v="1804"/>
    <s v="January"/>
    <s v="17"/>
    <x v="0"/>
    <x v="0"/>
    <x v="71"/>
    <m/>
    <m/>
    <m/>
    <x v="9"/>
    <x v="17"/>
    <s v="horse hire"/>
    <s v="Recivd of him for a Horse hire in abill"/>
    <m/>
    <m/>
    <m/>
    <m/>
    <m/>
    <m/>
    <n v="1"/>
    <n v="0"/>
    <n v="0"/>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09"/>
    <n v="1804"/>
    <s v="January"/>
    <s v="17"/>
    <x v="0"/>
    <x v="0"/>
    <x v="7"/>
    <n v="1"/>
    <m/>
    <m/>
    <x v="5"/>
    <x v="5"/>
    <s v="thimble"/>
    <s v="Thimble"/>
    <m/>
    <m/>
    <m/>
    <m/>
    <m/>
    <n v="9"/>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0"/>
    <n v="1804"/>
    <s v="January"/>
    <s v="17"/>
    <x v="0"/>
    <x v="0"/>
    <x v="7"/>
    <n v="4"/>
    <s v="pair"/>
    <m/>
    <x v="0"/>
    <x v="14"/>
    <s v="hose"/>
    <s v="Womens Hose"/>
    <m/>
    <m/>
    <m/>
    <n v="1"/>
    <n v="0"/>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1"/>
    <n v="1804"/>
    <s v="January"/>
    <s v="17"/>
    <x v="0"/>
    <x v="0"/>
    <x v="7"/>
    <n v="3"/>
    <s v="pair"/>
    <m/>
    <x v="0"/>
    <x v="14"/>
    <s v="hose"/>
    <s v="Mens Ribd ditto[Hose]"/>
    <m/>
    <m/>
    <m/>
    <m/>
    <n v="16"/>
    <n v="6"/>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2"/>
    <m/>
    <m/>
    <m/>
    <x v="2"/>
    <x v="0"/>
    <x v="18"/>
    <m/>
    <m/>
    <m/>
    <x v="8"/>
    <x v="15"/>
    <m/>
    <s v="[right hand page 45]"/>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13"/>
    <n v="1804"/>
    <s v="January"/>
    <s v="18"/>
    <x v="0"/>
    <x v="0"/>
    <x v="99"/>
    <n v="4"/>
    <s v="lbs"/>
    <m/>
    <x v="0"/>
    <x v="0"/>
    <s v="soap"/>
    <s v="order to Sykes soap"/>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4"/>
    <n v="1804"/>
    <s v="January"/>
    <s v="18"/>
    <x v="0"/>
    <x v="0"/>
    <x v="99"/>
    <n v="3"/>
    <s v="lbs"/>
    <m/>
    <x v="3"/>
    <x v="11"/>
    <s v="sugar"/>
    <s v="sugar"/>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5"/>
    <n v="1804"/>
    <s v="January"/>
    <s v="18"/>
    <x v="0"/>
    <x v="0"/>
    <x v="99"/>
    <n v="4"/>
    <s v="lbs"/>
    <m/>
    <x v="3"/>
    <x v="11"/>
    <s v="sugar"/>
    <s v="sugar to carpenters"/>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6"/>
    <n v="1804"/>
    <s v="January"/>
    <s v="18"/>
    <x v="2"/>
    <x v="0"/>
    <x v="58"/>
    <n v="0.5"/>
    <s v="lbs"/>
    <m/>
    <x v="0"/>
    <x v="0"/>
    <s v="soap"/>
    <s v="Inglish soap"/>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7"/>
    <n v="1804"/>
    <s v="January"/>
    <s v="18"/>
    <x v="0"/>
    <x v="0"/>
    <x v="99"/>
    <n v="1"/>
    <s v="lbs"/>
    <m/>
    <x v="5"/>
    <x v="6"/>
    <s v="candles"/>
    <s v="candles"/>
    <m/>
    <n v="2"/>
    <n v="0"/>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8"/>
    <n v="1804"/>
    <s v="January"/>
    <s v="18"/>
    <x v="0"/>
    <x v="0"/>
    <x v="99"/>
    <n v="300"/>
    <m/>
    <m/>
    <x v="7"/>
    <x v="20"/>
    <s v="tacks"/>
    <s v="Tacks @"/>
    <m/>
    <n v="1"/>
    <n v="0"/>
    <m/>
    <n v="3"/>
    <n v="0"/>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19"/>
    <n v="1804"/>
    <s v="January"/>
    <s v="18"/>
    <x v="0"/>
    <x v="0"/>
    <x v="20"/>
    <n v="0.5"/>
    <s v="lbs"/>
    <m/>
    <x v="3"/>
    <x v="3"/>
    <s v="tea"/>
    <s v="Blk Tea"/>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0"/>
    <n v="1804"/>
    <s v="January"/>
    <s v="18"/>
    <x v="0"/>
    <x v="0"/>
    <x v="20"/>
    <n v="2"/>
    <s v="lbs"/>
    <m/>
    <x v="3"/>
    <x v="11"/>
    <s v="sugar"/>
    <s v="sugar @"/>
    <m/>
    <n v="1"/>
    <n v="0"/>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1"/>
    <n v="1804"/>
    <s v="January"/>
    <s v="18"/>
    <x v="0"/>
    <x v="0"/>
    <x v="99"/>
    <m/>
    <m/>
    <m/>
    <x v="3"/>
    <x v="11"/>
    <s v="wheat"/>
    <s v="order in wheat"/>
    <m/>
    <n v="3"/>
    <n v="0"/>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2"/>
    <n v="1804"/>
    <s v="January"/>
    <s v="21"/>
    <x v="0"/>
    <x v="0"/>
    <x v="15"/>
    <n v="1"/>
    <m/>
    <m/>
    <x v="8"/>
    <x v="15"/>
    <s v="ball"/>
    <s v="Blk Ball"/>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3"/>
    <n v="1804"/>
    <s v="January"/>
    <s v="21"/>
    <x v="2"/>
    <x v="0"/>
    <x v="98"/>
    <s v="[Indecipherable]"/>
    <s v="pair"/>
    <m/>
    <x v="0"/>
    <x v="14"/>
    <s v="boots"/>
    <s v="Boots Mr Larras compliments )"/>
    <m/>
    <m/>
    <m/>
    <m/>
    <m/>
    <m/>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24"/>
    <n v="1804"/>
    <s v="January"/>
    <s v="21"/>
    <x v="0"/>
    <x v="0"/>
    <x v="113"/>
    <m/>
    <m/>
    <m/>
    <x v="1"/>
    <x v="1"/>
    <m/>
    <s v="^order to Boatman [Douddle?] Copper"/>
    <m/>
    <m/>
    <m/>
    <m/>
    <m/>
    <m/>
    <m/>
    <n v="7"/>
    <n v="0"/>
    <m/>
  </r>
  <r>
    <s v="File 1: Rowland Hassall, Parramatta store day sales book, 1803-1804"/>
    <m/>
    <s v="32111059"/>
    <s v="FL16259370"/>
    <s v="24"/>
    <s v="https://fromthepage.com/display/display_page?page_id=34035646"/>
    <s v="ElizabethWest&lt;ewest7@myune.edu.au&gt;|M Forster&lt;mjforster@live.com&gt;|natsa&lt;natsa7@yahoo.com&gt;"/>
    <m/>
    <s v="Complete"/>
    <n v="1325"/>
    <n v="1804"/>
    <s v="January"/>
    <s v="21"/>
    <x v="6"/>
    <x v="0"/>
    <x v="131"/>
    <n v="1"/>
    <s v="pair"/>
    <m/>
    <x v="0"/>
    <x v="14"/>
    <s v="boots"/>
    <s v="Gentm Boots"/>
    <m/>
    <m/>
    <m/>
    <n v="4"/>
    <n v="0"/>
    <n v="0"/>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26"/>
    <n v="1804"/>
    <s v="January"/>
    <s v="21"/>
    <x v="2"/>
    <x v="4"/>
    <x v="5"/>
    <n v="2"/>
    <s v="lbs"/>
    <m/>
    <x v="3"/>
    <x v="11"/>
    <s v="sugar"/>
    <s v="suga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7"/>
    <n v="1804"/>
    <s v="January"/>
    <s v="21"/>
    <x v="2"/>
    <x v="4"/>
    <x v="5"/>
    <n v="1"/>
    <s v="bottle"/>
    <m/>
    <x v="5"/>
    <x v="6"/>
    <s v="oil"/>
    <s v="oil"/>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8"/>
    <n v="1804"/>
    <s v="January"/>
    <s v="21"/>
    <x v="2"/>
    <x v="4"/>
    <x v="5"/>
    <n v="0.25"/>
    <s v="lbs"/>
    <m/>
    <x v="3"/>
    <x v="3"/>
    <s v="tea"/>
    <s v="Blk Tea"/>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29"/>
    <n v="1804"/>
    <s v="January"/>
    <s v="21"/>
    <x v="2"/>
    <x v="0"/>
    <x v="35"/>
    <n v="3"/>
    <s v="yds"/>
    <m/>
    <x v="5"/>
    <x v="5"/>
    <s v="bobbin lace"/>
    <s v="Bobbin"/>
    <m/>
    <m/>
    <m/>
    <m/>
    <m/>
    <m/>
    <m/>
    <m/>
    <m/>
    <s v="Line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0"/>
    <n v="1804"/>
    <s v="January"/>
    <s v="21"/>
    <x v="2"/>
    <x v="33"/>
    <x v="58"/>
    <n v="0.5"/>
    <s v="lbs"/>
    <m/>
    <x v="3"/>
    <x v="3"/>
    <s v="tea"/>
    <s v="Tea"/>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1"/>
    <n v="1804"/>
    <s v="January"/>
    <s v="21"/>
    <x v="2"/>
    <x v="33"/>
    <x v="58"/>
    <n v="4"/>
    <s v="lbs"/>
    <m/>
    <x v="3"/>
    <x v="11"/>
    <s v="sugar"/>
    <s v="Suga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2"/>
    <n v="1804"/>
    <s v="January"/>
    <s v="21"/>
    <x v="2"/>
    <x v="33"/>
    <x v="58"/>
    <n v="0.5"/>
    <s v="lbs"/>
    <m/>
    <x v="4"/>
    <x v="4"/>
    <s v="tobacco"/>
    <s v="Tobacco"/>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3"/>
    <n v="1804"/>
    <s v="January"/>
    <s v="21"/>
    <x v="2"/>
    <x v="33"/>
    <x v="58"/>
    <n v="0.25"/>
    <s v="lbs"/>
    <m/>
    <x v="3"/>
    <x v="11"/>
    <s v="pepper"/>
    <s v="pepper"/>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4"/>
    <n v="1804"/>
    <s v="January"/>
    <s v="21"/>
    <x v="1"/>
    <x v="0"/>
    <x v="32"/>
    <n v="2.25"/>
    <s v="yds"/>
    <m/>
    <x v="5"/>
    <x v="5"/>
    <s v="Grinn fabric"/>
    <s v="Grinn"/>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5"/>
    <n v="1804"/>
    <s v="January"/>
    <s v="21"/>
    <x v="2"/>
    <x v="0"/>
    <x v="32"/>
    <m/>
    <m/>
    <m/>
    <x v="5"/>
    <x v="5"/>
    <s v="kersemere"/>
    <s v="Kersemere}"/>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6"/>
    <n v="1804"/>
    <s v="January"/>
    <s v="21"/>
    <x v="2"/>
    <x v="0"/>
    <x v="32"/>
    <n v="2"/>
    <s v="dozn"/>
    <m/>
    <x v="3"/>
    <x v="10"/>
    <s v="small plates"/>
    <s v="small platid"/>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7"/>
    <n v="1804"/>
    <s v="January"/>
    <s v="21"/>
    <x v="2"/>
    <x v="0"/>
    <x v="32"/>
    <m/>
    <m/>
    <m/>
    <x v="5"/>
    <x v="5"/>
    <s v="button"/>
    <s v="Buttons}"/>
    <m/>
    <m/>
    <m/>
    <m/>
    <m/>
    <m/>
    <m/>
    <m/>
    <m/>
    <s v="Entry crossed out"/>
  </r>
  <r>
    <s v="File 1: Rowland Hassall, Parramatta store day sales book, 1803-1804"/>
    <m/>
    <s v="32111059"/>
    <s v="FL16259370"/>
    <s v="24"/>
    <s v="https://fromthepage.com/display/display_page?page_id=34035646"/>
    <s v="ElizabethWest&lt;ewest7@myune.edu.au&gt;|M Forster&lt;mjforster@live.com&gt;|natsa&lt;natsa7@yahoo.com&gt;"/>
    <m/>
    <s v="Complete"/>
    <n v="1338"/>
    <n v="1804"/>
    <s v="January"/>
    <s v="23"/>
    <x v="2"/>
    <x v="0"/>
    <x v="54"/>
    <n v="1"/>
    <m/>
    <m/>
    <x v="0"/>
    <x v="14"/>
    <s v="frild shirt"/>
    <s v="Calloco [Callico] Frild shirt"/>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39"/>
    <n v="1804"/>
    <s v="January"/>
    <s v="23"/>
    <x v="2"/>
    <x v="0"/>
    <x v="55"/>
    <n v="1"/>
    <m/>
    <m/>
    <x v="0"/>
    <x v="14"/>
    <s v="frild shirt"/>
    <s v="Calloco ditto[Frild shirt]"/>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0"/>
    <n v="1804"/>
    <s v="January"/>
    <s v="23"/>
    <x v="0"/>
    <x v="0"/>
    <x v="113"/>
    <m/>
    <m/>
    <m/>
    <x v="3"/>
    <x v="11"/>
    <s v="bread"/>
    <s v="Chacers - Crew Bread"/>
    <m/>
    <m/>
    <m/>
    <m/>
    <n v="2"/>
    <n v="0"/>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1"/>
    <n v="1804"/>
    <s v="January"/>
    <s v="23"/>
    <x v="0"/>
    <x v="0"/>
    <x v="113"/>
    <m/>
    <m/>
    <s v="supply"/>
    <x v="0"/>
    <x v="14"/>
    <s v="shirt"/>
    <s v="receivd of him 3 dozen calloco shirt"/>
    <m/>
    <m/>
    <m/>
    <m/>
    <m/>
    <m/>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2"/>
    <n v="1804"/>
    <s v="January"/>
    <s v="23"/>
    <x v="2"/>
    <x v="0"/>
    <x v="32"/>
    <n v="6"/>
    <m/>
    <m/>
    <x v="5"/>
    <x v="5"/>
    <s v="button"/>
    <s v="shirt Buttons"/>
    <m/>
    <m/>
    <m/>
    <m/>
    <m/>
    <n v="3"/>
    <m/>
    <m/>
    <m/>
    <m/>
  </r>
  <r>
    <s v="File 1: Rowland Hassall, Parramatta store day sales book, 1803-1804"/>
    <m/>
    <s v="32111059"/>
    <s v="FL16259370"/>
    <s v="24"/>
    <s v="https://fromthepage.com/display/display_page?page_id=34035646"/>
    <s v="ElizabethWest&lt;ewest7@myune.edu.au&gt;|M Forster&lt;mjforster@live.com&gt;|natsa&lt;natsa7@yahoo.com&gt;"/>
    <m/>
    <s v="Complete"/>
    <n v="1343"/>
    <n v="1804"/>
    <s v="January"/>
    <s v="23"/>
    <x v="6"/>
    <x v="0"/>
    <x v="131"/>
    <n v="4"/>
    <m/>
    <m/>
    <x v="0"/>
    <x v="0"/>
    <s v="tooth brush"/>
    <s v="Tooth Brushes"/>
    <m/>
    <m/>
    <m/>
    <m/>
    <m/>
    <m/>
    <m/>
    <m/>
    <m/>
    <s v="Line crossed out"/>
  </r>
  <r>
    <s v="File 1: Rowland Hassall, Parramatta store day sales book, 1803-1804"/>
    <m/>
    <s v="32111059"/>
    <s v="FL16259371"/>
    <s v="25"/>
    <s v="https://fromthepage.com/display/display_page?page_id=34035647"/>
    <s v="ElizabethWest&lt;ewest7@myune.edu.au&gt;|natsa&lt;natsa7@yahoo.com&gt;"/>
    <m/>
    <s v="Complete"/>
    <n v="1344"/>
    <n v="1804"/>
    <s v="January"/>
    <s v="23"/>
    <x v="0"/>
    <x v="0"/>
    <x v="6"/>
    <m/>
    <m/>
    <m/>
    <x v="1"/>
    <x v="1"/>
    <m/>
    <s v="order to Bearer"/>
    <m/>
    <m/>
    <m/>
    <m/>
    <m/>
    <m/>
    <m/>
    <n v="1"/>
    <n v="3"/>
    <m/>
  </r>
  <r>
    <s v="File 1: Rowland Hassall, Parramatta store day sales book, 1803-1804"/>
    <m/>
    <s v="32111059"/>
    <s v="FL16259371"/>
    <s v="25"/>
    <s v="https://fromthepage.com/display/display_page?page_id=34035647"/>
    <s v="ElizabethWest&lt;ewest7@myune.edu.au&gt;|natsa&lt;natsa7@yahoo.com&gt;"/>
    <m/>
    <s v="Complete"/>
    <n v="1345"/>
    <n v="1804"/>
    <s v="January"/>
    <s v="23"/>
    <x v="6"/>
    <x v="0"/>
    <x v="131"/>
    <n v="1"/>
    <s v="pair"/>
    <m/>
    <x v="0"/>
    <x v="14"/>
    <s v="boots"/>
    <s v="Boots"/>
    <m/>
    <m/>
    <m/>
    <m/>
    <m/>
    <m/>
    <m/>
    <m/>
    <m/>
    <s v="Line crossed out"/>
  </r>
  <r>
    <s v="File 1: Rowland Hassall, Parramatta store day sales book, 1803-1804"/>
    <m/>
    <s v="32111059"/>
    <s v="FL16259371"/>
    <s v="25"/>
    <s v="https://fromthepage.com/display/display_page?page_id=34035647"/>
    <s v="ElizabethWest&lt;ewest7@myune.edu.au&gt;|natsa&lt;natsa7@yahoo.com&gt;"/>
    <m/>
    <s v="Complete"/>
    <n v="1346"/>
    <n v="1804"/>
    <s v="January"/>
    <s v="23"/>
    <x v="0"/>
    <x v="0"/>
    <x v="99"/>
    <m/>
    <m/>
    <m/>
    <x v="1"/>
    <x v="1"/>
    <m/>
    <s v="order to Sykes cash"/>
    <m/>
    <m/>
    <m/>
    <m/>
    <m/>
    <m/>
    <m/>
    <n v="15"/>
    <n v="0"/>
    <s v="Line very faded"/>
  </r>
  <r>
    <s v="File 1: Rowland Hassall, Parramatta store day sales book, 1803-1804"/>
    <m/>
    <s v="32111059"/>
    <s v="FL16259371"/>
    <s v="25"/>
    <s v="https://fromthepage.com/display/display_page?page_id=34035647"/>
    <s v="ElizabethWest&lt;ewest7@myune.edu.au&gt;|natsa&lt;natsa7@yahoo.com&gt;"/>
    <m/>
    <s v="Complete"/>
    <n v="1347"/>
    <n v="1804"/>
    <s v="January"/>
    <s v="23"/>
    <x v="0"/>
    <x v="0"/>
    <x v="99"/>
    <n v="0.5"/>
    <s v="lbs"/>
    <m/>
    <x v="3"/>
    <x v="3"/>
    <s v="Hyson"/>
    <s v="Hyson Tea"/>
    <m/>
    <m/>
    <m/>
    <m/>
    <n v="6"/>
    <n v="0"/>
    <m/>
    <m/>
    <m/>
    <s v="Line very faded"/>
  </r>
  <r>
    <s v="File 1: Rowland Hassall, Parramatta store day sales book, 1803-1804"/>
    <m/>
    <s v="32111059"/>
    <s v="FL16259371"/>
    <s v="25"/>
    <s v="https://fromthepage.com/display/display_page?page_id=34035647"/>
    <s v="ElizabethWest&lt;ewest7@myune.edu.au&gt;|natsa&lt;natsa7@yahoo.com&gt;"/>
    <m/>
    <s v="Complete"/>
    <n v="1348"/>
    <n v="1804"/>
    <s v="January"/>
    <s v="23"/>
    <x v="0"/>
    <x v="0"/>
    <x v="99"/>
    <n v="2.5"/>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49"/>
    <n v="1804"/>
    <s v="January"/>
    <s v="23"/>
    <x v="2"/>
    <x v="0"/>
    <x v="55"/>
    <n v="2"/>
    <s v="ozn"/>
    <m/>
    <x v="3"/>
    <x v="3"/>
    <s v="Hyson"/>
    <s v="Hyson Tea"/>
    <m/>
    <m/>
    <m/>
    <m/>
    <n v="2"/>
    <n v="0"/>
    <m/>
    <m/>
    <m/>
    <m/>
  </r>
  <r>
    <s v="File 1: Rowland Hassall, Parramatta store day sales book, 1803-1804"/>
    <m/>
    <s v="32111059"/>
    <s v="FL16259371"/>
    <s v="25"/>
    <s v="https://fromthepage.com/display/display_page?page_id=34035647"/>
    <s v="ElizabethWest&lt;ewest7@myune.edu.au&gt;|natsa&lt;natsa7@yahoo.com&gt;"/>
    <m/>
    <s v="Complete"/>
    <n v="1350"/>
    <n v="1804"/>
    <s v="January"/>
    <s v="23"/>
    <x v="2"/>
    <x v="0"/>
    <x v="55"/>
    <n v="1"/>
    <s v="Ibs"/>
    <m/>
    <x v="3"/>
    <x v="11"/>
    <s v="sugar"/>
    <s v="sugar"/>
    <m/>
    <m/>
    <m/>
    <m/>
    <n v="1"/>
    <n v="6"/>
    <m/>
    <m/>
    <m/>
    <m/>
  </r>
  <r>
    <s v="File 1: Rowland Hassall, Parramatta store day sales book, 1803-1804"/>
    <m/>
    <s v="32111059"/>
    <s v="FL16259371"/>
    <s v="25"/>
    <s v="https://fromthepage.com/display/display_page?page_id=34035647"/>
    <s v="ElizabethWest&lt;ewest7@myune.edu.au&gt;|natsa&lt;natsa7@yahoo.com&gt;"/>
    <m/>
    <s v="Complete"/>
    <n v="1351"/>
    <n v="1804"/>
    <s v="January"/>
    <s v="23"/>
    <x v="0"/>
    <x v="0"/>
    <x v="3"/>
    <m/>
    <m/>
    <m/>
    <x v="1"/>
    <x v="1"/>
    <m/>
    <s v="my note"/>
    <m/>
    <m/>
    <m/>
    <m/>
    <m/>
    <m/>
    <n v="3"/>
    <n v="0"/>
    <n v="0"/>
    <m/>
  </r>
  <r>
    <s v="File 1: Rowland Hassall, Parramatta store day sales book, 1803-1804"/>
    <m/>
    <s v="32111059"/>
    <s v="FL16259371"/>
    <s v="25"/>
    <s v="https://fromthepage.com/display/display_page?page_id=34035647"/>
    <s v="ElizabethWest&lt;ewest7@myune.edu.au&gt;|natsa&lt;natsa7@yahoo.com&gt;"/>
    <m/>
    <s v="Complete"/>
    <n v="1352"/>
    <n v="1804"/>
    <s v="January"/>
    <s v="24"/>
    <x v="1"/>
    <x v="8"/>
    <x v="65"/>
    <n v="0.5"/>
    <s v="yds"/>
    <m/>
    <x v="5"/>
    <x v="5"/>
    <s v="pursion fabric"/>
    <s v="White Pursion"/>
    <m/>
    <m/>
    <m/>
    <m/>
    <n v="2"/>
    <n v="0"/>
    <m/>
    <m/>
    <m/>
    <m/>
  </r>
  <r>
    <s v="File 1: Rowland Hassall, Parramatta store day sales book, 1803-1804"/>
    <m/>
    <s v="32111059"/>
    <s v="FL16259371"/>
    <s v="25"/>
    <s v="https://fromthepage.com/display/display_page?page_id=34035647"/>
    <s v="ElizabethWest&lt;ewest7@myune.edu.au&gt;|natsa&lt;natsa7@yahoo.com&gt;"/>
    <m/>
    <s v="Complete"/>
    <n v="1353"/>
    <n v="1804"/>
    <s v="January"/>
    <s v="24"/>
    <x v="1"/>
    <x v="0"/>
    <x v="65"/>
    <n v="3"/>
    <s v="yds"/>
    <m/>
    <x v="5"/>
    <x v="5"/>
    <s v="fabric"/>
    <s v="[Moroccan?] Blue"/>
    <m/>
    <m/>
    <m/>
    <m/>
    <n v="3"/>
    <n v="6"/>
    <m/>
    <m/>
    <m/>
    <m/>
  </r>
  <r>
    <s v="File 1: Rowland Hassall, Parramatta store day sales book, 1803-1804"/>
    <m/>
    <s v="32111059"/>
    <s v="FL16259371"/>
    <s v="25"/>
    <s v="https://fromthepage.com/display/display_page?page_id=34035647"/>
    <s v="ElizabethWest&lt;ewest7@myune.edu.au&gt;|natsa&lt;natsa7@yahoo.com&gt;"/>
    <m/>
    <s v="Complete"/>
    <n v="1354"/>
    <n v="1804"/>
    <s v="January"/>
    <s v="24"/>
    <x v="1"/>
    <x v="0"/>
    <x v="7"/>
    <n v="0.25"/>
    <m/>
    <m/>
    <x v="3"/>
    <x v="11"/>
    <s v="ginger"/>
    <s v="Ginger"/>
    <m/>
    <m/>
    <m/>
    <m/>
    <m/>
    <n v="9"/>
    <m/>
    <m/>
    <m/>
    <m/>
  </r>
  <r>
    <s v="File 1: Rowland Hassall, Parramatta store day sales book, 1803-1804"/>
    <m/>
    <s v="32111059"/>
    <s v="FL16259371"/>
    <s v="25"/>
    <s v="https://fromthepage.com/display/display_page?page_id=34035647"/>
    <s v="ElizabethWest&lt;ewest7@myune.edu.au&gt;|natsa&lt;natsa7@yahoo.com&gt;"/>
    <m/>
    <s v="Complete"/>
    <n v="1355"/>
    <n v="1804"/>
    <s v="January"/>
    <s v="24"/>
    <x v="2"/>
    <x v="10"/>
    <x v="53"/>
    <n v="1"/>
    <s v="pick"/>
    <m/>
    <x v="3"/>
    <x v="11"/>
    <s v="wheat"/>
    <s v="Wheat"/>
    <m/>
    <m/>
    <m/>
    <m/>
    <n v="2"/>
    <n v="0"/>
    <m/>
    <m/>
    <m/>
    <m/>
  </r>
  <r>
    <s v="File 1: Rowland Hassall, Parramatta store day sales book, 1803-1804"/>
    <m/>
    <s v="32111059"/>
    <s v="FL16259371"/>
    <s v="25"/>
    <s v="https://fromthepage.com/display/display_page?page_id=34035647"/>
    <s v="ElizabethWest&lt;ewest7@myune.edu.au&gt;|natsa&lt;natsa7@yahoo.com&gt;"/>
    <m/>
    <s v="Complete"/>
    <n v="1356"/>
    <n v="1804"/>
    <s v="January"/>
    <s v="25"/>
    <x v="0"/>
    <x v="0"/>
    <x v="99"/>
    <n v="1"/>
    <s v="lbs"/>
    <m/>
    <x v="3"/>
    <x v="3"/>
    <s v="Hyson"/>
    <s v="Hyson"/>
    <m/>
    <m/>
    <m/>
    <m/>
    <m/>
    <m/>
    <m/>
    <m/>
    <m/>
    <s v="Line very faded"/>
  </r>
  <r>
    <s v="File 1: Rowland Hassall, Parramatta store day sales book, 1803-1804"/>
    <m/>
    <s v="32111059"/>
    <s v="FL16259371"/>
    <s v="25"/>
    <s v="https://fromthepage.com/display/display_page?page_id=34035647"/>
    <s v="ElizabethWest&lt;ewest7@myune.edu.au&gt;|natsa&lt;natsa7@yahoo.com&gt;"/>
    <m/>
    <s v="Complete"/>
    <n v="1357"/>
    <n v="1804"/>
    <s v="January"/>
    <s v="25"/>
    <x v="0"/>
    <x v="0"/>
    <x v="99"/>
    <n v="2"/>
    <s v="ozn"/>
    <m/>
    <x v="3"/>
    <x v="3"/>
    <s v="tea"/>
    <s v="Green Tea"/>
    <m/>
    <m/>
    <m/>
    <m/>
    <m/>
    <m/>
    <m/>
    <m/>
    <m/>
    <s v="Line very faded"/>
  </r>
  <r>
    <s v="File 1: Rowland Hassall, Parramatta store day sales book, 1803-1804"/>
    <m/>
    <s v="32111059"/>
    <s v="FL16259371"/>
    <s v="25"/>
    <s v="https://fromthepage.com/display/display_page?page_id=34035647"/>
    <s v="ElizabethWest&lt;ewest7@myune.edu.au&gt;|natsa&lt;natsa7@yahoo.com&gt;"/>
    <m/>
    <s v="Complete"/>
    <n v="1358"/>
    <n v="1804"/>
    <s v="January"/>
    <s v="25"/>
    <x v="1"/>
    <x v="0"/>
    <x v="6"/>
    <n v="1"/>
    <m/>
    <m/>
    <x v="3"/>
    <x v="11"/>
    <s v="sugar"/>
    <s v="Sugar"/>
    <m/>
    <m/>
    <m/>
    <m/>
    <m/>
    <m/>
    <m/>
    <m/>
    <m/>
    <s v="Line very faded"/>
  </r>
  <r>
    <s v="File 1: Rowland Hassall, Parramatta store day sales book, 1803-1804"/>
    <m/>
    <s v="32111059"/>
    <s v="FL16259371"/>
    <s v="25"/>
    <s v="https://fromthepage.com/display/display_page?page_id=34035647"/>
    <s v="ElizabethWest&lt;ewest7@myune.edu.au&gt;|natsa&lt;natsa7@yahoo.com&gt;"/>
    <m/>
    <s v="Complete"/>
    <n v="1359"/>
    <n v="1804"/>
    <s v="January"/>
    <s v="25"/>
    <x v="1"/>
    <x v="0"/>
    <x v="6"/>
    <n v="0.25"/>
    <m/>
    <m/>
    <x v="8"/>
    <x v="15"/>
    <m/>
    <s v="[indecipherable]"/>
    <m/>
    <m/>
    <m/>
    <m/>
    <m/>
    <m/>
    <m/>
    <m/>
    <m/>
    <s v="Line very faded"/>
  </r>
  <r>
    <s v="File 1: Rowland Hassall, Parramatta store day sales book, 1803-1804"/>
    <m/>
    <s v="32111059"/>
    <s v="FL16259371"/>
    <s v="25"/>
    <s v="https://fromthepage.com/display/display_page?page_id=34035647"/>
    <s v="ElizabethWest&lt;ewest7@myune.edu.au&gt;|natsa&lt;natsa7@yahoo.com&gt;"/>
    <m/>
    <s v="Complete"/>
    <n v="1360"/>
    <n v="1804"/>
    <s v="January"/>
    <s v="25"/>
    <x v="2"/>
    <x v="0"/>
    <x v="132"/>
    <m/>
    <m/>
    <m/>
    <x v="7"/>
    <x v="9"/>
    <s v="gimblet"/>
    <s v="[Gamlil.........?]"/>
    <m/>
    <m/>
    <m/>
    <m/>
    <m/>
    <m/>
    <m/>
    <m/>
    <m/>
    <s v="Line very faded, Line crossed out"/>
  </r>
  <r>
    <s v="File 1: Rowland Hassall, Parramatta store day sales book, 1803-1804"/>
    <m/>
    <s v="32111059"/>
    <s v="FL16259371"/>
    <s v="25"/>
    <s v="https://fromthepage.com/display/display_page?page_id=34035647"/>
    <s v="ElizabethWest&lt;ewest7@myune.edu.au&gt;|natsa&lt;natsa7@yahoo.com&gt;"/>
    <m/>
    <s v="Complete"/>
    <n v="1361"/>
    <n v="1804"/>
    <s v="January"/>
    <s v="25"/>
    <x v="2"/>
    <x v="0"/>
    <x v="132"/>
    <m/>
    <m/>
    <m/>
    <x v="7"/>
    <x v="9"/>
    <s v="tool"/>
    <s v="[Stan Delance Tele?]"/>
    <m/>
    <m/>
    <m/>
    <m/>
    <m/>
    <m/>
    <m/>
    <m/>
    <m/>
    <s v="Line very faded,  Line crossed out"/>
  </r>
  <r>
    <s v="File 1: Rowland Hassall, Parramatta store day sales book, 1803-1804"/>
    <m/>
    <s v="32111059"/>
    <s v="FL16259371"/>
    <s v="25"/>
    <s v="https://fromthepage.com/display/display_page?page_id=34035647"/>
    <s v="ElizabethWest&lt;ewest7@myune.edu.au&gt;|natsa&lt;natsa7@yahoo.com&gt;"/>
    <m/>
    <s v="Complete"/>
    <n v="1362"/>
    <n v="1804"/>
    <s v="January"/>
    <s v="25"/>
    <x v="1"/>
    <x v="0"/>
    <x v="41"/>
    <n v="1"/>
    <s v="pair"/>
    <m/>
    <x v="0"/>
    <x v="14"/>
    <s v="gloves"/>
    <s v="Ladys Gloves"/>
    <m/>
    <m/>
    <m/>
    <m/>
    <m/>
    <m/>
    <m/>
    <m/>
    <m/>
    <s v="Line very faded, Line crossed out"/>
  </r>
  <r>
    <s v="File 1: Rowland Hassall, Parramatta store day sales book, 1803-1804"/>
    <m/>
    <s v="32111059"/>
    <s v="FL16259371"/>
    <s v="25"/>
    <s v="https://fromthepage.com/display/display_page?page_id=34035647"/>
    <s v="ElizabethWest&lt;ewest7@myune.edu.au&gt;|natsa&lt;natsa7@yahoo.com&gt;"/>
    <m/>
    <s v="Complete"/>
    <n v="1363"/>
    <n v="1804"/>
    <s v="January"/>
    <s v="25"/>
    <x v="2"/>
    <x v="0"/>
    <x v="54"/>
    <n v="0.25"/>
    <s v="yds"/>
    <m/>
    <x v="5"/>
    <x v="5"/>
    <s v="dungaree"/>
    <s v="Dungaree"/>
    <m/>
    <m/>
    <m/>
    <m/>
    <m/>
    <m/>
    <m/>
    <m/>
    <m/>
    <s v="Line very faded"/>
  </r>
  <r>
    <s v="File 1: Rowland Hassall, Parramatta store day sales book, 1803-1804"/>
    <m/>
    <s v="32111059"/>
    <s v="FL16259371"/>
    <s v="25"/>
    <s v="https://fromthepage.com/display/display_page?page_id=34035647"/>
    <s v="ElizabethWest&lt;ewest7@myune.edu.au&gt;|natsa&lt;natsa7@yahoo.com&gt;"/>
    <m/>
    <s v="Complete"/>
    <n v="1364"/>
    <n v="1804"/>
    <s v="January"/>
    <s v="26"/>
    <x v="2"/>
    <x v="1"/>
    <x v="2"/>
    <m/>
    <m/>
    <m/>
    <x v="1"/>
    <x v="1"/>
    <m/>
    <s v="in coppers"/>
    <m/>
    <m/>
    <m/>
    <m/>
    <m/>
    <m/>
    <n v="1"/>
    <n v="0"/>
    <n v="0"/>
    <m/>
  </r>
  <r>
    <s v="File 1: Rowland Hassall, Parramatta store day sales book, 1803-1804"/>
    <m/>
    <s v="32111059"/>
    <s v="FL16259371"/>
    <s v="25"/>
    <s v="https://fromthepage.com/display/display_page?page_id=34035647"/>
    <s v="ElizabethWest&lt;ewest7@myune.edu.au&gt;|natsa&lt;natsa7@yahoo.com&gt;"/>
    <m/>
    <s v="Complete"/>
    <n v="1365"/>
    <n v="1804"/>
    <s v="January"/>
    <s v="26"/>
    <x v="2"/>
    <x v="4"/>
    <x v="5"/>
    <n v="0.25"/>
    <s v="Ibs"/>
    <m/>
    <x v="3"/>
    <x v="3"/>
    <s v="Hyson"/>
    <s v="Hyson"/>
    <m/>
    <m/>
    <m/>
    <m/>
    <m/>
    <m/>
    <m/>
    <m/>
    <m/>
    <m/>
  </r>
  <r>
    <s v="File 1: Rowland Hassall, Parramatta store day sales book, 1803-1804"/>
    <m/>
    <s v="32111059"/>
    <s v="FL16259371"/>
    <s v="25"/>
    <s v="https://fromthepage.com/display/display_page?page_id=34035647"/>
    <s v="ElizabethWest&lt;ewest7@myune.edu.au&gt;|natsa&lt;natsa7@yahoo.com&gt;"/>
    <m/>
    <s v="Complete"/>
    <n v="1366"/>
    <n v="1804"/>
    <s v="January"/>
    <s v="26"/>
    <x v="2"/>
    <x v="4"/>
    <x v="5"/>
    <n v="1"/>
    <s v="Ibs"/>
    <m/>
    <x v="0"/>
    <x v="0"/>
    <s v="soap"/>
    <s v="Inglish Soap"/>
    <m/>
    <m/>
    <m/>
    <m/>
    <m/>
    <m/>
    <m/>
    <m/>
    <m/>
    <m/>
  </r>
  <r>
    <s v="File 1: Rowland Hassall, Parramatta store day sales book, 1803-1804"/>
    <m/>
    <s v="32111059"/>
    <s v="FL16259371"/>
    <s v="25"/>
    <s v="https://fromthepage.com/display/display_page?page_id=34035647"/>
    <s v="ElizabethWest&lt;ewest7@myune.edu.au&gt;|natsa&lt;natsa7@yahoo.com&gt;"/>
    <m/>
    <s v="Complete"/>
    <n v="1367"/>
    <n v="1804"/>
    <s v="January"/>
    <s v="27"/>
    <x v="2"/>
    <x v="10"/>
    <x v="53"/>
    <n v="1"/>
    <s v="hanks"/>
    <m/>
    <x v="5"/>
    <x v="5"/>
    <s v="silk thread"/>
    <s v="Silk"/>
    <m/>
    <m/>
    <m/>
    <m/>
    <m/>
    <m/>
    <m/>
    <m/>
    <m/>
    <m/>
  </r>
  <r>
    <s v="File 1: Rowland Hassall, Parramatta store day sales book, 1803-1804"/>
    <m/>
    <s v="32111059"/>
    <s v="FL16259371"/>
    <s v="25"/>
    <s v="https://fromthepage.com/display/display_page?page_id=34035647"/>
    <s v="ElizabethWest&lt;ewest7@myune.edu.au&gt;|natsa&lt;natsa7@yahoo.com&gt;"/>
    <m/>
    <s v="Complete"/>
    <n v="1368"/>
    <n v="1804"/>
    <s v="January"/>
    <s v="27"/>
    <x v="1"/>
    <x v="0"/>
    <x v="25"/>
    <n v="3.25"/>
    <s v="yds"/>
    <m/>
    <x v="5"/>
    <x v="5"/>
    <s v="printed cotton"/>
    <s v="Cotton Print"/>
    <m/>
    <m/>
    <m/>
    <m/>
    <n v="2"/>
    <n v="7"/>
    <m/>
    <m/>
    <m/>
    <m/>
  </r>
  <r>
    <s v="File 1: Rowland Hassall, Parramatta store day sales book, 1803-1804"/>
    <m/>
    <s v="32111059"/>
    <s v="FL16259371"/>
    <s v="25"/>
    <s v="https://fromthepage.com/display/display_page?page_id=34035647"/>
    <s v="ElizabethWest&lt;ewest7@myune.edu.au&gt;|natsa&lt;natsa7@yahoo.com&gt;"/>
    <m/>
    <s v="Complete"/>
    <n v="1369"/>
    <n v="1804"/>
    <s v="January"/>
    <s v="28"/>
    <x v="1"/>
    <x v="0"/>
    <x v="133"/>
    <n v="5"/>
    <s v="bushel"/>
    <s v="supply"/>
    <x v="3"/>
    <x v="11"/>
    <s v="wheat"/>
    <s v="Recd of her Wheat)"/>
    <m/>
    <m/>
    <m/>
    <m/>
    <m/>
    <m/>
    <m/>
    <m/>
    <m/>
    <m/>
  </r>
  <r>
    <s v="File 1: Rowland Hassall, Parramatta store day sales book, 1803-1804"/>
    <m/>
    <s v="32111059"/>
    <s v="FL16259371"/>
    <s v="25"/>
    <s v="https://fromthepage.com/display/display_page?page_id=34035647"/>
    <s v="ElizabethWest&lt;ewest7@myune.edu.au&gt;|natsa&lt;natsa7@yahoo.com&gt;"/>
    <m/>
    <s v="Complete"/>
    <n v="1370"/>
    <n v="1804"/>
    <s v="January"/>
    <s v="28"/>
    <x v="2"/>
    <x v="0"/>
    <x v="133"/>
    <n v="5"/>
    <m/>
    <m/>
    <x v="8"/>
    <x v="15"/>
    <m/>
    <s v="buy [difecenst]"/>
    <m/>
    <m/>
    <m/>
    <m/>
    <m/>
    <m/>
    <m/>
    <m/>
    <m/>
    <m/>
  </r>
  <r>
    <s v="File 1: Rowland Hassall, Parramatta store day sales book, 1803-1804"/>
    <m/>
    <s v="32111059"/>
    <s v="FL16259371"/>
    <s v="25"/>
    <s v="https://fromthepage.com/display/display_page?page_id=34035647"/>
    <s v="ElizabethWest&lt;ewest7@myune.edu.au&gt;|natsa&lt;natsa7@yahoo.com&gt;"/>
    <m/>
    <s v="Complete"/>
    <n v="1371"/>
    <n v="1804"/>
    <s v="January"/>
    <s v="28"/>
    <x v="2"/>
    <x v="0"/>
    <x v="133"/>
    <n v="2"/>
    <m/>
    <m/>
    <x v="3"/>
    <x v="3"/>
    <s v="tea"/>
    <s v="Green Tea"/>
    <m/>
    <m/>
    <m/>
    <m/>
    <m/>
    <m/>
    <m/>
    <m/>
    <m/>
    <m/>
  </r>
  <r>
    <s v="File 1: Rowland Hassall, Parramatta store day sales book, 1803-1804"/>
    <m/>
    <s v="32111059"/>
    <s v="FL16259371"/>
    <s v="25"/>
    <s v="https://fromthepage.com/display/display_page?page_id=34035647"/>
    <s v="ElizabethWest&lt;ewest7@myune.edu.au&gt;|natsa&lt;natsa7@yahoo.com&gt;"/>
    <m/>
    <s v="Complete"/>
    <n v="1372"/>
    <n v="1804"/>
    <s v="January"/>
    <s v="28"/>
    <x v="2"/>
    <x v="0"/>
    <x v="133"/>
    <n v="1"/>
    <s v="ozn"/>
    <m/>
    <x v="5"/>
    <x v="5"/>
    <s v="thread"/>
    <s v="Thread"/>
    <m/>
    <m/>
    <m/>
    <m/>
    <n v="1"/>
    <n v="4"/>
    <m/>
    <m/>
    <m/>
    <m/>
  </r>
  <r>
    <s v="File 1: Rowland Hassall, Parramatta store day sales book, 1803-1804"/>
    <m/>
    <s v="32111059"/>
    <s v="FL16259371"/>
    <s v="25"/>
    <s v="https://fromthepage.com/display/display_page?page_id=34035647"/>
    <s v="ElizabethWest&lt;ewest7@myune.edu.au&gt;|natsa&lt;natsa7@yahoo.com&gt;"/>
    <m/>
    <s v="Complete"/>
    <n v="1373"/>
    <n v="1804"/>
    <s v="January"/>
    <s v="28"/>
    <x v="0"/>
    <x v="0"/>
    <x v="20"/>
    <n v="0.5"/>
    <s v="lbs"/>
    <m/>
    <x v="3"/>
    <x v="3"/>
    <s v="tea"/>
    <s v="Blk Tea"/>
    <m/>
    <m/>
    <m/>
    <m/>
    <m/>
    <m/>
    <m/>
    <m/>
    <m/>
    <s v="Line crossed out"/>
  </r>
  <r>
    <s v="File 1: Rowland Hassall, Parramatta store day sales book, 1803-1804"/>
    <m/>
    <s v="32111059"/>
    <s v="FL16259371"/>
    <s v="25"/>
    <s v="https://fromthepage.com/display/display_page?page_id=34035647"/>
    <s v="ElizabethWest&lt;ewest7@myune.edu.au&gt;|natsa&lt;natsa7@yahoo.com&gt;"/>
    <m/>
    <s v="Complete"/>
    <n v="1374"/>
    <n v="1804"/>
    <s v="January"/>
    <s v="28"/>
    <x v="2"/>
    <x v="0"/>
    <x v="18"/>
    <m/>
    <m/>
    <m/>
    <x v="8"/>
    <x v="15"/>
    <m/>
    <s v="[right hand page 47]"/>
    <m/>
    <m/>
    <m/>
    <m/>
    <m/>
    <m/>
    <m/>
    <m/>
    <m/>
    <m/>
  </r>
  <r>
    <s v="File 1: Rowland Hassall, Parramatta store day sales book, 1803-1804"/>
    <m/>
    <s v="32111059"/>
    <s v="FL16259371"/>
    <s v="25"/>
    <s v="https://fromthepage.com/display/display_page?page_id=34035647"/>
    <s v="ElizabethWest&lt;ewest7@myune.edu.au&gt;|natsa&lt;natsa7@yahoo.com&gt;"/>
    <m/>
    <s v="Complete"/>
    <n v="1375"/>
    <n v="1804"/>
    <s v="January"/>
    <s v="28"/>
    <x v="2"/>
    <x v="9"/>
    <x v="134"/>
    <n v="1"/>
    <s v="piece"/>
    <m/>
    <x v="5"/>
    <x v="5"/>
    <s v="open work  Muslin"/>
    <s v="of open work  Muslin}"/>
    <m/>
    <m/>
    <m/>
    <m/>
    <m/>
    <m/>
    <m/>
    <m/>
    <m/>
    <s v="Name crossed out"/>
  </r>
  <r>
    <s v="File 1: Rowland Hassall, Parramatta store day sales book, 1803-1804"/>
    <m/>
    <s v="32111059"/>
    <s v="FL16259371"/>
    <s v="25"/>
    <s v="https://fromthepage.com/display/display_page?page_id=34035647"/>
    <s v="ElizabethWest&lt;ewest7@myune.edu.au&gt;|natsa&lt;natsa7@yahoo.com&gt;"/>
    <m/>
    <s v="Complete"/>
    <n v="1376"/>
    <n v="1804"/>
    <s v="January"/>
    <s v="28"/>
    <x v="1"/>
    <x v="0"/>
    <x v="83"/>
    <n v="6"/>
    <s v="yds"/>
    <m/>
    <x v="5"/>
    <x v="5"/>
    <m/>
    <s v="@ }"/>
    <m/>
    <n v="11"/>
    <n v="0"/>
    <m/>
    <m/>
    <m/>
    <m/>
    <m/>
    <m/>
    <s v="Name crossed out"/>
  </r>
  <r>
    <s v="File 1: Rowland Hassall, Parramatta store day sales book, 1803-1804"/>
    <m/>
    <s v="32111059"/>
    <s v="FL16259371"/>
    <s v="25"/>
    <s v="https://fromthepage.com/display/display_page?page_id=34035647"/>
    <s v="ElizabethWest&lt;ewest7@myune.edu.au&gt;|natsa&lt;natsa7@yahoo.com&gt;"/>
    <m/>
    <s v="Complete"/>
    <n v="1377"/>
    <n v="1804"/>
    <s v="January"/>
    <s v="28"/>
    <x v="2"/>
    <x v="9"/>
    <x v="134"/>
    <n v="2"/>
    <s v="pair"/>
    <m/>
    <x v="0"/>
    <x v="14"/>
    <s v="stockings"/>
    <s v="of stockings @"/>
    <m/>
    <n v="6"/>
    <n v="6"/>
    <m/>
    <m/>
    <m/>
    <m/>
    <m/>
    <m/>
    <s v="[For ?] Line crossed out"/>
  </r>
  <r>
    <s v="File 1: Rowland Hassall, Parramatta store day sales book, 1803-1804"/>
    <m/>
    <s v="32111059"/>
    <s v="FL16259371"/>
    <s v="25"/>
    <s v="https://fromthepage.com/display/display_page?page_id=34035647"/>
    <s v="ElizabethWest&lt;ewest7@myune.edu.au&gt;|natsa&lt;natsa7@yahoo.com&gt;"/>
    <m/>
    <s v="Complete"/>
    <n v="1378"/>
    <n v="1804"/>
    <s v="January"/>
    <s v="28"/>
    <x v="1"/>
    <x v="0"/>
    <x v="135"/>
    <m/>
    <m/>
    <m/>
    <x v="8"/>
    <x v="15"/>
    <m/>
    <m/>
    <m/>
    <m/>
    <m/>
    <m/>
    <m/>
    <m/>
    <m/>
    <m/>
    <m/>
    <m/>
  </r>
  <r>
    <s v="File 1: Rowland Hassall, Parramatta store day sales book, 1803-1804"/>
    <m/>
    <s v="32111059"/>
    <s v="FL16259371"/>
    <s v="25"/>
    <s v="https://fromthepage.com/display/display_page?page_id=34035647"/>
    <s v="ElizabethWest&lt;ewest7@myune.edu.au&gt;|natsa&lt;natsa7@yahoo.com&gt;"/>
    <m/>
    <s v="Complete"/>
    <n v="1379"/>
    <n v="1804"/>
    <s v="January"/>
    <s v="28"/>
    <x v="2"/>
    <x v="17"/>
    <x v="11"/>
    <n v="3"/>
    <s v="bushel"/>
    <m/>
    <x v="3"/>
    <x v="11"/>
    <s v="wheat"/>
    <s v="[indecipherable] Wheat"/>
    <m/>
    <m/>
    <m/>
    <m/>
    <m/>
    <m/>
    <m/>
    <m/>
    <m/>
    <m/>
  </r>
  <r>
    <s v="File 1: Rowland Hassall, Parramatta store day sales book, 1803-1804"/>
    <m/>
    <s v="32111059"/>
    <s v="FL16259371"/>
    <s v="25"/>
    <s v="https://fromthepage.com/display/display_page?page_id=34035647"/>
    <s v="ElizabethWest&lt;ewest7@myune.edu.au&gt;|natsa&lt;natsa7@yahoo.com&gt;"/>
    <m/>
    <s v="Complete"/>
    <n v="1380"/>
    <n v="1804"/>
    <s v="January"/>
    <s v="28"/>
    <x v="2"/>
    <x v="6"/>
    <x v="54"/>
    <n v="1.5"/>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81"/>
    <n v="1804"/>
    <s v="January"/>
    <s v="28"/>
    <x v="2"/>
    <x v="19"/>
    <x v="55"/>
    <n v="2"/>
    <s v="skeins"/>
    <m/>
    <x v="5"/>
    <x v="5"/>
    <s v="thread"/>
    <s v="Thread"/>
    <m/>
    <m/>
    <m/>
    <m/>
    <m/>
    <m/>
    <m/>
    <m/>
    <m/>
    <m/>
  </r>
  <r>
    <s v="File 1: Rowland Hassall, Parramatta store day sales book, 1803-1804"/>
    <m/>
    <s v="32111059"/>
    <s v="FL16259371"/>
    <s v="25"/>
    <s v="https://fromthepage.com/display/display_page?page_id=34035647"/>
    <s v="ElizabethWest&lt;ewest7@myune.edu.au&gt;|natsa&lt;natsa7@yahoo.com&gt;"/>
    <m/>
    <s v="Complete"/>
    <n v="1382"/>
    <n v="1804"/>
    <s v="January"/>
    <s v="28"/>
    <x v="5"/>
    <x v="35"/>
    <x v="43"/>
    <n v="2"/>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83"/>
    <n v="1804"/>
    <s v="January"/>
    <s v="28"/>
    <x v="5"/>
    <x v="35"/>
    <x v="43"/>
    <n v="2"/>
    <s v="ozn"/>
    <m/>
    <x v="3"/>
    <x v="3"/>
    <s v="tea"/>
    <s v="Green Tea"/>
    <m/>
    <m/>
    <m/>
    <m/>
    <m/>
    <m/>
    <m/>
    <m/>
    <m/>
    <m/>
  </r>
  <r>
    <s v="File 1: Rowland Hassall, Parramatta store day sales book, 1803-1804"/>
    <m/>
    <s v="32111059"/>
    <s v="FL16259371"/>
    <s v="25"/>
    <s v="https://fromthepage.com/display/display_page?page_id=34035647"/>
    <s v="ElizabethWest&lt;ewest7@myune.edu.au&gt;|natsa&lt;natsa7@yahoo.com&gt;"/>
    <m/>
    <s v="Complete"/>
    <n v="1384"/>
    <n v="1804"/>
    <s v="January"/>
    <s v="28"/>
    <x v="2"/>
    <x v="33"/>
    <x v="125"/>
    <n v="0.5"/>
    <s v="lbs"/>
    <m/>
    <x v="3"/>
    <x v="3"/>
    <s v="tea"/>
    <s v="Tea"/>
    <m/>
    <m/>
    <m/>
    <m/>
    <m/>
    <m/>
    <m/>
    <m/>
    <m/>
    <m/>
  </r>
  <r>
    <s v="File 1: Rowland Hassall, Parramatta store day sales book, 1803-1804"/>
    <m/>
    <s v="32111059"/>
    <s v="FL16259371"/>
    <s v="25"/>
    <s v="https://fromthepage.com/display/display_page?page_id=34035647"/>
    <s v="ElizabethWest&lt;ewest7@myune.edu.au&gt;|natsa&lt;natsa7@yahoo.com&gt;"/>
    <m/>
    <s v="Complete"/>
    <n v="1385"/>
    <n v="1804"/>
    <s v="January"/>
    <s v="28"/>
    <x v="2"/>
    <x v="33"/>
    <x v="125"/>
    <n v="4"/>
    <s v="l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386"/>
    <n v="1804"/>
    <s v="January"/>
    <s v="28"/>
    <x v="2"/>
    <x v="33"/>
    <x v="125"/>
    <n v="1.5"/>
    <s v="lbs"/>
    <m/>
    <x v="0"/>
    <x v="0"/>
    <s v="soap"/>
    <s v="Soap"/>
    <m/>
    <m/>
    <m/>
    <m/>
    <m/>
    <m/>
    <m/>
    <m/>
    <m/>
    <m/>
  </r>
  <r>
    <s v="File 1: Rowland Hassall, Parramatta store day sales book, 1803-1804"/>
    <m/>
    <s v="32111059"/>
    <s v="FL16259371"/>
    <s v="25"/>
    <s v="https://fromthepage.com/display/display_page?page_id=34035647"/>
    <s v="ElizabethWest&lt;ewest7@myune.edu.au&gt;|natsa&lt;natsa7@yahoo.com&gt;"/>
    <m/>
    <s v="Complete"/>
    <n v="1387"/>
    <n v="1804"/>
    <s v="January"/>
    <s v="28"/>
    <x v="2"/>
    <x v="0"/>
    <x v="35"/>
    <n v="2"/>
    <s v="ozn"/>
    <m/>
    <x v="3"/>
    <x v="3"/>
    <s v="tea"/>
    <s v="Blk Tea"/>
    <m/>
    <m/>
    <m/>
    <m/>
    <m/>
    <m/>
    <m/>
    <m/>
    <m/>
    <m/>
  </r>
  <r>
    <s v="File 1: Rowland Hassall, Parramatta store day sales book, 1803-1804"/>
    <m/>
    <s v="32111059"/>
    <s v="FL16259371"/>
    <s v="25"/>
    <s v="https://fromthepage.com/display/display_page?page_id=34035647"/>
    <s v="ElizabethWest&lt;ewest7@myune.edu.au&gt;|natsa&lt;natsa7@yahoo.com&gt;"/>
    <m/>
    <s v="Complete"/>
    <n v="1388"/>
    <n v="1804"/>
    <s v="January"/>
    <s v="28"/>
    <x v="2"/>
    <x v="0"/>
    <x v="35"/>
    <n v="1"/>
    <s v="ozn"/>
    <m/>
    <x v="3"/>
    <x v="3"/>
    <s v="tea"/>
    <s v="ditto[tea]"/>
    <m/>
    <m/>
    <m/>
    <m/>
    <m/>
    <m/>
    <m/>
    <m/>
    <m/>
    <m/>
  </r>
  <r>
    <s v="File 1: Rowland Hassall, Parramatta store day sales book, 1803-1804"/>
    <m/>
    <s v="32111059"/>
    <s v="FL16259371"/>
    <s v="25"/>
    <s v="https://fromthepage.com/display/display_page?page_id=34035647"/>
    <s v="ElizabethWest&lt;ewest7@myune.edu.au&gt;|natsa&lt;natsa7@yahoo.com&gt;"/>
    <m/>
    <s v="Complete"/>
    <n v="1389"/>
    <n v="1804"/>
    <s v="January"/>
    <s v="30"/>
    <x v="2"/>
    <x v="0"/>
    <x v="35"/>
    <n v="3"/>
    <s v="ozn"/>
    <m/>
    <x v="3"/>
    <x v="11"/>
    <s v="pepper"/>
    <s v="Pepper"/>
    <m/>
    <m/>
    <m/>
    <m/>
    <m/>
    <m/>
    <m/>
    <m/>
    <m/>
    <m/>
  </r>
  <r>
    <s v="File 1: Rowland Hassall, Parramatta store day sales book, 1803-1804"/>
    <m/>
    <s v="32111059"/>
    <s v="FL16259371"/>
    <s v="25"/>
    <s v="https://fromthepage.com/display/display_page?page_id=34035647"/>
    <s v="ElizabethWest&lt;ewest7@myune.edu.au&gt;|natsa&lt;natsa7@yahoo.com&gt;"/>
    <m/>
    <s v="Complete"/>
    <n v="1390"/>
    <n v="1804"/>
    <s v="January"/>
    <s v="30"/>
    <x v="0"/>
    <x v="35"/>
    <x v="89"/>
    <n v="2"/>
    <m/>
    <m/>
    <x v="7"/>
    <x v="9"/>
    <s v="gimblet"/>
    <s v="Gimblelets"/>
    <m/>
    <m/>
    <m/>
    <m/>
    <n v="2"/>
    <n v="0"/>
    <m/>
    <m/>
    <m/>
    <m/>
  </r>
  <r>
    <s v="File 1: Rowland Hassall, Parramatta store day sales book, 1803-1804"/>
    <m/>
    <s v="32111059"/>
    <s v="FL16259371"/>
    <s v="25"/>
    <s v="https://fromthepage.com/display/display_page?page_id=34035647"/>
    <s v="ElizabethWest&lt;ewest7@myune.edu.au&gt;|natsa&lt;natsa7@yahoo.com&gt;"/>
    <m/>
    <s v="Complete"/>
    <n v="1391"/>
    <n v="1804"/>
    <s v="January"/>
    <s v="31"/>
    <x v="0"/>
    <x v="0"/>
    <x v="20"/>
    <n v="1"/>
    <s v="lbs"/>
    <m/>
    <x v="0"/>
    <x v="0"/>
    <s v="soap"/>
    <s v="Soap"/>
    <m/>
    <m/>
    <m/>
    <m/>
    <m/>
    <m/>
    <m/>
    <m/>
    <m/>
    <m/>
  </r>
  <r>
    <s v="File 1: Rowland Hassall, Parramatta store day sales book, 1803-1804"/>
    <m/>
    <s v="32111059"/>
    <s v="FL16259371"/>
    <s v="25"/>
    <s v="https://fromthepage.com/display/display_page?page_id=34035647"/>
    <s v="ElizabethWest&lt;ewest7@myune.edu.au&gt;|natsa&lt;natsa7@yahoo.com&gt;"/>
    <m/>
    <s v="Complete"/>
    <n v="1392"/>
    <n v="1804"/>
    <s v="January"/>
    <s v="31"/>
    <x v="0"/>
    <x v="0"/>
    <x v="20"/>
    <n v="2"/>
    <s v="lbs"/>
    <m/>
    <x v="3"/>
    <x v="11"/>
    <s v="sugar"/>
    <s v="Sugar"/>
    <m/>
    <m/>
    <m/>
    <m/>
    <n v="4"/>
    <n v="0"/>
    <m/>
    <m/>
    <m/>
    <s v="Line crossed out"/>
  </r>
  <r>
    <s v="File 1: Rowland Hassall, Parramatta store day sales book, 1803-1804"/>
    <m/>
    <s v="32111059"/>
    <s v="FL16259371"/>
    <s v="25"/>
    <s v="https://fromthepage.com/display/display_page?page_id=34035647"/>
    <s v="ElizabethWest&lt;ewest7@myune.edu.au&gt;|natsa&lt;natsa7@yahoo.com&gt;"/>
    <m/>
    <s v="Complete"/>
    <n v="1393"/>
    <n v="1804"/>
    <s v="January"/>
    <s v="31"/>
    <x v="0"/>
    <x v="0"/>
    <x v="41"/>
    <n v="1"/>
    <s v="pair"/>
    <m/>
    <x v="5"/>
    <x v="5"/>
    <s v="scissors"/>
    <s v="[leyoars?]"/>
    <m/>
    <m/>
    <m/>
    <m/>
    <n v="2"/>
    <n v="6"/>
    <m/>
    <m/>
    <m/>
    <m/>
  </r>
  <r>
    <s v="File 1: Rowland Hassall, Parramatta store day sales book, 1803-1804"/>
    <m/>
    <s v="32111059"/>
    <s v="FL16259371"/>
    <s v="25"/>
    <s v="https://fromthepage.com/display/display_page?page_id=34035647"/>
    <s v="ElizabethWest&lt;ewest7@myune.edu.au&gt;|natsa&lt;natsa7@yahoo.com&gt;"/>
    <m/>
    <s v="Complete"/>
    <n v="1394"/>
    <n v="1804"/>
    <s v="January"/>
    <s v="31"/>
    <x v="2"/>
    <x v="0"/>
    <x v="41"/>
    <m/>
    <m/>
    <m/>
    <x v="5"/>
    <x v="5"/>
    <s v="needles"/>
    <s v="Needles"/>
    <m/>
    <m/>
    <m/>
    <m/>
    <m/>
    <n v="6"/>
    <m/>
    <m/>
    <m/>
    <m/>
  </r>
  <r>
    <s v="File 1: Rowland Hassall, Parramatta store day sales book, 1803-1804"/>
    <m/>
    <s v="32111059"/>
    <s v="FL16259371"/>
    <s v="25"/>
    <s v="https://fromthepage.com/display/display_page?page_id=34035647"/>
    <s v="ElizabethWest&lt;ewest7@myune.edu.au&gt;|natsa&lt;natsa7@yahoo.com&gt;"/>
    <m/>
    <s v="Complete"/>
    <n v="1395"/>
    <n v="1804"/>
    <s v="January"/>
    <s v="31"/>
    <x v="1"/>
    <x v="0"/>
    <x v="136"/>
    <n v="0.5"/>
    <s v="yds"/>
    <m/>
    <x v="5"/>
    <x v="5"/>
    <s v="printed cotton"/>
    <s v="Print"/>
    <m/>
    <m/>
    <m/>
    <m/>
    <m/>
    <m/>
    <m/>
    <m/>
    <m/>
    <m/>
  </r>
  <r>
    <s v="File 1: Rowland Hassall, Parramatta store day sales book, 1803-1804"/>
    <m/>
    <s v="32111059"/>
    <s v="FL16259371"/>
    <s v="25"/>
    <s v="https://fromthepage.com/display/display_page?page_id=34035647"/>
    <s v="ElizabethWest&lt;ewest7@myune.edu.au&gt;|natsa&lt;natsa7@yahoo.com&gt;"/>
    <m/>
    <s v="Complete"/>
    <n v="1396"/>
    <n v="1804"/>
    <s v="January"/>
    <s v="31"/>
    <x v="2"/>
    <x v="6"/>
    <x v="54"/>
    <n v="1"/>
    <s v="lbs"/>
    <m/>
    <x v="4"/>
    <x v="4"/>
    <s v="tobacco"/>
    <s v="Tobacco"/>
    <m/>
    <m/>
    <m/>
    <m/>
    <m/>
    <m/>
    <m/>
    <m/>
    <m/>
    <m/>
  </r>
  <r>
    <s v="File 1: Rowland Hassall, Parramatta store day sales book, 1803-1804"/>
    <m/>
    <s v="32111059"/>
    <s v="FL16259371"/>
    <s v="25"/>
    <s v="https://fromthepage.com/display/display_page?page_id=34035647"/>
    <s v="ElizabethWest&lt;ewest7@myune.edu.au&gt;|natsa&lt;natsa7@yahoo.com&gt;"/>
    <m/>
    <s v="Complete"/>
    <n v="1397"/>
    <n v="1804"/>
    <s v="February"/>
    <s v="2"/>
    <x v="1"/>
    <x v="0"/>
    <x v="83"/>
    <n v="19"/>
    <s v="yds"/>
    <m/>
    <x v="5"/>
    <x v="5"/>
    <s v="muslin"/>
    <s v="Muslin 19 @"/>
    <m/>
    <n v="7"/>
    <n v="6"/>
    <m/>
    <m/>
    <m/>
    <m/>
    <m/>
    <m/>
    <m/>
  </r>
  <r>
    <s v="File 1: Rowland Hassall, Parramatta store day sales book, 1803-1804"/>
    <m/>
    <s v="32111059"/>
    <s v="FL16259371"/>
    <s v="25"/>
    <s v="https://fromthepage.com/display/display_page?page_id=34035647"/>
    <s v="ElizabethWest&lt;ewest7@myune.edu.au&gt;|natsa&lt;natsa7@yahoo.com&gt;"/>
    <m/>
    <s v="Complete"/>
    <n v="1398"/>
    <n v="1804"/>
    <s v="February"/>
    <s v="2"/>
    <x v="1"/>
    <x v="0"/>
    <x v="83"/>
    <n v="16"/>
    <s v="yds"/>
    <s v="return"/>
    <x v="5"/>
    <x v="5"/>
    <s v="muslin"/>
    <s v="ditto[muslin] returned"/>
    <m/>
    <n v="5"/>
    <n v="0"/>
    <m/>
    <m/>
    <m/>
    <m/>
    <m/>
    <m/>
    <s v="Note at end [returned?] Line crossed out"/>
  </r>
  <r>
    <s v="File 1: Rowland Hassall, Parramatta store day sales book, 1803-1804"/>
    <m/>
    <s v="32111059"/>
    <s v="FL16259371"/>
    <s v="25"/>
    <s v="https://fromthepage.com/display/display_page?page_id=34035647"/>
    <s v="ElizabethWest&lt;ewest7@myune.edu.au&gt;|natsa&lt;natsa7@yahoo.com&gt;"/>
    <m/>
    <s v="Complete"/>
    <n v="1399"/>
    <n v="1804"/>
    <s v="February"/>
    <s v="2"/>
    <x v="0"/>
    <x v="0"/>
    <x v="99"/>
    <n v="1"/>
    <s v="Ibs"/>
    <m/>
    <x v="5"/>
    <x v="6"/>
    <s v="candles"/>
    <s v="candles"/>
    <m/>
    <m/>
    <m/>
    <m/>
    <n v="2"/>
    <n v="0"/>
    <m/>
    <m/>
    <m/>
    <m/>
  </r>
  <r>
    <s v="File 1: Rowland Hassall, Parramatta store day sales book, 1803-1804"/>
    <m/>
    <s v="32111059"/>
    <s v="FL16259371"/>
    <s v="25"/>
    <s v="https://fromthepage.com/display/display_page?page_id=34035647"/>
    <s v="ElizabethWest&lt;ewest7@myune.edu.au&gt;|natsa&lt;natsa7@yahoo.com&gt;"/>
    <m/>
    <s v="Complete"/>
    <n v="1400"/>
    <n v="1804"/>
    <s v="February"/>
    <s v="2"/>
    <x v="2"/>
    <x v="0"/>
    <x v="54"/>
    <n v="1"/>
    <s v="pair"/>
    <m/>
    <x v="0"/>
    <x v="14"/>
    <s v="trousers"/>
    <s v="cloth [trousers?]"/>
    <m/>
    <m/>
    <m/>
    <m/>
    <m/>
    <m/>
    <m/>
    <m/>
    <m/>
    <m/>
  </r>
  <r>
    <s v="File 1: Rowland Hassall, Parramatta store day sales book, 1803-1804"/>
    <m/>
    <s v="32111059"/>
    <s v="FL16259371"/>
    <s v="25"/>
    <s v="https://fromthepage.com/display/display_page?page_id=34035647"/>
    <s v="ElizabethWest&lt;ewest7@myune.edu.au&gt;|natsa&lt;natsa7@yahoo.com&gt;"/>
    <m/>
    <s v="Complete"/>
    <n v="1401"/>
    <n v="1804"/>
    <s v="February"/>
    <s v="2"/>
    <x v="3"/>
    <x v="0"/>
    <x v="62"/>
    <m/>
    <m/>
    <m/>
    <x v="1"/>
    <x v="1"/>
    <m/>
    <s v="Dr to him per Cap Piper's}"/>
    <m/>
    <m/>
    <m/>
    <m/>
    <m/>
    <m/>
    <n v="3"/>
    <n v="16"/>
    <n v="7"/>
    <s v="Line crossed out"/>
  </r>
  <r>
    <s v="File 1: Rowland Hassall, Parramatta store day sales book, 1803-1804"/>
    <m/>
    <s v="32111059"/>
    <s v="FL16259371"/>
    <s v="25"/>
    <s v="https://fromthepage.com/display/display_page?page_id=34035647"/>
    <s v="ElizabethWest&lt;ewest7@myune.edu.au&gt;|natsa&lt;natsa7@yahoo.com&gt;"/>
    <m/>
    <s v="Complete"/>
    <n v="1402"/>
    <n v="1804"/>
    <s v="February"/>
    <s v="2"/>
    <x v="2"/>
    <x v="0"/>
    <x v="62"/>
    <m/>
    <m/>
    <m/>
    <x v="8"/>
    <x v="15"/>
    <m/>
    <s v="account with him}"/>
    <m/>
    <m/>
    <m/>
    <m/>
    <m/>
    <m/>
    <m/>
    <m/>
    <m/>
    <s v="Line crossed out"/>
  </r>
  <r>
    <s v="File 1: Rowland Hassall, Parramatta store day sales book, 1803-1804"/>
    <m/>
    <s v="32111059"/>
    <s v="FL16259371"/>
    <s v="25"/>
    <s v="https://fromthepage.com/display/display_page?page_id=34035647"/>
    <s v="ElizabethWest&lt;ewest7@myune.edu.au&gt;|natsa&lt;natsa7@yahoo.com&gt;"/>
    <m/>
    <s v="Complete"/>
    <n v="1403"/>
    <n v="1804"/>
    <s v="February"/>
    <s v="2"/>
    <x v="0"/>
    <x v="0"/>
    <x v="99"/>
    <n v="1"/>
    <s v="Ibs"/>
    <m/>
    <x v="4"/>
    <x v="4"/>
    <s v="tobacco"/>
    <s v="Tobacco"/>
    <m/>
    <m/>
    <m/>
    <m/>
    <m/>
    <m/>
    <m/>
    <m/>
    <m/>
    <m/>
  </r>
  <r>
    <s v="File 1: Rowland Hassall, Parramatta store day sales book, 1803-1804"/>
    <m/>
    <s v="32111059"/>
    <s v="FL16259371"/>
    <s v="25"/>
    <s v="https://fromthepage.com/display/display_page?page_id=34035647"/>
    <s v="ElizabethWest&lt;ewest7@myune.edu.au&gt;|natsa&lt;natsa7@yahoo.com&gt;"/>
    <m/>
    <s v="Complete"/>
    <n v="1404"/>
    <n v="1804"/>
    <s v="February"/>
    <s v="4"/>
    <x v="3"/>
    <x v="0"/>
    <x v="17"/>
    <n v="1"/>
    <s v="pair"/>
    <m/>
    <x v="0"/>
    <x v="14"/>
    <s v="shoes"/>
    <s v="women's shoes"/>
    <m/>
    <m/>
    <m/>
    <m/>
    <n v="10"/>
    <n v="0"/>
    <m/>
    <m/>
    <m/>
    <m/>
  </r>
  <r>
    <s v="File 1: Rowland Hassall, Parramatta store day sales book, 1803-1804"/>
    <m/>
    <s v="32111059"/>
    <s v="FL16259371"/>
    <s v="25"/>
    <s v="https://fromthepage.com/display/display_page?page_id=34035647"/>
    <s v="ElizabethWest&lt;ewest7@myune.edu.au&gt;|natsa&lt;natsa7@yahoo.com&gt;"/>
    <m/>
    <s v="Complete"/>
    <n v="1405"/>
    <n v="1804"/>
    <s v="February"/>
    <s v="4"/>
    <x v="1"/>
    <x v="0"/>
    <x v="137"/>
    <m/>
    <m/>
    <m/>
    <x v="1"/>
    <x v="1"/>
    <m/>
    <s v="order to Bearer}"/>
    <m/>
    <m/>
    <m/>
    <m/>
    <n v="3"/>
    <n v="0"/>
    <m/>
    <m/>
    <m/>
    <s v="Bearer crossed out"/>
  </r>
  <r>
    <s v="File 1: Rowland Hassall, Parramatta store day sales book, 1803-1804"/>
    <m/>
    <s v="32111059"/>
    <s v="FL16259371"/>
    <s v="25"/>
    <s v="https://fromthepage.com/display/display_page?page_id=34035647"/>
    <s v="ElizabethWest&lt;ewest7@myune.edu.au&gt;|natsa&lt;natsa7@yahoo.com&gt;"/>
    <m/>
    <s v="Complete"/>
    <n v="1406"/>
    <n v="1804"/>
    <s v="February"/>
    <s v="4"/>
    <x v="2"/>
    <x v="0"/>
    <x v="18"/>
    <n v="2"/>
    <m/>
    <m/>
    <x v="3"/>
    <x v="13"/>
    <s v="knives"/>
    <s v="Bearer 2 Larg Knives}"/>
    <m/>
    <m/>
    <m/>
    <m/>
    <m/>
    <m/>
    <m/>
    <m/>
    <m/>
    <m/>
  </r>
  <r>
    <s v="File 1: Rowland Hassall, Parramatta store day sales book, 1803-1804"/>
    <m/>
    <s v="32111059"/>
    <s v="FL16259371"/>
    <s v="25"/>
    <s v="https://fromthepage.com/display/display_page?page_id=34035647"/>
    <s v="ElizabethWest&lt;ewest7@myune.edu.au&gt;|natsa&lt;natsa7@yahoo.com&gt;"/>
    <m/>
    <s v="Complete"/>
    <n v="1407"/>
    <n v="1804"/>
    <s v="February"/>
    <s v="4"/>
    <x v="0"/>
    <x v="0"/>
    <x v="21"/>
    <n v="2.5"/>
    <s v="bushel"/>
    <m/>
    <x v="3"/>
    <x v="11"/>
    <s v="wheat"/>
    <s v="Wheat"/>
    <m/>
    <m/>
    <m/>
    <n v="1"/>
    <n v="0"/>
    <n v="0"/>
    <m/>
    <m/>
    <m/>
    <m/>
  </r>
  <r>
    <s v="File 1: Rowland Hassall, Parramatta store day sales book, 1803-1804"/>
    <m/>
    <s v="32111059"/>
    <s v="FL16259371"/>
    <s v="25"/>
    <s v="https://fromthepage.com/display/display_page?page_id=34035647"/>
    <s v="ElizabethWest&lt;ewest7@myune.edu.au&gt;|natsa&lt;natsa7@yahoo.com&gt;"/>
    <m/>
    <s v="Complete"/>
    <n v="1408"/>
    <n v="1804"/>
    <s v="February"/>
    <s v="4"/>
    <x v="2"/>
    <x v="0"/>
    <x v="58"/>
    <n v="2"/>
    <s v="Ibs"/>
    <m/>
    <x v="3"/>
    <x v="11"/>
    <s v="sugar"/>
    <s v="sugar"/>
    <m/>
    <m/>
    <m/>
    <m/>
    <m/>
    <m/>
    <m/>
    <m/>
    <m/>
    <m/>
  </r>
  <r>
    <s v="File 1: Rowland Hassall, Parramatta store day sales book, 1803-1804"/>
    <m/>
    <s v="32111059"/>
    <s v="FL16259371"/>
    <s v="25"/>
    <s v="https://fromthepage.com/display/display_page?page_id=34035647"/>
    <s v="ElizabethWest&lt;ewest7@myune.edu.au&gt;|natsa&lt;natsa7@yahoo.com&gt;"/>
    <m/>
    <s v="Complete"/>
    <n v="1409"/>
    <m/>
    <m/>
    <m/>
    <x v="2"/>
    <x v="0"/>
    <x v="58"/>
    <n v="1"/>
    <s v="Ibs"/>
    <m/>
    <x v="0"/>
    <x v="0"/>
    <s v="soap"/>
    <s v="Inglish soap"/>
    <m/>
    <m/>
    <m/>
    <m/>
    <m/>
    <m/>
    <m/>
    <m/>
    <m/>
    <m/>
  </r>
  <r>
    <s v="File 1: Rowland Hassall, Parramatta store day sales book, 1803-1804"/>
    <m/>
    <s v="32111059"/>
    <s v="FL16259371"/>
    <s v="25"/>
    <s v="https://fromthepage.com/display/display_page?page_id=34035647"/>
    <s v="ElizabethWest&lt;ewest7@myune.edu.au&gt;|natsa&lt;natsa7@yahoo.com&gt;"/>
    <m/>
    <s v="Complete"/>
    <n v="1410"/>
    <m/>
    <m/>
    <m/>
    <x v="2"/>
    <x v="0"/>
    <x v="58"/>
    <n v="0.5"/>
    <s v="Ibs"/>
    <m/>
    <x v="4"/>
    <x v="4"/>
    <s v="tobacco"/>
    <s v="Leaf Tobacco"/>
    <m/>
    <m/>
    <m/>
    <m/>
    <m/>
    <m/>
    <m/>
    <m/>
    <m/>
    <m/>
  </r>
  <r>
    <s v="File 1: Rowland Hassall, Parramatta store day sales book, 1803-1804"/>
    <m/>
    <s v="32111059"/>
    <s v="FL16259371"/>
    <s v="25"/>
    <s v="https://fromthepage.com/display/display_page?page_id=34035647"/>
    <s v="ElizabethWest&lt;ewest7@myune.edu.au&gt;|natsa&lt;natsa7@yahoo.com&gt;"/>
    <m/>
    <s v="Complete"/>
    <n v="1411"/>
    <m/>
    <m/>
    <m/>
    <x v="2"/>
    <x v="0"/>
    <x v="58"/>
    <n v="0.25"/>
    <s v="Ibs"/>
    <m/>
    <x v="3"/>
    <x v="3"/>
    <s v="Hyson"/>
    <s v="Hyson Tea"/>
    <m/>
    <m/>
    <m/>
    <m/>
    <m/>
    <m/>
    <m/>
    <m/>
    <m/>
    <m/>
  </r>
  <r>
    <s v="File 1: Rowland Hassall, Parramatta store day sales book, 1803-1804"/>
    <m/>
    <s v="32111059"/>
    <s v="FL16259372"/>
    <s v="26"/>
    <s v="https://fromthepage.com/display/display_page?page_id=34035648"/>
    <s v="ElizabethWest&lt;ewest7@myune.edu.au&gt;|M Forster&lt;mjforster@live.com&gt;"/>
    <m/>
    <s v="Complete"/>
    <n v="1412"/>
    <n v="1804"/>
    <s v="February"/>
    <s v="4"/>
    <x v="2"/>
    <x v="4"/>
    <x v="5"/>
    <n v="0.25"/>
    <s v="lbs"/>
    <m/>
    <x v="3"/>
    <x v="3"/>
    <s v="Hyson"/>
    <s v="Hyson"/>
    <m/>
    <m/>
    <m/>
    <m/>
    <m/>
    <m/>
    <m/>
    <m/>
    <m/>
    <m/>
  </r>
  <r>
    <s v="File 1: Rowland Hassall, Parramatta store day sales book, 1803-1804"/>
    <m/>
    <s v="32111059"/>
    <s v="FL16259372"/>
    <s v="26"/>
    <s v="https://fromthepage.com/display/display_page?page_id=34035648"/>
    <s v="ElizabethWest&lt;ewest7@myune.edu.au&gt;|M Forster&lt;mjforster@live.com&gt;"/>
    <m/>
    <s v="Complete"/>
    <n v="1413"/>
    <n v="1804"/>
    <s v="February"/>
    <s v="4"/>
    <x v="2"/>
    <x v="0"/>
    <x v="55"/>
    <n v="2"/>
    <s v="lbs"/>
    <m/>
    <x v="3"/>
    <x v="11"/>
    <s v="sugar"/>
    <s v="sugar"/>
    <m/>
    <n v="1"/>
    <n v="3"/>
    <m/>
    <m/>
    <m/>
    <m/>
    <m/>
    <m/>
    <m/>
  </r>
  <r>
    <s v="File 1: Rowland Hassall, Parramatta store day sales book, 1803-1804"/>
    <m/>
    <s v="32111059"/>
    <s v="FL16259372"/>
    <s v="26"/>
    <s v="https://fromthepage.com/display/display_page?page_id=34035648"/>
    <s v="ElizabethWest&lt;ewest7@myune.edu.au&gt;|M Forster&lt;mjforster@live.com&gt;"/>
    <m/>
    <s v="Complete"/>
    <n v="1414"/>
    <n v="1804"/>
    <s v="February"/>
    <s v="6"/>
    <x v="5"/>
    <x v="36"/>
    <x v="20"/>
    <n v="1"/>
    <s v="lbs"/>
    <m/>
    <x v="0"/>
    <x v="0"/>
    <s v="soap"/>
    <s v="soap"/>
    <m/>
    <m/>
    <m/>
    <m/>
    <m/>
    <m/>
    <m/>
    <m/>
    <m/>
    <s v="Entry crossed out"/>
  </r>
  <r>
    <s v="File 1: Rowland Hassall, Parramatta store day sales book, 1803-1804"/>
    <m/>
    <s v="32111059"/>
    <s v="FL16259372"/>
    <s v="26"/>
    <s v="https://fromthepage.com/display/display_page?page_id=34035648"/>
    <s v="ElizabethWest&lt;ewest7@myune.edu.au&gt;|M Forster&lt;mjforster@live.com&gt;"/>
    <m/>
    <s v="Complete"/>
    <n v="1415"/>
    <n v="1804"/>
    <s v="February"/>
    <s v="6"/>
    <x v="0"/>
    <x v="0"/>
    <x v="24"/>
    <n v="1"/>
    <s v="lbs"/>
    <m/>
    <x v="3"/>
    <x v="11"/>
    <s v="pepper"/>
    <s v="pepper"/>
    <m/>
    <n v="2"/>
    <n v="6"/>
    <m/>
    <m/>
    <m/>
    <m/>
    <m/>
    <m/>
    <m/>
  </r>
  <r>
    <s v="File 1: Rowland Hassall, Parramatta store day sales book, 1803-1804"/>
    <m/>
    <s v="32111059"/>
    <s v="FL16259372"/>
    <s v="26"/>
    <s v="https://fromthepage.com/display/display_page?page_id=34035648"/>
    <s v="ElizabethWest&lt;ewest7@myune.edu.au&gt;|M Forster&lt;mjforster@live.com&gt;"/>
    <m/>
    <s v="Complete"/>
    <n v="1416"/>
    <n v="1804"/>
    <s v="February"/>
    <s v="6"/>
    <x v="0"/>
    <x v="0"/>
    <x v="99"/>
    <n v="2"/>
    <s v="count"/>
    <m/>
    <x v="11"/>
    <x v="30"/>
    <s v="spoons"/>
    <s v="Spoons"/>
    <m/>
    <m/>
    <n v="10"/>
    <m/>
    <n v="1"/>
    <n v="8"/>
    <m/>
    <m/>
    <m/>
    <m/>
  </r>
  <r>
    <s v="File 1: Rowland Hassall, Parramatta store day sales book, 1803-1804"/>
    <m/>
    <s v="32111059"/>
    <s v="FL16259372"/>
    <s v="26"/>
    <s v="https://fromthepage.com/display/display_page?page_id=34035648"/>
    <s v="ElizabethWest&lt;ewest7@myune.edu.au&gt;|M Forster&lt;mjforster@live.com&gt;"/>
    <m/>
    <s v="Complete"/>
    <n v="1417"/>
    <n v="1804"/>
    <s v="February"/>
    <s v="6"/>
    <x v="0"/>
    <x v="0"/>
    <x v="99"/>
    <n v="2"/>
    <s v="hanks"/>
    <m/>
    <x v="5"/>
    <x v="5"/>
    <s v="silk thread"/>
    <s v="Silk"/>
    <m/>
    <m/>
    <m/>
    <m/>
    <n v="2"/>
    <n v="0"/>
    <m/>
    <m/>
    <m/>
    <m/>
  </r>
  <r>
    <s v="File 1: Rowland Hassall, Parramatta store day sales book, 1803-1804"/>
    <m/>
    <s v="32111059"/>
    <s v="FL16259372"/>
    <s v="26"/>
    <s v="https://fromthepage.com/display/display_page?page_id=34035648"/>
    <s v="ElizabethWest&lt;ewest7@myune.edu.au&gt;|M Forster&lt;mjforster@live.com&gt;"/>
    <m/>
    <s v="Complete"/>
    <n v="1418"/>
    <n v="1804"/>
    <s v="February"/>
    <s v="6"/>
    <x v="0"/>
    <x v="0"/>
    <x v="99"/>
    <n v="1"/>
    <s v="count"/>
    <m/>
    <x v="7"/>
    <x v="9"/>
    <s v="gimblet"/>
    <s v="Gimbelet"/>
    <m/>
    <m/>
    <m/>
    <m/>
    <m/>
    <n v="9"/>
    <m/>
    <m/>
    <m/>
    <m/>
  </r>
  <r>
    <s v="File 1: Rowland Hassall, Parramatta store day sales book, 1803-1804"/>
    <m/>
    <s v="32111059"/>
    <s v="FL16259372"/>
    <s v="26"/>
    <s v="https://fromthepage.com/display/display_page?page_id=34035648"/>
    <s v="ElizabethWest&lt;ewest7@myune.edu.au&gt;|M Forster&lt;mjforster@live.com&gt;"/>
    <m/>
    <s v="Complete"/>
    <n v="1419"/>
    <n v="1804"/>
    <s v="February"/>
    <s v="6"/>
    <x v="0"/>
    <x v="0"/>
    <x v="94"/>
    <n v="1"/>
    <s v="count"/>
    <m/>
    <x v="7"/>
    <x v="9"/>
    <s v="gimblet"/>
    <s v="Gimbelet"/>
    <m/>
    <m/>
    <m/>
    <m/>
    <m/>
    <m/>
    <m/>
    <m/>
    <m/>
    <m/>
  </r>
  <r>
    <s v="File 1: Rowland Hassall, Parramatta store day sales book, 1803-1804"/>
    <m/>
    <s v="32111059"/>
    <s v="FL16259372"/>
    <s v="26"/>
    <s v="https://fromthepage.com/display/display_page?page_id=34035648"/>
    <s v="ElizabethWest&lt;ewest7@myune.edu.au&gt;|M Forster&lt;mjforster@live.com&gt;"/>
    <m/>
    <s v="Complete"/>
    <n v="1420"/>
    <n v="1804"/>
    <s v="February"/>
    <s v="6"/>
    <x v="0"/>
    <x v="0"/>
    <x v="12"/>
    <n v="1"/>
    <s v="count"/>
    <m/>
    <x v="0"/>
    <x v="14"/>
    <s v="hat"/>
    <s v="fur Hat"/>
    <m/>
    <m/>
    <m/>
    <n v="1"/>
    <n v="4"/>
    <s v="[indecipherable]"/>
    <m/>
    <m/>
    <m/>
    <m/>
  </r>
  <r>
    <s v="File 1: Rowland Hassall, Parramatta store day sales book, 1803-1804"/>
    <m/>
    <s v="32111059"/>
    <s v="FL16259372"/>
    <s v="26"/>
    <s v="https://fromthepage.com/display/display_page?page_id=34035648"/>
    <s v="ElizabethWest&lt;ewest7@myune.edu.au&gt;|M Forster&lt;mjforster@live.com&gt;"/>
    <m/>
    <s v="Complete"/>
    <n v="1421"/>
    <n v="1804"/>
    <s v="February"/>
    <s v="7"/>
    <x v="3"/>
    <x v="0"/>
    <x v="17"/>
    <m/>
    <m/>
    <m/>
    <x v="1"/>
    <x v="1"/>
    <m/>
    <s v="on acct of Pat Clark"/>
    <m/>
    <m/>
    <m/>
    <m/>
    <m/>
    <m/>
    <m/>
    <n v="12"/>
    <n v="6"/>
    <m/>
  </r>
  <r>
    <s v="File 1: Rowland Hassall, Parramatta store day sales book, 1803-1804"/>
    <m/>
    <s v="32111059"/>
    <s v="FL16259372"/>
    <s v="26"/>
    <s v="https://fromthepage.com/display/display_page?page_id=34035648"/>
    <s v="ElizabethWest&lt;ewest7@myune.edu.au&gt;|M Forster&lt;mjforster@live.com&gt;"/>
    <m/>
    <s v="Complete"/>
    <n v="1422"/>
    <n v="1804"/>
    <s v="February"/>
    <s v="7"/>
    <x v="2"/>
    <x v="0"/>
    <x v="113"/>
    <m/>
    <m/>
    <m/>
    <x v="1"/>
    <x v="1"/>
    <m/>
    <s v="Paid John [Stevenson?] }"/>
    <m/>
    <m/>
    <m/>
    <m/>
    <m/>
    <m/>
    <m/>
    <m/>
    <m/>
    <m/>
  </r>
  <r>
    <s v="File 1: Rowland Hassall, Parramatta store day sales book, 1803-1804"/>
    <m/>
    <s v="32111059"/>
    <s v="FL16259372"/>
    <s v="26"/>
    <s v="https://fromthepage.com/display/display_page?page_id=34035648"/>
    <s v="ElizabethWest&lt;ewest7@myune.edu.au&gt;|M Forster&lt;mjforster@live.com&gt;"/>
    <m/>
    <s v="Complete"/>
    <n v="1423"/>
    <n v="1804"/>
    <s v="February"/>
    <s v="7"/>
    <x v="2"/>
    <x v="0"/>
    <x v="113"/>
    <m/>
    <m/>
    <m/>
    <x v="1"/>
    <x v="1"/>
    <m/>
    <s v="on acct of [Capt? Campbell} for a Journey to Hawksbury"/>
    <m/>
    <m/>
    <m/>
    <m/>
    <m/>
    <m/>
    <m/>
    <n v="10"/>
    <n v="0"/>
    <m/>
  </r>
  <r>
    <s v="File 1: Rowland Hassall, Parramatta store day sales book, 1803-1804"/>
    <m/>
    <s v="32111059"/>
    <s v="FL16259372"/>
    <s v="26"/>
    <s v="https://fromthepage.com/display/display_page?page_id=34035648"/>
    <s v="ElizabethWest&lt;ewest7@myune.edu.au&gt;|M Forster&lt;mjforster@live.com&gt;"/>
    <m/>
    <s v="Complete"/>
    <n v="1424"/>
    <n v="1804"/>
    <s v="February"/>
    <s v="7"/>
    <x v="2"/>
    <x v="0"/>
    <x v="138"/>
    <n v="2"/>
    <s v="ozn"/>
    <m/>
    <x v="3"/>
    <x v="3"/>
    <s v="tea"/>
    <s v="G. Tea"/>
    <m/>
    <m/>
    <m/>
    <m/>
    <m/>
    <m/>
    <m/>
    <m/>
    <m/>
    <m/>
  </r>
  <r>
    <s v="File 1: Rowland Hassall, Parramatta store day sales book, 1803-1804"/>
    <m/>
    <s v="32111059"/>
    <s v="FL16259372"/>
    <s v="26"/>
    <s v="https://fromthepage.com/display/display_page?page_id=34035648"/>
    <s v="ElizabethWest&lt;ewest7@myune.edu.au&gt;|M Forster&lt;mjforster@live.com&gt;"/>
    <m/>
    <s v="Complete"/>
    <n v="1425"/>
    <n v="1804"/>
    <s v="February"/>
    <s v="7"/>
    <x v="2"/>
    <x v="0"/>
    <x v="138"/>
    <n v="1"/>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26"/>
    <n v="1804"/>
    <s v="February"/>
    <s v="7"/>
    <x v="2"/>
    <x v="0"/>
    <x v="54"/>
    <n v="0.25"/>
    <s v="lbs"/>
    <m/>
    <x v="3"/>
    <x v="3"/>
    <s v="Hyson"/>
    <s v="Hyson"/>
    <m/>
    <m/>
    <m/>
    <m/>
    <m/>
    <m/>
    <m/>
    <m/>
    <m/>
    <m/>
  </r>
  <r>
    <s v="File 1: Rowland Hassall, Parramatta store day sales book, 1803-1804"/>
    <m/>
    <s v="32111059"/>
    <s v="FL16259372"/>
    <s v="26"/>
    <s v="https://fromthepage.com/display/display_page?page_id=34035648"/>
    <s v="ElizabethWest&lt;ewest7@myune.edu.au&gt;|M Forster&lt;mjforster@live.com&gt;"/>
    <m/>
    <s v="Complete"/>
    <n v="1427"/>
    <n v="1804"/>
    <s v="February"/>
    <s v="7"/>
    <x v="2"/>
    <x v="0"/>
    <x v="54"/>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28"/>
    <n v="1804"/>
    <s v="February"/>
    <s v="7"/>
    <x v="2"/>
    <x v="0"/>
    <x v="73"/>
    <m/>
    <m/>
    <m/>
    <x v="1"/>
    <x v="1"/>
    <m/>
    <s v="Dr to Him on act }"/>
    <m/>
    <m/>
    <m/>
    <m/>
    <m/>
    <m/>
    <m/>
    <m/>
    <m/>
    <m/>
  </r>
  <r>
    <s v="File 1: Rowland Hassall, Parramatta store day sales book, 1803-1804"/>
    <m/>
    <s v="32111059"/>
    <s v="FL16259372"/>
    <s v="26"/>
    <s v="https://fromthepage.com/display/display_page?page_id=34035648"/>
    <s v="ElizabethWest&lt;ewest7@myune.edu.au&gt;|M Forster&lt;mjforster@live.com&gt;"/>
    <m/>
    <s v="Complete"/>
    <n v="1429"/>
    <n v="1804"/>
    <s v="February"/>
    <s v="7"/>
    <x v="2"/>
    <x v="0"/>
    <x v="73"/>
    <m/>
    <m/>
    <m/>
    <x v="8"/>
    <x v="15"/>
    <m/>
    <s v="of Sawyer"/>
    <m/>
    <m/>
    <m/>
    <m/>
    <m/>
    <m/>
    <m/>
    <n v="10"/>
    <n v="0"/>
    <m/>
  </r>
  <r>
    <s v="File 1: Rowland Hassall, Parramatta store day sales book, 1803-1804"/>
    <m/>
    <s v="32111059"/>
    <s v="FL16259372"/>
    <s v="26"/>
    <s v="https://fromthepage.com/display/display_page?page_id=34035648"/>
    <s v="ElizabethWest&lt;ewest7@myune.edu.au&gt;|M Forster&lt;mjforster@live.com&gt;"/>
    <m/>
    <s v="Complete"/>
    <n v="1430"/>
    <n v="1804"/>
    <s v="February"/>
    <s v="8"/>
    <x v="0"/>
    <x v="0"/>
    <x v="99"/>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31"/>
    <n v="1804"/>
    <s v="February"/>
    <s v="8"/>
    <x v="0"/>
    <x v="0"/>
    <x v="24"/>
    <n v="0.25"/>
    <s v="count"/>
    <m/>
    <x v="5"/>
    <x v="5"/>
    <s v="sewing"/>
    <s v="100 [leuels]"/>
    <m/>
    <m/>
    <m/>
    <m/>
    <n v="2"/>
    <n v="6"/>
    <m/>
    <m/>
    <m/>
    <m/>
  </r>
  <r>
    <s v="File 1: Rowland Hassall, Parramatta store day sales book, 1803-1804"/>
    <m/>
    <s v="32111059"/>
    <s v="FL16259372"/>
    <s v="26"/>
    <s v="https://fromthepage.com/display/display_page?page_id=34035648"/>
    <s v="ElizabethWest&lt;ewest7@myune.edu.au&gt;|M Forster&lt;mjforster@live.com&gt;"/>
    <m/>
    <s v="Complete"/>
    <n v="1432"/>
    <n v="1804"/>
    <s v="February"/>
    <s v="8"/>
    <x v="0"/>
    <x v="0"/>
    <x v="24"/>
    <n v="1"/>
    <s v="hanks"/>
    <m/>
    <x v="5"/>
    <x v="5"/>
    <s v="sewing silk"/>
    <s v="Sewing Silk"/>
    <m/>
    <m/>
    <m/>
    <m/>
    <n v="1"/>
    <n v="0"/>
    <m/>
    <m/>
    <m/>
    <m/>
  </r>
  <r>
    <s v="File 1: Rowland Hassall, Parramatta store day sales book, 1803-1804"/>
    <m/>
    <s v="32111059"/>
    <s v="FL16259372"/>
    <s v="26"/>
    <s v="https://fromthepage.com/display/display_page?page_id=34035648"/>
    <s v="ElizabethWest&lt;ewest7@myune.edu.au&gt;|M Forster&lt;mjforster@live.com&gt;"/>
    <m/>
    <s v="Complete"/>
    <n v="1433"/>
    <n v="1804"/>
    <s v="February"/>
    <s v="8"/>
    <x v="0"/>
    <x v="0"/>
    <x v="24"/>
    <n v="2.5"/>
    <s v="yds"/>
    <m/>
    <x v="5"/>
    <x v="5"/>
    <s v="poplin"/>
    <s v="Popling"/>
    <m/>
    <n v="5"/>
    <n v="6"/>
    <m/>
    <n v="13"/>
    <n v="9"/>
    <m/>
    <m/>
    <m/>
    <m/>
  </r>
  <r>
    <s v="File 1: Rowland Hassall, Parramatta store day sales book, 1803-1804"/>
    <m/>
    <s v="32111059"/>
    <s v="FL16259372"/>
    <s v="26"/>
    <s v="https://fromthepage.com/display/display_page?page_id=34035648"/>
    <s v="ElizabethWest&lt;ewest7@myune.edu.au&gt;|M Forster&lt;mjforster@live.com&gt;"/>
    <m/>
    <s v="Complete"/>
    <n v="1434"/>
    <n v="1804"/>
    <s v="February"/>
    <s v="8"/>
    <x v="2"/>
    <x v="13"/>
    <x v="2"/>
    <n v="3"/>
    <s v="yds"/>
    <m/>
    <x v="5"/>
    <x v="5"/>
    <s v="gurrah"/>
    <s v="Brown Gurah"/>
    <m/>
    <m/>
    <m/>
    <m/>
    <n v="6"/>
    <n v="0"/>
    <m/>
    <m/>
    <m/>
    <m/>
  </r>
  <r>
    <s v="File 1: Rowland Hassall, Parramatta store day sales book, 1803-1804"/>
    <m/>
    <s v="32111059"/>
    <s v="FL16259372"/>
    <s v="26"/>
    <s v="https://fromthepage.com/display/display_page?page_id=34035648"/>
    <s v="ElizabethWest&lt;ewest7@myune.edu.au&gt;|M Forster&lt;mjforster@live.com&gt;"/>
    <m/>
    <s v="Complete"/>
    <n v="1435"/>
    <n v="1804"/>
    <s v="February"/>
    <s v="9"/>
    <x v="0"/>
    <x v="0"/>
    <x v="20"/>
    <n v="1"/>
    <s v="lbs"/>
    <m/>
    <x v="3"/>
    <x v="11"/>
    <s v="sugar"/>
    <s v="Sugar"/>
    <m/>
    <m/>
    <m/>
    <m/>
    <n v="1"/>
    <m/>
    <m/>
    <m/>
    <m/>
    <s v="Entry crossed out"/>
  </r>
  <r>
    <s v="File 1: Rowland Hassall, Parramatta store day sales book, 1803-1804"/>
    <m/>
    <s v="32111059"/>
    <s v="FL16259372"/>
    <s v="26"/>
    <s v="https://fromthepage.com/display/display_page?page_id=34035648"/>
    <s v="ElizabethWest&lt;ewest7@myune.edu.au&gt;|M Forster&lt;mjforster@live.com&gt;"/>
    <m/>
    <s v="Complete"/>
    <n v="1436"/>
    <n v="1804"/>
    <s v="February"/>
    <s v="9"/>
    <x v="0"/>
    <x v="0"/>
    <x v="48"/>
    <n v="1"/>
    <s v="count"/>
    <m/>
    <x v="5"/>
    <x v="16"/>
    <s v="padlock"/>
    <s v="Patant Badlock"/>
    <m/>
    <n v="6"/>
    <n v="6"/>
    <m/>
    <n v="6"/>
    <n v="6"/>
    <m/>
    <m/>
    <m/>
    <m/>
  </r>
  <r>
    <s v="File 1: Rowland Hassall, Parramatta store day sales book, 1803-1804"/>
    <m/>
    <s v="32111059"/>
    <s v="FL16259372"/>
    <s v="26"/>
    <s v="https://fromthepage.com/display/display_page?page_id=34035648"/>
    <s v="ElizabethWest&lt;ewest7@myune.edu.au&gt;|M Forster&lt;mjforster@live.com&gt;"/>
    <m/>
    <s v="Complete"/>
    <n v="1437"/>
    <n v="1804"/>
    <s v="February"/>
    <s v="9"/>
    <x v="0"/>
    <x v="0"/>
    <x v="48"/>
    <n v="1"/>
    <s v="count"/>
    <m/>
    <x v="5"/>
    <x v="16"/>
    <s v="padlock"/>
    <s v="Common ditto[Badlock]"/>
    <m/>
    <m/>
    <m/>
    <m/>
    <n v="2"/>
    <n v="0"/>
    <m/>
    <m/>
    <m/>
    <m/>
  </r>
  <r>
    <s v="File 1: Rowland Hassall, Parramatta store day sales book, 1803-1804"/>
    <m/>
    <s v="32111059"/>
    <s v="FL16259372"/>
    <s v="26"/>
    <s v="https://fromthepage.com/display/display_page?page_id=34035648"/>
    <s v="ElizabethWest&lt;ewest7@myune.edu.au&gt;|M Forster&lt;mjforster@live.com&gt;"/>
    <m/>
    <s v="Complete"/>
    <n v="1438"/>
    <n v="1804"/>
    <s v="February"/>
    <s v="9"/>
    <x v="0"/>
    <x v="0"/>
    <x v="6"/>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39"/>
    <n v="1804"/>
    <s v="February"/>
    <s v="9"/>
    <x v="2"/>
    <x v="0"/>
    <x v="58"/>
    <m/>
    <m/>
    <m/>
    <x v="1"/>
    <x v="1"/>
    <m/>
    <s v="order to a [woman?] cart"/>
    <m/>
    <m/>
    <m/>
    <m/>
    <n v="4"/>
    <n v="0"/>
    <m/>
    <m/>
    <m/>
    <m/>
  </r>
  <r>
    <s v="File 1: Rowland Hassall, Parramatta store day sales book, 1803-1804"/>
    <m/>
    <s v="32111059"/>
    <s v="FL16259372"/>
    <s v="26"/>
    <s v="https://fromthepage.com/display/display_page?page_id=34035648"/>
    <s v="ElizabethWest&lt;ewest7@myune.edu.au&gt;|M Forster&lt;mjforster@live.com&gt;"/>
    <m/>
    <s v="Complete"/>
    <n v="1440"/>
    <n v="1804"/>
    <s v="February"/>
    <s v="9"/>
    <x v="2"/>
    <x v="0"/>
    <x v="58"/>
    <n v="0.5"/>
    <s v="lbs"/>
    <m/>
    <x v="4"/>
    <x v="4"/>
    <s v="tobacco"/>
    <s v="Tobaco"/>
    <m/>
    <m/>
    <m/>
    <m/>
    <n v="1"/>
    <n v="0"/>
    <m/>
    <m/>
    <m/>
    <m/>
  </r>
  <r>
    <s v="File 1: Rowland Hassall, Parramatta store day sales book, 1803-1804"/>
    <m/>
    <s v="32111059"/>
    <s v="FL16259372"/>
    <s v="26"/>
    <s v="https://fromthepage.com/display/display_page?page_id=34035648"/>
    <s v="ElizabethWest&lt;ewest7@myune.edu.au&gt;|M Forster&lt;mjforster@live.com&gt;"/>
    <m/>
    <s v="Complete"/>
    <n v="1441"/>
    <m/>
    <m/>
    <m/>
    <x v="2"/>
    <x v="0"/>
    <x v="18"/>
    <m/>
    <m/>
    <m/>
    <x v="8"/>
    <x v="15"/>
    <m/>
    <s v="[right hand page 49]"/>
    <m/>
    <m/>
    <m/>
    <m/>
    <m/>
    <m/>
    <m/>
    <m/>
    <m/>
    <m/>
  </r>
  <r>
    <s v="File 1: Rowland Hassall, Parramatta store day sales book, 1803-1804"/>
    <m/>
    <s v="32111059"/>
    <s v="FL16259372"/>
    <s v="26"/>
    <s v="https://fromthepage.com/display/display_page?page_id=34035648"/>
    <s v="ElizabethWest&lt;ewest7@myune.edu.au&gt;|M Forster&lt;mjforster@live.com&gt;"/>
    <m/>
    <s v="Complete"/>
    <n v="1442"/>
    <n v="1804"/>
    <s v="February"/>
    <s v="11"/>
    <x v="0"/>
    <x v="0"/>
    <x v="99"/>
    <n v="5"/>
    <s v="yds"/>
    <m/>
    <x v="5"/>
    <x v="5"/>
    <s v="gurrah"/>
    <s v="Brown Gurah"/>
    <m/>
    <n v="1"/>
    <n v="9"/>
    <m/>
    <m/>
    <m/>
    <m/>
    <m/>
    <m/>
    <m/>
  </r>
  <r>
    <s v="File 1: Rowland Hassall, Parramatta store day sales book, 1803-1804"/>
    <m/>
    <s v="32111059"/>
    <s v="FL16259372"/>
    <s v="26"/>
    <s v="https://fromthepage.com/display/display_page?page_id=34035648"/>
    <s v="ElizabethWest&lt;ewest7@myune.edu.au&gt;|M Forster&lt;mjforster@live.com&gt;"/>
    <m/>
    <s v="Complete"/>
    <n v="1443"/>
    <n v="1804"/>
    <s v="February"/>
    <s v="11"/>
    <x v="0"/>
    <x v="0"/>
    <x v="99"/>
    <n v="1"/>
    <s v="count"/>
    <m/>
    <x v="5"/>
    <x v="6"/>
    <s v="candles"/>
    <s v="Mold  candles"/>
    <m/>
    <n v="2"/>
    <n v="0"/>
    <m/>
    <m/>
    <m/>
    <m/>
    <m/>
    <m/>
    <m/>
  </r>
  <r>
    <s v="File 1: Rowland Hassall, Parramatta store day sales book, 1803-1804"/>
    <m/>
    <s v="32111059"/>
    <s v="FL16259372"/>
    <s v="26"/>
    <s v="https://fromthepage.com/display/display_page?page_id=34035648"/>
    <s v="ElizabethWest&lt;ewest7@myune.edu.au&gt;|M Forster&lt;mjforster@live.com&gt;"/>
    <m/>
    <s v="Complete"/>
    <n v="1444"/>
    <n v="1804"/>
    <s v="February"/>
    <s v="11"/>
    <x v="2"/>
    <x v="4"/>
    <x v="5"/>
    <n v="0.5"/>
    <s v="lbs"/>
    <m/>
    <x v="3"/>
    <x v="3"/>
    <s v="Hyson"/>
    <s v="Hyson Tea"/>
    <m/>
    <m/>
    <m/>
    <m/>
    <m/>
    <m/>
    <m/>
    <m/>
    <m/>
    <m/>
  </r>
  <r>
    <s v="File 1: Rowland Hassall, Parramatta store day sales book, 1803-1804"/>
    <m/>
    <s v="32111059"/>
    <s v="FL16259372"/>
    <s v="26"/>
    <s v="https://fromthepage.com/display/display_page?page_id=34035648"/>
    <s v="ElizabethWest&lt;ewest7@myune.edu.au&gt;|M Forster&lt;mjforster@live.com&gt;"/>
    <m/>
    <s v="Complete"/>
    <n v="1445"/>
    <n v="1804"/>
    <s v="February"/>
    <s v="11"/>
    <x v="2"/>
    <x v="4"/>
    <x v="5"/>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46"/>
    <n v="1804"/>
    <s v="February"/>
    <s v="11"/>
    <x v="2"/>
    <x v="4"/>
    <x v="5"/>
    <n v="1"/>
    <s v="lbs"/>
    <m/>
    <x v="0"/>
    <x v="0"/>
    <s v="soap"/>
    <s v="soap"/>
    <m/>
    <m/>
    <m/>
    <m/>
    <m/>
    <m/>
    <m/>
    <m/>
    <m/>
    <m/>
  </r>
  <r>
    <s v="File 1: Rowland Hassall, Parramatta store day sales book, 1803-1804"/>
    <m/>
    <s v="32111059"/>
    <s v="FL16259372"/>
    <s v="26"/>
    <s v="https://fromthepage.com/display/display_page?page_id=34035648"/>
    <s v="ElizabethWest&lt;ewest7@myune.edu.au&gt;|M Forster&lt;mjforster@live.com&gt;"/>
    <m/>
    <s v="Complete"/>
    <n v="1447"/>
    <n v="1804"/>
    <s v="February"/>
    <s v="11"/>
    <x v="2"/>
    <x v="0"/>
    <x v="58"/>
    <n v="0.5"/>
    <s v="lbs"/>
    <m/>
    <x v="3"/>
    <x v="3"/>
    <s v="Hyson"/>
    <s v="Hyson T"/>
    <m/>
    <m/>
    <m/>
    <m/>
    <m/>
    <m/>
    <m/>
    <m/>
    <m/>
    <m/>
  </r>
  <r>
    <s v="File 1: Rowland Hassall, Parramatta store day sales book, 1803-1804"/>
    <m/>
    <s v="32111059"/>
    <s v="FL16259372"/>
    <s v="26"/>
    <s v="https://fromthepage.com/display/display_page?page_id=34035648"/>
    <s v="ElizabethWest&lt;ewest7@myune.edu.au&gt;|M Forster&lt;mjforster@live.com&gt;"/>
    <m/>
    <s v="Complete"/>
    <n v="1448"/>
    <n v="1804"/>
    <s v="February"/>
    <s v="11"/>
    <x v="2"/>
    <x v="0"/>
    <x v="58"/>
    <n v="4"/>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49"/>
    <n v="1804"/>
    <s v="February"/>
    <s v="11"/>
    <x v="2"/>
    <x v="0"/>
    <x v="58"/>
    <n v="1"/>
    <s v="lbs"/>
    <m/>
    <x v="4"/>
    <x v="4"/>
    <s v="tobacco"/>
    <s v="Tobacco"/>
    <m/>
    <m/>
    <m/>
    <m/>
    <m/>
    <m/>
    <m/>
    <m/>
    <m/>
    <m/>
  </r>
  <r>
    <s v="File 1: Rowland Hassall, Parramatta store day sales book, 1803-1804"/>
    <m/>
    <s v="32111059"/>
    <s v="FL16259372"/>
    <s v="26"/>
    <s v="https://fromthepage.com/display/display_page?page_id=34035648"/>
    <s v="ElizabethWest&lt;ewest7@myune.edu.au&gt;|M Forster&lt;mjforster@live.com&gt;"/>
    <m/>
    <s v="Complete"/>
    <n v="1450"/>
    <n v="1804"/>
    <s v="February"/>
    <s v="11"/>
    <x v="2"/>
    <x v="0"/>
    <x v="58"/>
    <n v="3"/>
    <s v="yds"/>
    <m/>
    <x v="5"/>
    <x v="5"/>
    <s v="gurrah"/>
    <s v="Brown Gurah"/>
    <m/>
    <n v="2"/>
    <n v="0"/>
    <m/>
    <m/>
    <m/>
    <m/>
    <m/>
    <m/>
    <s v="Entry crossed out"/>
  </r>
  <r>
    <s v="File 1: Rowland Hassall, Parramatta store day sales book, 1803-1804"/>
    <m/>
    <s v="32111059"/>
    <s v="FL16259372"/>
    <s v="26"/>
    <s v="https://fromthepage.com/display/display_page?page_id=34035648"/>
    <s v="ElizabethWest&lt;ewest7@myune.edu.au&gt;|M Forster&lt;mjforster@live.com&gt;"/>
    <m/>
    <s v="Complete"/>
    <n v="1451"/>
    <n v="1804"/>
    <s v="February"/>
    <s v="11"/>
    <x v="2"/>
    <x v="0"/>
    <x v="58"/>
    <n v="0.5"/>
    <s v="lbs"/>
    <m/>
    <x v="0"/>
    <x v="0"/>
    <s v="soap"/>
    <s v="Soap"/>
    <m/>
    <m/>
    <m/>
    <m/>
    <m/>
    <m/>
    <m/>
    <m/>
    <m/>
    <m/>
  </r>
  <r>
    <s v="File 1: Rowland Hassall, Parramatta store day sales book, 1803-1804"/>
    <m/>
    <s v="32111059"/>
    <s v="FL16259372"/>
    <s v="26"/>
    <s v="https://fromthepage.com/display/display_page?page_id=34035648"/>
    <s v="ElizabethWest&lt;ewest7@myune.edu.au&gt;|M Forster&lt;mjforster@live.com&gt;"/>
    <m/>
    <s v="Complete"/>
    <n v="1452"/>
    <n v="1804"/>
    <s v="February"/>
    <s v="11"/>
    <x v="2"/>
    <x v="0"/>
    <x v="58"/>
    <n v="8"/>
    <s v="yds"/>
    <m/>
    <x v="5"/>
    <x v="5"/>
    <s v="calamanco"/>
    <s v="Callomanco"/>
    <m/>
    <n v="4"/>
    <n v="0"/>
    <m/>
    <m/>
    <m/>
    <m/>
    <m/>
    <m/>
    <m/>
  </r>
  <r>
    <s v="File 1: Rowland Hassall, Parramatta store day sales book, 1803-1804"/>
    <m/>
    <s v="32111059"/>
    <s v="FL16259372"/>
    <s v="26"/>
    <s v="https://fromthepage.com/display/display_page?page_id=34035648"/>
    <s v="ElizabethWest&lt;ewest7@myune.edu.au&gt;|M Forster&lt;mjforster@live.com&gt;"/>
    <m/>
    <s v="Complete"/>
    <n v="1453"/>
    <n v="1804"/>
    <s v="February"/>
    <s v="11"/>
    <x v="2"/>
    <x v="0"/>
    <x v="55"/>
    <n v="2"/>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54"/>
    <n v="1804"/>
    <s v="February"/>
    <s v="11"/>
    <x v="2"/>
    <x v="0"/>
    <x v="69"/>
    <m/>
    <m/>
    <m/>
    <x v="7"/>
    <x v="37"/>
    <s v="pig"/>
    <s v="Dr to him per a small [Pig?]"/>
    <m/>
    <m/>
    <m/>
    <m/>
    <m/>
    <m/>
    <m/>
    <n v="5"/>
    <n v="0"/>
    <m/>
  </r>
  <r>
    <s v="File 1: Rowland Hassall, Parramatta store day sales book, 1803-1804"/>
    <m/>
    <s v="32111059"/>
    <s v="FL16259372"/>
    <s v="26"/>
    <s v="https://fromthepage.com/display/display_page?page_id=34035648"/>
    <s v="ElizabethWest&lt;ewest7@myune.edu.au&gt;|M Forster&lt;mjforster@live.com&gt;"/>
    <m/>
    <s v="Complete"/>
    <n v="1455"/>
    <n v="1804"/>
    <s v="February"/>
    <s v="11"/>
    <x v="2"/>
    <x v="0"/>
    <x v="69"/>
    <n v="4"/>
    <s v="lbs"/>
    <m/>
    <x v="3"/>
    <x v="11"/>
    <s v="sugar"/>
    <s v="Sugar"/>
    <m/>
    <m/>
    <m/>
    <m/>
    <m/>
    <m/>
    <m/>
    <m/>
    <m/>
    <m/>
  </r>
  <r>
    <s v="File 1: Rowland Hassall, Parramatta store day sales book, 1803-1804"/>
    <m/>
    <s v="32111059"/>
    <s v="FL16259372"/>
    <s v="26"/>
    <s v="https://fromthepage.com/display/display_page?page_id=34035648"/>
    <s v="ElizabethWest&lt;ewest7@myune.edu.au&gt;|M Forster&lt;mjforster@live.com&gt;"/>
    <m/>
    <s v="Complete"/>
    <n v="1456"/>
    <n v="1804"/>
    <s v="February"/>
    <s v="13"/>
    <x v="2"/>
    <x v="0"/>
    <x v="54"/>
    <m/>
    <m/>
    <m/>
    <x v="1"/>
    <x v="1"/>
    <m/>
    <s v="his debt to ward cash"/>
    <m/>
    <m/>
    <m/>
    <m/>
    <m/>
    <m/>
    <m/>
    <n v="15"/>
    <n v="0"/>
    <m/>
  </r>
  <r>
    <s v="File 1: Rowland Hassall, Parramatta store day sales book, 1803-1804"/>
    <m/>
    <s v="32111059"/>
    <s v="FL16259372"/>
    <s v="26"/>
    <s v="https://fromthepage.com/display/display_page?page_id=34035648"/>
    <s v="ElizabethWest&lt;ewest7@myune.edu.au&gt;|M Forster&lt;mjforster@live.com&gt;"/>
    <m/>
    <s v="Complete"/>
    <n v="1457"/>
    <n v="1804"/>
    <s v="February"/>
    <s v="13"/>
    <x v="0"/>
    <x v="0"/>
    <x v="24"/>
    <n v="200"/>
    <s v="count"/>
    <m/>
    <x v="2"/>
    <x v="2"/>
    <s v="bricks"/>
    <s v="Bricks"/>
    <m/>
    <m/>
    <m/>
    <m/>
    <m/>
    <m/>
    <m/>
    <m/>
    <m/>
    <m/>
  </r>
  <r>
    <s v="File 1: Rowland Hassall, Parramatta store day sales book, 1803-1804"/>
    <m/>
    <s v="32111059"/>
    <s v="FL16259372"/>
    <s v="26"/>
    <s v="https://fromthepage.com/display/display_page?page_id=34035648"/>
    <s v="ElizabethWest&lt;ewest7@myune.edu.au&gt;|M Forster&lt;mjforster@live.com&gt;"/>
    <m/>
    <s v="Complete"/>
    <n v="1458"/>
    <n v="1804"/>
    <s v="February"/>
    <s v="13"/>
    <x v="0"/>
    <x v="0"/>
    <x v="139"/>
    <n v="50"/>
    <s v="count"/>
    <m/>
    <x v="2"/>
    <x v="2"/>
    <s v="bricks"/>
    <s v="Bricks"/>
    <m/>
    <m/>
    <m/>
    <m/>
    <m/>
    <m/>
    <m/>
    <m/>
    <m/>
    <m/>
  </r>
  <r>
    <s v="File 1: Rowland Hassall, Parramatta store day sales book, 1803-1804"/>
    <m/>
    <s v="32111059"/>
    <s v="FL16259372"/>
    <s v="26"/>
    <s v="https://fromthepage.com/display/display_page?page_id=34035648"/>
    <s v="ElizabethWest&lt;ewest7@myune.edu.au&gt;|M Forster&lt;mjforster@live.com&gt;"/>
    <m/>
    <s v="Complete"/>
    <n v="1459"/>
    <n v="1804"/>
    <s v="February"/>
    <s v="13"/>
    <x v="2"/>
    <x v="14"/>
    <x v="80"/>
    <m/>
    <m/>
    <m/>
    <x v="5"/>
    <x v="5"/>
    <s v="cambric"/>
    <s v="in Cambrick"/>
    <m/>
    <m/>
    <m/>
    <m/>
    <n v="3"/>
    <n v="0"/>
    <m/>
    <m/>
    <m/>
    <m/>
  </r>
  <r>
    <s v="File 1: Rowland Hassall, Parramatta store day sales book, 1803-1804"/>
    <m/>
    <s v="32111059"/>
    <s v="FL16259372"/>
    <s v="26"/>
    <s v="https://fromthepage.com/display/display_page?page_id=34035648"/>
    <s v="ElizabethWest&lt;ewest7@myune.edu.au&gt;|M Forster&lt;mjforster@live.com&gt;"/>
    <m/>
    <s v="Complete"/>
    <n v="1460"/>
    <n v="1804"/>
    <s v="February"/>
    <s v="13"/>
    <x v="2"/>
    <x v="0"/>
    <x v="3"/>
    <n v="2"/>
    <s v="count"/>
    <m/>
    <x v="5"/>
    <x v="5"/>
    <s v="thimbles"/>
    <s v="thimbles"/>
    <m/>
    <m/>
    <m/>
    <m/>
    <m/>
    <n v="8"/>
    <m/>
    <m/>
    <m/>
    <m/>
  </r>
  <r>
    <s v="File 1: Rowland Hassall, Parramatta store day sales book, 1803-1804"/>
    <m/>
    <s v="32111059"/>
    <s v="FL16259372"/>
    <s v="26"/>
    <s v="https://fromthepage.com/display/display_page?page_id=34035648"/>
    <s v="ElizabethWest&lt;ewest7@myune.edu.au&gt;|M Forster&lt;mjforster@live.com&gt;"/>
    <m/>
    <s v="Complete"/>
    <n v="1461"/>
    <n v="1804"/>
    <s v="February"/>
    <s v="14"/>
    <x v="0"/>
    <x v="0"/>
    <x v="7"/>
    <n v="1"/>
    <s v="ozn"/>
    <m/>
    <x v="5"/>
    <x v="5"/>
    <s v="thread"/>
    <s v="Fine Thread"/>
    <m/>
    <m/>
    <m/>
    <m/>
    <n v="2"/>
    <n v="0"/>
    <m/>
    <m/>
    <m/>
    <m/>
  </r>
  <r>
    <s v="File 1: Rowland Hassall, Parramatta store day sales book, 1803-1804"/>
    <m/>
    <s v="32111059"/>
    <s v="FL16259372"/>
    <s v="26"/>
    <s v="https://fromthepage.com/display/display_page?page_id=34035648"/>
    <s v="ElizabethWest&lt;ewest7@myune.edu.au&gt;|M Forster&lt;mjforster@live.com&gt;"/>
    <m/>
    <s v="Complete"/>
    <n v="1462"/>
    <n v="1804"/>
    <s v="February"/>
    <s v="14"/>
    <x v="2"/>
    <x v="10"/>
    <x v="53"/>
    <m/>
    <m/>
    <m/>
    <x v="1"/>
    <x v="1"/>
    <m/>
    <s v="in Coppers"/>
    <m/>
    <m/>
    <m/>
    <m/>
    <m/>
    <m/>
    <m/>
    <n v="3"/>
    <n v="4"/>
    <m/>
  </r>
  <r>
    <s v="File 1: Rowland Hassall, Parramatta store day sales book, 1803-1804"/>
    <m/>
    <s v="32111059"/>
    <s v="FL16259372"/>
    <s v="26"/>
    <s v="https://fromthepage.com/display/display_page?page_id=34035648"/>
    <s v="ElizabethWest&lt;ewest7@myune.edu.au&gt;|M Forster&lt;mjforster@live.com&gt;"/>
    <m/>
    <s v="Complete"/>
    <n v="1463"/>
    <n v="1804"/>
    <s v="February"/>
    <s v="15"/>
    <x v="0"/>
    <x v="0"/>
    <x v="17"/>
    <n v="1"/>
    <s v="count"/>
    <m/>
    <x v="7"/>
    <x v="9"/>
    <s v="gimblet"/>
    <s v="Gimblet"/>
    <m/>
    <m/>
    <m/>
    <m/>
    <m/>
    <n v="9"/>
    <m/>
    <m/>
    <m/>
    <m/>
  </r>
  <r>
    <s v="File 1: Rowland Hassall, Parramatta store day sales book, 1803-1804"/>
    <m/>
    <s v="32111059"/>
    <s v="FL16259372"/>
    <s v="26"/>
    <s v="https://fromthepage.com/display/display_page?page_id=34035648"/>
    <s v="ElizabethWest&lt;ewest7@myune.edu.au&gt;|M Forster&lt;mjforster@live.com&gt;"/>
    <m/>
    <s v="Complete"/>
    <n v="1464"/>
    <n v="1804"/>
    <s v="February"/>
    <s v="15"/>
    <x v="0"/>
    <x v="0"/>
    <x v="113"/>
    <m/>
    <m/>
    <m/>
    <x v="1"/>
    <x v="1"/>
    <m/>
    <s v="order Mr Jemmsion"/>
    <m/>
    <m/>
    <m/>
    <n v="1"/>
    <n v="11"/>
    <n v="0"/>
    <m/>
    <m/>
    <m/>
    <m/>
  </r>
  <r>
    <s v="File 1: Rowland Hassall, Parramatta store day sales book, 1803-1804"/>
    <m/>
    <s v="32111059"/>
    <s v="FL16259372"/>
    <s v="26"/>
    <s v="https://fromthepage.com/display/display_page?page_id=34035648"/>
    <s v="ElizabethWest&lt;ewest7@myune.edu.au&gt;|M Forster&lt;mjforster@live.com&gt;"/>
    <m/>
    <s v="Complete"/>
    <n v="1465"/>
    <n v="1804"/>
    <s v="February"/>
    <s v="15"/>
    <x v="0"/>
    <x v="0"/>
    <x v="91"/>
    <m/>
    <m/>
    <m/>
    <x v="1"/>
    <x v="1"/>
    <m/>
    <s v="in sundre articles bill"/>
    <m/>
    <m/>
    <m/>
    <m/>
    <n v="2"/>
    <n v="3"/>
    <m/>
    <m/>
    <m/>
    <s v="Entry crossed out"/>
  </r>
  <r>
    <s v="File 1: Rowland Hassall, Parramatta store day sales book, 1803-1804"/>
    <m/>
    <s v="32111059"/>
    <s v="FL16259372"/>
    <s v="26"/>
    <s v="https://fromthepage.com/display/display_page?page_id=34035648"/>
    <s v="ElizabethWest&lt;ewest7@myune.edu.au&gt;|M Forster&lt;mjforster@live.com&gt;"/>
    <m/>
    <s v="Complete"/>
    <n v="1466"/>
    <n v="1804"/>
    <s v="February"/>
    <s v="16"/>
    <x v="2"/>
    <x v="0"/>
    <x v="73"/>
    <m/>
    <m/>
    <m/>
    <x v="1"/>
    <x v="1"/>
    <m/>
    <s v="Cr by bill Brot in"/>
    <m/>
    <m/>
    <m/>
    <m/>
    <m/>
    <m/>
    <n v="1"/>
    <n v="10"/>
    <n v="0"/>
    <m/>
  </r>
  <r>
    <s v="File 1: Rowland Hassall, Parramatta store day sales book, 1803-1804"/>
    <m/>
    <s v="32111059"/>
    <s v="FL16259372"/>
    <s v="26"/>
    <s v="https://fromthepage.com/display/display_page?page_id=34035648"/>
    <s v="ElizabethWest&lt;ewest7@myune.edu.au&gt;|M Forster&lt;mjforster@live.com&gt;"/>
    <m/>
    <s v="Complete"/>
    <n v="1467"/>
    <n v="1804"/>
    <s v="February"/>
    <s v="16"/>
    <x v="0"/>
    <x v="0"/>
    <x v="21"/>
    <m/>
    <m/>
    <m/>
    <x v="9"/>
    <x v="17"/>
    <s v="2 days Horse and cart"/>
    <s v="Cr. by 2 days Horse &amp;amp; cart"/>
    <m/>
    <m/>
    <m/>
    <m/>
    <m/>
    <m/>
    <n v="1"/>
    <n v="0"/>
    <n v="0"/>
    <m/>
  </r>
  <r>
    <s v="File 1: Rowland Hassall, Parramatta store day sales book, 1803-1804"/>
    <m/>
    <s v="32111059"/>
    <s v="FL16259373"/>
    <s v="27"/>
    <s v="https://fromthepage.com/display/display_page?page_id=34035649"/>
    <s v="ElizabethWest&lt;ewest7@myune.edu.au&gt;|natsa&lt;natsa7@yahoo.com&gt;"/>
    <m/>
    <s v="Complete"/>
    <n v="1468"/>
    <n v="1804"/>
    <s v="February"/>
    <s v="17"/>
    <x v="0"/>
    <x v="0"/>
    <x v="99"/>
    <n v="2"/>
    <s v="lbs"/>
    <m/>
    <x v="0"/>
    <x v="0"/>
    <s v="soap"/>
    <s v="Inglish soap"/>
    <m/>
    <m/>
    <m/>
    <m/>
    <m/>
    <m/>
    <m/>
    <m/>
    <m/>
    <m/>
  </r>
  <r>
    <s v="File 1: Rowland Hassall, Parramatta store day sales book, 1803-1804"/>
    <m/>
    <s v="32111059"/>
    <s v="FL16259373"/>
    <s v="27"/>
    <s v="https://fromthepage.com/display/display_page?page_id=34035649"/>
    <s v="ElizabethWest&lt;ewest7@myune.edu.au&gt;|natsa&lt;natsa7@yahoo.com&gt;"/>
    <m/>
    <s v="Complete"/>
    <n v="1469"/>
    <n v="1804"/>
    <s v="February"/>
    <s v="17"/>
    <x v="2"/>
    <x v="0"/>
    <x v="99"/>
    <n v="8"/>
    <s v="ozn"/>
    <m/>
    <x v="0"/>
    <x v="0"/>
    <s v="soap"/>
    <s v="Inglish soap"/>
    <m/>
    <m/>
    <m/>
    <m/>
    <n v="2"/>
    <n v="6"/>
    <m/>
    <m/>
    <m/>
    <m/>
  </r>
  <r>
    <s v="File 1: Rowland Hassall, Parramatta store day sales book, 1803-1804"/>
    <m/>
    <s v="32111059"/>
    <s v="FL16259373"/>
    <s v="27"/>
    <s v="https://fromthepage.com/display/display_page?page_id=34035649"/>
    <s v="ElizabethWest&lt;ewest7@myune.edu.au&gt;|natsa&lt;natsa7@yahoo.com&gt;"/>
    <m/>
    <s v="Complete"/>
    <n v="1470"/>
    <n v="1804"/>
    <s v="February"/>
    <s v="17"/>
    <x v="2"/>
    <x v="0"/>
    <x v="99"/>
    <n v="2"/>
    <m/>
    <m/>
    <x v="3"/>
    <x v="10"/>
    <s v="knives and forks"/>
    <s v="Knives &amp;amp; forks"/>
    <m/>
    <m/>
    <m/>
    <m/>
    <n v="2"/>
    <n v="6"/>
    <m/>
    <m/>
    <m/>
    <m/>
  </r>
  <r>
    <s v="File 1: Rowland Hassall, Parramatta store day sales book, 1803-1804"/>
    <m/>
    <s v="32111059"/>
    <s v="FL16259373"/>
    <s v="27"/>
    <s v="https://fromthepage.com/display/display_page?page_id=34035649"/>
    <s v="ElizabethWest&lt;ewest7@myune.edu.au&gt;|natsa&lt;natsa7@yahoo.com&gt;"/>
    <m/>
    <s v="Complete"/>
    <n v="1471"/>
    <n v="1804"/>
    <s v="February"/>
    <s v="17"/>
    <x v="2"/>
    <x v="0"/>
    <x v="99"/>
    <n v="1"/>
    <s v="pair"/>
    <m/>
    <x v="7"/>
    <x v="35"/>
    <s v="steel spring [inufers]"/>
    <s v="steel spring [inufers]"/>
    <m/>
    <m/>
    <m/>
    <m/>
    <n v="4"/>
    <n v="6"/>
    <m/>
    <m/>
    <m/>
    <m/>
  </r>
  <r>
    <s v="File 1: Rowland Hassall, Parramatta store day sales book, 1803-1804"/>
    <m/>
    <s v="32111059"/>
    <s v="FL16259373"/>
    <s v="27"/>
    <s v="https://fromthepage.com/display/display_page?page_id=34035649"/>
    <s v="ElizabethWest&lt;ewest7@myune.edu.au&gt;|natsa&lt;natsa7@yahoo.com&gt;"/>
    <m/>
    <s v="Complete"/>
    <n v="1472"/>
    <n v="1804"/>
    <s v="February"/>
    <s v="17"/>
    <x v="0"/>
    <x v="0"/>
    <x v="140"/>
    <n v="5"/>
    <m/>
    <m/>
    <x v="3"/>
    <x v="11"/>
    <s v="bread"/>
    <s v="Boats crew 5 loaves"/>
    <m/>
    <m/>
    <m/>
    <m/>
    <n v="2"/>
    <n v="6"/>
    <m/>
    <m/>
    <m/>
    <m/>
  </r>
  <r>
    <s v="File 1: Rowland Hassall, Parramatta store day sales book, 1803-1804"/>
    <m/>
    <s v="32111059"/>
    <s v="FL16259373"/>
    <s v="27"/>
    <s v="https://fromthepage.com/display/display_page?page_id=34035649"/>
    <s v="ElizabethWest&lt;ewest7@myune.edu.au&gt;|natsa&lt;natsa7@yahoo.com&gt;"/>
    <m/>
    <s v="Complete"/>
    <n v="1473"/>
    <n v="1804"/>
    <s v="February"/>
    <s v="17"/>
    <x v="2"/>
    <x v="0"/>
    <x v="140"/>
    <n v="2"/>
    <m/>
    <m/>
    <x v="9"/>
    <x v="38"/>
    <s v="cartage"/>
    <s v="men to carry wheat"/>
    <m/>
    <m/>
    <m/>
    <m/>
    <n v="5"/>
    <n v="0"/>
    <m/>
    <m/>
    <m/>
    <s v="The words A porter are crossed out and replaced with 2 men"/>
  </r>
  <r>
    <s v="File 1: Rowland Hassall, Parramatta store day sales book, 1803-1804"/>
    <m/>
    <s v="32111059"/>
    <s v="FL16259373"/>
    <s v="27"/>
    <s v="https://fromthepage.com/display/display_page?page_id=34035649"/>
    <s v="ElizabethWest&lt;ewest7@myune.edu.au&gt;|natsa&lt;natsa7@yahoo.com&gt;"/>
    <m/>
    <s v="Complete"/>
    <n v="1474"/>
    <n v="1804"/>
    <s v="February"/>
    <s v="17"/>
    <x v="3"/>
    <x v="0"/>
    <x v="25"/>
    <m/>
    <m/>
    <m/>
    <x v="1"/>
    <x v="1"/>
    <m/>
    <s v="Bill returned"/>
    <m/>
    <m/>
    <m/>
    <m/>
    <m/>
    <m/>
    <n v="3"/>
    <n v="19"/>
    <n v="0"/>
    <m/>
  </r>
  <r>
    <s v="File 1: Rowland Hassall, Parramatta store day sales book, 1803-1804"/>
    <m/>
    <s v="32111059"/>
    <s v="FL16259373"/>
    <s v="27"/>
    <s v="https://fromthepage.com/display/display_page?page_id=34035649"/>
    <s v="ElizabethWest&lt;ewest7@myune.edu.au&gt;|natsa&lt;natsa7@yahoo.com&gt;"/>
    <m/>
    <s v="Complete"/>
    <n v="1475"/>
    <n v="1804"/>
    <s v="February"/>
    <s v="18"/>
    <x v="0"/>
    <x v="0"/>
    <x v="12"/>
    <m/>
    <m/>
    <m/>
    <x v="1"/>
    <x v="1"/>
    <m/>
    <s v="in Coppers by [Sparks?]"/>
    <m/>
    <m/>
    <m/>
    <m/>
    <m/>
    <m/>
    <n v="6"/>
    <n v="0"/>
    <n v="0"/>
    <m/>
  </r>
  <r>
    <s v="File 1: Rowland Hassall, Parramatta store day sales book, 1803-1804"/>
    <m/>
    <s v="32111059"/>
    <s v="FL16259373"/>
    <s v="27"/>
    <s v="https://fromthepage.com/display/display_page?page_id=34035649"/>
    <s v="ElizabethWest&lt;ewest7@myune.edu.au&gt;|natsa&lt;natsa7@yahoo.com&gt;"/>
    <m/>
    <s v="Complete"/>
    <n v="1476"/>
    <n v="1804"/>
    <s v="February"/>
    <s v="18"/>
    <x v="0"/>
    <x v="0"/>
    <x v="139"/>
    <n v="2"/>
    <s v="pair"/>
    <m/>
    <x v="5"/>
    <x v="23"/>
    <s v="hinges"/>
    <s v="Brass Hinges"/>
    <m/>
    <m/>
    <m/>
    <m/>
    <n v="3"/>
    <n v="6"/>
    <m/>
    <m/>
    <m/>
    <m/>
  </r>
  <r>
    <s v="File 1: Rowland Hassall, Parramatta store day sales book, 1803-1804"/>
    <m/>
    <s v="32111059"/>
    <s v="FL16259373"/>
    <s v="27"/>
    <s v="https://fromthepage.com/display/display_page?page_id=34035649"/>
    <s v="ElizabethWest&lt;ewest7@myune.edu.au&gt;|natsa&lt;natsa7@yahoo.com&gt;"/>
    <m/>
    <s v="Complete"/>
    <n v="1477"/>
    <n v="1804"/>
    <s v="February"/>
    <s v="18"/>
    <x v="3"/>
    <x v="0"/>
    <x v="17"/>
    <n v="200"/>
    <m/>
    <m/>
    <x v="2"/>
    <x v="2"/>
    <s v="bricks"/>
    <s v="Bricks"/>
    <m/>
    <m/>
    <m/>
    <m/>
    <m/>
    <m/>
    <m/>
    <m/>
    <m/>
    <m/>
  </r>
  <r>
    <s v="File 1: Rowland Hassall, Parramatta store day sales book, 1803-1804"/>
    <m/>
    <s v="32111059"/>
    <s v="FL16259373"/>
    <s v="27"/>
    <s v="https://fromthepage.com/display/display_page?page_id=34035649"/>
    <s v="ElizabethWest&lt;ewest7@myune.edu.au&gt;|natsa&lt;natsa7@yahoo.com&gt;"/>
    <m/>
    <s v="Complete"/>
    <n v="1478"/>
    <n v="1804"/>
    <s v="February"/>
    <s v="18"/>
    <x v="0"/>
    <x v="0"/>
    <x v="28"/>
    <n v="3"/>
    <s v="yds"/>
    <m/>
    <x v="5"/>
    <x v="5"/>
    <s v="cotton fabric"/>
    <s v="white [sitton]"/>
    <m/>
    <n v="1"/>
    <n v="2"/>
    <m/>
    <n v="3"/>
    <n v="6"/>
    <m/>
    <m/>
    <m/>
    <m/>
  </r>
  <r>
    <s v="File 1: Rowland Hassall, Parramatta store day sales book, 1803-1804"/>
    <m/>
    <s v="32111059"/>
    <s v="FL16259373"/>
    <s v="27"/>
    <s v="https://fromthepage.com/display/display_page?page_id=34035649"/>
    <s v="ElizabethWest&lt;ewest7@myune.edu.au&gt;|natsa&lt;natsa7@yahoo.com&gt;"/>
    <m/>
    <s v="Complete"/>
    <n v="1479"/>
    <n v="1804"/>
    <s v="February"/>
    <s v="18"/>
    <x v="0"/>
    <x v="0"/>
    <x v="12"/>
    <m/>
    <m/>
    <m/>
    <x v="1"/>
    <x v="1"/>
    <m/>
    <s v="Cr to"/>
    <m/>
    <m/>
    <m/>
    <m/>
    <m/>
    <m/>
    <n v="14"/>
    <n v="13"/>
    <n v="8"/>
    <s v="Line crossed out"/>
  </r>
  <r>
    <s v="File 1: Rowland Hassall, Parramatta store day sales book, 1803-1804"/>
    <m/>
    <s v="32111059"/>
    <s v="FL16259373"/>
    <s v="27"/>
    <s v="https://fromthepage.com/display/display_page?page_id=34035649"/>
    <s v="ElizabethWest&lt;ewest7@myune.edu.au&gt;|natsa&lt;natsa7@yahoo.com&gt;"/>
    <m/>
    <s v="Complete"/>
    <n v="1480"/>
    <m/>
    <m/>
    <m/>
    <x v="2"/>
    <x v="0"/>
    <x v="12"/>
    <m/>
    <m/>
    <m/>
    <x v="8"/>
    <x v="15"/>
    <m/>
    <s v="Mr Jennings}"/>
    <m/>
    <m/>
    <m/>
    <m/>
    <m/>
    <m/>
    <n v="13"/>
    <n v="19"/>
    <n v="8"/>
    <s v="Line crossed out"/>
  </r>
  <r>
    <s v="File 1: Rowland Hassall, Parramatta store day sales book, 1803-1804"/>
    <m/>
    <s v="32111059"/>
    <s v="FL16259373"/>
    <s v="27"/>
    <s v="https://fromthepage.com/display/display_page?page_id=34035649"/>
    <s v="ElizabethWest&lt;ewest7@myune.edu.au&gt;|natsa&lt;natsa7@yahoo.com&gt;"/>
    <m/>
    <s v="Complete"/>
    <n v="1481"/>
    <n v="1804"/>
    <s v="February"/>
    <s v="18"/>
    <x v="0"/>
    <x v="0"/>
    <x v="25"/>
    <n v="0.25"/>
    <s v="Ibs"/>
    <m/>
    <x v="5"/>
    <x v="5"/>
    <s v="fabric"/>
    <s v="fig Blue"/>
    <m/>
    <m/>
    <m/>
    <m/>
    <n v="1"/>
    <n v="3"/>
    <m/>
    <m/>
    <m/>
    <m/>
  </r>
  <r>
    <s v="File 1: Rowland Hassall, Parramatta store day sales book, 1803-1804"/>
    <m/>
    <s v="32111059"/>
    <s v="FL16259373"/>
    <s v="27"/>
    <s v="https://fromthepage.com/display/display_page?page_id=34035649"/>
    <s v="ElizabethWest&lt;ewest7@myune.edu.au&gt;|natsa&lt;natsa7@yahoo.com&gt;"/>
    <m/>
    <s v="Complete"/>
    <n v="1482"/>
    <m/>
    <m/>
    <m/>
    <x v="2"/>
    <x v="0"/>
    <x v="25"/>
    <n v="1"/>
    <s v="Ibs"/>
    <m/>
    <x v="0"/>
    <x v="0"/>
    <s v="soap"/>
    <s v="soap"/>
    <m/>
    <m/>
    <m/>
    <m/>
    <n v="1"/>
    <n v="9"/>
    <m/>
    <m/>
    <m/>
    <m/>
  </r>
  <r>
    <s v="File 1: Rowland Hassall, Parramatta store day sales book, 1803-1804"/>
    <m/>
    <s v="32111059"/>
    <s v="FL16259373"/>
    <s v="27"/>
    <s v="https://fromthepage.com/display/display_page?page_id=34035649"/>
    <s v="ElizabethWest&lt;ewest7@myune.edu.au&gt;|natsa&lt;natsa7@yahoo.com&gt;"/>
    <m/>
    <s v="Complete"/>
    <n v="1483"/>
    <n v="1804"/>
    <s v="February"/>
    <s v="18"/>
    <x v="0"/>
    <x v="0"/>
    <x v="12"/>
    <m/>
    <m/>
    <m/>
    <x v="1"/>
    <x v="1"/>
    <m/>
    <s v="order}"/>
    <m/>
    <m/>
    <m/>
    <m/>
    <m/>
    <m/>
    <n v="13"/>
    <n v="9"/>
    <n v="8"/>
    <m/>
  </r>
  <r>
    <s v="File 1: Rowland Hassall, Parramatta store day sales book, 1803-1804"/>
    <m/>
    <s v="32111059"/>
    <s v="FL16259373"/>
    <s v="27"/>
    <s v="https://fromthepage.com/display/display_page?page_id=34035649"/>
    <s v="ElizabethWest&lt;ewest7@myune.edu.au&gt;|natsa&lt;natsa7@yahoo.com&gt;"/>
    <m/>
    <s v="Complete"/>
    <n v="1484"/>
    <m/>
    <m/>
    <m/>
    <x v="2"/>
    <x v="0"/>
    <x v="12"/>
    <m/>
    <m/>
    <m/>
    <x v="8"/>
    <x v="15"/>
    <m/>
    <s v="in favor Mr Jennings}"/>
    <m/>
    <m/>
    <m/>
    <m/>
    <m/>
    <m/>
    <m/>
    <m/>
    <m/>
    <m/>
  </r>
  <r>
    <s v="File 1: Rowland Hassall, Parramatta store day sales book, 1803-1804"/>
    <m/>
    <s v="32111059"/>
    <s v="FL16259373"/>
    <s v="27"/>
    <s v="https://fromthepage.com/display/display_page?page_id=34035649"/>
    <s v="ElizabethWest&lt;ewest7@myune.edu.au&gt;|natsa&lt;natsa7@yahoo.com&gt;"/>
    <m/>
    <s v="Complete"/>
    <n v="1485"/>
    <n v="1804"/>
    <s v="February"/>
    <s v="18"/>
    <x v="3"/>
    <x v="0"/>
    <x v="0"/>
    <m/>
    <m/>
    <m/>
    <x v="5"/>
    <x v="5"/>
    <s v="thread"/>
    <s v="/ by Williams / Thread}"/>
    <m/>
    <m/>
    <m/>
    <m/>
    <n v="4"/>
    <n v="0"/>
    <m/>
    <m/>
    <m/>
    <m/>
  </r>
  <r>
    <s v="File 1: Rowland Hassall, Parramatta store day sales book, 1803-1804"/>
    <m/>
    <s v="32111059"/>
    <s v="FL16259373"/>
    <s v="27"/>
    <s v="https://fromthepage.com/display/display_page?page_id=34035649"/>
    <s v="ElizabethWest&lt;ewest7@myune.edu.au&gt;|natsa&lt;natsa7@yahoo.com&gt;"/>
    <m/>
    <s v="Complete"/>
    <n v="1486"/>
    <m/>
    <m/>
    <m/>
    <x v="2"/>
    <x v="0"/>
    <x v="0"/>
    <m/>
    <m/>
    <m/>
    <x v="5"/>
    <x v="5"/>
    <s v="Needles and Pins"/>
    <s v="Needles &amp;amp; Pins"/>
    <m/>
    <m/>
    <m/>
    <m/>
    <m/>
    <m/>
    <m/>
    <m/>
    <m/>
    <m/>
  </r>
  <r>
    <s v="File 1: Rowland Hassall, Parramatta store day sales book, 1803-1804"/>
    <m/>
    <s v="32111059"/>
    <s v="FL16259373"/>
    <s v="27"/>
    <s v="https://fromthepage.com/display/display_page?page_id=34035649"/>
    <s v="ElizabethWest&lt;ewest7@myune.edu.au&gt;|natsa&lt;natsa7@yahoo.com&gt;"/>
    <m/>
    <s v="Complete"/>
    <n v="1487"/>
    <n v="1804"/>
    <s v="February"/>
    <s v="18"/>
    <x v="2"/>
    <x v="10"/>
    <x v="53"/>
    <n v="2"/>
    <s v="ozn"/>
    <m/>
    <x v="3"/>
    <x v="3"/>
    <s v="Hyson"/>
    <s v="Hyson"/>
    <m/>
    <m/>
    <m/>
    <m/>
    <m/>
    <m/>
    <m/>
    <m/>
    <m/>
    <m/>
  </r>
  <r>
    <s v="File 1: Rowland Hassall, Parramatta store day sales book, 1803-1804"/>
    <m/>
    <s v="32111059"/>
    <s v="FL16259373"/>
    <s v="27"/>
    <s v="https://fromthepage.com/display/display_page?page_id=34035649"/>
    <s v="ElizabethWest&lt;ewest7@myune.edu.au&gt;|natsa&lt;natsa7@yahoo.com&gt;"/>
    <m/>
    <s v="Complete"/>
    <n v="1488"/>
    <m/>
    <m/>
    <m/>
    <x v="2"/>
    <x v="10"/>
    <x v="53"/>
    <n v="1"/>
    <s v="Ibs"/>
    <m/>
    <x v="3"/>
    <x v="11"/>
    <s v="sugar"/>
    <s v="sugar"/>
    <m/>
    <m/>
    <m/>
    <m/>
    <m/>
    <m/>
    <m/>
    <m/>
    <m/>
    <m/>
  </r>
  <r>
    <s v="File 1: Rowland Hassall, Parramatta store day sales book, 1803-1804"/>
    <m/>
    <s v="32111059"/>
    <s v="FL16259373"/>
    <s v="27"/>
    <s v="https://fromthepage.com/display/display_page?page_id=34035649"/>
    <s v="ElizabethWest&lt;ewest7@myune.edu.au&gt;|natsa&lt;natsa7@yahoo.com&gt;"/>
    <m/>
    <s v="Complete"/>
    <n v="1489"/>
    <n v="1804"/>
    <s v="February"/>
    <s v="18"/>
    <x v="2"/>
    <x v="0"/>
    <x v="61"/>
    <n v="1"/>
    <s v="Ibs"/>
    <m/>
    <x v="0"/>
    <x v="0"/>
    <s v="soap"/>
    <s v="Inglish Soap"/>
    <m/>
    <m/>
    <m/>
    <m/>
    <m/>
    <m/>
    <m/>
    <m/>
    <m/>
    <m/>
  </r>
  <r>
    <s v="File 1: Rowland Hassall, Parramatta store day sales book, 1803-1804"/>
    <m/>
    <s v="32111059"/>
    <s v="FL16259373"/>
    <s v="27"/>
    <s v="https://fromthepage.com/display/display_page?page_id=34035649"/>
    <s v="ElizabethWest&lt;ewest7@myune.edu.au&gt;|natsa&lt;natsa7@yahoo.com&gt;"/>
    <m/>
    <s v="Complete"/>
    <n v="1490"/>
    <n v="1804"/>
    <s v="February"/>
    <s v="18"/>
    <x v="2"/>
    <x v="0"/>
    <x v="55"/>
    <n v="1"/>
    <s v="bushel"/>
    <m/>
    <x v="3"/>
    <x v="11"/>
    <s v="wheat"/>
    <s v="wheat"/>
    <m/>
    <m/>
    <m/>
    <m/>
    <m/>
    <m/>
    <m/>
    <m/>
    <m/>
    <m/>
  </r>
  <r>
    <s v="File 1: Rowland Hassall, Parramatta store day sales book, 1803-1804"/>
    <m/>
    <s v="32111059"/>
    <s v="FL16259373"/>
    <s v="27"/>
    <s v="https://fromthepage.com/display/display_page?page_id=34035649"/>
    <s v="ElizabethWest&lt;ewest7@myune.edu.au&gt;|natsa&lt;natsa7@yahoo.com&gt;"/>
    <m/>
    <s v="Complete"/>
    <n v="1491"/>
    <n v="1804"/>
    <s v="February"/>
    <s v="18"/>
    <x v="2"/>
    <x v="0"/>
    <x v="55"/>
    <n v="1"/>
    <m/>
    <m/>
    <x v="0"/>
    <x v="14"/>
    <s v="frild shirt"/>
    <s v="Fried Shirt"/>
    <m/>
    <m/>
    <m/>
    <m/>
    <m/>
    <m/>
    <m/>
    <m/>
    <m/>
    <m/>
  </r>
  <r>
    <s v="File 1: Rowland Hassall, Parramatta store day sales book, 1803-1804"/>
    <m/>
    <s v="32111059"/>
    <s v="FL16259373"/>
    <s v="27"/>
    <s v="https://fromthepage.com/display/display_page?page_id=34035649"/>
    <s v="ElizabethWest&lt;ewest7@myune.edu.au&gt;|natsa&lt;natsa7@yahoo.com&gt;"/>
    <m/>
    <s v="Complete"/>
    <n v="1492"/>
    <n v="1804"/>
    <s v="February"/>
    <s v="18"/>
    <x v="2"/>
    <x v="0"/>
    <x v="58"/>
    <n v="2"/>
    <s v="ozn"/>
    <m/>
    <x v="3"/>
    <x v="3"/>
    <s v="Hyson"/>
    <s v="Hyson Tea"/>
    <m/>
    <m/>
    <m/>
    <m/>
    <m/>
    <m/>
    <m/>
    <m/>
    <m/>
    <m/>
  </r>
  <r>
    <s v="File 1: Rowland Hassall, Parramatta store day sales book, 1803-1804"/>
    <m/>
    <s v="32111059"/>
    <s v="FL16259373"/>
    <s v="27"/>
    <s v="https://fromthepage.com/display/display_page?page_id=34035649"/>
    <s v="ElizabethWest&lt;ewest7@myune.edu.au&gt;|natsa&lt;natsa7@yahoo.com&gt;"/>
    <m/>
    <s v="Complete"/>
    <n v="1493"/>
    <n v="1804"/>
    <s v="February"/>
    <s v="18"/>
    <x v="2"/>
    <x v="0"/>
    <x v="58"/>
    <n v="2"/>
    <s v="Ibs"/>
    <m/>
    <x v="3"/>
    <x v="11"/>
    <s v="sugar"/>
    <s v="sugar"/>
    <m/>
    <m/>
    <m/>
    <m/>
    <m/>
    <m/>
    <m/>
    <m/>
    <m/>
    <m/>
  </r>
  <r>
    <s v="File 1: Rowland Hassall, Parramatta store day sales book, 1803-1804"/>
    <m/>
    <s v="32111059"/>
    <s v="FL16259373"/>
    <s v="27"/>
    <s v="https://fromthepage.com/display/display_page?page_id=34035649"/>
    <s v="ElizabethWest&lt;ewest7@myune.edu.au&gt;|natsa&lt;natsa7@yahoo.com&gt;"/>
    <m/>
    <s v="Complete"/>
    <n v="1494"/>
    <m/>
    <m/>
    <m/>
    <x v="2"/>
    <x v="0"/>
    <x v="18"/>
    <m/>
    <m/>
    <m/>
    <x v="8"/>
    <x v="15"/>
    <m/>
    <s v="[right hand page 51]"/>
    <m/>
    <m/>
    <m/>
    <m/>
    <m/>
    <m/>
    <m/>
    <m/>
    <m/>
    <m/>
  </r>
  <r>
    <s v="File 1: Rowland Hassall, Parramatta store day sales book, 1803-1804"/>
    <m/>
    <s v="32111059"/>
    <s v="FL16259373"/>
    <s v="27"/>
    <s v="https://fromthepage.com/display/display_page?page_id=34035649"/>
    <s v="ElizabethWest&lt;ewest7@myune.edu.au&gt;|natsa&lt;natsa7@yahoo.com&gt;"/>
    <m/>
    <s v="Complete"/>
    <n v="1495"/>
    <n v="1804"/>
    <s v="February"/>
    <s v="18"/>
    <x v="2"/>
    <x v="37"/>
    <x v="42"/>
    <n v="50"/>
    <s v="yds"/>
    <m/>
    <x v="5"/>
    <x v="5"/>
    <s v="ribband"/>
    <s v="Ribbons @"/>
    <m/>
    <n v="1"/>
    <n v="2"/>
    <n v="2"/>
    <n v="18"/>
    <n v="4"/>
    <m/>
    <m/>
    <m/>
    <m/>
  </r>
  <r>
    <s v="File 1: Rowland Hassall, Parramatta store day sales book, 1803-1804"/>
    <m/>
    <s v="32111059"/>
    <s v="FL16259373"/>
    <s v="27"/>
    <s v="https://fromthepage.com/display/display_page?page_id=34035649"/>
    <s v="ElizabethWest&lt;ewest7@myune.edu.au&gt;|natsa&lt;natsa7@yahoo.com&gt;"/>
    <m/>
    <s v="Complete"/>
    <n v="1496"/>
    <n v="1804"/>
    <s v="February"/>
    <s v="18"/>
    <x v="2"/>
    <x v="37"/>
    <x v="42"/>
    <n v="2"/>
    <s v="dozn"/>
    <m/>
    <x v="3"/>
    <x v="10"/>
    <s v="knives and forks"/>
    <s v="Knives &amp;amp; Forks"/>
    <m/>
    <m/>
    <m/>
    <n v="1"/>
    <n v="4"/>
    <n v="0"/>
    <m/>
    <m/>
    <m/>
    <s v="There is a 2 above the 4 shillings, I don't know what that means"/>
  </r>
  <r>
    <s v="File 1: Rowland Hassall, Parramatta store day sales book, 1803-1804"/>
    <m/>
    <s v="32111059"/>
    <s v="FL16259373"/>
    <s v="27"/>
    <s v="https://fromthepage.com/display/display_page?page_id=34035649"/>
    <s v="ElizabethWest&lt;ewest7@myune.edu.au&gt;|natsa&lt;natsa7@yahoo.com&gt;"/>
    <m/>
    <s v="Complete"/>
    <n v="1497"/>
    <n v="1804"/>
    <s v="February"/>
    <s v="18"/>
    <x v="2"/>
    <x v="37"/>
    <x v="42"/>
    <n v="19.5"/>
    <s v="yds"/>
    <m/>
    <x v="5"/>
    <x v="5"/>
    <s v="calamanco"/>
    <s v="Pink Callomanco"/>
    <m/>
    <m/>
    <m/>
    <n v="3"/>
    <n v="8"/>
    <n v="3"/>
    <m/>
    <m/>
    <m/>
    <m/>
  </r>
  <r>
    <s v="File 1: Rowland Hassall, Parramatta store day sales book, 1803-1804"/>
    <m/>
    <s v="32111059"/>
    <s v="FL16259373"/>
    <s v="27"/>
    <s v="https://fromthepage.com/display/display_page?page_id=34035649"/>
    <s v="ElizabethWest&lt;ewest7@myune.edu.au&gt;|natsa&lt;natsa7@yahoo.com&gt;"/>
    <m/>
    <s v="Complete"/>
    <n v="1498"/>
    <n v="1804"/>
    <s v="February"/>
    <s v="18"/>
    <x v="2"/>
    <x v="37"/>
    <x v="42"/>
    <n v="11"/>
    <s v="yds"/>
    <m/>
    <x v="11"/>
    <x v="30"/>
    <s v="Scotch camblelet fabric"/>
    <s v="Scotch camblelet"/>
    <m/>
    <n v="2"/>
    <n v="3"/>
    <n v="1"/>
    <n v="4"/>
    <n v="9"/>
    <m/>
    <m/>
    <m/>
    <m/>
  </r>
  <r>
    <s v="File 1: Rowland Hassall, Parramatta store day sales book, 1803-1804"/>
    <m/>
    <s v="32111059"/>
    <s v="FL16259373"/>
    <s v="27"/>
    <s v="https://fromthepage.com/display/display_page?page_id=34035649"/>
    <s v="ElizabethWest&lt;ewest7@myune.edu.au&gt;|natsa&lt;natsa7@yahoo.com&gt;"/>
    <m/>
    <s v="Complete"/>
    <n v="1499"/>
    <n v="1804"/>
    <s v="February"/>
    <s v="18"/>
    <x v="2"/>
    <x v="37"/>
    <x v="42"/>
    <n v="12"/>
    <s v="pair"/>
    <m/>
    <x v="0"/>
    <x v="14"/>
    <s v="hose"/>
    <s v="cotton Hose"/>
    <m/>
    <n v="7"/>
    <n v="0"/>
    <n v="4"/>
    <n v="4"/>
    <n v="0"/>
    <m/>
    <m/>
    <m/>
    <m/>
  </r>
  <r>
    <s v="File 1: Rowland Hassall, Parramatta store day sales book, 1803-1804"/>
    <m/>
    <s v="32111059"/>
    <s v="FL16259373"/>
    <s v="27"/>
    <s v="https://fromthepage.com/display/display_page?page_id=34035649"/>
    <s v="ElizabethWest&lt;ewest7@myune.edu.au&gt;|natsa&lt;natsa7@yahoo.com&gt;"/>
    <m/>
    <s v="Complete"/>
    <n v="1500"/>
    <n v="1804"/>
    <s v="February"/>
    <s v="18"/>
    <x v="2"/>
    <x v="37"/>
    <x v="42"/>
    <n v="6"/>
    <s v="yds"/>
    <m/>
    <x v="5"/>
    <x v="5"/>
    <s v="shalloon"/>
    <s v="scarlet shalloon"/>
    <m/>
    <n v="4"/>
    <n v="6"/>
    <n v="1"/>
    <n v="7"/>
    <n v="0"/>
    <m/>
    <m/>
    <m/>
    <s v="There is a 2 above the 7 shillings, I don't know what that means"/>
  </r>
  <r>
    <s v="File 1: Rowland Hassall, Parramatta store day sales book, 1803-1804"/>
    <m/>
    <s v="32111059"/>
    <s v="FL16259373"/>
    <s v="27"/>
    <s v="https://fromthepage.com/display/display_page?page_id=34035649"/>
    <s v="ElizabethWest&lt;ewest7@myune.edu.au&gt;|natsa&lt;natsa7@yahoo.com&gt;"/>
    <m/>
    <s v="Complete"/>
    <n v="1501"/>
    <n v="1804"/>
    <s v="February"/>
    <s v="18"/>
    <x v="2"/>
    <x v="37"/>
    <x v="42"/>
    <n v="4"/>
    <m/>
    <m/>
    <x v="0"/>
    <x v="14"/>
    <s v="handkerchief"/>
    <s v="Bassolony Hancf"/>
    <m/>
    <n v="11"/>
    <n v="0"/>
    <n v="2"/>
    <n v="4"/>
    <n v="0"/>
    <m/>
    <m/>
    <m/>
    <m/>
  </r>
  <r>
    <s v="File 1: Rowland Hassall, Parramatta store day sales book, 1803-1804"/>
    <m/>
    <s v="32111059"/>
    <s v="FL16259373"/>
    <s v="27"/>
    <s v="https://fromthepage.com/display/display_page?page_id=34035649"/>
    <s v="ElizabethWest&lt;ewest7@myune.edu.au&gt;|natsa&lt;natsa7@yahoo.com&gt;"/>
    <m/>
    <s v="Complete"/>
    <n v="1502"/>
    <n v="1804"/>
    <s v="February"/>
    <s v="18"/>
    <x v="2"/>
    <x v="37"/>
    <x v="42"/>
    <n v="4"/>
    <m/>
    <m/>
    <x v="11"/>
    <x v="30"/>
    <s v="Tin spoon"/>
    <s v="Tin spoon"/>
    <m/>
    <m/>
    <m/>
    <m/>
    <n v="4"/>
    <n v="0"/>
    <m/>
    <m/>
    <m/>
    <m/>
  </r>
  <r>
    <s v="File 1: Rowland Hassall, Parramatta store day sales book, 1803-1804"/>
    <m/>
    <s v="32111059"/>
    <s v="FL16259373"/>
    <s v="27"/>
    <s v="https://fromthepage.com/display/display_page?page_id=34035649"/>
    <s v="ElizabethWest&lt;ewest7@myune.edu.au&gt;|natsa&lt;natsa7@yahoo.com&gt;"/>
    <m/>
    <s v="Complete"/>
    <n v="1503"/>
    <n v="1804"/>
    <s v="February"/>
    <s v="18"/>
    <x v="2"/>
    <x v="37"/>
    <x v="42"/>
    <n v="7"/>
    <m/>
    <m/>
    <x v="0"/>
    <x v="7"/>
    <s v="pocket knife"/>
    <s v="Pocket Knives"/>
    <m/>
    <n v="1"/>
    <n v="6"/>
    <m/>
    <n v="10"/>
    <n v="6"/>
    <m/>
    <m/>
    <m/>
    <m/>
  </r>
  <r>
    <s v="File 1: Rowland Hassall, Parramatta store day sales book, 1803-1804"/>
    <m/>
    <s v="32111059"/>
    <s v="FL16259373"/>
    <s v="27"/>
    <s v="https://fromthepage.com/display/display_page?page_id=34035649"/>
    <s v="ElizabethWest&lt;ewest7@myune.edu.au&gt;|natsa&lt;natsa7@yahoo.com&gt;"/>
    <m/>
    <s v="Complete"/>
    <n v="1504"/>
    <n v="1804"/>
    <s v="February"/>
    <s v="18"/>
    <x v="2"/>
    <x v="37"/>
    <x v="42"/>
    <n v="4"/>
    <m/>
    <m/>
    <x v="0"/>
    <x v="7"/>
    <s v="pocket knife"/>
    <s v="ditto [Pocket] ditto [Knives]"/>
    <m/>
    <n v="1"/>
    <n v="6"/>
    <m/>
    <n v="6"/>
    <n v="0"/>
    <m/>
    <m/>
    <m/>
    <m/>
  </r>
  <r>
    <s v="File 1: Rowland Hassall, Parramatta store day sales book, 1803-1804"/>
    <m/>
    <s v="32111059"/>
    <s v="FL16259373"/>
    <s v="27"/>
    <s v="https://fromthepage.com/display/display_page?page_id=34035649"/>
    <s v="ElizabethWest&lt;ewest7@myune.edu.au&gt;|natsa&lt;natsa7@yahoo.com&gt;"/>
    <m/>
    <s v="Complete"/>
    <n v="1505"/>
    <n v="1804"/>
    <s v="February"/>
    <s v="18"/>
    <x v="2"/>
    <x v="37"/>
    <x v="42"/>
    <n v="12"/>
    <m/>
    <m/>
    <x v="5"/>
    <x v="5"/>
    <s v="scissors"/>
    <s v="common sissors"/>
    <m/>
    <n v="2"/>
    <n v="0"/>
    <m/>
    <n v="1"/>
    <n v="4"/>
    <m/>
    <m/>
    <m/>
    <m/>
  </r>
  <r>
    <s v="File 1: Rowland Hassall, Parramatta store day sales book, 1803-1804"/>
    <m/>
    <s v="32111059"/>
    <s v="FL16259373"/>
    <s v="27"/>
    <s v="https://fromthepage.com/display/display_page?page_id=34035649"/>
    <s v="ElizabethWest&lt;ewest7@myune.edu.au&gt;|natsa&lt;natsa7@yahoo.com&gt;"/>
    <m/>
    <s v="Complete"/>
    <n v="1506"/>
    <n v="1804"/>
    <s v="February"/>
    <s v="18"/>
    <x v="2"/>
    <x v="37"/>
    <x v="42"/>
    <n v="6"/>
    <m/>
    <m/>
    <x v="5"/>
    <x v="5"/>
    <s v="scissors"/>
    <s v="Best ditto [scissors?]"/>
    <m/>
    <n v="2"/>
    <n v="6"/>
    <m/>
    <n v="15"/>
    <n v="0"/>
    <m/>
    <m/>
    <m/>
    <s v="There is a 7 above the 15 shillings, I don't know what that means"/>
  </r>
  <r>
    <s v="File 1: Rowland Hassall, Parramatta store day sales book, 1803-1804"/>
    <m/>
    <s v="32111059"/>
    <s v="FL16259373"/>
    <s v="27"/>
    <s v="https://fromthepage.com/display/display_page?page_id=34035649"/>
    <s v="ElizabethWest&lt;ewest7@myune.edu.au&gt;|natsa&lt;natsa7@yahoo.com&gt;"/>
    <m/>
    <s v="Complete"/>
    <n v="1507"/>
    <n v="1804"/>
    <s v="February"/>
    <s v="18"/>
    <x v="2"/>
    <x v="37"/>
    <x v="42"/>
    <n v="17"/>
    <s v="yds"/>
    <m/>
    <x v="5"/>
    <x v="5"/>
    <s v="dungaree"/>
    <s v="Dungaree"/>
    <m/>
    <n v="2"/>
    <n v="6"/>
    <n v="2"/>
    <n v="2"/>
    <n v="6"/>
    <m/>
    <m/>
    <m/>
    <m/>
  </r>
  <r>
    <s v="File 1: Rowland Hassall, Parramatta store day sales book, 1803-1804"/>
    <m/>
    <s v="32111059"/>
    <s v="FL16259373"/>
    <s v="27"/>
    <s v="https://fromthepage.com/display/display_page?page_id=34035649"/>
    <s v="ElizabethWest&lt;ewest7@myune.edu.au&gt;|natsa&lt;natsa7@yahoo.com&gt;"/>
    <m/>
    <s v="Complete"/>
    <n v="1508"/>
    <n v="1804"/>
    <s v="February"/>
    <s v="18"/>
    <x v="2"/>
    <x v="37"/>
    <x v="42"/>
    <n v="22"/>
    <s v="Ibs"/>
    <m/>
    <x v="4"/>
    <x v="4"/>
    <s v="tobacco"/>
    <s v="Tobacco"/>
    <m/>
    <n v="1"/>
    <n v="6"/>
    <n v="1"/>
    <n v="13"/>
    <n v="0"/>
    <m/>
    <m/>
    <m/>
    <s v="There is a 10 above the 13 shillings"/>
  </r>
  <r>
    <s v="File 1: Rowland Hassall, Parramatta store day sales book, 1803-1804"/>
    <m/>
    <s v="32111059"/>
    <s v="FL16259373"/>
    <s v="27"/>
    <s v="https://fromthepage.com/display/display_page?page_id=34035649"/>
    <s v="ElizabethWest&lt;ewest7@myune.edu.au&gt;|natsa&lt;natsa7@yahoo.com&gt;"/>
    <m/>
    <s v="Complete"/>
    <n v="1509"/>
    <n v="1804"/>
    <s v="February"/>
    <s v="18"/>
    <x v="2"/>
    <x v="37"/>
    <x v="42"/>
    <n v="10"/>
    <s v="yds"/>
    <m/>
    <x v="5"/>
    <x v="5"/>
    <s v="muslin"/>
    <s v="Muslin"/>
    <m/>
    <n v="4"/>
    <n v="6"/>
    <n v="2"/>
    <n v="5"/>
    <n v="0"/>
    <m/>
    <m/>
    <m/>
    <m/>
  </r>
  <r>
    <s v="File 1: Rowland Hassall, Parramatta store day sales book, 1803-1804"/>
    <m/>
    <s v="32111059"/>
    <s v="FL16259373"/>
    <s v="27"/>
    <s v="https://fromthepage.com/display/display_page?page_id=34035649"/>
    <s v="ElizabethWest&lt;ewest7@myune.edu.au&gt;|natsa&lt;natsa7@yahoo.com&gt;"/>
    <m/>
    <s v="Complete"/>
    <n v="1510"/>
    <n v="1804"/>
    <s v="February"/>
    <s v="18"/>
    <x v="2"/>
    <x v="37"/>
    <x v="42"/>
    <n v="9"/>
    <m/>
    <m/>
    <x v="0"/>
    <x v="14"/>
    <s v="handkerchief"/>
    <s v="Muslin Hancf"/>
    <m/>
    <n v="6"/>
    <n v="6"/>
    <n v="2"/>
    <n v="18"/>
    <n v="6"/>
    <m/>
    <m/>
    <m/>
    <s v="There is a 12 above the 18 shillings"/>
  </r>
  <r>
    <s v="File 1: Rowland Hassall, Parramatta store day sales book, 1803-1804"/>
    <m/>
    <s v="32111059"/>
    <s v="FL16259373"/>
    <s v="27"/>
    <s v="https://fromthepage.com/display/display_page?page_id=34035649"/>
    <s v="ElizabethWest&lt;ewest7@myune.edu.au&gt;|natsa&lt;natsa7@yahoo.com&gt;"/>
    <m/>
    <s v="Complete"/>
    <n v="1511"/>
    <n v="1804"/>
    <s v="February"/>
    <s v="18"/>
    <x v="2"/>
    <x v="37"/>
    <x v="42"/>
    <n v="6"/>
    <s v="hanks"/>
    <m/>
    <x v="5"/>
    <x v="5"/>
    <s v="twist"/>
    <s v="Twist"/>
    <m/>
    <n v="1"/>
    <n v="0"/>
    <m/>
    <n v="6"/>
    <n v="0"/>
    <m/>
    <m/>
    <m/>
    <m/>
  </r>
  <r>
    <s v="File 1: Rowland Hassall, Parramatta store day sales book, 1803-1804"/>
    <m/>
    <s v="32111059"/>
    <s v="FL16259373"/>
    <s v="27"/>
    <s v="https://fromthepage.com/display/display_page?page_id=34035649"/>
    <s v="ElizabethWest&lt;ewest7@myune.edu.au&gt;|natsa&lt;natsa7@yahoo.com&gt;"/>
    <m/>
    <s v="Complete"/>
    <n v="1512"/>
    <n v="1804"/>
    <s v="February"/>
    <s v="18"/>
    <x v="2"/>
    <x v="37"/>
    <x v="42"/>
    <n v="6"/>
    <s v="dozn"/>
    <m/>
    <x v="5"/>
    <x v="5"/>
    <s v="button"/>
    <s v="Guild Buttons"/>
    <m/>
    <m/>
    <m/>
    <m/>
    <n v="15"/>
    <n v="0"/>
    <m/>
    <m/>
    <m/>
    <s v="There is an 8 above the 15 shillings"/>
  </r>
  <r>
    <s v="File 1: Rowland Hassall, Parramatta store day sales book, 1803-1804"/>
    <m/>
    <s v="32111059"/>
    <s v="FL16259373"/>
    <s v="27"/>
    <s v="https://fromthepage.com/display/display_page?page_id=34035649"/>
    <s v="ElizabethWest&lt;ewest7@myune.edu.au&gt;|natsa&lt;natsa7@yahoo.com&gt;"/>
    <m/>
    <s v="Complete"/>
    <n v="1513"/>
    <n v="1804"/>
    <s v="February"/>
    <s v="18"/>
    <x v="2"/>
    <x v="37"/>
    <x v="42"/>
    <n v="6"/>
    <m/>
    <m/>
    <x v="0"/>
    <x v="14"/>
    <s v="frild shirt"/>
    <s v="Frild shirt @"/>
    <m/>
    <n v="8"/>
    <n v="6"/>
    <n v="2"/>
    <n v="11"/>
    <n v="0"/>
    <m/>
    <m/>
    <m/>
    <m/>
  </r>
  <r>
    <s v="File 1: Rowland Hassall, Parramatta store day sales book, 1803-1804"/>
    <m/>
    <s v="32111059"/>
    <s v="FL16259373"/>
    <s v="27"/>
    <s v="https://fromthepage.com/display/display_page?page_id=34035649"/>
    <s v="ElizabethWest&lt;ewest7@myune.edu.au&gt;|natsa&lt;natsa7@yahoo.com&gt;"/>
    <m/>
    <s v="Complete"/>
    <n v="1514"/>
    <m/>
    <m/>
    <m/>
    <x v="2"/>
    <x v="37"/>
    <x v="42"/>
    <m/>
    <m/>
    <m/>
    <x v="8"/>
    <x v="15"/>
    <m/>
    <m/>
    <m/>
    <m/>
    <m/>
    <m/>
    <m/>
    <m/>
    <n v="32"/>
    <n v="0"/>
    <n v="6"/>
    <m/>
  </r>
  <r>
    <s v="File 1: Rowland Hassall, Parramatta store day sales book, 1803-1804"/>
    <m/>
    <s v="32111059"/>
    <s v="FL16259373"/>
    <s v="27"/>
    <s v="https://fromthepage.com/display/display_page?page_id=34035649"/>
    <s v="ElizabethWest&lt;ewest7@myune.edu.au&gt;|natsa&lt;natsa7@yahoo.com&gt;"/>
    <m/>
    <s v="Complete"/>
    <n v="1515"/>
    <n v="1804"/>
    <s v="February"/>
    <s v="18"/>
    <x v="2"/>
    <x v="37"/>
    <x v="42"/>
    <n v="3"/>
    <s v="yds"/>
    <m/>
    <x v="5"/>
    <x v="5"/>
    <s v="gurrah"/>
    <s v="Brown gurah"/>
    <m/>
    <m/>
    <m/>
    <m/>
    <n v="6"/>
    <n v="0"/>
    <m/>
    <m/>
    <m/>
    <m/>
  </r>
  <r>
    <s v="File 1: Rowland Hassall, Parramatta store day sales book, 1803-1804"/>
    <m/>
    <s v="32111059"/>
    <s v="FL16259373"/>
    <s v="27"/>
    <s v="https://fromthepage.com/display/display_page?page_id=34035649"/>
    <s v="ElizabethWest&lt;ewest7@myune.edu.au&gt;|natsa&lt;natsa7@yahoo.com&gt;"/>
    <m/>
    <s v="Complete"/>
    <n v="1516"/>
    <n v="1804"/>
    <s v="February"/>
    <s v="20"/>
    <x v="0"/>
    <x v="0"/>
    <x v="141"/>
    <m/>
    <m/>
    <m/>
    <x v="8"/>
    <x v="15"/>
    <m/>
    <m/>
    <m/>
    <m/>
    <m/>
    <m/>
    <m/>
    <m/>
    <n v="32"/>
    <n v="6"/>
    <n v="6"/>
    <m/>
  </r>
  <r>
    <s v="File 1: Rowland Hassall, Parramatta store day sales book, 1803-1804"/>
    <m/>
    <s v="32111059"/>
    <s v="FL16259373"/>
    <s v="27"/>
    <s v="https://fromthepage.com/display/display_page?page_id=34035649"/>
    <s v="ElizabethWest&lt;ewest7@myune.edu.au&gt;|natsa&lt;natsa7@yahoo.com&gt;"/>
    <m/>
    <s v="Complete"/>
    <n v="1517"/>
    <n v="1804"/>
    <s v="February"/>
    <s v="20"/>
    <x v="0"/>
    <x v="0"/>
    <x v="141"/>
    <n v="1"/>
    <m/>
    <m/>
    <x v="0"/>
    <x v="14"/>
    <s v="handkerchief"/>
    <s v="Muslin Handk"/>
    <m/>
    <m/>
    <m/>
    <m/>
    <n v="6"/>
    <n v="6"/>
    <m/>
    <m/>
    <m/>
    <s v="Line through sentence"/>
  </r>
  <r>
    <s v="File 1: Rowland Hassall, Parramatta store day sales book, 1803-1804"/>
    <m/>
    <s v="32111059"/>
    <s v="FL16259373"/>
    <s v="27"/>
    <s v="https://fromthepage.com/display/display_page?page_id=34035649"/>
    <s v="ElizabethWest&lt;ewest7@myune.edu.au&gt;|natsa&lt;natsa7@yahoo.com&gt;"/>
    <m/>
    <s v="Complete"/>
    <n v="1518"/>
    <n v="1804"/>
    <s v="February"/>
    <s v="20"/>
    <x v="0"/>
    <x v="0"/>
    <x v="141"/>
    <n v="1"/>
    <m/>
    <m/>
    <x v="0"/>
    <x v="14"/>
    <s v="handkerchief"/>
    <s v="ditto [Muslin] ditto [Handk]"/>
    <m/>
    <m/>
    <m/>
    <m/>
    <n v="7"/>
    <n v="6"/>
    <m/>
    <m/>
    <m/>
    <s v="Line through sentence"/>
  </r>
  <r>
    <s v="File 1: Rowland Hassall, Parramatta store day sales book, 1803-1804"/>
    <m/>
    <s v="32111059"/>
    <s v="FL16259373"/>
    <s v="27"/>
    <s v="https://fromthepage.com/display/display_page?page_id=34035649"/>
    <s v="ElizabethWest&lt;ewest7@myune.edu.au&gt;|natsa&lt;natsa7@yahoo.com&gt;"/>
    <m/>
    <s v="Complete"/>
    <n v="1519"/>
    <n v="1804"/>
    <s v="February"/>
    <s v="20"/>
    <x v="0"/>
    <x v="0"/>
    <x v="141"/>
    <n v="1"/>
    <s v="yds"/>
    <m/>
    <x v="5"/>
    <x v="5"/>
    <s v="muslin"/>
    <s v="Cambric Muslin"/>
    <m/>
    <m/>
    <m/>
    <m/>
    <n v="8"/>
    <n v="6"/>
    <m/>
    <m/>
    <m/>
    <s v="Line through sentence"/>
  </r>
  <r>
    <s v="File 1: Rowland Hassall, Parramatta store day sales book, 1803-1804"/>
    <m/>
    <s v="32111059"/>
    <s v="FL16259373"/>
    <s v="27"/>
    <s v="https://fromthepage.com/display/display_page?page_id=34035649"/>
    <s v="ElizabethWest&lt;ewest7@myune.edu.au&gt;|natsa&lt;natsa7@yahoo.com&gt;"/>
    <m/>
    <s v="Complete"/>
    <n v="1520"/>
    <n v="1804"/>
    <s v="February"/>
    <s v="20"/>
    <x v="0"/>
    <x v="0"/>
    <x v="141"/>
    <n v="2"/>
    <s v="Ibs"/>
    <m/>
    <x v="0"/>
    <x v="0"/>
    <s v="soap"/>
    <s v="Inglish soap"/>
    <m/>
    <m/>
    <m/>
    <m/>
    <n v="3"/>
    <n v="0"/>
    <m/>
    <m/>
    <m/>
    <s v="Line through sentence"/>
  </r>
  <r>
    <s v="File 1: Rowland Hassall, Parramatta store day sales book, 1803-1804"/>
    <m/>
    <s v="32111059"/>
    <s v="FL16259373"/>
    <s v="27"/>
    <s v="https://fromthepage.com/display/display_page?page_id=34035649"/>
    <s v="ElizabethWest&lt;ewest7@myune.edu.au&gt;|natsa&lt;natsa7@yahoo.com&gt;"/>
    <m/>
    <s v="Complete"/>
    <n v="1521"/>
    <n v="1804"/>
    <s v="February"/>
    <s v="20"/>
    <x v="0"/>
    <x v="0"/>
    <x v="141"/>
    <m/>
    <m/>
    <m/>
    <x v="8"/>
    <x v="15"/>
    <m/>
    <m/>
    <m/>
    <m/>
    <m/>
    <m/>
    <m/>
    <m/>
    <n v="1"/>
    <n v="5"/>
    <n v="6"/>
    <s v="Line through sentence"/>
  </r>
  <r>
    <s v="File 1: Rowland Hassall, Parramatta store day sales book, 1803-1804"/>
    <m/>
    <s v="32111059"/>
    <s v="FL16259373"/>
    <s v="27"/>
    <s v="https://fromthepage.com/display/display_page?page_id=34035649"/>
    <s v="ElizabethWest&lt;ewest7@myune.edu.au&gt;|natsa&lt;natsa7@yahoo.com&gt;"/>
    <m/>
    <s v="Complete"/>
    <n v="1522"/>
    <n v="1804"/>
    <s v="February"/>
    <s v="20"/>
    <x v="0"/>
    <x v="0"/>
    <x v="141"/>
    <m/>
    <m/>
    <m/>
    <x v="1"/>
    <x v="1"/>
    <m/>
    <s v="to credit by Mr Savage's Bill"/>
    <m/>
    <m/>
    <m/>
    <m/>
    <m/>
    <m/>
    <n v="1"/>
    <n v="10"/>
    <n v="0"/>
    <s v="Line through sentence"/>
  </r>
  <r>
    <s v="File 1: Rowland Hassall, Parramatta store day sales book, 1803-1804"/>
    <m/>
    <s v="32111059"/>
    <s v="FL16259373"/>
    <s v="27"/>
    <s v="https://fromthepage.com/display/display_page?page_id=34035649"/>
    <s v="ElizabethWest&lt;ewest7@myune.edu.au&gt;|natsa&lt;natsa7@yahoo.com&gt;"/>
    <m/>
    <s v="Complete"/>
    <n v="1523"/>
    <n v="1804"/>
    <s v="February"/>
    <s v="20"/>
    <x v="0"/>
    <x v="0"/>
    <x v="141"/>
    <m/>
    <m/>
    <m/>
    <x v="8"/>
    <x v="15"/>
    <m/>
    <s v="Balance due to Mr Nowland"/>
    <m/>
    <m/>
    <m/>
    <m/>
    <m/>
    <m/>
    <m/>
    <n v="4"/>
    <n v="6"/>
    <s v="Line through sentence"/>
  </r>
  <r>
    <s v="File 1: Rowland Hassall, Parramatta store day sales book, 1803-1804"/>
    <m/>
    <s v="32111059"/>
    <s v="FL16259373"/>
    <s v="27"/>
    <s v="https://fromthepage.com/display/display_page?page_id=34035649"/>
    <s v="ElizabethWest&lt;ewest7@myune.edu.au&gt;|natsa&lt;natsa7@yahoo.com&gt;"/>
    <m/>
    <s v="Complete"/>
    <n v="1524"/>
    <n v="1804"/>
    <s v="February"/>
    <s v="20"/>
    <x v="0"/>
    <x v="0"/>
    <x v="141"/>
    <m/>
    <m/>
    <m/>
    <x v="1"/>
    <x v="1"/>
    <m/>
    <s v="to send by Thoms to ditto[Mr Nowland] in Coppers"/>
    <m/>
    <m/>
    <m/>
    <m/>
    <m/>
    <m/>
    <m/>
    <m/>
    <m/>
    <s v="Line through sentence"/>
  </r>
  <r>
    <s v="File 1: Rowland Hassall, Parramatta store day sales book, 1803-1804"/>
    <m/>
    <s v="32111059"/>
    <s v="FL16259374"/>
    <s v="28"/>
    <s v="https://fromthepage.com/display/display_page?page_id=34035650"/>
    <s v="ElizabethWest&lt;ewest7@myune.edu.au&gt;|natsa&lt;natsa7@yahoo.com&gt;"/>
    <m/>
    <s v="Complete"/>
    <n v="1525"/>
    <n v="1804"/>
    <s v="February"/>
    <s v="20"/>
    <x v="0"/>
    <x v="0"/>
    <x v="142"/>
    <n v="4"/>
    <s v="quire"/>
    <m/>
    <x v="6"/>
    <x v="8"/>
    <s v="paper"/>
    <s v="paper"/>
    <m/>
    <m/>
    <m/>
    <m/>
    <n v="2"/>
    <n v="6"/>
    <m/>
    <m/>
    <m/>
    <m/>
  </r>
  <r>
    <s v="File 1: Rowland Hassall, Parramatta store day sales book, 1803-1804"/>
    <m/>
    <s v="32111059"/>
    <s v="FL16259374"/>
    <s v="28"/>
    <s v="https://fromthepage.com/display/display_page?page_id=34035650"/>
    <s v="ElizabethWest&lt;ewest7@myune.edu.au&gt;|natsa&lt;natsa7@yahoo.com&gt;"/>
    <m/>
    <s v="Complete"/>
    <n v="1526"/>
    <n v="1804"/>
    <s v="February"/>
    <s v="20"/>
    <x v="0"/>
    <x v="0"/>
    <x v="142"/>
    <n v="1"/>
    <s v="pair"/>
    <s v="return"/>
    <x v="0"/>
    <x v="14"/>
    <s v="boots"/>
    <s v="long Boots returned"/>
    <m/>
    <m/>
    <m/>
    <m/>
    <n v="40"/>
    <n v="0"/>
    <m/>
    <m/>
    <m/>
    <s v="Note after 40/ returned"/>
  </r>
  <r>
    <s v="File 1: Rowland Hassall, Parramatta store day sales book, 1803-1804"/>
    <m/>
    <s v="32111059"/>
    <s v="FL16259374"/>
    <s v="28"/>
    <s v="https://fromthepage.com/display/display_page?page_id=34035650"/>
    <s v="ElizabethWest&lt;ewest7@myune.edu.au&gt;|natsa&lt;natsa7@yahoo.com&gt;"/>
    <m/>
    <s v="Complete"/>
    <n v="1527"/>
    <n v="1804"/>
    <s v="February"/>
    <s v="20"/>
    <x v="0"/>
    <x v="0"/>
    <x v="3"/>
    <n v="1"/>
    <s v="pair"/>
    <m/>
    <x v="5"/>
    <x v="23"/>
    <s v="hinges"/>
    <s v="T Hinges"/>
    <m/>
    <m/>
    <m/>
    <m/>
    <n v="4"/>
    <n v="0"/>
    <m/>
    <m/>
    <m/>
    <m/>
  </r>
  <r>
    <s v="File 1: Rowland Hassall, Parramatta store day sales book, 1803-1804"/>
    <m/>
    <s v="32111059"/>
    <s v="FL16259374"/>
    <s v="28"/>
    <s v="https://fromthepage.com/display/display_page?page_id=34035650"/>
    <s v="ElizabethWest&lt;ewest7@myune.edu.au&gt;|natsa&lt;natsa7@yahoo.com&gt;"/>
    <m/>
    <s v="Complete"/>
    <n v="1528"/>
    <n v="1804"/>
    <s v="February"/>
    <s v="20"/>
    <x v="0"/>
    <x v="0"/>
    <x v="3"/>
    <n v="2"/>
    <s v="yds"/>
    <m/>
    <x v="5"/>
    <x v="5"/>
    <s v="dungaree"/>
    <s v="Dungaree"/>
    <m/>
    <n v="2"/>
    <n v="9"/>
    <m/>
    <n v="5"/>
    <n v="6"/>
    <m/>
    <m/>
    <m/>
    <m/>
  </r>
  <r>
    <s v="File 1: Rowland Hassall, Parramatta store day sales book, 1803-1804"/>
    <m/>
    <s v="32111059"/>
    <s v="FL16259374"/>
    <s v="28"/>
    <s v="https://fromthepage.com/display/display_page?page_id=34035650"/>
    <s v="ElizabethWest&lt;ewest7@myune.edu.au&gt;|natsa&lt;natsa7@yahoo.com&gt;"/>
    <m/>
    <s v="Complete"/>
    <n v="1529"/>
    <n v="1804"/>
    <s v="February"/>
    <s v="20"/>
    <x v="1"/>
    <x v="0"/>
    <x v="143"/>
    <m/>
    <m/>
    <m/>
    <x v="1"/>
    <x v="1"/>
    <m/>
    <s v=" order to [Pool?] Sawyer"/>
    <m/>
    <m/>
    <m/>
    <m/>
    <m/>
    <m/>
    <n v="6"/>
    <n v="16"/>
    <n v="10"/>
    <m/>
  </r>
  <r>
    <s v="File 1: Rowland Hassall, Parramatta store day sales book, 1803-1804"/>
    <m/>
    <s v="32111059"/>
    <s v="FL16259374"/>
    <s v="28"/>
    <s v="https://fromthepage.com/display/display_page?page_id=34035650"/>
    <s v="ElizabethWest&lt;ewest7@myune.edu.au&gt;|natsa&lt;natsa7@yahoo.com&gt;"/>
    <m/>
    <s v="Complete"/>
    <n v="1530"/>
    <n v="1804"/>
    <s v="February"/>
    <s v="20"/>
    <x v="2"/>
    <x v="27"/>
    <x v="144"/>
    <n v="3.25"/>
    <s v="Ibs"/>
    <m/>
    <x v="0"/>
    <x v="0"/>
    <s v="soap"/>
    <s v="Inglish soap"/>
    <m/>
    <n v="1"/>
    <n v="9"/>
    <m/>
    <n v="5"/>
    <n v="3"/>
    <m/>
    <m/>
    <m/>
    <m/>
  </r>
  <r>
    <s v="File 1: Rowland Hassall, Parramatta store day sales book, 1803-1804"/>
    <m/>
    <s v="32111059"/>
    <s v="FL16259374"/>
    <s v="28"/>
    <s v="https://fromthepage.com/display/display_page?page_id=34035650"/>
    <s v="ElizabethWest&lt;ewest7@myune.edu.au&gt;|natsa&lt;natsa7@yahoo.com&gt;"/>
    <m/>
    <s v="Complete"/>
    <n v="1531"/>
    <n v="1804"/>
    <s v="February"/>
    <s v="20"/>
    <x v="2"/>
    <x v="27"/>
    <x v="144"/>
    <n v="4"/>
    <s v="yds"/>
    <m/>
    <x v="5"/>
    <x v="5"/>
    <s v="stuff fabric"/>
    <s v="lead could stuff"/>
    <m/>
    <m/>
    <m/>
    <m/>
    <n v="16"/>
    <n v="0"/>
    <m/>
    <m/>
    <m/>
    <m/>
  </r>
  <r>
    <s v="File 1: Rowland Hassall, Parramatta store day sales book, 1803-1804"/>
    <m/>
    <s v="32111059"/>
    <s v="FL16259374"/>
    <s v="28"/>
    <s v="https://fromthepage.com/display/display_page?page_id=34035650"/>
    <s v="ElizabethWest&lt;ewest7@myune.edu.au&gt;|natsa&lt;natsa7@yahoo.com&gt;"/>
    <m/>
    <s v="Complete"/>
    <n v="1532"/>
    <n v="1804"/>
    <s v="February"/>
    <s v="20"/>
    <x v="2"/>
    <x v="27"/>
    <x v="144"/>
    <n v="0.5"/>
    <s v="yds"/>
    <m/>
    <x v="5"/>
    <x v="5"/>
    <s v="muslin"/>
    <s v="[Masl?] Muslin"/>
    <m/>
    <m/>
    <m/>
    <m/>
    <n v="4"/>
    <n v="6"/>
    <m/>
    <m/>
    <m/>
    <m/>
  </r>
  <r>
    <s v="File 1: Rowland Hassall, Parramatta store day sales book, 1803-1804"/>
    <m/>
    <s v="32111059"/>
    <s v="FL16259374"/>
    <s v="28"/>
    <s v="https://fromthepage.com/display/display_page?page_id=34035650"/>
    <s v="ElizabethWest&lt;ewest7@myune.edu.au&gt;|natsa&lt;natsa7@yahoo.com&gt;"/>
    <m/>
    <s v="Complete"/>
    <n v="1533"/>
    <n v="1804"/>
    <s v="February"/>
    <s v="20"/>
    <x v="2"/>
    <x v="27"/>
    <x v="144"/>
    <n v="0.5"/>
    <s v="yds"/>
    <m/>
    <x v="5"/>
    <x v="5"/>
    <s v="lace"/>
    <s v="lace @"/>
    <m/>
    <n v="4"/>
    <n v="0"/>
    <m/>
    <n v="6"/>
    <n v="0"/>
    <m/>
    <m/>
    <m/>
    <m/>
  </r>
  <r>
    <s v="File 1: Rowland Hassall, Parramatta store day sales book, 1803-1804"/>
    <m/>
    <s v="32111059"/>
    <s v="FL16259374"/>
    <s v="28"/>
    <s v="https://fromthepage.com/display/display_page?page_id=34035650"/>
    <s v="ElizabethWest&lt;ewest7@myune.edu.au&gt;|natsa&lt;natsa7@yahoo.com&gt;"/>
    <m/>
    <s v="Complete"/>
    <n v="1534"/>
    <n v="1804"/>
    <s v="February"/>
    <s v="20"/>
    <x v="2"/>
    <x v="27"/>
    <x v="144"/>
    <n v="0.5"/>
    <s v="yds"/>
    <m/>
    <x v="5"/>
    <x v="5"/>
    <s v="lace"/>
    <s v="ditto [lace] @"/>
    <m/>
    <n v="5"/>
    <n v="6"/>
    <m/>
    <n v="8"/>
    <n v="3"/>
    <m/>
    <m/>
    <m/>
    <m/>
  </r>
  <r>
    <s v="File 1: Rowland Hassall, Parramatta store day sales book, 1803-1804"/>
    <m/>
    <s v="32111059"/>
    <s v="FL16259374"/>
    <s v="28"/>
    <s v="https://fromthepage.com/display/display_page?page_id=34035650"/>
    <s v="ElizabethWest&lt;ewest7@myune.edu.au&gt;|natsa&lt;natsa7@yahoo.com&gt;"/>
    <m/>
    <s v="Complete"/>
    <n v="1535"/>
    <n v="1804"/>
    <s v="February"/>
    <s v="20"/>
    <x v="2"/>
    <x v="27"/>
    <x v="144"/>
    <n v="0.5"/>
    <s v="yds"/>
    <m/>
    <x v="5"/>
    <x v="5"/>
    <s v="cotton fabric"/>
    <s v="cotton @"/>
    <m/>
    <n v="4"/>
    <n v="6"/>
    <m/>
    <n v="6"/>
    <n v="9"/>
    <m/>
    <m/>
    <m/>
    <m/>
  </r>
  <r>
    <s v="File 1: Rowland Hassall, Parramatta store day sales book, 1803-1804"/>
    <m/>
    <s v="32111059"/>
    <s v="FL16259374"/>
    <s v="28"/>
    <s v="https://fromthepage.com/display/display_page?page_id=34035650"/>
    <s v="ElizabethWest&lt;ewest7@myune.edu.au&gt;|natsa&lt;natsa7@yahoo.com&gt;"/>
    <m/>
    <s v="Complete"/>
    <n v="1536"/>
    <n v="1804"/>
    <s v="February"/>
    <s v="20"/>
    <x v="2"/>
    <x v="27"/>
    <x v="144"/>
    <n v="6"/>
    <s v="yds"/>
    <m/>
    <x v="5"/>
    <x v="5"/>
    <s v="cotton fabric"/>
    <s v="ditto [cotton] fine"/>
    <m/>
    <n v="6"/>
    <n v="0"/>
    <n v="1"/>
    <n v="16"/>
    <n v="0"/>
    <m/>
    <m/>
    <m/>
    <m/>
  </r>
  <r>
    <s v="File 1: Rowland Hassall, Parramatta store day sales book, 1803-1804"/>
    <m/>
    <s v="32111059"/>
    <s v="FL16259374"/>
    <s v="28"/>
    <s v="https://fromthepage.com/display/display_page?page_id=34035650"/>
    <s v="ElizabethWest&lt;ewest7@myune.edu.au&gt;|natsa&lt;natsa7@yahoo.com&gt;"/>
    <m/>
    <s v="Complete"/>
    <n v="1537"/>
    <n v="1804"/>
    <s v="February"/>
    <s v="20"/>
    <x v="2"/>
    <x v="27"/>
    <x v="144"/>
    <m/>
    <m/>
    <m/>
    <x v="5"/>
    <x v="5"/>
    <s v="thread"/>
    <s v="Thread"/>
    <m/>
    <m/>
    <m/>
    <m/>
    <n v="2"/>
    <n v="0"/>
    <m/>
    <m/>
    <m/>
    <m/>
  </r>
  <r>
    <s v="File 1: Rowland Hassall, Parramatta store day sales book, 1803-1804"/>
    <m/>
    <s v="32111059"/>
    <s v="FL16259374"/>
    <s v="28"/>
    <s v="https://fromthepage.com/display/display_page?page_id=34035650"/>
    <s v="ElizabethWest&lt;ewest7@myune.edu.au&gt;|natsa&lt;natsa7@yahoo.com&gt;"/>
    <m/>
    <s v="Complete"/>
    <n v="1538"/>
    <n v="1804"/>
    <s v="February"/>
    <s v="20"/>
    <x v="2"/>
    <x v="27"/>
    <x v="144"/>
    <n v="2"/>
    <s v="skeins"/>
    <m/>
    <x v="5"/>
    <x v="5"/>
    <s v="silk thread"/>
    <s v="Silk"/>
    <m/>
    <m/>
    <m/>
    <m/>
    <n v="2"/>
    <n v="0"/>
    <m/>
    <m/>
    <m/>
    <s v="Note to the left of line: Balance in favour of}"/>
  </r>
  <r>
    <s v="File 1: Rowland Hassall, Parramatta store day sales book, 1803-1804"/>
    <m/>
    <s v="32111059"/>
    <s v="FL16259374"/>
    <s v="28"/>
    <s v="https://fromthepage.com/display/display_page?page_id=34035650"/>
    <s v="ElizabethWest&lt;ewest7@myune.edu.au&gt;|natsa&lt;natsa7@yahoo.com&gt;"/>
    <m/>
    <s v="Complete"/>
    <n v="1539"/>
    <n v="1804"/>
    <s v="February"/>
    <s v="20"/>
    <x v="2"/>
    <x v="27"/>
    <x v="144"/>
    <n v="0.75"/>
    <s v="yds"/>
    <m/>
    <x v="5"/>
    <x v="5"/>
    <s v="linen"/>
    <s v="Linin"/>
    <m/>
    <m/>
    <m/>
    <m/>
    <n v="3"/>
    <n v="0"/>
    <m/>
    <m/>
    <m/>
    <s v="[Naw?] 3/8}"/>
  </r>
  <r>
    <s v="File 1: Rowland Hassall, Parramatta store day sales book, 1803-1804"/>
    <m/>
    <s v="32111059"/>
    <s v="FL16259374"/>
    <s v="28"/>
    <s v="https://fromthepage.com/display/display_page?page_id=34035650"/>
    <s v="ElizabethWest&lt;ewest7@myune.edu.au&gt;|natsa&lt;natsa7@yahoo.com&gt;"/>
    <m/>
    <s v="Complete"/>
    <n v="1540"/>
    <n v="1804"/>
    <s v="February"/>
    <s v="20"/>
    <x v="2"/>
    <x v="27"/>
    <x v="144"/>
    <n v="1.25"/>
    <s v="yds"/>
    <m/>
    <x v="5"/>
    <x v="5"/>
    <s v="ribband"/>
    <s v="Ribbon"/>
    <m/>
    <n v="1"/>
    <n v="9"/>
    <m/>
    <n v="2"/>
    <n v="5"/>
    <m/>
    <m/>
    <m/>
    <m/>
  </r>
  <r>
    <s v="File 1: Rowland Hassall, Parramatta store day sales book, 1803-1804"/>
    <m/>
    <s v="32111059"/>
    <s v="FL16259374"/>
    <s v="28"/>
    <s v="https://fromthepage.com/display/display_page?page_id=34035650"/>
    <s v="ElizabethWest&lt;ewest7@myune.edu.au&gt;|natsa&lt;natsa7@yahoo.com&gt;"/>
    <m/>
    <s v="Complete"/>
    <n v="1541"/>
    <n v="1804"/>
    <s v="February"/>
    <s v="20"/>
    <x v="2"/>
    <x v="27"/>
    <x v="144"/>
    <n v="1.25"/>
    <s v="yds"/>
    <m/>
    <x v="5"/>
    <x v="5"/>
    <s v="ribband"/>
    <s v="ditto [Ribbon]"/>
    <m/>
    <n v="1"/>
    <n v="2"/>
    <m/>
    <n v="1"/>
    <n v="7.5"/>
    <m/>
    <m/>
    <m/>
    <m/>
  </r>
  <r>
    <s v="File 1: Rowland Hassall, Parramatta store day sales book, 1803-1804"/>
    <m/>
    <s v="32111059"/>
    <s v="FL16259374"/>
    <s v="28"/>
    <s v="https://fromthepage.com/display/display_page?page_id=34035650"/>
    <s v="ElizabethWest&lt;ewest7@myune.edu.au&gt;|natsa&lt;natsa7@yahoo.com&gt;"/>
    <m/>
    <s v="Complete"/>
    <n v="1542"/>
    <n v="1804"/>
    <s v="February"/>
    <s v="20"/>
    <x v="2"/>
    <x v="27"/>
    <x v="144"/>
    <m/>
    <m/>
    <m/>
    <x v="1"/>
    <x v="1"/>
    <m/>
    <s v="Balance in form of note 3/8.5"/>
    <m/>
    <m/>
    <m/>
    <m/>
    <m/>
    <m/>
    <n v="4"/>
    <n v="13"/>
    <n v="9.5"/>
    <m/>
  </r>
  <r>
    <s v="File 1: Rowland Hassall, Parramatta store day sales book, 1803-1804"/>
    <m/>
    <s v="32111059"/>
    <s v="FL16259374"/>
    <s v="28"/>
    <s v="https://fromthepage.com/display/display_page?page_id=34035650"/>
    <s v="ElizabethWest&lt;ewest7@myune.edu.au&gt;|natsa&lt;natsa7@yahoo.com&gt;"/>
    <m/>
    <s v="Complete"/>
    <n v="1543"/>
    <n v="1804"/>
    <s v="February"/>
    <s v="20"/>
    <x v="2"/>
    <x v="27"/>
    <x v="144"/>
    <n v="13"/>
    <s v="bushel"/>
    <m/>
    <x v="3"/>
    <x v="11"/>
    <s v="wheat"/>
    <s v="Wheat as Cr @"/>
    <m/>
    <n v="7"/>
    <n v="6"/>
    <m/>
    <m/>
    <m/>
    <m/>
    <m/>
    <m/>
    <m/>
  </r>
  <r>
    <s v="File 1: Rowland Hassall, Parramatta store day sales book, 1803-1804"/>
    <m/>
    <s v="32111059"/>
    <s v="FL16259374"/>
    <s v="28"/>
    <s v="https://fromthepage.com/display/display_page?page_id=34035650"/>
    <s v="ElizabethWest&lt;ewest7@myune.edu.au&gt;|natsa&lt;natsa7@yahoo.com&gt;"/>
    <m/>
    <s v="Complete"/>
    <n v="1544"/>
    <n v="1804"/>
    <s v="February"/>
    <s v="20"/>
    <x v="2"/>
    <x v="0"/>
    <x v="78"/>
    <n v="4"/>
    <s v="Ibs"/>
    <m/>
    <x v="3"/>
    <x v="11"/>
    <s v="sugar"/>
    <s v="Sugar"/>
    <m/>
    <m/>
    <m/>
    <m/>
    <m/>
    <m/>
    <m/>
    <m/>
    <m/>
    <m/>
  </r>
  <r>
    <s v="File 1: Rowland Hassall, Parramatta store day sales book, 1803-1804"/>
    <m/>
    <s v="32111059"/>
    <s v="FL16259374"/>
    <s v="28"/>
    <s v="https://fromthepage.com/display/display_page?page_id=34035650"/>
    <s v="ElizabethWest&lt;ewest7@myune.edu.au&gt;|natsa&lt;natsa7@yahoo.com&gt;"/>
    <m/>
    <s v="Complete"/>
    <n v="1545"/>
    <n v="1804"/>
    <s v="February"/>
    <s v="20"/>
    <x v="0"/>
    <x v="0"/>
    <x v="23"/>
    <n v="0.5"/>
    <s v="quire"/>
    <m/>
    <x v="6"/>
    <x v="39"/>
    <s v="paper and wafers"/>
    <s v="paper &amp;amp; wafers"/>
    <m/>
    <m/>
    <m/>
    <m/>
    <n v="1"/>
    <n v="6"/>
    <m/>
    <m/>
    <m/>
    <m/>
  </r>
  <r>
    <s v="File 1: Rowland Hassall, Parramatta store day sales book, 1803-1804"/>
    <m/>
    <s v="32111059"/>
    <s v="FL16259374"/>
    <s v="28"/>
    <s v="https://fromthepage.com/display/display_page?page_id=34035650"/>
    <s v="ElizabethWest&lt;ewest7@myune.edu.au&gt;|natsa&lt;natsa7@yahoo.com&gt;"/>
    <m/>
    <s v="Complete"/>
    <n v="1546"/>
    <n v="1804"/>
    <s v="February"/>
    <s v="20"/>
    <x v="0"/>
    <x v="0"/>
    <x v="23"/>
    <n v="5"/>
    <s v="Ibs"/>
    <m/>
    <x v="4"/>
    <x v="4"/>
    <s v="tobacco"/>
    <s v="Tobacco @"/>
    <m/>
    <n v="1"/>
    <n v="9"/>
    <m/>
    <m/>
    <m/>
    <m/>
    <m/>
    <m/>
    <m/>
  </r>
  <r>
    <s v="File 1: Rowland Hassall, Parramatta store day sales book, 1803-1804"/>
    <m/>
    <s v="32111059"/>
    <s v="FL16259374"/>
    <s v="28"/>
    <s v="https://fromthepage.com/display/display_page?page_id=34035650"/>
    <s v="ElizabethWest&lt;ewest7@myune.edu.au&gt;|natsa&lt;natsa7@yahoo.com&gt;"/>
    <m/>
    <s v="Complete"/>
    <n v="1547"/>
    <n v="1804"/>
    <s v="February"/>
    <s v="20"/>
    <x v="2"/>
    <x v="16"/>
    <x v="85"/>
    <n v="2"/>
    <s v="bushel"/>
    <m/>
    <x v="3"/>
    <x v="11"/>
    <s v="wheat"/>
    <s v="wheat as Cr"/>
    <m/>
    <n v="7"/>
    <n v="6"/>
    <m/>
    <m/>
    <m/>
    <m/>
    <n v="15"/>
    <n v="0"/>
    <m/>
  </r>
  <r>
    <s v="File 1: Rowland Hassall, Parramatta store day sales book, 1803-1804"/>
    <m/>
    <s v="32111059"/>
    <s v="FL16259374"/>
    <s v="28"/>
    <s v="https://fromthepage.com/display/display_page?page_id=34035650"/>
    <s v="ElizabethWest&lt;ewest7@myune.edu.au&gt;|natsa&lt;natsa7@yahoo.com&gt;"/>
    <m/>
    <s v="Complete"/>
    <n v="1548"/>
    <n v="1804"/>
    <s v="February"/>
    <s v="20"/>
    <x v="2"/>
    <x v="16"/>
    <x v="85"/>
    <m/>
    <m/>
    <m/>
    <x v="9"/>
    <x v="34"/>
    <s v="boat hire"/>
    <s v="Boat hire Cr"/>
    <m/>
    <n v="2"/>
    <n v="6"/>
    <m/>
    <m/>
    <m/>
    <m/>
    <n v="2"/>
    <n v="6"/>
    <m/>
  </r>
  <r>
    <s v="File 1: Rowland Hassall, Parramatta store day sales book, 1803-1804"/>
    <m/>
    <s v="32111059"/>
    <s v="FL16259374"/>
    <s v="28"/>
    <s v="https://fromthepage.com/display/display_page?page_id=34035650"/>
    <s v="ElizabethWest&lt;ewest7@myune.edu.au&gt;|natsa&lt;natsa7@yahoo.com&gt;"/>
    <m/>
    <s v="Complete"/>
    <n v="1549"/>
    <m/>
    <m/>
    <m/>
    <x v="2"/>
    <x v="0"/>
    <x v="18"/>
    <m/>
    <m/>
    <m/>
    <x v="8"/>
    <x v="15"/>
    <m/>
    <s v="[right hand page 53]"/>
    <m/>
    <m/>
    <m/>
    <m/>
    <m/>
    <m/>
    <m/>
    <m/>
    <m/>
    <m/>
  </r>
  <r>
    <s v="File 1: Rowland Hassall, Parramatta store day sales book, 1803-1804"/>
    <m/>
    <s v="32111059"/>
    <s v="FL16259374"/>
    <s v="28"/>
    <s v="https://fromthepage.com/display/display_page?page_id=34035650"/>
    <s v="ElizabethWest&lt;ewest7@myune.edu.au&gt;|natsa&lt;natsa7@yahoo.com&gt;"/>
    <m/>
    <s v="Complete"/>
    <n v="1550"/>
    <n v="1804"/>
    <s v="February"/>
    <s v="20"/>
    <x v="0"/>
    <x v="0"/>
    <x v="113"/>
    <m/>
    <m/>
    <m/>
    <x v="9"/>
    <x v="34"/>
    <s v="boat hire"/>
    <s v="to Wild per Boat hire"/>
    <m/>
    <m/>
    <m/>
    <m/>
    <n v="2"/>
    <n v="6"/>
    <m/>
    <m/>
    <m/>
    <m/>
  </r>
  <r>
    <s v="File 1: Rowland Hassall, Parramatta store day sales book, 1803-1804"/>
    <m/>
    <s v="32111059"/>
    <s v="FL16259374"/>
    <s v="28"/>
    <s v="https://fromthepage.com/display/display_page?page_id=34035650"/>
    <s v="ElizabethWest&lt;ewest7@myune.edu.au&gt;|natsa&lt;natsa7@yahoo.com&gt;"/>
    <m/>
    <s v="Complete"/>
    <n v="1551"/>
    <n v="1804"/>
    <s v="February"/>
    <s v="20"/>
    <x v="0"/>
    <x v="0"/>
    <x v="113"/>
    <n v="2"/>
    <m/>
    <m/>
    <x v="9"/>
    <x v="38"/>
    <s v="cartage"/>
    <s v="labourers carrying wheat"/>
    <m/>
    <m/>
    <m/>
    <m/>
    <n v="10"/>
    <n v="0"/>
    <m/>
    <m/>
    <m/>
    <m/>
  </r>
  <r>
    <s v="File 1: Rowland Hassall, Parramatta store day sales book, 1803-1804"/>
    <m/>
    <s v="32111059"/>
    <s v="FL16259374"/>
    <s v="28"/>
    <s v="https://fromthepage.com/display/display_page?page_id=34035650"/>
    <s v="ElizabethWest&lt;ewest7@myune.edu.au&gt;|natsa&lt;natsa7@yahoo.com&gt;"/>
    <m/>
    <s v="Complete"/>
    <n v="1552"/>
    <n v="1804"/>
    <s v="February"/>
    <s v="20"/>
    <x v="0"/>
    <x v="0"/>
    <x v="113"/>
    <n v="450"/>
    <s v="bushel"/>
    <m/>
    <x v="9"/>
    <x v="38"/>
    <s v="carriage of wheat"/>
    <s v="carriage of wheat}"/>
    <m/>
    <m/>
    <n v="2"/>
    <n v="3"/>
    <n v="15"/>
    <n v="0"/>
    <m/>
    <m/>
    <m/>
    <m/>
  </r>
  <r>
    <s v="File 1: Rowland Hassall, Parramatta store day sales book, 1803-1804"/>
    <m/>
    <s v="32111059"/>
    <s v="FL16259374"/>
    <s v="28"/>
    <s v="https://fromthepage.com/display/display_page?page_id=34035650"/>
    <s v="ElizabethWest&lt;ewest7@myune.edu.au&gt;|natsa&lt;natsa7@yahoo.com&gt;"/>
    <m/>
    <s v="Complete"/>
    <n v="1553"/>
    <n v="1804"/>
    <s v="February"/>
    <s v="20"/>
    <x v="0"/>
    <x v="0"/>
    <x v="113"/>
    <m/>
    <m/>
    <m/>
    <x v="8"/>
    <x v="15"/>
    <m/>
    <s v="to 4 different cartmen @}"/>
    <m/>
    <m/>
    <m/>
    <m/>
    <m/>
    <m/>
    <m/>
    <m/>
    <m/>
    <m/>
  </r>
  <r>
    <s v="File 1: Rowland Hassall, Parramatta store day sales book, 1803-1804"/>
    <m/>
    <s v="32111059"/>
    <s v="FL16259374"/>
    <s v="28"/>
    <s v="https://fromthepage.com/display/display_page?page_id=34035650"/>
    <s v="ElizabethWest&lt;ewest7@myune.edu.au&gt;|natsa&lt;natsa7@yahoo.com&gt;"/>
    <m/>
    <s v="Complete"/>
    <n v="1554"/>
    <n v="1804"/>
    <s v="February"/>
    <s v="22"/>
    <x v="2"/>
    <x v="38"/>
    <x v="53"/>
    <n v="2"/>
    <s v="ozn"/>
    <m/>
    <x v="3"/>
    <x v="3"/>
    <s v="Hyson"/>
    <s v="Hyson"/>
    <m/>
    <m/>
    <m/>
    <m/>
    <m/>
    <m/>
    <m/>
    <m/>
    <m/>
    <m/>
  </r>
  <r>
    <s v="File 1: Rowland Hassall, Parramatta store day sales book, 1803-1804"/>
    <m/>
    <s v="32111059"/>
    <s v="FL16259374"/>
    <s v="28"/>
    <s v="https://fromthepage.com/display/display_page?page_id=34035650"/>
    <s v="ElizabethWest&lt;ewest7@myune.edu.au&gt;|natsa&lt;natsa7@yahoo.com&gt;"/>
    <m/>
    <s v="Complete"/>
    <n v="1555"/>
    <n v="1804"/>
    <s v="February"/>
    <s v="22"/>
    <x v="2"/>
    <x v="38"/>
    <x v="53"/>
    <n v="0.5"/>
    <s v="Ibs"/>
    <m/>
    <x v="4"/>
    <x v="4"/>
    <s v="tobacco"/>
    <s v="Tobacco"/>
    <m/>
    <m/>
    <m/>
    <m/>
    <m/>
    <m/>
    <m/>
    <m/>
    <m/>
    <m/>
  </r>
  <r>
    <s v="File 1: Rowland Hassall, Parramatta store day sales book, 1803-1804"/>
    <m/>
    <s v="32111059"/>
    <s v="FL16259374"/>
    <s v="28"/>
    <s v="https://fromthepage.com/display/display_page?page_id=34035650"/>
    <s v="ElizabethWest&lt;ewest7@myune.edu.au&gt;|natsa&lt;natsa7@yahoo.com&gt;"/>
    <m/>
    <s v="Complete"/>
    <n v="1556"/>
    <n v="1804"/>
    <s v="February"/>
    <s v="22"/>
    <x v="0"/>
    <x v="0"/>
    <x v="99"/>
    <n v="1"/>
    <s v="quart"/>
    <m/>
    <x v="5"/>
    <x v="6"/>
    <s v="oil"/>
    <s v="Oil"/>
    <m/>
    <m/>
    <m/>
    <m/>
    <m/>
    <m/>
    <m/>
    <m/>
    <m/>
    <m/>
  </r>
  <r>
    <s v="File 1: Rowland Hassall, Parramatta store day sales book, 1803-1804"/>
    <m/>
    <s v="32111059"/>
    <s v="FL16259374"/>
    <s v="28"/>
    <s v="https://fromthepage.com/display/display_page?page_id=34035650"/>
    <s v="ElizabethWest&lt;ewest7@myune.edu.au&gt;|natsa&lt;natsa7@yahoo.com&gt;"/>
    <m/>
    <s v="Complete"/>
    <n v="1557"/>
    <n v="1804"/>
    <s v="February"/>
    <s v="22"/>
    <x v="2"/>
    <x v="39"/>
    <x v="41"/>
    <n v="2.5"/>
    <s v="Ibs"/>
    <m/>
    <x v="0"/>
    <x v="0"/>
    <s v="soap"/>
    <s v="soap @"/>
    <m/>
    <n v="1"/>
    <n v="9"/>
    <m/>
    <m/>
    <m/>
    <m/>
    <m/>
    <m/>
    <m/>
  </r>
  <r>
    <s v="File 1: Rowland Hassall, Parramatta store day sales book, 1803-1804"/>
    <m/>
    <s v="32111059"/>
    <s v="FL16259374"/>
    <s v="28"/>
    <s v="https://fromthepage.com/display/display_page?page_id=34035650"/>
    <s v="ElizabethWest&lt;ewest7@myune.edu.au&gt;|natsa&lt;natsa7@yahoo.com&gt;"/>
    <m/>
    <s v="Complete"/>
    <n v="1558"/>
    <n v="1804"/>
    <s v="February"/>
    <s v="22"/>
    <x v="0"/>
    <x v="0"/>
    <x v="65"/>
    <n v="6"/>
    <s v="piece"/>
    <m/>
    <x v="5"/>
    <x v="5"/>
    <s v="tape"/>
    <s v="Brod Tape"/>
    <m/>
    <n v="2"/>
    <n v="2"/>
    <m/>
    <n v="13"/>
    <n v="0"/>
    <m/>
    <m/>
    <m/>
    <m/>
  </r>
  <r>
    <s v="File 1: Rowland Hassall, Parramatta store day sales book, 1803-1804"/>
    <m/>
    <s v="32111059"/>
    <s v="FL16259374"/>
    <s v="28"/>
    <s v="https://fromthepage.com/display/display_page?page_id=34035650"/>
    <s v="ElizabethWest&lt;ewest7@myune.edu.au&gt;|natsa&lt;natsa7@yahoo.com&gt;"/>
    <m/>
    <s v="Complete"/>
    <n v="1559"/>
    <n v="1804"/>
    <s v="February"/>
    <s v="22"/>
    <x v="0"/>
    <x v="0"/>
    <x v="17"/>
    <n v="1000"/>
    <m/>
    <m/>
    <x v="2"/>
    <x v="2"/>
    <s v="laths"/>
    <s v="laths"/>
    <m/>
    <m/>
    <m/>
    <n v="1"/>
    <n v="0"/>
    <n v="0"/>
    <m/>
    <m/>
    <m/>
    <m/>
  </r>
  <r>
    <s v="File 1: Rowland Hassall, Parramatta store day sales book, 1803-1804"/>
    <m/>
    <s v="32111059"/>
    <s v="FL16259374"/>
    <s v="28"/>
    <s v="https://fromthepage.com/display/display_page?page_id=34035650"/>
    <s v="ElizabethWest&lt;ewest7@myune.edu.au&gt;|natsa&lt;natsa7@yahoo.com&gt;"/>
    <m/>
    <s v="Complete"/>
    <n v="1560"/>
    <n v="1804"/>
    <s v="February"/>
    <s v="22"/>
    <x v="4"/>
    <x v="0"/>
    <x v="56"/>
    <n v="1"/>
    <m/>
    <m/>
    <x v="0"/>
    <x v="25"/>
    <s v="looking glass"/>
    <s v="Looking glass"/>
    <m/>
    <m/>
    <m/>
    <m/>
    <n v="4"/>
    <m/>
    <m/>
    <m/>
    <m/>
    <s v="Line crossed out"/>
  </r>
  <r>
    <s v="File 1: Rowland Hassall, Parramatta store day sales book, 1803-1804"/>
    <m/>
    <s v="32111059"/>
    <s v="FL16259374"/>
    <s v="28"/>
    <s v="https://fromthepage.com/display/display_page?page_id=34035650"/>
    <s v="ElizabethWest&lt;ewest7@myune.edu.au&gt;|natsa&lt;natsa7@yahoo.com&gt;"/>
    <m/>
    <s v="Complete"/>
    <n v="1561"/>
    <n v="1804"/>
    <s v="February"/>
    <s v="22"/>
    <x v="2"/>
    <x v="40"/>
    <x v="51"/>
    <n v="10.5"/>
    <s v="Ibs"/>
    <m/>
    <x v="0"/>
    <x v="0"/>
    <s v="soap"/>
    <s v="soap"/>
    <m/>
    <m/>
    <m/>
    <m/>
    <n v="15"/>
    <n v="9"/>
    <m/>
    <m/>
    <m/>
    <m/>
  </r>
  <r>
    <s v="File 1: Rowland Hassall, Parramatta store day sales book, 1803-1804"/>
    <m/>
    <s v="32111059"/>
    <s v="FL16259374"/>
    <s v="28"/>
    <s v="https://fromthepage.com/display/display_page?page_id=34035650"/>
    <s v="ElizabethWest&lt;ewest7@myune.edu.au&gt;|natsa&lt;natsa7@yahoo.com&gt;"/>
    <m/>
    <s v="Complete"/>
    <n v="1562"/>
    <n v="1804"/>
    <s v="February"/>
    <s v="22"/>
    <x v="2"/>
    <x v="0"/>
    <x v="54"/>
    <m/>
    <m/>
    <m/>
    <x v="1"/>
    <x v="1"/>
    <m/>
    <s v="order to a woman"/>
    <m/>
    <m/>
    <m/>
    <m/>
    <n v="4"/>
    <n v="0"/>
    <m/>
    <m/>
    <m/>
    <m/>
  </r>
  <r>
    <s v="File 1: Rowland Hassall, Parramatta store day sales book, 1803-1804"/>
    <m/>
    <s v="32111059"/>
    <s v="FL16259374"/>
    <s v="28"/>
    <s v="https://fromthepage.com/display/display_page?page_id=34035650"/>
    <s v="ElizabethWest&lt;ewest7@myune.edu.au&gt;|natsa&lt;natsa7@yahoo.com&gt;"/>
    <m/>
    <s v="Complete"/>
    <n v="1563"/>
    <n v="1804"/>
    <s v="February"/>
    <s v="22"/>
    <x v="2"/>
    <x v="41"/>
    <x v="25"/>
    <m/>
    <m/>
    <m/>
    <x v="8"/>
    <x v="15"/>
    <m/>
    <s v="to [irinres]"/>
    <m/>
    <m/>
    <m/>
    <m/>
    <n v="12"/>
    <n v="11"/>
    <m/>
    <m/>
    <m/>
    <m/>
  </r>
  <r>
    <s v="File 1: Rowland Hassall, Parramatta store day sales book, 1803-1804"/>
    <m/>
    <s v="32111059"/>
    <s v="FL16259374"/>
    <s v="28"/>
    <s v="https://fromthepage.com/display/display_page?page_id=34035650"/>
    <s v="ElizabethWest&lt;ewest7@myune.edu.au&gt;|natsa&lt;natsa7@yahoo.com&gt;"/>
    <m/>
    <s v="Complete"/>
    <n v="1564"/>
    <n v="1804"/>
    <s v="February"/>
    <s v="22"/>
    <x v="0"/>
    <x v="0"/>
    <x v="113"/>
    <m/>
    <m/>
    <m/>
    <x v="1"/>
    <x v="1"/>
    <m/>
    <s v="on act of}"/>
    <m/>
    <m/>
    <m/>
    <m/>
    <m/>
    <m/>
    <m/>
    <m/>
    <m/>
    <m/>
  </r>
  <r>
    <s v="File 1: Rowland Hassall, Parramatta store day sales book, 1803-1804"/>
    <m/>
    <s v="32111059"/>
    <s v="FL16259374"/>
    <s v="28"/>
    <s v="https://fromthepage.com/display/display_page?page_id=34035650"/>
    <s v="ElizabethWest&lt;ewest7@myune.edu.au&gt;|natsa&lt;natsa7@yahoo.com&gt;"/>
    <m/>
    <s v="Complete"/>
    <n v="1565"/>
    <n v="1804"/>
    <s v="February"/>
    <s v="22"/>
    <x v="0"/>
    <x v="0"/>
    <x v="113"/>
    <m/>
    <m/>
    <m/>
    <x v="1"/>
    <x v="36"/>
    <s v="labour"/>
    <s v="Thos Willimas for}"/>
    <m/>
    <m/>
    <m/>
    <m/>
    <n v="12"/>
    <n v="0"/>
    <m/>
    <m/>
    <m/>
    <m/>
  </r>
  <r>
    <s v="File 1: Rowland Hassall, Parramatta store day sales book, 1803-1804"/>
    <m/>
    <s v="32111059"/>
    <s v="FL16259374"/>
    <s v="28"/>
    <s v="https://fromthepage.com/display/display_page?page_id=34035650"/>
    <s v="ElizabethWest&lt;ewest7@myune.edu.au&gt;|natsa&lt;natsa7@yahoo.com&gt;"/>
    <m/>
    <s v="Complete"/>
    <n v="1566"/>
    <n v="1804"/>
    <s v="February"/>
    <s v="22"/>
    <x v="0"/>
    <x v="0"/>
    <x v="113"/>
    <m/>
    <m/>
    <m/>
    <x v="8"/>
    <x v="15"/>
    <m/>
    <s v="3 day labour unload}"/>
    <m/>
    <m/>
    <m/>
    <m/>
    <m/>
    <m/>
    <m/>
    <m/>
    <m/>
    <m/>
  </r>
  <r>
    <s v="File 1: Rowland Hassall, Parramatta store day sales book, 1803-1804"/>
    <m/>
    <s v="32111059"/>
    <s v="FL16259374"/>
    <s v="28"/>
    <s v="https://fromthepage.com/display/display_page?page_id=34035650"/>
    <s v="ElizabethWest&lt;ewest7@myune.edu.au&gt;|natsa&lt;natsa7@yahoo.com&gt;"/>
    <m/>
    <s v="Complete"/>
    <n v="1567"/>
    <n v="1804"/>
    <s v="February"/>
    <s v="22"/>
    <x v="0"/>
    <x v="0"/>
    <x v="113"/>
    <m/>
    <m/>
    <m/>
    <x v="8"/>
    <x v="15"/>
    <m/>
    <s v="ing boats with wheat}"/>
    <m/>
    <m/>
    <m/>
    <m/>
    <m/>
    <m/>
    <m/>
    <m/>
    <m/>
    <m/>
  </r>
  <r>
    <s v="File 1: Rowland Hassall, Parramatta store day sales book, 1803-1804"/>
    <m/>
    <s v="32111059"/>
    <s v="FL16259374"/>
    <s v="28"/>
    <s v="https://fromthepage.com/display/display_page?page_id=34035650"/>
    <s v="ElizabethWest&lt;ewest7@myune.edu.au&gt;|natsa&lt;natsa7@yahoo.com&gt;"/>
    <m/>
    <s v="Complete"/>
    <n v="1568"/>
    <n v="1804"/>
    <s v="February"/>
    <s v="22"/>
    <x v="2"/>
    <x v="16"/>
    <x v="145"/>
    <n v="4"/>
    <s v="Ibs"/>
    <m/>
    <x v="3"/>
    <x v="11"/>
    <s v="rice"/>
    <s v="[Rice?]"/>
    <m/>
    <m/>
    <m/>
    <m/>
    <m/>
    <m/>
    <m/>
    <m/>
    <m/>
    <m/>
  </r>
  <r>
    <s v="File 1: Rowland Hassall, Parramatta store day sales book, 1803-1804"/>
    <m/>
    <s v="32111059"/>
    <s v="FL16259374"/>
    <s v="28"/>
    <s v="https://fromthepage.com/display/display_page?page_id=34035650"/>
    <s v="ElizabethWest&lt;ewest7@myune.edu.au&gt;|natsa&lt;natsa7@yahoo.com&gt;"/>
    <m/>
    <s v="Complete"/>
    <n v="1569"/>
    <n v="1804"/>
    <s v="February"/>
    <s v="23"/>
    <x v="0"/>
    <x v="0"/>
    <x v="23"/>
    <n v="1"/>
    <s v="lbs"/>
    <m/>
    <x v="4"/>
    <x v="4"/>
    <s v="tobacco"/>
    <s v="Tobacco"/>
    <m/>
    <m/>
    <m/>
    <m/>
    <m/>
    <m/>
    <m/>
    <m/>
    <m/>
    <m/>
  </r>
  <r>
    <s v="File 1: Rowland Hassall, Parramatta store day sales book, 1803-1804"/>
    <m/>
    <s v="32111059"/>
    <s v="FL16259374"/>
    <s v="28"/>
    <s v="https://fromthepage.com/display/display_page?page_id=34035650"/>
    <s v="ElizabethWest&lt;ewest7@myune.edu.au&gt;|natsa&lt;natsa7@yahoo.com&gt;"/>
    <m/>
    <s v="Complete"/>
    <n v="1570"/>
    <n v="1804"/>
    <s v="February"/>
    <s v="24"/>
    <x v="0"/>
    <x v="0"/>
    <x v="146"/>
    <n v="1"/>
    <s v="yds"/>
    <m/>
    <x v="7"/>
    <x v="35"/>
    <s v="lashing"/>
    <s v="Lashing"/>
    <m/>
    <m/>
    <m/>
    <m/>
    <n v="7"/>
    <n v="0"/>
    <m/>
    <m/>
    <m/>
    <m/>
  </r>
  <r>
    <s v="File 1: Rowland Hassall, Parramatta store day sales book, 1803-1804"/>
    <m/>
    <s v="32111059"/>
    <s v="FL16259374"/>
    <s v="28"/>
    <s v="https://fromthepage.com/display/display_page?page_id=34035650"/>
    <s v="ElizabethWest&lt;ewest7@myune.edu.au&gt;|natsa&lt;natsa7@yahoo.com&gt;"/>
    <m/>
    <s v="Complete"/>
    <n v="1571"/>
    <n v="1804"/>
    <s v="February"/>
    <s v="24"/>
    <x v="0"/>
    <x v="0"/>
    <x v="146"/>
    <n v="1"/>
    <m/>
    <m/>
    <x v="0"/>
    <x v="25"/>
    <s v="looking glass"/>
    <s v="Looking Glass"/>
    <m/>
    <m/>
    <m/>
    <m/>
    <n v="9"/>
    <n v="0"/>
    <m/>
    <m/>
    <m/>
    <m/>
  </r>
  <r>
    <s v="File 1: Rowland Hassall, Parramatta store day sales book, 1803-1804"/>
    <m/>
    <s v="32111059"/>
    <s v="FL16259374"/>
    <s v="28"/>
    <s v="https://fromthepage.com/display/display_page?page_id=34035650"/>
    <s v="ElizabethWest&lt;ewest7@myune.edu.au&gt;|natsa&lt;natsa7@yahoo.com&gt;"/>
    <m/>
    <s v="Complete"/>
    <n v="1572"/>
    <n v="1804"/>
    <s v="February"/>
    <s v="24"/>
    <x v="0"/>
    <x v="0"/>
    <x v="146"/>
    <n v="1"/>
    <s v="yds"/>
    <m/>
    <x v="5"/>
    <x v="5"/>
    <s v="dungaree"/>
    <s v="dungaree"/>
    <m/>
    <m/>
    <m/>
    <m/>
    <n v="2"/>
    <n v="9"/>
    <m/>
    <m/>
    <m/>
    <m/>
  </r>
  <r>
    <s v="File 1: Rowland Hassall, Parramatta store day sales book, 1803-1804"/>
    <m/>
    <s v="32111059"/>
    <s v="FL16259374"/>
    <s v="28"/>
    <s v="https://fromthepage.com/display/display_page?page_id=34035650"/>
    <s v="ElizabethWest&lt;ewest7@myune.edu.au&gt;|natsa&lt;natsa7@yahoo.com&gt;"/>
    <m/>
    <s v="Complete"/>
    <n v="1573"/>
    <n v="1804"/>
    <s v="February"/>
    <s v="24"/>
    <x v="0"/>
    <x v="0"/>
    <x v="146"/>
    <n v="1"/>
    <m/>
    <m/>
    <x v="3"/>
    <x v="10"/>
    <s v="table cloth"/>
    <s v="Table Cloth"/>
    <m/>
    <m/>
    <m/>
    <n v="1"/>
    <n v="8"/>
    <n v="0"/>
    <m/>
    <m/>
    <m/>
    <m/>
  </r>
  <r>
    <s v="File 1: Rowland Hassall, Parramatta store day sales book, 1803-1804"/>
    <m/>
    <s v="32111059"/>
    <s v="FL16259374"/>
    <s v="28"/>
    <s v="https://fromthepage.com/display/display_page?page_id=34035650"/>
    <s v="ElizabethWest&lt;ewest7@myune.edu.au&gt;|natsa&lt;natsa7@yahoo.com&gt;"/>
    <m/>
    <s v="Complete"/>
    <n v="1574"/>
    <n v="1804"/>
    <s v="February"/>
    <s v="24"/>
    <x v="0"/>
    <x v="0"/>
    <x v="146"/>
    <n v="2"/>
    <s v="yds"/>
    <m/>
    <x v="5"/>
    <x v="5"/>
    <s v="muslin"/>
    <s v="Cambrik Muslin"/>
    <m/>
    <m/>
    <m/>
    <m/>
    <n v="17"/>
    <n v="0"/>
    <m/>
    <m/>
    <m/>
    <m/>
  </r>
  <r>
    <s v="File 1: Rowland Hassall, Parramatta store day sales book, 1803-1804"/>
    <m/>
    <s v="32111059"/>
    <s v="FL16259374"/>
    <s v="28"/>
    <s v="https://fromthepage.com/display/display_page?page_id=34035650"/>
    <s v="ElizabethWest&lt;ewest7@myune.edu.au&gt;|natsa&lt;natsa7@yahoo.com&gt;"/>
    <m/>
    <s v="Complete"/>
    <n v="1575"/>
    <n v="1804"/>
    <s v="February"/>
    <s v="24"/>
    <x v="0"/>
    <x v="0"/>
    <x v="146"/>
    <m/>
    <m/>
    <m/>
    <x v="8"/>
    <x v="15"/>
    <m/>
    <m/>
    <m/>
    <m/>
    <m/>
    <m/>
    <m/>
    <m/>
    <n v="3"/>
    <n v="3"/>
    <n v="9"/>
    <m/>
  </r>
  <r>
    <s v="File 1: Rowland Hassall, Parramatta store day sales book, 1803-1804"/>
    <m/>
    <s v="32111059"/>
    <s v="FL16259375"/>
    <s v="29"/>
    <s v="https://fromthepage.com/display/display_page?page_id=34035651"/>
    <s v="ElizabethWest&lt;ewest7@myune.edu.au&gt;|M Forster&lt;mjforster@live.com&gt;|natsa&lt;natsa7@yahoo.com&gt;"/>
    <m/>
    <s v="Complete"/>
    <n v="1576"/>
    <n v="1804"/>
    <s v="February"/>
    <s v="24"/>
    <x v="0"/>
    <x v="0"/>
    <x v="99"/>
    <n v="6"/>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77"/>
    <n v="1804"/>
    <s v="February"/>
    <s v="24"/>
    <x v="2"/>
    <x v="19"/>
    <x v="55"/>
    <n v="2"/>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78"/>
    <n v="1804"/>
    <s v="February"/>
    <s v="25"/>
    <x v="0"/>
    <x v="0"/>
    <x v="139"/>
    <n v="1"/>
    <s v="count"/>
    <m/>
    <x v="0"/>
    <x v="25"/>
    <s v="looking glass"/>
    <s v="Looking Glass"/>
    <m/>
    <m/>
    <m/>
    <n v="1"/>
    <n v="15"/>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579"/>
    <n v="1804"/>
    <s v="February"/>
    <s v="25"/>
    <x v="0"/>
    <x v="0"/>
    <x v="6"/>
    <n v="1"/>
    <s v="lbs"/>
    <m/>
    <x v="5"/>
    <x v="6"/>
    <s v="candles"/>
    <s v="Candles"/>
    <m/>
    <m/>
    <m/>
    <m/>
    <n v="2"/>
    <n v="1"/>
    <m/>
    <m/>
    <m/>
    <s v="It looks like 6d has been corrected to 1?"/>
  </r>
  <r>
    <s v="File 1: Rowland Hassall, Parramatta store day sales book, 1803-1804"/>
    <m/>
    <s v="32111059"/>
    <s v="FL16259375"/>
    <s v="29"/>
    <s v="https://fromthepage.com/display/display_page?page_id=34035651"/>
    <s v="ElizabethWest&lt;ewest7@myune.edu.au&gt;|M Forster&lt;mjforster@live.com&gt;|natsa&lt;natsa7@yahoo.com&gt;"/>
    <m/>
    <s v="Complete"/>
    <n v="1580"/>
    <n v="1804"/>
    <s v="February"/>
    <s v="25"/>
    <x v="1"/>
    <x v="0"/>
    <x v="1"/>
    <n v="1"/>
    <s v="lbs"/>
    <m/>
    <x v="0"/>
    <x v="0"/>
    <s v="soap"/>
    <s v="Soap"/>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1"/>
    <n v="1804"/>
    <s v="February"/>
    <s v="25"/>
    <x v="2"/>
    <x v="33"/>
    <x v="125"/>
    <n v="0.5"/>
    <s v="lbs"/>
    <m/>
    <x v="3"/>
    <x v="3"/>
    <s v="tea"/>
    <s v="Green Tea"/>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2"/>
    <n v="1804"/>
    <s v="February"/>
    <s v="25"/>
    <x v="2"/>
    <x v="33"/>
    <x v="125"/>
    <n v="6"/>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3"/>
    <n v="1804"/>
    <s v="February"/>
    <s v="25"/>
    <x v="2"/>
    <x v="33"/>
    <x v="125"/>
    <n v="0.5"/>
    <s v="lbs"/>
    <m/>
    <x v="0"/>
    <x v="0"/>
    <s v="soap"/>
    <s v="Soap"/>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4"/>
    <n v="1804"/>
    <s v="February"/>
    <s v="25"/>
    <x v="2"/>
    <x v="33"/>
    <x v="125"/>
    <n v="0.5"/>
    <s v="lbs"/>
    <m/>
    <x v="4"/>
    <x v="4"/>
    <s v="tobacco"/>
    <s v="Tobacco"/>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5"/>
    <n v="1804"/>
    <s v="February"/>
    <s v="27"/>
    <x v="2"/>
    <x v="10"/>
    <x v="53"/>
    <n v="2"/>
    <s v="ozn"/>
    <m/>
    <x v="3"/>
    <x v="3"/>
    <s v="Hyson"/>
    <s v="Hyson"/>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6"/>
    <n v="1804"/>
    <s v="February"/>
    <s v="27"/>
    <x v="2"/>
    <x v="10"/>
    <x v="53"/>
    <n v="2"/>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7"/>
    <n v="1804"/>
    <s v="February"/>
    <s v="27"/>
    <x v="0"/>
    <x v="0"/>
    <x v="23"/>
    <n v="1"/>
    <s v="pair"/>
    <m/>
    <x v="0"/>
    <x v="14"/>
    <s v="shoes"/>
    <s v="Mens Shoes"/>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88"/>
    <n v="1804"/>
    <s v="February"/>
    <s v="28"/>
    <x v="0"/>
    <x v="0"/>
    <x v="147"/>
    <n v="1"/>
    <s v="quire"/>
    <m/>
    <x v="6"/>
    <x v="8"/>
    <s v="paper"/>
    <s v="[mrsafres]"/>
    <m/>
    <m/>
    <m/>
    <m/>
    <m/>
    <m/>
    <m/>
    <m/>
    <m/>
    <s v="Entry is crossed out"/>
  </r>
  <r>
    <s v="File 1: Rowland Hassall, Parramatta store day sales book, 1803-1804"/>
    <m/>
    <s v="32111059"/>
    <s v="FL16259375"/>
    <s v="29"/>
    <s v="https://fromthepage.com/display/display_page?page_id=34035651"/>
    <s v="ElizabethWest&lt;ewest7@myune.edu.au&gt;|M Forster&lt;mjforster@live.com&gt;|natsa&lt;natsa7@yahoo.com&gt;"/>
    <m/>
    <s v="Complete"/>
    <n v="1589"/>
    <n v="1804"/>
    <s v="February"/>
    <s v="28"/>
    <x v="0"/>
    <x v="0"/>
    <x v="15"/>
    <n v="0.25"/>
    <s v="lbs"/>
    <m/>
    <x v="5"/>
    <x v="5"/>
    <s v="fabric"/>
    <s v="[Blue?]"/>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0"/>
    <n v="1804"/>
    <s v="February"/>
    <s v="28"/>
    <x v="3"/>
    <x v="0"/>
    <x v="25"/>
    <n v="0.75"/>
    <s v="lbs"/>
    <m/>
    <x v="5"/>
    <x v="5"/>
    <s v="fabric"/>
    <s v="[Blue?]"/>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1"/>
    <n v="1804"/>
    <s v="February"/>
    <s v="29"/>
    <x v="2"/>
    <x v="42"/>
    <x v="113"/>
    <n v="2"/>
    <s v="count"/>
    <m/>
    <x v="3"/>
    <x v="11"/>
    <s v="bread"/>
    <s v="Loaves Bread"/>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2"/>
    <n v="1804"/>
    <s v="February"/>
    <s v="29"/>
    <x v="2"/>
    <x v="5"/>
    <x v="37"/>
    <n v="3"/>
    <s v="bushel"/>
    <m/>
    <x v="3"/>
    <x v="11"/>
    <s v="wheat"/>
    <s v="[Rcd^of her] Wheat}"/>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3"/>
    <n v="1804"/>
    <s v="February"/>
    <s v="29"/>
    <x v="2"/>
    <x v="5"/>
    <x v="37"/>
    <m/>
    <m/>
    <m/>
    <x v="8"/>
    <x v="15"/>
    <m/>
    <s v="[Monday 10th?]}"/>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4"/>
    <n v="1804"/>
    <s v="February"/>
    <s v="29"/>
    <x v="2"/>
    <x v="5"/>
    <x v="37"/>
    <n v="1"/>
    <s v="pair"/>
    <m/>
    <x v="5"/>
    <x v="5"/>
    <s v="scissors"/>
    <s v="Scissors"/>
    <m/>
    <m/>
    <m/>
    <m/>
    <n v="2"/>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5"/>
    <n v="1804"/>
    <s v="February"/>
    <s v="29"/>
    <x v="0"/>
    <x v="0"/>
    <x v="6"/>
    <m/>
    <m/>
    <m/>
    <x v="1"/>
    <x v="1"/>
    <m/>
    <s v="Order to Bearer Cash"/>
    <m/>
    <m/>
    <m/>
    <m/>
    <m/>
    <m/>
    <m/>
    <n v="1"/>
    <n v="6"/>
    <m/>
  </r>
  <r>
    <s v="File 1: Rowland Hassall, Parramatta store day sales book, 1803-1804"/>
    <m/>
    <s v="32111059"/>
    <s v="FL16259375"/>
    <s v="29"/>
    <s v="https://fromthepage.com/display/display_page?page_id=34035651"/>
    <s v="ElizabethWest&lt;ewest7@myune.edu.au&gt;|M Forster&lt;mjforster@live.com&gt;|natsa&lt;natsa7@yahoo.com&gt;"/>
    <m/>
    <s v="Complete"/>
    <n v="1596"/>
    <n v="1804"/>
    <s v="February"/>
    <s v="29"/>
    <x v="1"/>
    <x v="0"/>
    <x v="1"/>
    <n v="3"/>
    <s v="lbs"/>
    <m/>
    <x v="0"/>
    <x v="0"/>
    <s v="soap"/>
    <s v="Soaps"/>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7"/>
    <n v="1804"/>
    <s v="February"/>
    <s v="29"/>
    <x v="0"/>
    <x v="0"/>
    <x v="70"/>
    <n v="10"/>
    <s v="lbs"/>
    <m/>
    <x v="3"/>
    <x v="11"/>
    <s v="sugar"/>
    <s v="Suga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8"/>
    <n v="1804"/>
    <s v="February"/>
    <s v="29"/>
    <x v="0"/>
    <x v="0"/>
    <x v="70"/>
    <n v="1"/>
    <s v="lbs"/>
    <m/>
    <x v="3"/>
    <x v="3"/>
    <s v="tea"/>
    <s v="Tea"/>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599"/>
    <n v="1804"/>
    <s v="February"/>
    <s v="29"/>
    <x v="0"/>
    <x v="0"/>
    <x v="70"/>
    <n v="2"/>
    <s v="lbs"/>
    <m/>
    <x v="4"/>
    <x v="4"/>
    <s v="tobacco"/>
    <s v="Tobacco"/>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0"/>
    <n v="1804"/>
    <s v="February"/>
    <s v="29"/>
    <x v="0"/>
    <x v="0"/>
    <x v="24"/>
    <n v="200"/>
    <s v="count"/>
    <m/>
    <x v="2"/>
    <x v="2"/>
    <s v="bricks"/>
    <s v="Bricks"/>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1"/>
    <n v="1804"/>
    <s v="February"/>
    <s v="29"/>
    <x v="3"/>
    <x v="0"/>
    <x v="62"/>
    <m/>
    <m/>
    <m/>
    <x v="9"/>
    <x v="38"/>
    <s v="carriage of box"/>
    <s v="to carriage of a Box of Timber }"/>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2"/>
    <n v="1804"/>
    <s v="February"/>
    <s v="29"/>
    <x v="3"/>
    <x v="0"/>
    <x v="62"/>
    <m/>
    <m/>
    <m/>
    <x v="8"/>
    <x v="15"/>
    <m/>
    <s v="to Sydney &amp;amp; Back to Parramatta}"/>
    <m/>
    <m/>
    <m/>
    <m/>
    <n v="3"/>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3"/>
    <n v="1804"/>
    <s v="February"/>
    <s v="29"/>
    <x v="2"/>
    <x v="4"/>
    <x v="96"/>
    <n v="1"/>
    <m/>
    <m/>
    <x v="5"/>
    <x v="5"/>
    <s v="kersemere"/>
    <s v="Kersimere"/>
    <m/>
    <m/>
    <m/>
    <m/>
    <n v="4"/>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4"/>
    <n v="1804"/>
    <s v="February"/>
    <s v="29"/>
    <x v="2"/>
    <x v="4"/>
    <x v="96"/>
    <n v="1"/>
    <s v="Ibs"/>
    <m/>
    <x v="0"/>
    <x v="0"/>
    <s v="soap"/>
    <s v="Soap Inglish"/>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5"/>
    <n v="1804"/>
    <s v="February"/>
    <s v="29"/>
    <x v="0"/>
    <x v="0"/>
    <x v="3"/>
    <n v="1"/>
    <s v="pair"/>
    <m/>
    <x v="7"/>
    <x v="35"/>
    <s v="strap Hinges"/>
    <s v="strap Hinges"/>
    <m/>
    <m/>
    <m/>
    <m/>
    <n v="2"/>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6"/>
    <n v="1804"/>
    <s v="February"/>
    <s v="29"/>
    <x v="0"/>
    <x v="0"/>
    <x v="3"/>
    <n v="1"/>
    <s v="count"/>
    <m/>
    <x v="5"/>
    <x v="16"/>
    <s v="Box lock"/>
    <s v="Box lock"/>
    <m/>
    <m/>
    <m/>
    <m/>
    <n v="1"/>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7"/>
    <n v="1804"/>
    <s v="February"/>
    <s v="29"/>
    <x v="2"/>
    <x v="0"/>
    <x v="54"/>
    <n v="6"/>
    <s v="sheets"/>
    <m/>
    <x v="6"/>
    <x v="8"/>
    <s v="paper"/>
    <s v="paper"/>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8"/>
    <n v="1804"/>
    <s v="February"/>
    <s v="29"/>
    <x v="0"/>
    <x v="0"/>
    <x v="12"/>
    <n v="8"/>
    <s v="yds"/>
    <m/>
    <x v="5"/>
    <x v="5"/>
    <s v="stuff fabric"/>
    <s v="Blk stuff"/>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09"/>
    <n v="1804"/>
    <s v="February"/>
    <s v="29"/>
    <x v="0"/>
    <x v="0"/>
    <x v="12"/>
    <m/>
    <m/>
    <m/>
    <x v="1"/>
    <x v="1"/>
    <m/>
    <s v="cr by [indecipherable] [returned?]"/>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0"/>
    <n v="1804"/>
    <s v="February"/>
    <s v="29"/>
    <x v="2"/>
    <x v="0"/>
    <x v="115"/>
    <m/>
    <m/>
    <m/>
    <x v="8"/>
    <x v="15"/>
    <m/>
    <s v="cr by  Sundry returned"/>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1"/>
    <n v="1804"/>
    <s v="February"/>
    <s v="29"/>
    <x v="2"/>
    <x v="0"/>
    <x v="115"/>
    <n v="3"/>
    <s v="yds"/>
    <m/>
    <x v="5"/>
    <x v="5"/>
    <s v="shalloon"/>
    <s v="caster shalloon"/>
    <m/>
    <m/>
    <m/>
    <m/>
    <n v="13"/>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2"/>
    <n v="1804"/>
    <s v="February"/>
    <s v="29"/>
    <x v="2"/>
    <x v="0"/>
    <x v="115"/>
    <n v="4"/>
    <s v="hanks"/>
    <m/>
    <x v="5"/>
    <x v="5"/>
    <s v="Twill"/>
    <s v="Twill"/>
    <m/>
    <m/>
    <m/>
    <m/>
    <n v="4"/>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3"/>
    <n v="1804"/>
    <s v="February"/>
    <s v="29"/>
    <x v="2"/>
    <x v="0"/>
    <x v="115"/>
    <n v="1"/>
    <s v="piece"/>
    <m/>
    <x v="5"/>
    <x v="5"/>
    <s v="muslin"/>
    <s v="white Muslin"/>
    <m/>
    <m/>
    <m/>
    <m/>
    <n v="2"/>
    <n v="5"/>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4"/>
    <n v="1804"/>
    <s v="February"/>
    <s v="29"/>
    <x v="2"/>
    <x v="0"/>
    <x v="115"/>
    <n v="16"/>
    <s v="pair"/>
    <m/>
    <x v="5"/>
    <x v="5"/>
    <s v="scissors"/>
    <s v="scissors"/>
    <m/>
    <m/>
    <m/>
    <n v="1"/>
    <n v="14"/>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5"/>
    <n v="1804"/>
    <s v="February"/>
    <s v="29"/>
    <x v="2"/>
    <x v="0"/>
    <x v="115"/>
    <n v="6.75"/>
    <s v="yds"/>
    <m/>
    <x v="5"/>
    <x v="5"/>
    <s v="calamanco"/>
    <s v="Pink callomanco"/>
    <m/>
    <m/>
    <m/>
    <n v="1"/>
    <n v="3"/>
    <n v="7.5"/>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6"/>
    <n v="1804"/>
    <s v="February"/>
    <s v="29"/>
    <x v="2"/>
    <x v="0"/>
    <x v="115"/>
    <n v="11"/>
    <s v="yds"/>
    <m/>
    <x v="5"/>
    <x v="5"/>
    <s v="Scotch camblets"/>
    <s v="Scotch camblets"/>
    <m/>
    <m/>
    <m/>
    <n v="1"/>
    <n v="4"/>
    <n v="9"/>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7"/>
    <n v="1804"/>
    <s v="February"/>
    <s v="29"/>
    <x v="2"/>
    <x v="0"/>
    <x v="115"/>
    <n v="24.5"/>
    <s v="yds"/>
    <m/>
    <x v="5"/>
    <x v="5"/>
    <s v="ribband"/>
    <s v="Ribband"/>
    <m/>
    <n v="1"/>
    <n v="2"/>
    <n v="1"/>
    <n v="6"/>
    <n v="7"/>
    <m/>
    <m/>
    <m/>
    <m/>
  </r>
  <r>
    <s v="File 1: Rowland Hassall, Parramatta store day sales book, 1803-1804"/>
    <m/>
    <s v="32111059"/>
    <s v="FL16259375"/>
    <s v="29"/>
    <s v="https://fromthepage.com/display/display_page?page_id=34035651"/>
    <s v="ElizabethWest&lt;ewest7@myune.edu.au&gt;|M Forster&lt;mjforster@live.com&gt;|natsa&lt;natsa7@yahoo.com&gt;"/>
    <m/>
    <s v="Complete"/>
    <n v="1618"/>
    <n v="1804"/>
    <s v="February"/>
    <s v="29"/>
    <x v="2"/>
    <x v="0"/>
    <x v="115"/>
    <m/>
    <m/>
    <m/>
    <x v="8"/>
    <x v="15"/>
    <m/>
    <m/>
    <m/>
    <m/>
    <m/>
    <m/>
    <m/>
    <m/>
    <n v="8"/>
    <n v="11"/>
    <n v="5.5"/>
    <m/>
  </r>
  <r>
    <s v="File 1: Rowland Hassall, Parramatta store day sales book, 1803-1804"/>
    <m/>
    <s v="32111059"/>
    <s v="FL16259375"/>
    <s v="29"/>
    <s v="https://fromthepage.com/display/display_page?page_id=34035651"/>
    <s v="ElizabethWest&lt;ewest7@myune.edu.au&gt;|M Forster&lt;mjforster@live.com&gt;|natsa&lt;natsa7@yahoo.com&gt;"/>
    <m/>
    <s v="Complete"/>
    <n v="1619"/>
    <n v="1804"/>
    <s v="February"/>
    <s v="29"/>
    <x v="2"/>
    <x v="0"/>
    <x v="115"/>
    <n v="8"/>
    <s v="dozn"/>
    <m/>
    <x v="5"/>
    <x v="5"/>
    <s v="button"/>
    <s v="Buttons"/>
    <m/>
    <m/>
    <m/>
    <n v="1"/>
    <n v="0"/>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0"/>
    <n v="1804"/>
    <s v="February"/>
    <s v="29"/>
    <x v="2"/>
    <x v="0"/>
    <x v="115"/>
    <n v="6"/>
    <s v="count"/>
    <m/>
    <x v="5"/>
    <x v="5"/>
    <s v="thimble"/>
    <s v="Brass Thimbles"/>
    <m/>
    <m/>
    <n v="4"/>
    <m/>
    <n v="2"/>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1"/>
    <n v="1804"/>
    <s v="February"/>
    <s v="29"/>
    <x v="2"/>
    <x v="0"/>
    <x v="115"/>
    <n v="6"/>
    <s v="count"/>
    <m/>
    <x v="5"/>
    <x v="5"/>
    <s v="thimble"/>
    <s v="White ditto[thikmbles]"/>
    <m/>
    <m/>
    <n v="9"/>
    <m/>
    <n v="4"/>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2"/>
    <n v="1804"/>
    <s v="February"/>
    <s v="29"/>
    <x v="2"/>
    <x v="0"/>
    <x v="115"/>
    <n v="4"/>
    <s v="pair"/>
    <m/>
    <x v="0"/>
    <x v="14"/>
    <s v="shoes"/>
    <s v="Mens shoes"/>
    <m/>
    <m/>
    <m/>
    <n v="2"/>
    <n v="8"/>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3"/>
    <n v="1804"/>
    <s v="February"/>
    <s v="29"/>
    <x v="2"/>
    <x v="0"/>
    <x v="115"/>
    <n v="3"/>
    <s v="pair"/>
    <m/>
    <x v="0"/>
    <x v="14"/>
    <s v="shoes"/>
    <s v="womens ditto [shoes]"/>
    <m/>
    <m/>
    <m/>
    <n v="1"/>
    <n v="10"/>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4"/>
    <n v="1804"/>
    <s v="February"/>
    <s v="29"/>
    <x v="2"/>
    <x v="0"/>
    <x v="115"/>
    <n v="12"/>
    <s v="pair"/>
    <m/>
    <x v="0"/>
    <x v="14"/>
    <s v="hose"/>
    <s v="cotton Hose"/>
    <m/>
    <n v="7"/>
    <n v="0"/>
    <n v="4"/>
    <n v="4"/>
    <n v="0"/>
    <m/>
    <m/>
    <m/>
    <s v="I believe there is a 3 above the 7 pounds?"/>
  </r>
  <r>
    <s v="File 1: Rowland Hassall, Parramatta store day sales book, 1803-1804"/>
    <m/>
    <s v="32111059"/>
    <s v="FL16259375"/>
    <s v="29"/>
    <s v="https://fromthepage.com/display/display_page?page_id=34035651"/>
    <s v="ElizabethWest&lt;ewest7@myune.edu.au&gt;|M Forster&lt;mjforster@live.com&gt;|natsa&lt;natsa7@yahoo.com&gt;"/>
    <m/>
    <s v="Complete"/>
    <n v="1625"/>
    <n v="1804"/>
    <s v="February"/>
    <s v="29"/>
    <x v="2"/>
    <x v="0"/>
    <x v="115"/>
    <m/>
    <m/>
    <m/>
    <x v="8"/>
    <x v="15"/>
    <m/>
    <m/>
    <m/>
    <m/>
    <m/>
    <m/>
    <m/>
    <m/>
    <n v="9"/>
    <n v="8"/>
    <n v="6"/>
    <m/>
  </r>
  <r>
    <s v="File 1: Rowland Hassall, Parramatta store day sales book, 1803-1804"/>
    <m/>
    <s v="32111059"/>
    <s v="FL16259375"/>
    <s v="29"/>
    <s v="https://fromthepage.com/display/display_page?page_id=34035651"/>
    <s v="ElizabethWest&lt;ewest7@myune.edu.au&gt;|M Forster&lt;mjforster@live.com&gt;|natsa&lt;natsa7@yahoo.com&gt;"/>
    <m/>
    <s v="Complete"/>
    <n v="1626"/>
    <n v="1804"/>
    <s v="March"/>
    <s v="1"/>
    <x v="0"/>
    <x v="0"/>
    <x v="98"/>
    <n v="1"/>
    <s v="lbs"/>
    <m/>
    <x v="0"/>
    <x v="0"/>
    <s v="soap"/>
    <s v="soap"/>
    <m/>
    <m/>
    <m/>
    <m/>
    <n v="1"/>
    <n v="9"/>
    <m/>
    <m/>
    <m/>
    <s v="Line crossed out"/>
  </r>
  <r>
    <s v="File 1: Rowland Hassall, Parramatta store day sales book, 1803-1804"/>
    <m/>
    <s v="32111059"/>
    <s v="FL16259375"/>
    <s v="29"/>
    <s v="https://fromthepage.com/display/display_page?page_id=34035651"/>
    <s v="ElizabethWest&lt;ewest7@myune.edu.au&gt;|M Forster&lt;mjforster@live.com&gt;|natsa&lt;natsa7@yahoo.com&gt;"/>
    <m/>
    <s v="Complete"/>
    <n v="1627"/>
    <n v="1804"/>
    <s v="March"/>
    <s v="1"/>
    <x v="0"/>
    <x v="0"/>
    <x v="98"/>
    <n v="0.5"/>
    <s v="Ibs"/>
    <m/>
    <x v="3"/>
    <x v="3"/>
    <s v="tea"/>
    <s v="Blk Tea"/>
    <m/>
    <m/>
    <m/>
    <m/>
    <n v="3"/>
    <n v="6"/>
    <m/>
    <m/>
    <m/>
    <s v="Line crossed out"/>
  </r>
  <r>
    <s v="File 1: Rowland Hassall, Parramatta store day sales book, 1803-1804"/>
    <m/>
    <s v="32111059"/>
    <s v="FL16259375"/>
    <s v="29"/>
    <s v="https://fromthepage.com/display/display_page?page_id=34035651"/>
    <s v="ElizabethWest&lt;ewest7@myune.edu.au&gt;|M Forster&lt;mjforster@live.com&gt;|natsa&lt;natsa7@yahoo.com&gt;"/>
    <m/>
    <s v="Complete"/>
    <n v="1628"/>
    <n v="1804"/>
    <s v="March"/>
    <s v="1"/>
    <x v="0"/>
    <x v="0"/>
    <x v="98"/>
    <n v="0.5"/>
    <s v="Ibs"/>
    <m/>
    <x v="3"/>
    <x v="3"/>
    <s v="Hyson"/>
    <s v="Hyson"/>
    <m/>
    <m/>
    <m/>
    <m/>
    <n v="6"/>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29"/>
    <n v="1804"/>
    <s v="March"/>
    <s v="1"/>
    <x v="0"/>
    <x v="0"/>
    <x v="98"/>
    <n v="8"/>
    <s v="Ibs"/>
    <m/>
    <x v="3"/>
    <x v="11"/>
    <s v="sugar"/>
    <s v="sugar"/>
    <m/>
    <m/>
    <m/>
    <m/>
    <n v="8"/>
    <n v="0"/>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0"/>
    <n v="1804"/>
    <s v="March"/>
    <s v="1"/>
    <x v="0"/>
    <x v="0"/>
    <x v="98"/>
    <n v="25"/>
    <m/>
    <m/>
    <x v="5"/>
    <x v="5"/>
    <s v="needles"/>
    <s v="Needles"/>
    <m/>
    <m/>
    <m/>
    <m/>
    <n v="0"/>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1"/>
    <n v="1804"/>
    <s v="March"/>
    <s v="1"/>
    <x v="0"/>
    <x v="0"/>
    <x v="98"/>
    <m/>
    <m/>
    <m/>
    <x v="1"/>
    <x v="1"/>
    <s v="Note on"/>
    <s v="Note on"/>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2"/>
    <n v="1804"/>
    <s v="March"/>
    <s v="1"/>
    <x v="0"/>
    <x v="0"/>
    <x v="98"/>
    <m/>
    <m/>
    <s v="trade"/>
    <x v="5"/>
    <x v="5"/>
    <s v="cloth"/>
    <s v="Cridit by Blue cloth"/>
    <m/>
    <m/>
    <m/>
    <m/>
    <m/>
    <m/>
    <n v="1"/>
    <n v="17"/>
    <n v="3"/>
    <m/>
  </r>
  <r>
    <s v="File 1: Rowland Hassall, Parramatta store day sales book, 1803-1804"/>
    <m/>
    <s v="32111059"/>
    <s v="FL16259375"/>
    <s v="29"/>
    <s v="https://fromthepage.com/display/display_page?page_id=34035651"/>
    <s v="ElizabethWest&lt;ewest7@myune.edu.au&gt;|M Forster&lt;mjforster@live.com&gt;|natsa&lt;natsa7@yahoo.com&gt;"/>
    <m/>
    <s v="Complete"/>
    <n v="1633"/>
    <n v="1804"/>
    <s v="March"/>
    <s v="1"/>
    <x v="0"/>
    <x v="0"/>
    <x v="98"/>
    <m/>
    <m/>
    <m/>
    <x v="5"/>
    <x v="5"/>
    <s v="cotton fabric"/>
    <s v="ditto [Cridit by] exchange for cotton"/>
    <m/>
    <m/>
    <m/>
    <m/>
    <m/>
    <m/>
    <m/>
    <n v="8"/>
    <n v="3"/>
    <m/>
  </r>
  <r>
    <s v="File 1: Rowland Hassall, Parramatta store day sales book, 1803-1804"/>
    <m/>
    <s v="32111059"/>
    <s v="FL16259375"/>
    <s v="29"/>
    <s v="https://fromthepage.com/display/display_page?page_id=34035651"/>
    <s v="ElizabethWest&lt;ewest7@myune.edu.au&gt;|M Forster&lt;mjforster@live.com&gt;|natsa&lt;natsa7@yahoo.com&gt;"/>
    <m/>
    <s v="Complete"/>
    <n v="1634"/>
    <n v="1804"/>
    <s v="March"/>
    <s v="1"/>
    <x v="0"/>
    <x v="0"/>
    <x v="98"/>
    <m/>
    <m/>
    <m/>
    <x v="1"/>
    <x v="1"/>
    <m/>
    <s v="Settled RH."/>
    <m/>
    <m/>
    <m/>
    <m/>
    <m/>
    <m/>
    <n v="2"/>
    <n v="5"/>
    <n v="6"/>
    <m/>
  </r>
  <r>
    <s v="File 1: Rowland Hassall, Parramatta store day sales book, 1803-1804"/>
    <m/>
    <s v="32111059"/>
    <s v="FL16259375"/>
    <s v="29"/>
    <s v="https://fromthepage.com/display/display_page?page_id=34035651"/>
    <s v="ElizabethWest&lt;ewest7@myune.edu.au&gt;|M Forster&lt;mjforster@live.com&gt;|natsa&lt;natsa7@yahoo.com&gt;"/>
    <m/>
    <s v="Complete"/>
    <n v="1635"/>
    <n v="1804"/>
    <s v="March"/>
    <s v="1"/>
    <x v="0"/>
    <x v="0"/>
    <x v="20"/>
    <n v="1"/>
    <s v="pair"/>
    <m/>
    <x v="0"/>
    <x v="14"/>
    <s v="shoes"/>
    <s v="Mens shoes ^paid 0.5 Bushels wheat"/>
    <m/>
    <m/>
    <m/>
    <m/>
    <n v="11"/>
    <n v="0"/>
    <m/>
    <m/>
    <m/>
    <m/>
  </r>
  <r>
    <m/>
    <m/>
    <m/>
    <m/>
    <m/>
    <m/>
    <m/>
    <m/>
    <m/>
    <m/>
    <m/>
    <m/>
    <m/>
    <x v="2"/>
    <x v="0"/>
    <x v="18"/>
    <n v="0.5"/>
    <s v="bush"/>
    <s v="supply"/>
    <x v="3"/>
    <x v="11"/>
    <s v="wheat"/>
    <s v="wheat"/>
    <m/>
    <m/>
    <m/>
    <m/>
    <m/>
    <m/>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6"/>
    <n v="1804"/>
    <s v="March"/>
    <s v="1"/>
    <x v="0"/>
    <x v="0"/>
    <x v="20"/>
    <n v="1"/>
    <s v="count"/>
    <m/>
    <x v="5"/>
    <x v="16"/>
    <s v="Door Locks [indecipherable]"/>
    <s v="Door Locks [indecipherable]"/>
    <m/>
    <n v="2"/>
    <n v="6"/>
    <m/>
    <n v="2"/>
    <n v="6"/>
    <m/>
    <m/>
    <m/>
    <m/>
  </r>
  <r>
    <s v="File 1: Rowland Hassall, Parramatta store day sales book, 1803-1804"/>
    <m/>
    <s v="32111059"/>
    <s v="FL16259375"/>
    <s v="29"/>
    <s v="https://fromthepage.com/display/display_page?page_id=34035651"/>
    <s v="ElizabethWest&lt;ewest7@myune.edu.au&gt;|M Forster&lt;mjforster@live.com&gt;|natsa&lt;natsa7@yahoo.com&gt;"/>
    <m/>
    <s v="Complete"/>
    <n v="1637"/>
    <n v="1804"/>
    <s v="March"/>
    <s v="1"/>
    <x v="0"/>
    <x v="0"/>
    <x v="24"/>
    <n v="200"/>
    <s v="count"/>
    <m/>
    <x v="2"/>
    <x v="2"/>
    <s v="bricks"/>
    <s v="Bricks"/>
    <m/>
    <m/>
    <m/>
    <m/>
    <m/>
    <m/>
    <m/>
    <m/>
    <m/>
    <m/>
  </r>
  <r>
    <s v="File 1: Rowland Hassall, Parramatta store day sales book, 1803-1804"/>
    <m/>
    <s v="32111059"/>
    <s v="FL16259376"/>
    <s v="30"/>
    <s v="https://fromthepage.com/display/display_page?page_id=34035652"/>
    <s v="ElizabethWest&lt;ewest7@myune.edu.au&gt;|natsa&lt;natsa7@yahoo.com&gt;"/>
    <m/>
    <s v="Complete"/>
    <n v="1638"/>
    <n v="1804"/>
    <s v="March"/>
    <s v="2"/>
    <x v="2"/>
    <x v="33"/>
    <x v="125"/>
    <m/>
    <m/>
    <m/>
    <x v="1"/>
    <x v="1"/>
    <m/>
    <s v="Coppers"/>
    <m/>
    <m/>
    <m/>
    <m/>
    <m/>
    <m/>
    <m/>
    <n v="4"/>
    <n v="0"/>
    <m/>
  </r>
  <r>
    <s v="File 1: Rowland Hassall, Parramatta store day sales book, 1803-1804"/>
    <m/>
    <s v="32111059"/>
    <s v="FL16259376"/>
    <s v="30"/>
    <s v="https://fromthepage.com/display/display_page?page_id=34035652"/>
    <s v="ElizabethWest&lt;ewest7@myune.edu.au&gt;|natsa&lt;natsa7@yahoo.com&gt;"/>
    <m/>
    <s v="Complete"/>
    <n v="1639"/>
    <n v="1804"/>
    <s v="March"/>
    <s v="2"/>
    <x v="2"/>
    <x v="0"/>
    <x v="3"/>
    <n v="1"/>
    <m/>
    <m/>
    <x v="0"/>
    <x v="7"/>
    <s v="umbrella"/>
    <s v="Humbralla M Rd 2"/>
    <m/>
    <m/>
    <m/>
    <m/>
    <n v="4"/>
    <m/>
    <m/>
    <m/>
    <m/>
    <m/>
  </r>
  <r>
    <s v="File 1: Rowland Hassall, Parramatta store day sales book, 1803-1804"/>
    <m/>
    <s v="32111059"/>
    <s v="FL16259376"/>
    <s v="30"/>
    <s v="https://fromthepage.com/display/display_page?page_id=34035652"/>
    <s v="ElizabethWest&lt;ewest7@myune.edu.au&gt;|natsa&lt;natsa7@yahoo.com&gt;"/>
    <m/>
    <s v="Complete"/>
    <n v="1640"/>
    <n v="1804"/>
    <s v="March"/>
    <s v="2"/>
    <x v="2"/>
    <x v="0"/>
    <x v="25"/>
    <n v="1"/>
    <s v="yds"/>
    <m/>
    <x v="5"/>
    <x v="5"/>
    <s v="lace"/>
    <s v="lace @"/>
    <m/>
    <n v="3"/>
    <n v="6"/>
    <m/>
    <n v="5"/>
    <n v="3"/>
    <m/>
    <m/>
    <m/>
    <m/>
  </r>
  <r>
    <s v="File 1: Rowland Hassall, Parramatta store day sales book, 1803-1804"/>
    <m/>
    <s v="32111059"/>
    <s v="FL16259376"/>
    <s v="30"/>
    <s v="https://fromthepage.com/display/display_page?page_id=34035652"/>
    <s v="ElizabethWest&lt;ewest7@myune.edu.au&gt;|natsa&lt;natsa7@yahoo.com&gt;"/>
    <m/>
    <s v="Complete"/>
    <n v="1641"/>
    <n v="1804"/>
    <s v="March"/>
    <s v="2"/>
    <x v="2"/>
    <x v="0"/>
    <x v="25"/>
    <n v="2.75"/>
    <s v="yds"/>
    <m/>
    <x v="5"/>
    <x v="5"/>
    <s v="ribband"/>
    <s v="Blk Ribbon 1/2"/>
    <m/>
    <n v="1"/>
    <n v="2"/>
    <m/>
    <n v="3"/>
    <n v="2.5"/>
    <m/>
    <m/>
    <m/>
    <m/>
  </r>
  <r>
    <s v="File 1: Rowland Hassall, Parramatta store day sales book, 1803-1804"/>
    <m/>
    <s v="32111059"/>
    <s v="FL16259376"/>
    <s v="30"/>
    <s v="https://fromthepage.com/display/display_page?page_id=34035652"/>
    <s v="ElizabethWest&lt;ewest7@myune.edu.au&gt;|natsa&lt;natsa7@yahoo.com&gt;"/>
    <m/>
    <s v="Complete"/>
    <n v="1642"/>
    <n v="1804"/>
    <s v="March"/>
    <s v="2"/>
    <x v="2"/>
    <x v="0"/>
    <x v="25"/>
    <n v="1.5"/>
    <s v="yds"/>
    <m/>
    <x v="5"/>
    <x v="5"/>
    <s v="ribband"/>
    <s v="White ditto [Ribbon] @ 1/"/>
    <m/>
    <n v="1"/>
    <n v="0"/>
    <m/>
    <n v="1"/>
    <n v="6"/>
    <m/>
    <m/>
    <m/>
    <m/>
  </r>
  <r>
    <s v="File 1: Rowland Hassall, Parramatta store day sales book, 1803-1804"/>
    <m/>
    <s v="32111059"/>
    <s v="FL16259376"/>
    <s v="30"/>
    <s v="https://fromthepage.com/display/display_page?page_id=34035652"/>
    <s v="ElizabethWest&lt;ewest7@myune.edu.au&gt;|natsa&lt;natsa7@yahoo.com&gt;"/>
    <m/>
    <s v="Complete"/>
    <n v="1643"/>
    <n v="1804"/>
    <s v="March"/>
    <s v="2"/>
    <x v="2"/>
    <x v="0"/>
    <x v="25"/>
    <n v="4"/>
    <s v="yds"/>
    <m/>
    <x v="5"/>
    <x v="5"/>
    <s v="tape"/>
    <s v="Broad tape @ /3"/>
    <m/>
    <m/>
    <n v="3"/>
    <m/>
    <n v="1"/>
    <n v="0"/>
    <m/>
    <m/>
    <m/>
    <m/>
  </r>
  <r>
    <s v="File 1: Rowland Hassall, Parramatta store day sales book, 1803-1804"/>
    <m/>
    <s v="32111059"/>
    <s v="FL16259376"/>
    <s v="30"/>
    <s v="https://fromthepage.com/display/display_page?page_id=34035652"/>
    <s v="ElizabethWest&lt;ewest7@myune.edu.au&gt;|natsa&lt;natsa7@yahoo.com&gt;"/>
    <m/>
    <s v="Complete"/>
    <n v="1644"/>
    <n v="1804"/>
    <s v="March"/>
    <s v="2"/>
    <x v="2"/>
    <x v="0"/>
    <x v="25"/>
    <n v="1"/>
    <s v="piece"/>
    <m/>
    <x v="5"/>
    <x v="5"/>
    <s v="bobbin lace"/>
    <s v="Bobbin"/>
    <m/>
    <m/>
    <m/>
    <m/>
    <m/>
    <n v="10"/>
    <m/>
    <m/>
    <m/>
    <m/>
  </r>
  <r>
    <s v="File 1: Rowland Hassall, Parramatta store day sales book, 1803-1804"/>
    <m/>
    <s v="32111059"/>
    <s v="FL16259376"/>
    <s v="30"/>
    <s v="https://fromthepage.com/display/display_page?page_id=34035652"/>
    <s v="ElizabethWest&lt;ewest7@myune.edu.au&gt;|natsa&lt;natsa7@yahoo.com&gt;"/>
    <m/>
    <s v="Complete"/>
    <n v="1645"/>
    <n v="1804"/>
    <s v="March"/>
    <s v="2"/>
    <x v="2"/>
    <x v="0"/>
    <x v="25"/>
    <n v="4"/>
    <s v="skeins"/>
    <m/>
    <x v="5"/>
    <x v="5"/>
    <s v="thread"/>
    <s v="Thread @ /2"/>
    <m/>
    <m/>
    <m/>
    <m/>
    <m/>
    <n v="8"/>
    <m/>
    <m/>
    <m/>
    <m/>
  </r>
  <r>
    <s v="File 1: Rowland Hassall, Parramatta store day sales book, 1803-1804"/>
    <m/>
    <s v="32111059"/>
    <s v="FL16259376"/>
    <s v="30"/>
    <s v="https://fromthepage.com/display/display_page?page_id=34035652"/>
    <s v="ElizabethWest&lt;ewest7@myune.edu.au&gt;|natsa&lt;natsa7@yahoo.com&gt;"/>
    <m/>
    <s v="Complete"/>
    <n v="1646"/>
    <n v="1804"/>
    <s v="March"/>
    <s v="2"/>
    <x v="2"/>
    <x v="0"/>
    <x v="25"/>
    <n v="1"/>
    <s v="pair"/>
    <m/>
    <x v="5"/>
    <x v="5"/>
    <s v="scissors"/>
    <s v="scissors"/>
    <m/>
    <m/>
    <m/>
    <m/>
    <n v="2"/>
    <n v="6"/>
    <m/>
    <m/>
    <m/>
    <m/>
  </r>
  <r>
    <s v="File 1: Rowland Hassall, Parramatta store day sales book, 1803-1804"/>
    <m/>
    <s v="32111059"/>
    <s v="FL16259376"/>
    <s v="30"/>
    <s v="https://fromthepage.com/display/display_page?page_id=34035652"/>
    <s v="ElizabethWest&lt;ewest7@myune.edu.au&gt;|natsa&lt;natsa7@yahoo.com&gt;"/>
    <m/>
    <s v="Complete"/>
    <n v="1647"/>
    <n v="1804"/>
    <s v="March"/>
    <s v="2"/>
    <x v="2"/>
    <x v="0"/>
    <x v="25"/>
    <m/>
    <m/>
    <m/>
    <x v="8"/>
    <x v="15"/>
    <m/>
    <m/>
    <m/>
    <m/>
    <m/>
    <m/>
    <m/>
    <m/>
    <m/>
    <n v="14"/>
    <n v="11.5"/>
    <m/>
  </r>
  <r>
    <s v="File 1: Rowland Hassall, Parramatta store day sales book, 1803-1804"/>
    <m/>
    <s v="32111059"/>
    <s v="FL16259376"/>
    <s v="30"/>
    <s v="https://fromthepage.com/display/display_page?page_id=34035652"/>
    <s v="ElizabethWest&lt;ewest7@myune.edu.au&gt;|natsa&lt;natsa7@yahoo.com&gt;"/>
    <m/>
    <s v="Complete"/>
    <n v="1648"/>
    <n v="1804"/>
    <s v="March"/>
    <s v="2"/>
    <x v="2"/>
    <x v="0"/>
    <x v="25"/>
    <n v="24"/>
    <s v="yds"/>
    <m/>
    <x v="5"/>
    <x v="5"/>
    <s v="Lassins Screer fabric"/>
    <s v="of Lassins Screer"/>
    <m/>
    <m/>
    <m/>
    <m/>
    <n v="16"/>
    <n v="0"/>
    <m/>
    <m/>
    <m/>
    <m/>
  </r>
  <r>
    <s v="File 1: Rowland Hassall, Parramatta store day sales book, 1803-1804"/>
    <m/>
    <s v="32111059"/>
    <s v="FL16259376"/>
    <s v="30"/>
    <s v="https://fromthepage.com/display/display_page?page_id=34035652"/>
    <s v="ElizabethWest&lt;ewest7@myune.edu.au&gt;|natsa&lt;natsa7@yahoo.com&gt;"/>
    <m/>
    <s v="Complete"/>
    <n v="1649"/>
    <n v="1804"/>
    <s v="March"/>
    <s v="2"/>
    <x v="2"/>
    <x v="0"/>
    <x v="35"/>
    <m/>
    <m/>
    <m/>
    <x v="5"/>
    <x v="5"/>
    <s v="thread"/>
    <s v="Thread"/>
    <m/>
    <m/>
    <m/>
    <m/>
    <m/>
    <n v="6"/>
    <m/>
    <m/>
    <m/>
    <s v="Line crossed out"/>
  </r>
  <r>
    <s v="File 1: Rowland Hassall, Parramatta store day sales book, 1803-1804"/>
    <m/>
    <s v="32111059"/>
    <s v="FL16259376"/>
    <s v="30"/>
    <s v="https://fromthepage.com/display/display_page?page_id=34035652"/>
    <s v="ElizabethWest&lt;ewest7@myune.edu.au&gt;|natsa&lt;natsa7@yahoo.com&gt;"/>
    <m/>
    <s v="Complete"/>
    <n v="1650"/>
    <n v="1804"/>
    <s v="March"/>
    <s v="2"/>
    <x v="2"/>
    <x v="33"/>
    <x v="58"/>
    <n v="1"/>
    <s v="ozn"/>
    <m/>
    <x v="3"/>
    <x v="3"/>
    <s v="tea"/>
    <s v="Green Tea"/>
    <m/>
    <m/>
    <m/>
    <m/>
    <m/>
    <m/>
    <m/>
    <m/>
    <m/>
    <m/>
  </r>
  <r>
    <s v="File 1: Rowland Hassall, Parramatta store day sales book, 1803-1804"/>
    <m/>
    <s v="32111059"/>
    <s v="FL16259376"/>
    <s v="30"/>
    <s v="https://fromthepage.com/display/display_page?page_id=34035652"/>
    <s v="ElizabethWest&lt;ewest7@myune.edu.au&gt;|natsa&lt;natsa7@yahoo.com&gt;"/>
    <m/>
    <s v="Complete"/>
    <n v="1651"/>
    <n v="1804"/>
    <s v="March"/>
    <s v="2"/>
    <x v="2"/>
    <x v="33"/>
    <x v="58"/>
    <n v="0.25"/>
    <s v="lbs"/>
    <m/>
    <x v="4"/>
    <x v="4"/>
    <s v="tobacco"/>
    <s v="Tobacco"/>
    <m/>
    <m/>
    <m/>
    <m/>
    <m/>
    <m/>
    <m/>
    <m/>
    <m/>
    <m/>
  </r>
  <r>
    <s v="File 1: Rowland Hassall, Parramatta store day sales book, 1803-1804"/>
    <m/>
    <s v="32111059"/>
    <s v="FL16259376"/>
    <s v="30"/>
    <s v="https://fromthepage.com/display/display_page?page_id=34035652"/>
    <s v="ElizabethWest&lt;ewest7@myune.edu.au&gt;|natsa&lt;natsa7@yahoo.com&gt;"/>
    <m/>
    <s v="Complete"/>
    <n v="1652"/>
    <n v="1804"/>
    <s v="March"/>
    <s v="2"/>
    <x v="2"/>
    <x v="19"/>
    <x v="55"/>
    <n v="0.5"/>
    <s v="lbs"/>
    <m/>
    <x v="0"/>
    <x v="0"/>
    <s v="soap"/>
    <s v="Yallow soap"/>
    <m/>
    <m/>
    <m/>
    <m/>
    <m/>
    <m/>
    <m/>
    <m/>
    <m/>
    <m/>
  </r>
  <r>
    <s v="File 1: Rowland Hassall, Parramatta store day sales book, 1803-1804"/>
    <m/>
    <s v="32111059"/>
    <s v="FL16259376"/>
    <s v="30"/>
    <s v="https://fromthepage.com/display/display_page?page_id=34035652"/>
    <s v="ElizabethWest&lt;ewest7@myune.edu.au&gt;|natsa&lt;natsa7@yahoo.com&gt;"/>
    <m/>
    <s v="Complete"/>
    <n v="1653"/>
    <n v="1804"/>
    <s v="March"/>
    <s v="2"/>
    <x v="1"/>
    <x v="0"/>
    <x v="83"/>
    <n v="1"/>
    <m/>
    <m/>
    <x v="0"/>
    <x v="14"/>
    <s v="handkerchief"/>
    <s v="Muslin Handkercheif N1"/>
    <m/>
    <m/>
    <m/>
    <m/>
    <n v="4"/>
    <n v="4"/>
    <m/>
    <m/>
    <m/>
    <m/>
  </r>
  <r>
    <s v="File 1: Rowland Hassall, Parramatta store day sales book, 1803-1804"/>
    <m/>
    <s v="32111059"/>
    <s v="FL16259376"/>
    <s v="30"/>
    <s v="https://fromthepage.com/display/display_page?page_id=34035652"/>
    <s v="ElizabethWest&lt;ewest7@myune.edu.au&gt;|natsa&lt;natsa7@yahoo.com&gt;"/>
    <m/>
    <s v="Complete"/>
    <n v="1654"/>
    <n v="1804"/>
    <s v="March"/>
    <s v="2"/>
    <x v="1"/>
    <x v="0"/>
    <x v="83"/>
    <n v="1"/>
    <s v="piece"/>
    <m/>
    <x v="5"/>
    <x v="5"/>
    <s v="muslin"/>
    <s v="of Book Muslin"/>
    <m/>
    <n v="7"/>
    <n v="6"/>
    <m/>
    <m/>
    <m/>
    <m/>
    <m/>
    <m/>
    <m/>
  </r>
  <r>
    <s v="File 1: Rowland Hassall, Parramatta store day sales book, 1803-1804"/>
    <m/>
    <s v="32111059"/>
    <s v="FL16259376"/>
    <s v="30"/>
    <s v="https://fromthepage.com/display/display_page?page_id=34035652"/>
    <s v="ElizabethWest&lt;ewest7@myune.edu.au&gt;|natsa&lt;natsa7@yahoo.com&gt;"/>
    <m/>
    <s v="Complete"/>
    <n v="1655"/>
    <n v="1804"/>
    <s v="March"/>
    <s v="3"/>
    <x v="2"/>
    <x v="16"/>
    <x v="145"/>
    <n v="1"/>
    <s v="Ibs"/>
    <m/>
    <x v="3"/>
    <x v="3"/>
    <s v="Hyson"/>
    <s v="Hyson Tea"/>
    <m/>
    <m/>
    <m/>
    <m/>
    <m/>
    <m/>
    <m/>
    <m/>
    <m/>
    <m/>
  </r>
  <r>
    <s v="File 1: Rowland Hassall, Parramatta store day sales book, 1803-1804"/>
    <m/>
    <s v="32111059"/>
    <s v="FL16259376"/>
    <s v="30"/>
    <s v="https://fromthepage.com/display/display_page?page_id=34035652"/>
    <s v="ElizabethWest&lt;ewest7@myune.edu.au&gt;|natsa&lt;natsa7@yahoo.com&gt;"/>
    <m/>
    <s v="Complete"/>
    <n v="1656"/>
    <n v="1804"/>
    <s v="March"/>
    <s v="3"/>
    <x v="2"/>
    <x v="4"/>
    <x v="5"/>
    <n v="0.25"/>
    <s v="Ibs"/>
    <m/>
    <x v="3"/>
    <x v="3"/>
    <s v="Hyson"/>
    <s v="Hyson Tea"/>
    <m/>
    <m/>
    <m/>
    <m/>
    <m/>
    <m/>
    <m/>
    <m/>
    <m/>
    <m/>
  </r>
  <r>
    <s v="File 1: Rowland Hassall, Parramatta store day sales book, 1803-1804"/>
    <m/>
    <s v="32111059"/>
    <s v="FL16259376"/>
    <s v="30"/>
    <s v="https://fromthepage.com/display/display_page?page_id=34035652"/>
    <s v="ElizabethWest&lt;ewest7@myune.edu.au&gt;|natsa&lt;natsa7@yahoo.com&gt;"/>
    <m/>
    <s v="Complete"/>
    <n v="1657"/>
    <n v="1804"/>
    <s v="March"/>
    <s v="3"/>
    <x v="2"/>
    <x v="0"/>
    <x v="55"/>
    <n v="2"/>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58"/>
    <n v="1804"/>
    <s v="March"/>
    <s v="3"/>
    <x v="2"/>
    <x v="11"/>
    <x v="148"/>
    <n v="2"/>
    <s v="bushel"/>
    <s v="supply"/>
    <x v="3"/>
    <x v="11"/>
    <s v="wheat"/>
    <s v="Dr to [sundries?] 2 Bushel}"/>
    <m/>
    <m/>
    <m/>
    <m/>
    <m/>
    <m/>
    <m/>
    <m/>
    <m/>
    <s v="Line crossed out"/>
  </r>
  <r>
    <s v="File 1: Rowland Hassall, Parramatta store day sales book, 1803-1804"/>
    <m/>
    <s v="32111059"/>
    <s v="FL16259376"/>
    <s v="30"/>
    <s v="https://fromthepage.com/display/display_page?page_id=34035652"/>
    <s v="ElizabethWest&lt;ewest7@myune.edu.au&gt;|natsa&lt;natsa7@yahoo.com&gt;"/>
    <m/>
    <s v="Complete"/>
    <n v="1659"/>
    <n v="1804"/>
    <s v="March"/>
    <s v="3"/>
    <x v="2"/>
    <x v="11"/>
    <x v="148"/>
    <n v="20"/>
    <s v="Ibs"/>
    <s v="supply"/>
    <x v="3"/>
    <x v="11"/>
    <s v="wheat"/>
    <s v="and 20 Ibs wheat}"/>
    <m/>
    <m/>
    <m/>
    <m/>
    <m/>
    <m/>
    <m/>
    <m/>
    <m/>
    <s v="Line crossed out"/>
  </r>
  <r>
    <s v="File 1: Rowland Hassall, Parramatta store day sales book, 1803-1804"/>
    <m/>
    <s v="32111059"/>
    <s v="FL16259376"/>
    <s v="30"/>
    <s v="https://fromthepage.com/display/display_page?page_id=34035652"/>
    <s v="ElizabethWest&lt;ewest7@myune.edu.au&gt;|natsa&lt;natsa7@yahoo.com&gt;"/>
    <m/>
    <s v="Complete"/>
    <n v="1660"/>
    <n v="1804"/>
    <s v="March"/>
    <s v="6"/>
    <x v="1"/>
    <x v="0"/>
    <x v="19"/>
    <n v="1"/>
    <s v="Ibs"/>
    <m/>
    <x v="0"/>
    <x v="0"/>
    <s v="soap"/>
    <s v="soap"/>
    <m/>
    <m/>
    <m/>
    <m/>
    <n v="1"/>
    <n v="9"/>
    <m/>
    <m/>
    <m/>
    <m/>
  </r>
  <r>
    <s v="File 1: Rowland Hassall, Parramatta store day sales book, 1803-1804"/>
    <m/>
    <s v="32111059"/>
    <s v="FL16259376"/>
    <s v="30"/>
    <s v="https://fromthepage.com/display/display_page?page_id=34035652"/>
    <s v="ElizabethWest&lt;ewest7@myune.edu.au&gt;|natsa&lt;natsa7@yahoo.com&gt;"/>
    <m/>
    <s v="Complete"/>
    <n v="1661"/>
    <n v="1804"/>
    <s v="March"/>
    <s v="6"/>
    <x v="3"/>
    <x v="0"/>
    <x v="0"/>
    <n v="2"/>
    <m/>
    <m/>
    <x v="0"/>
    <x v="7"/>
    <s v="watch glass"/>
    <s v="watch glass"/>
    <m/>
    <n v="1"/>
    <n v="0"/>
    <m/>
    <n v="2"/>
    <n v="0"/>
    <m/>
    <m/>
    <m/>
    <m/>
  </r>
  <r>
    <s v="File 1: Rowland Hassall, Parramatta store day sales book, 1803-1804"/>
    <m/>
    <s v="32111059"/>
    <s v="FL16259376"/>
    <s v="30"/>
    <s v="https://fromthepage.com/display/display_page?page_id=34035652"/>
    <s v="ElizabethWest&lt;ewest7@myune.edu.au&gt;|natsa&lt;natsa7@yahoo.com&gt;"/>
    <m/>
    <s v="Complete"/>
    <n v="1662"/>
    <n v="1804"/>
    <s v="March"/>
    <s v="6"/>
    <x v="0"/>
    <x v="0"/>
    <x v="91"/>
    <n v="1"/>
    <s v="pair"/>
    <m/>
    <x v="0"/>
    <x v="14"/>
    <s v="gloves"/>
    <s v="Mens gloves"/>
    <m/>
    <m/>
    <m/>
    <m/>
    <n v="4"/>
    <n v="6"/>
    <m/>
    <m/>
    <m/>
    <m/>
  </r>
  <r>
    <s v="File 1: Rowland Hassall, Parramatta store day sales book, 1803-1804"/>
    <m/>
    <s v="32111059"/>
    <s v="FL16259376"/>
    <s v="30"/>
    <s v="https://fromthepage.com/display/display_page?page_id=34035652"/>
    <s v="ElizabethWest&lt;ewest7@myune.edu.au&gt;|natsa&lt;natsa7@yahoo.com&gt;"/>
    <m/>
    <s v="Complete"/>
    <n v="1663"/>
    <n v="1804"/>
    <s v="March"/>
    <s v="6"/>
    <x v="0"/>
    <x v="0"/>
    <x v="6"/>
    <n v="1"/>
    <s v="Ibs"/>
    <m/>
    <x v="5"/>
    <x v="6"/>
    <s v="candles"/>
    <s v="candles"/>
    <m/>
    <n v="2"/>
    <n v="0"/>
    <m/>
    <m/>
    <m/>
    <m/>
    <m/>
    <m/>
    <m/>
  </r>
  <r>
    <s v="File 1: Rowland Hassall, Parramatta store day sales book, 1803-1804"/>
    <m/>
    <s v="32111059"/>
    <s v="FL16259376"/>
    <s v="30"/>
    <s v="https://fromthepage.com/display/display_page?page_id=34035652"/>
    <s v="ElizabethWest&lt;ewest7@myune.edu.au&gt;|natsa&lt;natsa7@yahoo.com&gt;"/>
    <m/>
    <s v="Complete"/>
    <n v="1664"/>
    <n v="1804"/>
    <s v="March"/>
    <s v="6"/>
    <x v="0"/>
    <x v="0"/>
    <x v="77"/>
    <n v="1"/>
    <s v="pair"/>
    <m/>
    <x v="0"/>
    <x v="14"/>
    <s v="gloves"/>
    <s v="Gentm Gloves"/>
    <m/>
    <m/>
    <m/>
    <m/>
    <n v="4"/>
    <n v="6"/>
    <m/>
    <m/>
    <m/>
    <m/>
  </r>
  <r>
    <s v="File 1: Rowland Hassall, Parramatta store day sales book, 1803-1804"/>
    <m/>
    <s v="32111059"/>
    <s v="FL16259376"/>
    <s v="30"/>
    <s v="https://fromthepage.com/display/display_page?page_id=34035652"/>
    <s v="ElizabethWest&lt;ewest7@myune.edu.au&gt;|natsa&lt;natsa7@yahoo.com&gt;"/>
    <m/>
    <s v="Complete"/>
    <n v="1665"/>
    <n v="1804"/>
    <s v="March"/>
    <s v="6"/>
    <x v="0"/>
    <x v="0"/>
    <x v="30"/>
    <m/>
    <m/>
    <m/>
    <x v="1"/>
    <x v="1"/>
    <m/>
    <s v="Cr by Mr Crook's acc"/>
    <m/>
    <m/>
    <m/>
    <m/>
    <m/>
    <m/>
    <n v="1"/>
    <n v="1"/>
    <n v="0"/>
    <m/>
  </r>
  <r>
    <s v="File 1: Rowland Hassall, Parramatta store day sales book, 1803-1804"/>
    <m/>
    <s v="32111059"/>
    <s v="FL16259376"/>
    <s v="30"/>
    <s v="https://fromthepage.com/display/display_page?page_id=34035652"/>
    <s v="ElizabethWest&lt;ewest7@myune.edu.au&gt;|natsa&lt;natsa7@yahoo.com&gt;"/>
    <m/>
    <s v="Complete"/>
    <n v="1666"/>
    <n v="1804"/>
    <s v="March"/>
    <s v="6"/>
    <x v="0"/>
    <x v="0"/>
    <x v="30"/>
    <m/>
    <m/>
    <m/>
    <x v="1"/>
    <x v="1"/>
    <m/>
    <s v="Cridit by order on Hodges"/>
    <m/>
    <m/>
    <m/>
    <m/>
    <m/>
    <m/>
    <n v="4"/>
    <n v="0"/>
    <n v="0"/>
    <m/>
  </r>
  <r>
    <s v="File 1: Rowland Hassall, Parramatta store day sales book, 1803-1804"/>
    <m/>
    <s v="32111059"/>
    <s v="FL16259376"/>
    <s v="30"/>
    <s v="https://fromthepage.com/display/display_page?page_id=34035652"/>
    <s v="ElizabethWest&lt;ewest7@myune.edu.au&gt;|natsa&lt;natsa7@yahoo.com&gt;"/>
    <m/>
    <s v="Complete"/>
    <n v="1667"/>
    <n v="1804"/>
    <s v="March"/>
    <s v="6"/>
    <x v="0"/>
    <x v="0"/>
    <x v="99"/>
    <m/>
    <m/>
    <m/>
    <x v="1"/>
    <x v="1"/>
    <m/>
    <s v="per cash to Mr Smith"/>
    <m/>
    <m/>
    <m/>
    <n v="1"/>
    <n v="1"/>
    <m/>
    <m/>
    <m/>
    <m/>
    <m/>
  </r>
  <r>
    <s v="File 1: Rowland Hassall, Parramatta store day sales book, 1803-1804"/>
    <m/>
    <s v="32111059"/>
    <s v="FL16259376"/>
    <s v="30"/>
    <s v="https://fromthepage.com/display/display_page?page_id=34035652"/>
    <s v="ElizabethWest&lt;ewest7@myune.edu.au&gt;|natsa&lt;natsa7@yahoo.com&gt;"/>
    <m/>
    <s v="Complete"/>
    <n v="1668"/>
    <n v="1804"/>
    <s v="March"/>
    <s v="6"/>
    <x v="1"/>
    <x v="0"/>
    <x v="19"/>
    <n v="0.5"/>
    <s v="Ibs"/>
    <m/>
    <x v="0"/>
    <x v="0"/>
    <s v="soap"/>
    <s v="soap"/>
    <m/>
    <m/>
    <m/>
    <m/>
    <m/>
    <m/>
    <m/>
    <m/>
    <m/>
    <m/>
  </r>
  <r>
    <s v="File 1: Rowland Hassall, Parramatta store day sales book, 1803-1804"/>
    <m/>
    <s v="32111059"/>
    <s v="FL16259376"/>
    <s v="30"/>
    <s v="https://fromthepage.com/display/display_page?page_id=34035652"/>
    <s v="ElizabethWest&lt;ewest7@myune.edu.au&gt;|natsa&lt;natsa7@yahoo.com&gt;"/>
    <m/>
    <s v="Complete"/>
    <n v="1669"/>
    <m/>
    <m/>
    <m/>
    <x v="2"/>
    <x v="0"/>
    <x v="18"/>
    <m/>
    <m/>
    <m/>
    <x v="8"/>
    <x v="15"/>
    <m/>
    <s v="[right hand page 57]"/>
    <m/>
    <m/>
    <m/>
    <m/>
    <m/>
    <m/>
    <m/>
    <m/>
    <m/>
    <m/>
  </r>
  <r>
    <s v="File 1: Rowland Hassall, Parramatta store day sales book, 1803-1804"/>
    <m/>
    <s v="32111059"/>
    <s v="FL16259376"/>
    <s v="30"/>
    <s v="https://fromthepage.com/display/display_page?page_id=34035652"/>
    <s v="ElizabethWest&lt;ewest7@myune.edu.au&gt;|natsa&lt;natsa7@yahoo.com&gt;"/>
    <m/>
    <s v="Complete"/>
    <n v="1670"/>
    <n v="1804"/>
    <s v="March"/>
    <s v="7"/>
    <x v="2"/>
    <x v="0"/>
    <x v="58"/>
    <n v="0.25"/>
    <s v="Ibs"/>
    <m/>
    <x v="3"/>
    <x v="3"/>
    <s v="Hyson"/>
    <s v="Hyson"/>
    <m/>
    <m/>
    <m/>
    <m/>
    <m/>
    <m/>
    <m/>
    <m/>
    <m/>
    <m/>
  </r>
  <r>
    <s v="File 1: Rowland Hassall, Parramatta store day sales book, 1803-1804"/>
    <m/>
    <s v="32111059"/>
    <s v="FL16259376"/>
    <s v="30"/>
    <s v="https://fromthepage.com/display/display_page?page_id=34035652"/>
    <s v="ElizabethWest&lt;ewest7@myune.edu.au&gt;|natsa&lt;natsa7@yahoo.com&gt;"/>
    <m/>
    <s v="Complete"/>
    <n v="1671"/>
    <n v="1804"/>
    <s v="March"/>
    <s v="7"/>
    <x v="2"/>
    <x v="0"/>
    <x v="58"/>
    <n v="2"/>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72"/>
    <n v="1804"/>
    <s v="March"/>
    <s v="7"/>
    <x v="2"/>
    <x v="0"/>
    <x v="58"/>
    <n v="0.5"/>
    <s v="Ibs"/>
    <m/>
    <x v="4"/>
    <x v="4"/>
    <s v="tobacco"/>
    <s v="Tobacco"/>
    <m/>
    <m/>
    <m/>
    <m/>
    <m/>
    <m/>
    <m/>
    <m/>
    <m/>
    <m/>
  </r>
  <r>
    <s v="File 1: Rowland Hassall, Parramatta store day sales book, 1803-1804"/>
    <m/>
    <s v="32111059"/>
    <s v="FL16259376"/>
    <s v="30"/>
    <s v="https://fromthepage.com/display/display_page?page_id=34035652"/>
    <s v="ElizabethWest&lt;ewest7@myune.edu.au&gt;|natsa&lt;natsa7@yahoo.com&gt;"/>
    <m/>
    <s v="Complete"/>
    <n v="1673"/>
    <n v="1804"/>
    <s v="March"/>
    <s v="7"/>
    <x v="3"/>
    <x v="0"/>
    <x v="17"/>
    <m/>
    <m/>
    <m/>
    <x v="1"/>
    <x v="1"/>
    <m/>
    <s v="a [misinger?] to Prospect Cash"/>
    <m/>
    <m/>
    <m/>
    <m/>
    <m/>
    <m/>
    <m/>
    <n v="2"/>
    <n v="6"/>
    <m/>
  </r>
  <r>
    <s v="File 1: Rowland Hassall, Parramatta store day sales book, 1803-1804"/>
    <m/>
    <s v="32111059"/>
    <s v="FL16259376"/>
    <s v="30"/>
    <s v="https://fromthepage.com/display/display_page?page_id=34035652"/>
    <s v="ElizabethWest&lt;ewest7@myune.edu.au&gt;|natsa&lt;natsa7@yahoo.com&gt;"/>
    <m/>
    <s v="Complete"/>
    <n v="1674"/>
    <n v="1804"/>
    <s v="March"/>
    <s v="8"/>
    <x v="2"/>
    <x v="0"/>
    <x v="32"/>
    <n v="1"/>
    <s v="pair"/>
    <m/>
    <x v="0"/>
    <x v="14"/>
    <s v="shoes"/>
    <s v="Men shoes cash"/>
    <m/>
    <m/>
    <m/>
    <m/>
    <n v="11"/>
    <n v="0"/>
    <m/>
    <m/>
    <m/>
    <m/>
  </r>
  <r>
    <s v="File 1: Rowland Hassall, Parramatta store day sales book, 1803-1804"/>
    <m/>
    <s v="32111059"/>
    <s v="FL16259376"/>
    <s v="30"/>
    <s v="https://fromthepage.com/display/display_page?page_id=34035652"/>
    <s v="ElizabethWest&lt;ewest7@myune.edu.au&gt;|natsa&lt;natsa7@yahoo.com&gt;"/>
    <m/>
    <s v="Complete"/>
    <n v="1675"/>
    <n v="1804"/>
    <s v="March"/>
    <s v="8"/>
    <x v="2"/>
    <x v="0"/>
    <x v="32"/>
    <n v="1"/>
    <s v="bushel"/>
    <m/>
    <x v="3"/>
    <x v="11"/>
    <s v="wheat"/>
    <s v="wheat"/>
    <m/>
    <m/>
    <m/>
    <m/>
    <m/>
    <m/>
    <m/>
    <m/>
    <m/>
    <m/>
  </r>
  <r>
    <s v="File 1: Rowland Hassall, Parramatta store day sales book, 1803-1804"/>
    <m/>
    <s v="32111059"/>
    <s v="FL16259376"/>
    <s v="30"/>
    <s v="https://fromthepage.com/display/display_page?page_id=34035652"/>
    <s v="ElizabethWest&lt;ewest7@myune.edu.au&gt;|natsa&lt;natsa7@yahoo.com&gt;"/>
    <m/>
    <s v="Complete"/>
    <n v="1676"/>
    <n v="1804"/>
    <s v="March"/>
    <s v="8"/>
    <x v="2"/>
    <x v="0"/>
    <x v="55"/>
    <n v="1.25"/>
    <s v="yds"/>
    <m/>
    <x v="5"/>
    <x v="5"/>
    <m/>
    <s v="Brown}"/>
    <m/>
    <m/>
    <m/>
    <m/>
    <m/>
    <m/>
    <m/>
    <m/>
    <m/>
    <m/>
  </r>
  <r>
    <s v="File 1: Rowland Hassall, Parramatta store day sales book, 1803-1804"/>
    <m/>
    <s v="32111059"/>
    <s v="FL16259376"/>
    <s v="30"/>
    <s v="https://fromthepage.com/display/display_page?page_id=34035652"/>
    <s v="ElizabethWest&lt;ewest7@myune.edu.au&gt;|natsa&lt;natsa7@yahoo.com&gt;"/>
    <m/>
    <s v="Complete"/>
    <n v="1677"/>
    <n v="1804"/>
    <s v="March"/>
    <s v="8"/>
    <x v="2"/>
    <x v="0"/>
    <x v="55"/>
    <m/>
    <m/>
    <m/>
    <x v="5"/>
    <x v="5"/>
    <s v="broad cloth"/>
    <s v="Brod cloth 20/}"/>
    <m/>
    <n v="20"/>
    <n v="0"/>
    <n v="1"/>
    <n v="5"/>
    <n v="0"/>
    <m/>
    <m/>
    <m/>
    <m/>
  </r>
  <r>
    <s v="File 1: Rowland Hassall, Parramatta store day sales book, 1803-1804"/>
    <m/>
    <s v="32111059"/>
    <s v="FL16259376"/>
    <s v="30"/>
    <s v="https://fromthepage.com/display/display_page?page_id=34035652"/>
    <s v="ElizabethWest&lt;ewest7@myune.edu.au&gt;|natsa&lt;natsa7@yahoo.com&gt;"/>
    <m/>
    <s v="Complete"/>
    <n v="1678"/>
    <n v="1804"/>
    <s v="March"/>
    <s v="8"/>
    <x v="2"/>
    <x v="0"/>
    <x v="55"/>
    <n v="1"/>
    <s v="hanks"/>
    <m/>
    <x v="5"/>
    <x v="5"/>
    <s v="twist"/>
    <s v="of Twist"/>
    <m/>
    <m/>
    <m/>
    <m/>
    <n v="1"/>
    <n v="0"/>
    <m/>
    <m/>
    <m/>
    <m/>
  </r>
  <r>
    <s v="File 1: Rowland Hassall, Parramatta store day sales book, 1803-1804"/>
    <m/>
    <s v="32111059"/>
    <s v="FL16259376"/>
    <s v="30"/>
    <s v="https://fromthepage.com/display/display_page?page_id=34035652"/>
    <s v="ElizabethWest&lt;ewest7@myune.edu.au&gt;|natsa&lt;natsa7@yahoo.com&gt;"/>
    <m/>
    <s v="Complete"/>
    <n v="1679"/>
    <n v="1804"/>
    <s v="March"/>
    <s v="8"/>
    <x v="2"/>
    <x v="0"/>
    <x v="55"/>
    <n v="1.5"/>
    <s v="dozn"/>
    <m/>
    <x v="5"/>
    <x v="5"/>
    <s v="button"/>
    <s v="Gilt Buttons"/>
    <m/>
    <m/>
    <m/>
    <m/>
    <n v="4"/>
    <n v="6"/>
    <m/>
    <m/>
    <m/>
    <m/>
  </r>
  <r>
    <s v="File 1: Rowland Hassall, Parramatta store day sales book, 1803-1804"/>
    <m/>
    <s v="32111059"/>
    <s v="FL16259376"/>
    <s v="30"/>
    <s v="https://fromthepage.com/display/display_page?page_id=34035652"/>
    <s v="ElizabethWest&lt;ewest7@myune.edu.au&gt;|natsa&lt;natsa7@yahoo.com&gt;"/>
    <m/>
    <s v="Complete"/>
    <n v="1680"/>
    <n v="1804"/>
    <s v="March"/>
    <s v="8"/>
    <x v="2"/>
    <x v="0"/>
    <x v="55"/>
    <n v="0.25"/>
    <s v="yds"/>
    <m/>
    <x v="5"/>
    <x v="5"/>
    <s v="cotton lining"/>
    <s v="cotton Linings"/>
    <m/>
    <m/>
    <m/>
    <m/>
    <n v="1"/>
    <n v="0"/>
    <m/>
    <m/>
    <m/>
    <m/>
  </r>
  <r>
    <s v="File 1: Rowland Hassall, Parramatta store day sales book, 1803-1804"/>
    <m/>
    <s v="32111059"/>
    <s v="FL16259376"/>
    <s v="30"/>
    <s v="https://fromthepage.com/display/display_page?page_id=34035652"/>
    <s v="ElizabethWest&lt;ewest7@myune.edu.au&gt;|natsa&lt;natsa7@yahoo.com&gt;"/>
    <m/>
    <s v="Complete"/>
    <n v="1681"/>
    <n v="1804"/>
    <s v="March"/>
    <s v="8"/>
    <x v="0"/>
    <x v="0"/>
    <x v="15"/>
    <n v="0.5"/>
    <s v="Ibs"/>
    <m/>
    <x v="5"/>
    <x v="21"/>
    <s v="starch"/>
    <s v="starch"/>
    <m/>
    <m/>
    <m/>
    <m/>
    <m/>
    <n v="9"/>
    <m/>
    <m/>
    <m/>
    <s v="new product"/>
  </r>
  <r>
    <s v="File 1: Rowland Hassall, Parramatta store day sales book, 1803-1804"/>
    <m/>
    <s v="32111059"/>
    <s v="FL16259376"/>
    <s v="30"/>
    <s v="https://fromthepage.com/display/display_page?page_id=34035652"/>
    <s v="ElizabethWest&lt;ewest7@myune.edu.au&gt;|natsa&lt;natsa7@yahoo.com&gt;"/>
    <m/>
    <s v="Complete"/>
    <n v="1682"/>
    <n v="1804"/>
    <s v="March"/>
    <s v="8"/>
    <x v="2"/>
    <x v="0"/>
    <x v="35"/>
    <n v="0.5"/>
    <s v="quire"/>
    <m/>
    <x v="6"/>
    <x v="8"/>
    <s v="paper"/>
    <s v="Paper"/>
    <m/>
    <m/>
    <m/>
    <m/>
    <n v="1"/>
    <n v="6"/>
    <m/>
    <m/>
    <m/>
    <s v="Line crossed out"/>
  </r>
  <r>
    <s v="File 1: Rowland Hassall, Parramatta store day sales book, 1803-1804"/>
    <m/>
    <s v="32111059"/>
    <s v="FL16259376"/>
    <s v="30"/>
    <s v="https://fromthepage.com/display/display_page?page_id=34035652"/>
    <s v="ElizabethWest&lt;ewest7@myune.edu.au&gt;|natsa&lt;natsa7@yahoo.com&gt;"/>
    <m/>
    <s v="Complete"/>
    <n v="1683"/>
    <n v="1804"/>
    <s v="March"/>
    <s v="8"/>
    <x v="2"/>
    <x v="0"/>
    <x v="35"/>
    <n v="1"/>
    <s v="Ibs"/>
    <m/>
    <x v="0"/>
    <x v="0"/>
    <s v="soap"/>
    <s v="Soap"/>
    <m/>
    <m/>
    <m/>
    <m/>
    <n v="1"/>
    <n v="9"/>
    <m/>
    <m/>
    <m/>
    <s v="Line crossed out"/>
  </r>
  <r>
    <s v="File 1: Rowland Hassall, Parramatta store day sales book, 1803-1804"/>
    <m/>
    <s v="32111059"/>
    <s v="FL16259376"/>
    <s v="30"/>
    <s v="https://fromthepage.com/display/display_page?page_id=34035652"/>
    <s v="ElizabethWest&lt;ewest7@myune.edu.au&gt;|natsa&lt;natsa7@yahoo.com&gt;"/>
    <m/>
    <s v="Complete"/>
    <n v="1684"/>
    <n v="1804"/>
    <s v="March"/>
    <s v="8"/>
    <x v="0"/>
    <x v="0"/>
    <x v="99"/>
    <n v="1"/>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85"/>
    <n v="1804"/>
    <s v="March"/>
    <s v="8"/>
    <x v="0"/>
    <x v="0"/>
    <x v="99"/>
    <n v="2.5"/>
    <s v="Ibs"/>
    <m/>
    <x v="0"/>
    <x v="0"/>
    <s v="soap"/>
    <s v="soap"/>
    <m/>
    <m/>
    <m/>
    <m/>
    <m/>
    <m/>
    <m/>
    <m/>
    <m/>
    <m/>
  </r>
  <r>
    <s v="File 1: Rowland Hassall, Parramatta store day sales book, 1803-1804"/>
    <m/>
    <s v="32111059"/>
    <s v="FL16259376"/>
    <s v="30"/>
    <s v="https://fromthepage.com/display/display_page?page_id=34035652"/>
    <s v="ElizabethWest&lt;ewest7@myune.edu.au&gt;|natsa&lt;natsa7@yahoo.com&gt;"/>
    <m/>
    <s v="Complete"/>
    <n v="1686"/>
    <n v="1804"/>
    <s v="March"/>
    <s v="8"/>
    <x v="0"/>
    <x v="0"/>
    <x v="99"/>
    <n v="1"/>
    <m/>
    <m/>
    <x v="3"/>
    <x v="10"/>
    <s v="cream jug"/>
    <s v="cream jug"/>
    <m/>
    <m/>
    <m/>
    <m/>
    <n v="1"/>
    <n v="0"/>
    <m/>
    <m/>
    <m/>
    <m/>
  </r>
  <r>
    <s v="File 1: Rowland Hassall, Parramatta store day sales book, 1803-1804"/>
    <m/>
    <s v="32111059"/>
    <s v="FL16259376"/>
    <s v="30"/>
    <s v="https://fromthepage.com/display/display_page?page_id=34035652"/>
    <s v="ElizabethWest&lt;ewest7@myune.edu.au&gt;|natsa&lt;natsa7@yahoo.com&gt;"/>
    <m/>
    <s v="Complete"/>
    <n v="1687"/>
    <n v="1804"/>
    <s v="March"/>
    <s v="10"/>
    <x v="0"/>
    <x v="0"/>
    <x v="60"/>
    <n v="2"/>
    <s v="bushel"/>
    <m/>
    <x v="3"/>
    <x v="11"/>
    <s v="wheat"/>
    <s v="wheat"/>
    <m/>
    <m/>
    <m/>
    <m/>
    <n v="15"/>
    <n v="0"/>
    <m/>
    <m/>
    <m/>
    <m/>
  </r>
  <r>
    <s v="File 1: Rowland Hassall, Parramatta store day sales book, 1803-1804"/>
    <m/>
    <s v="32111059"/>
    <s v="FL16259376"/>
    <s v="30"/>
    <s v="https://fromthepage.com/display/display_page?page_id=34035652"/>
    <s v="ElizabethWest&lt;ewest7@myune.edu.au&gt;|natsa&lt;natsa7@yahoo.com&gt;"/>
    <m/>
    <s v="Complete"/>
    <n v="1688"/>
    <n v="1804"/>
    <s v="March"/>
    <s v="10"/>
    <x v="0"/>
    <x v="0"/>
    <x v="149"/>
    <n v="2"/>
    <s v="Ibs"/>
    <m/>
    <x v="0"/>
    <x v="0"/>
    <s v="soap"/>
    <s v="soap"/>
    <m/>
    <m/>
    <m/>
    <m/>
    <m/>
    <m/>
    <m/>
    <m/>
    <m/>
    <m/>
  </r>
  <r>
    <s v="File 1: Rowland Hassall, Parramatta store day sales book, 1803-1804"/>
    <m/>
    <s v="32111059"/>
    <s v="FL16259376"/>
    <s v="30"/>
    <s v="https://fromthepage.com/display/display_page?page_id=34035652"/>
    <s v="ElizabethWest&lt;ewest7@myune.edu.au&gt;|natsa&lt;natsa7@yahoo.com&gt;"/>
    <m/>
    <s v="Complete"/>
    <n v="1689"/>
    <n v="1804"/>
    <s v="March"/>
    <s v="10"/>
    <x v="0"/>
    <x v="0"/>
    <x v="102"/>
    <n v="1"/>
    <s v="dozn"/>
    <m/>
    <x v="3"/>
    <x v="11"/>
    <s v="eggs"/>
    <s v="Eggs"/>
    <m/>
    <m/>
    <m/>
    <m/>
    <m/>
    <m/>
    <m/>
    <m/>
    <m/>
    <m/>
  </r>
  <r>
    <s v="File 1: Rowland Hassall, Parramatta store day sales book, 1803-1804"/>
    <m/>
    <s v="32111059"/>
    <s v="FL16259376"/>
    <s v="30"/>
    <s v="https://fromthepage.com/display/display_page?page_id=34035652"/>
    <s v="ElizabethWest&lt;ewest7@myune.edu.au&gt;|natsa&lt;natsa7@yahoo.com&gt;"/>
    <m/>
    <s v="Complete"/>
    <n v="1690"/>
    <n v="1804"/>
    <s v="March"/>
    <s v="10"/>
    <x v="0"/>
    <x v="0"/>
    <x v="102"/>
    <m/>
    <m/>
    <m/>
    <x v="1"/>
    <x v="1"/>
    <m/>
    <s v="order to bearer"/>
    <m/>
    <m/>
    <m/>
    <m/>
    <m/>
    <m/>
    <m/>
    <n v="6"/>
    <n v="0"/>
    <m/>
  </r>
  <r>
    <s v="File 1: Rowland Hassall, Parramatta store day sales book, 1803-1804"/>
    <m/>
    <s v="32111059"/>
    <s v="FL16259376"/>
    <s v="30"/>
    <s v="https://fromthepage.com/display/display_page?page_id=34035652"/>
    <s v="ElizabethWest&lt;ewest7@myune.edu.au&gt;|natsa&lt;natsa7@yahoo.com&gt;"/>
    <m/>
    <s v="Complete"/>
    <n v="1691"/>
    <n v="1804"/>
    <s v="March"/>
    <s v="10"/>
    <x v="2"/>
    <x v="14"/>
    <x v="27"/>
    <n v="100"/>
    <s v="Ibs"/>
    <m/>
    <x v="3"/>
    <x v="11"/>
    <s v="potatoes"/>
    <s v="Cr by 100 Ibs Potatoes"/>
    <m/>
    <m/>
    <m/>
    <m/>
    <m/>
    <m/>
    <m/>
    <n v="8"/>
    <n v="0"/>
    <m/>
  </r>
  <r>
    <s v="File 1: Rowland Hassall, Parramatta store day sales book, 1803-1804"/>
    <m/>
    <s v="32111059"/>
    <s v="FL16259376"/>
    <s v="30"/>
    <s v="https://fromthepage.com/display/display_page?page_id=34035652"/>
    <s v="ElizabethWest&lt;ewest7@myune.edu.au&gt;|natsa&lt;natsa7@yahoo.com&gt;"/>
    <m/>
    <s v="Complete"/>
    <n v="1692"/>
    <n v="1804"/>
    <s v="March"/>
    <s v="10"/>
    <x v="2"/>
    <x v="0"/>
    <x v="3"/>
    <n v="2"/>
    <s v="Ibs"/>
    <m/>
    <x v="3"/>
    <x v="11"/>
    <s v="sugar"/>
    <s v="sugar"/>
    <m/>
    <m/>
    <m/>
    <m/>
    <m/>
    <m/>
    <m/>
    <m/>
    <m/>
    <m/>
  </r>
  <r>
    <s v="File 1: Rowland Hassall, Parramatta store day sales book, 1803-1804"/>
    <m/>
    <s v="32111059"/>
    <s v="FL16259376"/>
    <s v="30"/>
    <s v="https://fromthepage.com/display/display_page?page_id=34035652"/>
    <s v="ElizabethWest&lt;ewest7@myune.edu.au&gt;|natsa&lt;natsa7@yahoo.com&gt;"/>
    <m/>
    <s v="Complete"/>
    <n v="1693"/>
    <n v="1804"/>
    <s v="March"/>
    <s v="10"/>
    <x v="2"/>
    <x v="27"/>
    <x v="150"/>
    <n v="1"/>
    <m/>
    <m/>
    <x v="0"/>
    <x v="7"/>
    <s v="umbrella"/>
    <s v="[Best?] Umberella"/>
    <m/>
    <n v="40"/>
    <n v="0"/>
    <m/>
    <m/>
    <m/>
    <m/>
    <m/>
    <m/>
    <s v="Line crossed out"/>
  </r>
  <r>
    <s v="File 1: Rowland Hassall, Parramatta store day sales book, 1803-1804"/>
    <m/>
    <s v="32111059"/>
    <s v="FL16259376"/>
    <s v="30"/>
    <s v="https://fromthepage.com/display/display_page?page_id=34035652"/>
    <s v="ElizabethWest&lt;ewest7@myune.edu.au&gt;|natsa&lt;natsa7@yahoo.com&gt;"/>
    <m/>
    <s v="Complete"/>
    <n v="1694"/>
    <n v="1804"/>
    <s v="March"/>
    <s v="10"/>
    <x v="1"/>
    <x v="0"/>
    <x v="102"/>
    <n v="1"/>
    <m/>
    <m/>
    <x v="0"/>
    <x v="7"/>
    <s v="umbrella"/>
    <s v="ditto [best umberella]"/>
    <m/>
    <m/>
    <m/>
    <m/>
    <m/>
    <m/>
    <m/>
    <m/>
    <m/>
    <m/>
  </r>
  <r>
    <s v="File 1: Rowland Hassall, Parramatta store day sales book, 1803-1804"/>
    <m/>
    <s v="32111059"/>
    <s v="FL16259376"/>
    <s v="30"/>
    <s v="https://fromthepage.com/display/display_page?page_id=34035652"/>
    <s v="ElizabethWest&lt;ewest7@myune.edu.au&gt;|natsa&lt;natsa7@yahoo.com&gt;"/>
    <m/>
    <s v="Complete"/>
    <n v="1695"/>
    <n v="1804"/>
    <s v="March"/>
    <s v="10"/>
    <x v="1"/>
    <x v="0"/>
    <x v="102"/>
    <n v="1"/>
    <s v="dozn"/>
    <m/>
    <x v="3"/>
    <x v="11"/>
    <s v="eggs"/>
    <s v="Eggs"/>
    <m/>
    <m/>
    <m/>
    <m/>
    <m/>
    <m/>
    <m/>
    <m/>
    <m/>
    <m/>
  </r>
  <r>
    <s v="File 1: Rowland Hassall, Parramatta store day sales book, 1803-1804"/>
    <m/>
    <s v="32111059"/>
    <s v="FL16259376"/>
    <s v="30"/>
    <s v="https://fromthepage.com/display/display_page?page_id=34035652"/>
    <s v="ElizabethWest&lt;ewest7@myune.edu.au&gt;|natsa&lt;natsa7@yahoo.com&gt;"/>
    <m/>
    <s v="Complete"/>
    <n v="1696"/>
    <n v="1804"/>
    <s v="March"/>
    <s v="10"/>
    <x v="2"/>
    <x v="13"/>
    <x v="100"/>
    <n v="7"/>
    <s v="rds"/>
    <m/>
    <x v="5"/>
    <x v="5"/>
    <s v="dungaree"/>
    <s v="dungaree}"/>
    <m/>
    <m/>
    <m/>
    <m/>
    <m/>
    <m/>
    <m/>
    <m/>
    <m/>
    <m/>
  </r>
  <r>
    <s v="File 1: Rowland Hassall, Parramatta store day sales book, 1803-1804"/>
    <m/>
    <s v="32111059"/>
    <s v="FL16259376"/>
    <s v="30"/>
    <s v="https://fromthepage.com/display/display_page?page_id=34035652"/>
    <s v="ElizabethWest&lt;ewest7@myune.edu.au&gt;|natsa&lt;natsa7@yahoo.com&gt;"/>
    <m/>
    <s v="Complete"/>
    <n v="1697"/>
    <n v="1804"/>
    <s v="March"/>
    <s v="10"/>
    <x v="2"/>
    <x v="13"/>
    <x v="100"/>
    <n v="1"/>
    <s v="piece"/>
    <m/>
    <x v="5"/>
    <x v="5"/>
    <s v="tape"/>
    <s v="Brod tape}"/>
    <m/>
    <m/>
    <m/>
    <n v="1"/>
    <n v="3"/>
    <n v="9"/>
    <m/>
    <m/>
    <m/>
    <m/>
  </r>
  <r>
    <s v="File 1: Rowland Hassall, Parramatta store day sales book, 1803-1804"/>
    <m/>
    <s v="32111059"/>
    <s v="FL16259376"/>
    <s v="30"/>
    <s v="https://fromthepage.com/display/display_page?page_id=34035652"/>
    <s v="ElizabethWest&lt;ewest7@myune.edu.au&gt;|natsa&lt;natsa7@yahoo.com&gt;"/>
    <m/>
    <s v="Complete"/>
    <n v="1698"/>
    <n v="1804"/>
    <s v="March"/>
    <s v="10"/>
    <x v="2"/>
    <x v="13"/>
    <x v="100"/>
    <n v="0.25"/>
    <s v="Ibs"/>
    <m/>
    <x v="5"/>
    <x v="5"/>
    <s v="cloth"/>
    <s v="Blue"/>
    <m/>
    <m/>
    <m/>
    <m/>
    <m/>
    <m/>
    <m/>
    <m/>
    <m/>
    <m/>
  </r>
  <r>
    <s v="File 1: Rowland Hassall, Parramatta store day sales book, 1803-1804"/>
    <m/>
    <s v="32111059"/>
    <s v="FL16259376"/>
    <s v="30"/>
    <s v="https://fromthepage.com/display/display_page?page_id=34035652"/>
    <s v="ElizabethWest&lt;ewest7@myune.edu.au&gt;|natsa&lt;natsa7@yahoo.com&gt;"/>
    <m/>
    <s v="Complete"/>
    <n v="1699"/>
    <n v="1804"/>
    <s v="March"/>
    <s v="10"/>
    <x v="2"/>
    <x v="0"/>
    <x v="55"/>
    <m/>
    <m/>
    <m/>
    <x v="1"/>
    <x v="1"/>
    <m/>
    <s v="To Taylor Young"/>
    <m/>
    <m/>
    <m/>
    <m/>
    <m/>
    <m/>
    <m/>
    <n v="5"/>
    <n v="6"/>
    <m/>
  </r>
  <r>
    <s v="File 1: Rowland Hassall, Parramatta store day sales book, 1803-1804"/>
    <m/>
    <s v="32111059"/>
    <s v="FL16259377"/>
    <s v="31"/>
    <s v="https://fromthepage.com/display/display_page?page_id=34035653"/>
    <s v="ElizabethWest&lt;ewest7@myune.edu.au&gt;|natsa&lt;natsa7@yahoo.com&gt;|jadams42&lt;jadams42@myune.edu.au&gt;"/>
    <m/>
    <s v="Complete"/>
    <n v="1700"/>
    <n v="1804"/>
    <s v="March"/>
    <s v="12"/>
    <x v="1"/>
    <x v="0"/>
    <x v="25"/>
    <n v="1"/>
    <s v="lbs"/>
    <m/>
    <x v="0"/>
    <x v="0"/>
    <s v="soap"/>
    <s v="soap"/>
    <m/>
    <m/>
    <m/>
    <m/>
    <m/>
    <m/>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1"/>
    <n v="1804"/>
    <s v="March"/>
    <s v="12"/>
    <x v="8"/>
    <x v="43"/>
    <x v="98"/>
    <n v="3"/>
    <s v="dozn"/>
    <m/>
    <x v="5"/>
    <x v="5"/>
    <s v="button"/>
    <s v="Blk Buttons 1/3"/>
    <m/>
    <m/>
    <m/>
    <m/>
    <n v="3"/>
    <n v="9"/>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2"/>
    <n v="1804"/>
    <s v="March"/>
    <s v="12"/>
    <x v="0"/>
    <x v="0"/>
    <x v="65"/>
    <n v="4"/>
    <s v="dozn"/>
    <m/>
    <x v="5"/>
    <x v="5"/>
    <s v="needles"/>
    <s v="F. Needles"/>
    <m/>
    <m/>
    <m/>
    <m/>
    <n v="2"/>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03"/>
    <n v="1804"/>
    <s v="March"/>
    <s v="12"/>
    <x v="2"/>
    <x v="0"/>
    <x v="9"/>
    <n v="2"/>
    <s v="lbs"/>
    <m/>
    <x v="0"/>
    <x v="0"/>
    <s v="soap"/>
    <s v="soap"/>
    <m/>
    <n v="2"/>
    <n v="0"/>
    <m/>
    <n v="4"/>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04"/>
    <n v="1804"/>
    <s v="March"/>
    <s v="13"/>
    <x v="2"/>
    <x v="0"/>
    <x v="115"/>
    <n v="0.25"/>
    <s v="lbs"/>
    <m/>
    <x v="3"/>
    <x v="3"/>
    <s v="Hyson"/>
    <s v="Hyson"/>
    <m/>
    <m/>
    <m/>
    <m/>
    <n v="3"/>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05"/>
    <n v="1804"/>
    <s v="March"/>
    <s v="13"/>
    <x v="2"/>
    <x v="0"/>
    <x v="115"/>
    <n v="3"/>
    <s v="lbs"/>
    <m/>
    <x v="3"/>
    <x v="11"/>
    <s v="sugar"/>
    <s v="sugar"/>
    <m/>
    <m/>
    <m/>
    <m/>
    <n v="3"/>
    <n v="0"/>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6"/>
    <n v="1804"/>
    <s v="March"/>
    <s v="13"/>
    <x v="2"/>
    <x v="0"/>
    <x v="115"/>
    <n v="2"/>
    <s v="lbs"/>
    <m/>
    <x v="0"/>
    <x v="0"/>
    <s v="soap"/>
    <s v="soap"/>
    <m/>
    <m/>
    <m/>
    <m/>
    <n v="3"/>
    <n v="6"/>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7"/>
    <n v="1804"/>
    <s v="March"/>
    <s v="13"/>
    <x v="2"/>
    <x v="0"/>
    <x v="115"/>
    <n v="1"/>
    <s v="ozn"/>
    <m/>
    <x v="5"/>
    <x v="5"/>
    <s v="thread"/>
    <s v="Thread"/>
    <m/>
    <m/>
    <m/>
    <m/>
    <n v="1"/>
    <n v="1"/>
    <m/>
    <m/>
    <m/>
    <s v="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8"/>
    <n v="1804"/>
    <s v="March"/>
    <s v="13"/>
    <x v="2"/>
    <x v="0"/>
    <x v="35"/>
    <n v="3"/>
    <s v="skeins"/>
    <m/>
    <x v="5"/>
    <x v="5"/>
    <s v="thread"/>
    <s v="fine Thread"/>
    <m/>
    <m/>
    <m/>
    <m/>
    <m/>
    <n v="6"/>
    <m/>
    <m/>
    <m/>
    <s v="Line crossed out"/>
  </r>
  <r>
    <s v="File 1: Rowland Hassall, Parramatta store day sales book, 1803-1804"/>
    <m/>
    <s v="32111059"/>
    <s v="FL16259377"/>
    <s v="31"/>
    <s v="https://fromthepage.com/display/display_page?page_id=34035653"/>
    <s v="ElizabethWest&lt;ewest7@myune.edu.au&gt;|natsa&lt;natsa7@yahoo.com&gt;|jadams42&lt;jadams42@myune.edu.au&gt;"/>
    <m/>
    <s v="Complete"/>
    <n v="1709"/>
    <n v="1804"/>
    <s v="March"/>
    <s v="15"/>
    <x v="0"/>
    <x v="0"/>
    <x v="30"/>
    <n v="1"/>
    <s v="lbs"/>
    <m/>
    <x v="3"/>
    <x v="3"/>
    <s v="Hyson"/>
    <s v="Hyson"/>
    <m/>
    <m/>
    <m/>
    <m/>
    <n v="14"/>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0"/>
    <n v="1804"/>
    <s v="March"/>
    <s v="15"/>
    <x v="0"/>
    <x v="0"/>
    <x v="30"/>
    <n v="12"/>
    <s v="lbs"/>
    <m/>
    <x v="3"/>
    <x v="11"/>
    <s v="sugar"/>
    <s v="sugar"/>
    <m/>
    <m/>
    <m/>
    <m/>
    <n v="12"/>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1"/>
    <n v="1804"/>
    <s v="March"/>
    <s v="15"/>
    <x v="0"/>
    <x v="0"/>
    <x v="30"/>
    <n v="2"/>
    <m/>
    <m/>
    <x v="0"/>
    <x v="14"/>
    <s v="frild shirt"/>
    <s v="Frild Shirt 8/0"/>
    <m/>
    <n v="8"/>
    <n v="0"/>
    <m/>
    <n v="16"/>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2"/>
    <n v="1804"/>
    <s v="March"/>
    <s v="15"/>
    <x v="0"/>
    <x v="0"/>
    <x v="30"/>
    <n v="3"/>
    <s v="yds"/>
    <m/>
    <x v="5"/>
    <x v="5"/>
    <s v="duck"/>
    <s v="Duck @ 3/9"/>
    <m/>
    <n v="3"/>
    <n v="9"/>
    <m/>
    <n v="11"/>
    <n v="3"/>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3"/>
    <n v="1804"/>
    <s v="March"/>
    <s v="15"/>
    <x v="0"/>
    <x v="0"/>
    <x v="30"/>
    <n v="0.25"/>
    <s v="yds"/>
    <m/>
    <x v="5"/>
    <x v="5"/>
    <s v="muslin"/>
    <s v="Cambric muslin"/>
    <m/>
    <m/>
    <m/>
    <m/>
    <n v="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4"/>
    <n v="1804"/>
    <s v="March"/>
    <s v="15"/>
    <x v="0"/>
    <x v="0"/>
    <x v="30"/>
    <n v="3"/>
    <s v="pair"/>
    <m/>
    <x v="5"/>
    <x v="23"/>
    <s v="hinges"/>
    <s v="Brass Hinges"/>
    <m/>
    <m/>
    <m/>
    <m/>
    <n v="4"/>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5"/>
    <n v="1804"/>
    <s v="March"/>
    <s v="15"/>
    <x v="0"/>
    <x v="0"/>
    <x v="30"/>
    <n v="2"/>
    <s v="lbs"/>
    <m/>
    <x v="0"/>
    <x v="0"/>
    <s v="soap"/>
    <s v="soap 1/9"/>
    <m/>
    <n v="1"/>
    <n v="9"/>
    <m/>
    <n v="3"/>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16"/>
    <n v="1804"/>
    <s v="March"/>
    <s v="15"/>
    <x v="0"/>
    <x v="0"/>
    <x v="30"/>
    <m/>
    <m/>
    <m/>
    <x v="8"/>
    <x v="15"/>
    <m/>
    <m/>
    <m/>
    <m/>
    <m/>
    <m/>
    <m/>
    <m/>
    <n v="3"/>
    <n v="4"/>
    <n v="3"/>
    <m/>
  </r>
  <r>
    <s v="File 1: Rowland Hassall, Parramatta store day sales book, 1803-1804"/>
    <m/>
    <s v="32111059"/>
    <s v="FL16259377"/>
    <s v="31"/>
    <s v="https://fromthepage.com/display/display_page?page_id=34035653"/>
    <s v="ElizabethWest&lt;ewest7@myune.edu.au&gt;|natsa&lt;natsa7@yahoo.com&gt;|jadams42&lt;jadams42@myune.edu.au&gt;"/>
    <m/>
    <s v="Complete"/>
    <n v="1717"/>
    <n v="1804"/>
    <s v="March"/>
    <s v="15"/>
    <x v="0"/>
    <x v="0"/>
    <x v="30"/>
    <m/>
    <m/>
    <m/>
    <x v="1"/>
    <x v="1"/>
    <m/>
    <s v="Cridit by Mr Atkins order"/>
    <m/>
    <m/>
    <m/>
    <m/>
    <m/>
    <m/>
    <n v="3"/>
    <n v="3"/>
    <n v="0"/>
    <m/>
  </r>
  <r>
    <s v="File 1: Rowland Hassall, Parramatta store day sales book, 1803-1804"/>
    <m/>
    <s v="32111059"/>
    <s v="FL16259377"/>
    <s v="31"/>
    <s v="https://fromthepage.com/display/display_page?page_id=34035653"/>
    <s v="ElizabethWest&lt;ewest7@myune.edu.au&gt;|natsa&lt;natsa7@yahoo.com&gt;|jadams42&lt;jadams42@myune.edu.au&gt;"/>
    <m/>
    <s v="Complete"/>
    <n v="1718"/>
    <n v="1804"/>
    <s v="March"/>
    <s v="15"/>
    <x v="0"/>
    <x v="0"/>
    <x v="151"/>
    <m/>
    <m/>
    <m/>
    <x v="8"/>
    <x v="15"/>
    <m/>
    <s v="in Balance of account"/>
    <m/>
    <m/>
    <m/>
    <m/>
    <m/>
    <m/>
    <m/>
    <n v="1"/>
    <n v="6"/>
    <m/>
  </r>
  <r>
    <s v="File 1: Rowland Hassall, Parramatta store day sales book, 1803-1804"/>
    <m/>
    <s v="32111059"/>
    <s v="FL16259377"/>
    <s v="31"/>
    <s v="https://fromthepage.com/display/display_page?page_id=34035653"/>
    <s v="ElizabethWest&lt;ewest7@myune.edu.au&gt;|natsa&lt;natsa7@yahoo.com&gt;|jadams42&lt;jadams42@myune.edu.au&gt;"/>
    <m/>
    <s v="Complete"/>
    <n v="1719"/>
    <n v="1804"/>
    <s v="March"/>
    <s v="15"/>
    <x v="0"/>
    <x v="0"/>
    <x v="151"/>
    <n v="6"/>
    <s v="pair"/>
    <m/>
    <x v="0"/>
    <x v="14"/>
    <s v="hose"/>
    <s v="Mens cotton Hose 6/6"/>
    <m/>
    <n v="6"/>
    <n v="6"/>
    <n v="1"/>
    <n v="19"/>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0"/>
    <n v="1804"/>
    <s v="March"/>
    <s v="15"/>
    <x v="0"/>
    <x v="0"/>
    <x v="67"/>
    <n v="1"/>
    <s v="pair"/>
    <m/>
    <x v="0"/>
    <x v="14"/>
    <s v="hose"/>
    <s v="fine cotton hose"/>
    <m/>
    <m/>
    <m/>
    <m/>
    <n v="7"/>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1"/>
    <n v="1804"/>
    <s v="March"/>
    <s v="15"/>
    <x v="0"/>
    <x v="0"/>
    <x v="57"/>
    <n v="1"/>
    <m/>
    <m/>
    <x v="0"/>
    <x v="7"/>
    <s v="watch glass"/>
    <s v="watch glass"/>
    <m/>
    <m/>
    <m/>
    <m/>
    <n v="1"/>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2"/>
    <n v="1804"/>
    <s v="March"/>
    <s v="15"/>
    <x v="0"/>
    <x v="0"/>
    <x v="57"/>
    <n v="3"/>
    <s v="hanks"/>
    <m/>
    <x v="5"/>
    <x v="5"/>
    <s v="sewing silk"/>
    <s v="sewing silk"/>
    <m/>
    <m/>
    <m/>
    <m/>
    <n v="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3"/>
    <n v="1804"/>
    <s v="March"/>
    <s v="15"/>
    <x v="0"/>
    <x v="0"/>
    <x v="102"/>
    <m/>
    <m/>
    <m/>
    <x v="1"/>
    <x v="1"/>
    <m/>
    <s v="1 order in favor of Mr Smith"/>
    <m/>
    <m/>
    <m/>
    <m/>
    <m/>
    <m/>
    <n v="3"/>
    <n v="3"/>
    <n v="0"/>
    <m/>
  </r>
  <r>
    <s v="File 1: Rowland Hassall, Parramatta store day sales book, 1803-1804"/>
    <m/>
    <s v="32111059"/>
    <s v="FL16259377"/>
    <s v="31"/>
    <s v="https://fromthepage.com/display/display_page?page_id=34035653"/>
    <s v="ElizabethWest&lt;ewest7@myune.edu.au&gt;|natsa&lt;natsa7@yahoo.com&gt;|jadams42&lt;jadams42@myune.edu.au&gt;"/>
    <m/>
    <s v="Complete"/>
    <n v="1724"/>
    <n v="1804"/>
    <s v="March"/>
    <s v="15"/>
    <x v="2"/>
    <x v="17"/>
    <x v="105"/>
    <n v="6"/>
    <s v="Ibs"/>
    <m/>
    <x v="3"/>
    <x v="11"/>
    <s v="sugar"/>
    <s v="sugar"/>
    <m/>
    <m/>
    <m/>
    <m/>
    <n v="7"/>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5"/>
    <n v="1804"/>
    <s v="March"/>
    <s v="15"/>
    <x v="2"/>
    <x v="17"/>
    <x v="105"/>
    <n v="2"/>
    <s v="Ibs"/>
    <m/>
    <x v="0"/>
    <x v="0"/>
    <s v="soap"/>
    <s v="soap"/>
    <m/>
    <m/>
    <m/>
    <m/>
    <n v="4"/>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6"/>
    <n v="1804"/>
    <s v="March"/>
    <s v="15"/>
    <x v="2"/>
    <x v="17"/>
    <x v="105"/>
    <n v="0.5"/>
    <s v="Ibs"/>
    <m/>
    <x v="4"/>
    <x v="4"/>
    <s v="tobacco"/>
    <s v="Tobacco"/>
    <m/>
    <m/>
    <m/>
    <m/>
    <n v="1"/>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7"/>
    <m/>
    <m/>
    <m/>
    <x v="2"/>
    <x v="0"/>
    <x v="18"/>
    <m/>
    <m/>
    <m/>
    <x v="8"/>
    <x v="15"/>
    <m/>
    <s v="[right hand page 59]"/>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28"/>
    <n v="1804"/>
    <s v="March"/>
    <s v="15"/>
    <x v="1"/>
    <x v="0"/>
    <x v="25"/>
    <m/>
    <m/>
    <m/>
    <x v="1"/>
    <x v="1"/>
    <m/>
    <s v="in copper 20/"/>
    <m/>
    <n v="20"/>
    <m/>
    <m/>
    <m/>
    <m/>
    <n v="1"/>
    <n v="0"/>
    <n v="0"/>
    <m/>
  </r>
  <r>
    <s v="File 1: Rowland Hassall, Parramatta store day sales book, 1803-1804"/>
    <m/>
    <s v="32111059"/>
    <s v="FL16259377"/>
    <s v="31"/>
    <s v="https://fromthepage.com/display/display_page?page_id=34035653"/>
    <s v="ElizabethWest&lt;ewest7@myune.edu.au&gt;|natsa&lt;natsa7@yahoo.com&gt;|jadams42&lt;jadams42@myune.edu.au&gt;"/>
    <m/>
    <s v="Complete"/>
    <n v="1729"/>
    <n v="1804"/>
    <s v="March"/>
    <s v="15"/>
    <x v="2"/>
    <x v="4"/>
    <x v="5"/>
    <n v="0.25"/>
    <s v="Ibs"/>
    <m/>
    <x v="3"/>
    <x v="3"/>
    <s v="Hyson"/>
    <s v="Hyson Tea"/>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0"/>
    <n v="1804"/>
    <s v="March"/>
    <s v="15"/>
    <x v="2"/>
    <x v="4"/>
    <x v="5"/>
    <n v="1"/>
    <s v="Ibs"/>
    <m/>
    <x v="0"/>
    <x v="0"/>
    <s v="soap"/>
    <s v="Inglish soap"/>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1"/>
    <n v="1804"/>
    <s v="March"/>
    <s v="15"/>
    <x v="2"/>
    <x v="4"/>
    <x v="5"/>
    <n v="1"/>
    <s v="Ibs"/>
    <m/>
    <x v="3"/>
    <x v="11"/>
    <s v="sugar"/>
    <s v="suga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2"/>
    <n v="1804"/>
    <s v="March"/>
    <s v="15"/>
    <x v="2"/>
    <x v="0"/>
    <x v="139"/>
    <n v="1"/>
    <s v="Ibs"/>
    <m/>
    <x v="0"/>
    <x v="0"/>
    <s v="soap"/>
    <s v="soap"/>
    <m/>
    <m/>
    <m/>
    <m/>
    <n v="1"/>
    <n v="9"/>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3"/>
    <n v="1804"/>
    <s v="March"/>
    <s v="15"/>
    <x v="0"/>
    <x v="0"/>
    <x v="152"/>
    <n v="2"/>
    <s v="ozn"/>
    <m/>
    <x v="3"/>
    <x v="11"/>
    <s v="all spice"/>
    <s v="all spice"/>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4"/>
    <n v="1804"/>
    <s v="March"/>
    <s v="15"/>
    <x v="0"/>
    <x v="0"/>
    <x v="152"/>
    <n v="0.25"/>
    <s v="Ibs"/>
    <m/>
    <x v="3"/>
    <x v="11"/>
    <s v="ginger"/>
    <s v="ginge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5"/>
    <n v="1804"/>
    <s v="March"/>
    <s v="15"/>
    <x v="0"/>
    <x v="0"/>
    <x v="99"/>
    <n v="2"/>
    <s v="Ibs"/>
    <m/>
    <x v="3"/>
    <x v="11"/>
    <s v="sugar"/>
    <s v="suga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6"/>
    <n v="1804"/>
    <s v="March"/>
    <s v="15"/>
    <x v="0"/>
    <x v="0"/>
    <x v="153"/>
    <n v="1"/>
    <s v="yds"/>
    <m/>
    <x v="5"/>
    <x v="5"/>
    <s v="muslin"/>
    <s v="plum muslin"/>
    <m/>
    <m/>
    <m/>
    <m/>
    <n v="8"/>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7"/>
    <n v="1804"/>
    <s v="March"/>
    <s v="15"/>
    <x v="0"/>
    <x v="0"/>
    <x v="149"/>
    <n v="3"/>
    <s v="Ibs"/>
    <m/>
    <x v="3"/>
    <x v="11"/>
    <s v="sugar"/>
    <s v="sugar"/>
    <m/>
    <m/>
    <m/>
    <m/>
    <n v="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8"/>
    <n v="1804"/>
    <s v="March"/>
    <s v="15"/>
    <x v="0"/>
    <x v="0"/>
    <x v="149"/>
    <n v="0.25"/>
    <s v="Ibs"/>
    <m/>
    <x v="5"/>
    <x v="5"/>
    <s v="thread"/>
    <s v="cd Thread"/>
    <m/>
    <m/>
    <m/>
    <m/>
    <n v="5"/>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39"/>
    <n v="1804"/>
    <s v="March"/>
    <s v="16"/>
    <x v="1"/>
    <x v="0"/>
    <x v="19"/>
    <n v="0.5"/>
    <s v="Ibs"/>
    <m/>
    <x v="0"/>
    <x v="0"/>
    <s v="soap"/>
    <s v="soap"/>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0"/>
    <n v="1804"/>
    <s v="March"/>
    <s v="16"/>
    <x v="2"/>
    <x v="13"/>
    <x v="69"/>
    <n v="4"/>
    <s v="Ibs"/>
    <m/>
    <x v="3"/>
    <x v="11"/>
    <s v="sugar"/>
    <s v="sugar"/>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1"/>
    <n v="1804"/>
    <s v="March"/>
    <s v="16"/>
    <x v="2"/>
    <x v="13"/>
    <x v="69"/>
    <n v="1"/>
    <s v="Ibs"/>
    <m/>
    <x v="0"/>
    <x v="0"/>
    <s v="soap"/>
    <s v="soap"/>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2"/>
    <n v="1804"/>
    <s v="March"/>
    <s v="16"/>
    <x v="3"/>
    <x v="0"/>
    <x v="17"/>
    <n v="2"/>
    <m/>
    <m/>
    <x v="7"/>
    <x v="9"/>
    <s v="hand saw files"/>
    <s v="Hand saw fils"/>
    <m/>
    <m/>
    <m/>
    <m/>
    <n v="2"/>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3"/>
    <n v="1804"/>
    <s v="March"/>
    <s v="18"/>
    <x v="2"/>
    <x v="13"/>
    <x v="154"/>
    <n v="1"/>
    <s v="pair"/>
    <m/>
    <x v="0"/>
    <x v="14"/>
    <s v="trousers"/>
    <s v="Dungaree Trousers"/>
    <m/>
    <m/>
    <m/>
    <m/>
    <n v="6"/>
    <n v="6"/>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4"/>
    <n v="1804"/>
    <s v="March"/>
    <s v="18"/>
    <x v="2"/>
    <x v="11"/>
    <x v="83"/>
    <n v="1"/>
    <s v="piece"/>
    <m/>
    <x v="5"/>
    <x v="5"/>
    <s v="muslin"/>
    <s v="Book Muslin N10 @ 8/6"/>
    <m/>
    <n v="8"/>
    <n v="6"/>
    <n v="4"/>
    <n v="5"/>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5"/>
    <n v="1804"/>
    <s v="March"/>
    <s v="18"/>
    <x v="2"/>
    <x v="11"/>
    <x v="83"/>
    <n v="2"/>
    <m/>
    <m/>
    <x v="0"/>
    <x v="14"/>
    <s v="handkerchief"/>
    <s v="Muslin Handk 6/6"/>
    <m/>
    <n v="6"/>
    <n v="6"/>
    <m/>
    <n v="13"/>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6"/>
    <n v="1804"/>
    <s v="March"/>
    <s v="19"/>
    <x v="2"/>
    <x v="11"/>
    <x v="83"/>
    <m/>
    <m/>
    <m/>
    <x v="8"/>
    <x v="15"/>
    <m/>
    <m/>
    <m/>
    <m/>
    <m/>
    <m/>
    <m/>
    <m/>
    <n v="4"/>
    <n v="18"/>
    <n v="0"/>
    <m/>
  </r>
  <r>
    <s v="File 1: Rowland Hassall, Parramatta store day sales book, 1803-1804"/>
    <m/>
    <s v="32111059"/>
    <s v="FL16259377"/>
    <s v="31"/>
    <s v="https://fromthepage.com/display/display_page?page_id=34035653"/>
    <s v="ElizabethWest&lt;ewest7@myune.edu.au&gt;|natsa&lt;natsa7@yahoo.com&gt;|jadams42&lt;jadams42@myune.edu.au&gt;"/>
    <m/>
    <s v="Complete"/>
    <n v="1747"/>
    <n v="1804"/>
    <s v="March"/>
    <s v="19"/>
    <x v="2"/>
    <x v="0"/>
    <x v="27"/>
    <n v="100"/>
    <s v="lbs"/>
    <s v="supply"/>
    <x v="3"/>
    <x v="11"/>
    <s v="potatoes"/>
    <s v="cr by 100 Ibs Potatoes"/>
    <m/>
    <m/>
    <m/>
    <m/>
    <n v="8"/>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48"/>
    <n v="1804"/>
    <s v="March"/>
    <s v="19"/>
    <x v="0"/>
    <x v="0"/>
    <x v="67"/>
    <n v="100"/>
    <s v="Ibs"/>
    <s v="supply"/>
    <x v="3"/>
    <x v="11"/>
    <s v="potatoes"/>
    <s v="Potatoes"/>
    <m/>
    <m/>
    <m/>
    <m/>
    <m/>
    <m/>
    <m/>
    <n v="8"/>
    <n v="0"/>
    <m/>
  </r>
  <r>
    <s v="File 1: Rowland Hassall, Parramatta store day sales book, 1803-1804"/>
    <m/>
    <s v="32111059"/>
    <s v="FL16259377"/>
    <s v="31"/>
    <s v="https://fromthepage.com/display/display_page?page_id=34035653"/>
    <s v="ElizabethWest&lt;ewest7@myune.edu.au&gt;|natsa&lt;natsa7@yahoo.com&gt;|jadams42&lt;jadams42@myune.edu.au&gt;"/>
    <m/>
    <s v="Complete"/>
    <n v="1749"/>
    <n v="1804"/>
    <s v="March"/>
    <s v="19"/>
    <x v="0"/>
    <x v="0"/>
    <x v="102"/>
    <n v="3"/>
    <s v="dozn"/>
    <m/>
    <x v="3"/>
    <x v="11"/>
    <s v="eggs"/>
    <s v="Eggs"/>
    <m/>
    <m/>
    <m/>
    <m/>
    <m/>
    <m/>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50"/>
    <n v="1804"/>
    <s v="March"/>
    <s v="20"/>
    <x v="3"/>
    <x v="0"/>
    <x v="17"/>
    <n v="1000"/>
    <m/>
    <m/>
    <x v="2"/>
    <x v="2"/>
    <s v="laths"/>
    <s v="order per 1000 laths"/>
    <m/>
    <m/>
    <m/>
    <n v="1"/>
    <n v="0"/>
    <n v="0"/>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51"/>
    <n v="1804"/>
    <s v="March"/>
    <s v="20"/>
    <x v="2"/>
    <x v="0"/>
    <x v="3"/>
    <n v="1"/>
    <m/>
    <m/>
    <x v="0"/>
    <x v="0"/>
    <s v="comb"/>
    <s v="Large comb"/>
    <m/>
    <m/>
    <m/>
    <m/>
    <n v="1"/>
    <n v="3"/>
    <m/>
    <m/>
    <m/>
    <m/>
  </r>
  <r>
    <s v="File 1: Rowland Hassall, Parramatta store day sales book, 1803-1804"/>
    <m/>
    <s v="32111059"/>
    <s v="FL16259377"/>
    <s v="31"/>
    <s v="https://fromthepage.com/display/display_page?page_id=34035653"/>
    <s v="ElizabethWest&lt;ewest7@myune.edu.au&gt;|natsa&lt;natsa7@yahoo.com&gt;|jadams42&lt;jadams42@myune.edu.au&gt;"/>
    <m/>
    <s v="Complete"/>
    <n v="1752"/>
    <n v="1804"/>
    <s v="March"/>
    <s v="20"/>
    <x v="2"/>
    <x v="0"/>
    <x v="3"/>
    <n v="1"/>
    <m/>
    <m/>
    <x v="0"/>
    <x v="7"/>
    <s v="pocket knife"/>
    <s v="Pen knife"/>
    <m/>
    <m/>
    <m/>
    <m/>
    <n v="2"/>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3"/>
    <n v="1804"/>
    <s v="March"/>
    <s v="20"/>
    <x v="2"/>
    <x v="34"/>
    <x v="27"/>
    <n v="10"/>
    <s v="bushel"/>
    <m/>
    <x v="7"/>
    <x v="40"/>
    <s v="seed wheat"/>
    <s v="Seed wheat"/>
    <m/>
    <n v="8"/>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4"/>
    <n v="1804"/>
    <s v="March"/>
    <s v="20"/>
    <x v="2"/>
    <x v="34"/>
    <x v="27"/>
    <n v="200"/>
    <s v="lbs"/>
    <s v="supply"/>
    <x v="3"/>
    <x v="11"/>
    <s v="potatoes"/>
    <s v="Cr by 200 Potatoes"/>
    <m/>
    <n v="8"/>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5"/>
    <n v="1804"/>
    <s v="March"/>
    <s v="20"/>
    <x v="5"/>
    <x v="36"/>
    <x v="24"/>
    <n v="2"/>
    <s v="count"/>
    <m/>
    <x v="2"/>
    <x v="19"/>
    <s v="thumb latches"/>
    <s v="thumb latches"/>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6"/>
    <n v="1804"/>
    <s v="March"/>
    <s v="20"/>
    <x v="2"/>
    <x v="0"/>
    <x v="155"/>
    <n v="1"/>
    <s v="count"/>
    <m/>
    <x v="0"/>
    <x v="7"/>
    <s v="watch glass"/>
    <s v="watch glass"/>
    <m/>
    <n v="1"/>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7"/>
    <n v="1804"/>
    <s v="March"/>
    <s v="21"/>
    <x v="2"/>
    <x v="0"/>
    <x v="55"/>
    <n v="1"/>
    <s v="lbs"/>
    <m/>
    <x v="4"/>
    <x v="4"/>
    <s v="tobacco"/>
    <s v="Tobacco"/>
    <m/>
    <n v="2"/>
    <n v="0"/>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8"/>
    <n v="1804"/>
    <s v="March"/>
    <s v="21"/>
    <x v="0"/>
    <x v="0"/>
    <x v="17"/>
    <n v="1"/>
    <s v="count"/>
    <m/>
    <x v="0"/>
    <x v="25"/>
    <s v="comb and brush"/>
    <s v="Ivory comb &amp;amp; Brush"/>
    <m/>
    <m/>
    <m/>
    <m/>
    <n v="4"/>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59"/>
    <n v="1804"/>
    <s v="March"/>
    <s v="21"/>
    <x v="0"/>
    <x v="0"/>
    <x v="17"/>
    <n v="1"/>
    <s v="count"/>
    <m/>
    <x v="0"/>
    <x v="14"/>
    <s v="handkerchief"/>
    <s v="Pladed Handf"/>
    <m/>
    <m/>
    <m/>
    <m/>
    <n v="5"/>
    <n v="8"/>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0"/>
    <n v="1804"/>
    <s v="March"/>
    <s v="21"/>
    <x v="0"/>
    <x v="0"/>
    <x v="17"/>
    <n v="2"/>
    <s v="count"/>
    <m/>
    <x v="2"/>
    <x v="19"/>
    <s v="window screws"/>
    <s v="window screws"/>
    <m/>
    <m/>
    <n v="8"/>
    <m/>
    <n v="1"/>
    <n v="4"/>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1"/>
    <n v="1804"/>
    <s v="March"/>
    <s v="21"/>
    <x v="0"/>
    <x v="0"/>
    <x v="65"/>
    <m/>
    <m/>
    <m/>
    <x v="1"/>
    <x v="1"/>
    <m/>
    <s v="order to Wm Odonel coppers"/>
    <m/>
    <m/>
    <m/>
    <m/>
    <m/>
    <m/>
    <m/>
    <n v="14"/>
    <n v="0"/>
    <m/>
  </r>
  <r>
    <s v="File 1: Rowland Hassall, Parramatta store day sales book, 1803-1804"/>
    <m/>
    <s v="32111059"/>
    <s v="FL16259378"/>
    <s v="32"/>
    <s v="https://fromthepage.com/display/display_page?page_id=34035654"/>
    <s v="ElizabethWest&lt;ewest7@myune.edu.au&gt;|M Forster&lt;mjforster@live.com&gt;|natsa&lt;natsa7@yahoo.com&gt;"/>
    <m/>
    <s v="Complete"/>
    <n v="1762"/>
    <n v="1804"/>
    <s v="March"/>
    <s v="21"/>
    <x v="2"/>
    <x v="0"/>
    <x v="35"/>
    <n v="0.5"/>
    <s v="lbs"/>
    <m/>
    <x v="3"/>
    <x v="3"/>
    <s v="tea"/>
    <s v="Blk Tea"/>
    <m/>
    <m/>
    <m/>
    <m/>
    <n v="4"/>
    <n v="0"/>
    <m/>
    <m/>
    <m/>
    <s v="Line crossed out"/>
  </r>
  <r>
    <s v="File 1: Rowland Hassall, Parramatta store day sales book, 1803-1804"/>
    <m/>
    <s v="32111059"/>
    <s v="FL16259378"/>
    <s v="32"/>
    <s v="https://fromthepage.com/display/display_page?page_id=34035654"/>
    <s v="ElizabethWest&lt;ewest7@myune.edu.au&gt;|M Forster&lt;mjforster@live.com&gt;|natsa&lt;natsa7@yahoo.com&gt;"/>
    <m/>
    <s v="Complete"/>
    <n v="1763"/>
    <n v="1804"/>
    <s v="March"/>
    <s v="21"/>
    <x v="2"/>
    <x v="0"/>
    <x v="32"/>
    <m/>
    <m/>
    <m/>
    <x v="1"/>
    <x v="1"/>
    <m/>
    <s v="debtor in account"/>
    <m/>
    <m/>
    <m/>
    <m/>
    <m/>
    <m/>
    <n v="2"/>
    <n v="3"/>
    <n v="8"/>
    <s v="Unsure if allocated correctly"/>
  </r>
  <r>
    <s v="File 1: Rowland Hassall, Parramatta store day sales book, 1803-1804"/>
    <m/>
    <s v="32111059"/>
    <s v="FL16259378"/>
    <s v="32"/>
    <s v="https://fromthepage.com/display/display_page?page_id=34035654"/>
    <s v="ElizabethWest&lt;ewest7@myune.edu.au&gt;|M Forster&lt;mjforster@live.com&gt;|natsa&lt;natsa7@yahoo.com&gt;"/>
    <m/>
    <s v="Complete"/>
    <n v="1764"/>
    <n v="1804"/>
    <s v="March"/>
    <s v="21"/>
    <x v="9"/>
    <x v="44"/>
    <x v="156"/>
    <m/>
    <m/>
    <m/>
    <x v="1"/>
    <x v="1"/>
    <m/>
    <s v="Owed to M Hassell thirteen Shillings and three pences"/>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5"/>
    <n v="1804"/>
    <s v="March"/>
    <s v="21"/>
    <x v="9"/>
    <x v="44"/>
    <x v="156"/>
    <m/>
    <m/>
    <m/>
    <x v="8"/>
    <x v="15"/>
    <m/>
    <s v="[signed] Le Cd Declambe"/>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6"/>
    <n v="1804"/>
    <s v="March"/>
    <s v="21"/>
    <x v="5"/>
    <x v="0"/>
    <x v="139"/>
    <n v="1"/>
    <s v="dozn"/>
    <m/>
    <x v="5"/>
    <x v="5"/>
    <s v="button"/>
    <s v="Shirt Buttons"/>
    <m/>
    <m/>
    <m/>
    <m/>
    <n v="0"/>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7"/>
    <n v="1804"/>
    <s v="March"/>
    <s v="21"/>
    <x v="5"/>
    <x v="0"/>
    <x v="139"/>
    <m/>
    <m/>
    <m/>
    <x v="3"/>
    <x v="11"/>
    <s v="ginger"/>
    <s v="Ginger"/>
    <m/>
    <m/>
    <m/>
    <m/>
    <n v="0"/>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68"/>
    <n v="1804"/>
    <s v="March"/>
    <s v="21"/>
    <x v="5"/>
    <x v="0"/>
    <x v="139"/>
    <n v="200"/>
    <s v="count"/>
    <m/>
    <x v="2"/>
    <x v="2"/>
    <s v="bricks"/>
    <s v="Bricks"/>
    <m/>
    <m/>
    <m/>
    <m/>
    <n v="5"/>
    <n v="0"/>
    <m/>
    <m/>
    <m/>
    <s v="first mention of a price for bricks"/>
  </r>
  <r>
    <s v="File 1: Rowland Hassall, Parramatta store day sales book, 1803-1804"/>
    <m/>
    <s v="32111059"/>
    <s v="FL16259378"/>
    <s v="32"/>
    <s v="https://fromthepage.com/display/display_page?page_id=34035654"/>
    <s v="ElizabethWest&lt;ewest7@myune.edu.au&gt;|M Forster&lt;mjforster@live.com&gt;|natsa&lt;natsa7@yahoo.com&gt;"/>
    <m/>
    <s v="Complete"/>
    <n v="1769"/>
    <n v="1804"/>
    <s v="March"/>
    <s v="21"/>
    <x v="1"/>
    <x v="0"/>
    <x v="65"/>
    <n v="1.25"/>
    <s v="yds"/>
    <m/>
    <x v="5"/>
    <x v="5"/>
    <s v="mode"/>
    <s v="Best Mode"/>
    <m/>
    <n v="8"/>
    <n v="0"/>
    <m/>
    <n v="10"/>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0"/>
    <n v="1804"/>
    <s v="March"/>
    <s v="21"/>
    <x v="2"/>
    <x v="4"/>
    <x v="96"/>
    <n v="2"/>
    <s v="lbs"/>
    <m/>
    <x v="3"/>
    <x v="11"/>
    <s v="sugar"/>
    <s v="Sugar"/>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1"/>
    <n v="1804"/>
    <s v="March"/>
    <s v="21"/>
    <x v="0"/>
    <x v="0"/>
    <x v="20"/>
    <m/>
    <m/>
    <s v="supply"/>
    <x v="3"/>
    <x v="11"/>
    <s v="wheat"/>
    <s v="pd in whea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2"/>
    <n v="1804"/>
    <s v="March"/>
    <s v="21"/>
    <x v="0"/>
    <x v="0"/>
    <x v="20"/>
    <n v="2"/>
    <s v="lbs"/>
    <m/>
    <x v="3"/>
    <x v="11"/>
    <s v="sugar"/>
    <s v="^Sugar to be paid in ^whea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3"/>
    <n v="1804"/>
    <s v="March"/>
    <s v="21"/>
    <x v="2"/>
    <x v="0"/>
    <x v="54"/>
    <m/>
    <m/>
    <m/>
    <x v="1"/>
    <x v="1"/>
    <m/>
    <s v="cash receieved from}"/>
    <m/>
    <m/>
    <m/>
    <m/>
    <m/>
    <m/>
    <n v="1"/>
    <n v="5"/>
    <n v="0"/>
    <s v="Unsure if this has been allocated correctly"/>
  </r>
  <r>
    <s v="File 1: Rowland Hassall, Parramatta store day sales book, 1803-1804"/>
    <m/>
    <s v="32111059"/>
    <s v="FL16259378"/>
    <s v="32"/>
    <s v="https://fromthepage.com/display/display_page?page_id=34035654"/>
    <s v="ElizabethWest&lt;ewest7@myune.edu.au&gt;|M Forster&lt;mjforster@live.com&gt;|natsa&lt;natsa7@yahoo.com&gt;"/>
    <m/>
    <s v="Complete"/>
    <n v="1774"/>
    <n v="1804"/>
    <s v="March"/>
    <s v="21"/>
    <x v="2"/>
    <x v="0"/>
    <x v="54"/>
    <m/>
    <m/>
    <m/>
    <x v="8"/>
    <x v="15"/>
    <m/>
    <s v="Danl McCoy}"/>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5"/>
    <n v="1804"/>
    <s v="March"/>
    <s v="23"/>
    <x v="0"/>
    <x v="0"/>
    <x v="157"/>
    <n v="13"/>
    <s v="yds"/>
    <m/>
    <x v="5"/>
    <x v="5"/>
    <s v="poplin"/>
    <s v="dark Poplin"/>
    <m/>
    <n v="5"/>
    <n v="6"/>
    <n v="3"/>
    <n v="11"/>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6"/>
    <n v="1804"/>
    <s v="March"/>
    <s v="23"/>
    <x v="0"/>
    <x v="0"/>
    <x v="157"/>
    <n v="4"/>
    <s v="count"/>
    <m/>
    <x v="0"/>
    <x v="14"/>
    <s v="shawl"/>
    <s v="dark Muslinder Shawls"/>
    <m/>
    <n v="9"/>
    <n v="0"/>
    <n v="1"/>
    <n v="16"/>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7"/>
    <n v="1804"/>
    <s v="March"/>
    <s v="23"/>
    <x v="2"/>
    <x v="16"/>
    <x v="145"/>
    <n v="0.5"/>
    <s v="yds"/>
    <m/>
    <x v="5"/>
    <x v="5"/>
    <s v="gingham"/>
    <s v="Gingham"/>
    <m/>
    <m/>
    <m/>
    <m/>
    <n v="2"/>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78"/>
    <n v="1804"/>
    <s v="March"/>
    <s v="23"/>
    <x v="5"/>
    <x v="36"/>
    <x v="24"/>
    <n v="2"/>
    <s v="count"/>
    <m/>
    <x v="7"/>
    <x v="9"/>
    <s v="hand saw files"/>
    <s v="Handsaw files"/>
    <m/>
    <m/>
    <m/>
    <m/>
    <n v="2"/>
    <m/>
    <m/>
    <m/>
    <m/>
    <s v="new product"/>
  </r>
  <r>
    <s v="File 1: Rowland Hassall, Parramatta store day sales book, 1803-1804"/>
    <m/>
    <s v="32111059"/>
    <s v="FL16259378"/>
    <s v="32"/>
    <s v="https://fromthepage.com/display/display_page?page_id=34035654"/>
    <s v="ElizabethWest&lt;ewest7@myune.edu.au&gt;|M Forster&lt;mjforster@live.com&gt;|natsa&lt;natsa7@yahoo.com&gt;"/>
    <m/>
    <s v="Complete"/>
    <n v="1779"/>
    <n v="1804"/>
    <s v="March"/>
    <s v="23"/>
    <x v="2"/>
    <x v="0"/>
    <x v="158"/>
    <n v="22"/>
    <s v="lbs"/>
    <m/>
    <x v="3"/>
    <x v="11"/>
    <s v="wheat"/>
    <s v="due whea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0"/>
    <m/>
    <m/>
    <m/>
    <x v="2"/>
    <x v="0"/>
    <x v="18"/>
    <m/>
    <m/>
    <m/>
    <x v="8"/>
    <x v="15"/>
    <m/>
    <s v="[right hand page 61]"/>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1"/>
    <n v="1804"/>
    <s v="March"/>
    <s v="24"/>
    <x v="5"/>
    <x v="36"/>
    <x v="157"/>
    <n v="8"/>
    <s v="yds"/>
    <m/>
    <x v="5"/>
    <x v="5"/>
    <s v="poplin"/>
    <s v="light Poplin"/>
    <m/>
    <n v="5"/>
    <n v="6"/>
    <n v="2"/>
    <n v="4"/>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2"/>
    <n v="1804"/>
    <s v="March"/>
    <s v="24"/>
    <x v="5"/>
    <x v="36"/>
    <x v="157"/>
    <n v="8"/>
    <s v="yds"/>
    <m/>
    <x v="5"/>
    <x v="5"/>
    <s v="poplin"/>
    <s v="Dark Poplin"/>
    <m/>
    <n v="5"/>
    <n v="6"/>
    <n v="2"/>
    <n v="4"/>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3"/>
    <n v="1804"/>
    <s v="March"/>
    <s v="24"/>
    <x v="5"/>
    <x v="36"/>
    <x v="157"/>
    <n v="18"/>
    <s v="yds"/>
    <m/>
    <x v="5"/>
    <x v="5"/>
    <s v="ribband"/>
    <s v="hair Ribband"/>
    <m/>
    <m/>
    <n v="10"/>
    <m/>
    <n v="15"/>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4"/>
    <n v="1804"/>
    <s v="March"/>
    <s v="24"/>
    <x v="5"/>
    <x v="36"/>
    <x v="149"/>
    <n v="2"/>
    <s v="lbs"/>
    <m/>
    <x v="0"/>
    <x v="0"/>
    <s v="soap"/>
    <s v="soap"/>
    <m/>
    <n v="1"/>
    <n v="9"/>
    <m/>
    <n v="3"/>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5"/>
    <n v="1804"/>
    <s v="March"/>
    <s v="24"/>
    <x v="5"/>
    <x v="36"/>
    <x v="6"/>
    <n v="1"/>
    <s v="lbs"/>
    <m/>
    <x v="3"/>
    <x v="11"/>
    <s v="sugar"/>
    <s v="sugar"/>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6"/>
    <n v="1804"/>
    <s v="March"/>
    <s v="24"/>
    <x v="2"/>
    <x v="0"/>
    <x v="105"/>
    <n v="6"/>
    <s v="lbs"/>
    <m/>
    <x v="3"/>
    <x v="11"/>
    <s v="sugar"/>
    <s v="sugar"/>
    <m/>
    <m/>
    <m/>
    <m/>
    <n v="9"/>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7"/>
    <n v="1804"/>
    <s v="March"/>
    <s v="24"/>
    <x v="3"/>
    <x v="0"/>
    <x v="0"/>
    <n v="1"/>
    <s v="piece"/>
    <m/>
    <x v="5"/>
    <x v="5"/>
    <s v="tape"/>
    <s v="tape"/>
    <m/>
    <m/>
    <m/>
    <m/>
    <n v="1"/>
    <n v="4"/>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8"/>
    <n v="1804"/>
    <s v="March"/>
    <s v="24"/>
    <x v="3"/>
    <x v="0"/>
    <x v="0"/>
    <m/>
    <m/>
    <m/>
    <x v="5"/>
    <x v="5"/>
    <s v="thread"/>
    <s v="Thread"/>
    <m/>
    <m/>
    <m/>
    <m/>
    <n v="2"/>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89"/>
    <n v="1804"/>
    <s v="March"/>
    <s v="24"/>
    <x v="3"/>
    <x v="0"/>
    <x v="0"/>
    <n v="2"/>
    <s v="dozn"/>
    <m/>
    <x v="0"/>
    <x v="14"/>
    <s v="shirt wires"/>
    <s v="Shirt wires"/>
    <m/>
    <m/>
    <m/>
    <m/>
    <n v="1"/>
    <n v="4"/>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0"/>
    <n v="1804"/>
    <s v="March"/>
    <s v="24"/>
    <x v="10"/>
    <x v="0"/>
    <x v="159"/>
    <n v="4"/>
    <s v="lbs"/>
    <m/>
    <x v="3"/>
    <x v="11"/>
    <s v="sugar"/>
    <s v="Sugar"/>
    <m/>
    <m/>
    <m/>
    <m/>
    <m/>
    <m/>
    <m/>
    <m/>
    <m/>
    <s v="Entry crossed out"/>
  </r>
  <r>
    <s v="File 1: Rowland Hassall, Parramatta store day sales book, 1803-1804"/>
    <m/>
    <s v="32111059"/>
    <s v="FL16259378"/>
    <s v="32"/>
    <s v="https://fromthepage.com/display/display_page?page_id=34035654"/>
    <s v="ElizabethWest&lt;ewest7@myune.edu.au&gt;|M Forster&lt;mjforster@live.com&gt;|natsa&lt;natsa7@yahoo.com&gt;"/>
    <m/>
    <s v="Complete"/>
    <n v="1791"/>
    <n v="1804"/>
    <s v="March"/>
    <s v="24"/>
    <x v="2"/>
    <x v="13"/>
    <x v="154"/>
    <n v="1"/>
    <s v="count"/>
    <m/>
    <x v="0"/>
    <x v="14"/>
    <s v="shirt"/>
    <s v="Calloco Shirt"/>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2"/>
    <n v="1804"/>
    <s v="March"/>
    <s v="26"/>
    <x v="0"/>
    <x v="0"/>
    <x v="157"/>
    <n v="1"/>
    <s v="yds"/>
    <m/>
    <x v="5"/>
    <x v="5"/>
    <s v="poplin"/>
    <s v="Poplin"/>
    <m/>
    <m/>
    <m/>
    <m/>
    <n v="5"/>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3"/>
    <n v="1804"/>
    <s v="March"/>
    <s v="26"/>
    <x v="0"/>
    <x v="0"/>
    <x v="102"/>
    <m/>
    <m/>
    <m/>
    <x v="5"/>
    <x v="33"/>
    <s v="Bed screws and Key"/>
    <s v="for Bed screws &amp;amp; Key"/>
    <m/>
    <m/>
    <m/>
    <m/>
    <n v="15"/>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4"/>
    <n v="1804"/>
    <s v="March"/>
    <s v="26"/>
    <x v="2"/>
    <x v="45"/>
    <x v="25"/>
    <m/>
    <m/>
    <m/>
    <x v="1"/>
    <x v="1"/>
    <m/>
    <s v="Setteled -"/>
    <m/>
    <m/>
    <m/>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5"/>
    <n v="1804"/>
    <s v="March"/>
    <s v="26"/>
    <x v="2"/>
    <x v="17"/>
    <x v="25"/>
    <n v="2"/>
    <s v="lbs"/>
    <m/>
    <x v="0"/>
    <x v="0"/>
    <s v="soap"/>
    <s v="Dr to soap"/>
    <m/>
    <m/>
    <m/>
    <m/>
    <n v="3"/>
    <n v="6"/>
    <m/>
    <m/>
    <m/>
    <s v="Unsure if allocated correctly - Dr"/>
  </r>
  <r>
    <s v="File 1: Rowland Hassall, Parramatta store day sales book, 1803-1804"/>
    <m/>
    <s v="32111059"/>
    <s v="FL16259378"/>
    <s v="32"/>
    <s v="https://fromthepage.com/display/display_page?page_id=34035654"/>
    <s v="ElizabethWest&lt;ewest7@myune.edu.au&gt;|M Forster&lt;mjforster@live.com&gt;|natsa&lt;natsa7@yahoo.com&gt;"/>
    <m/>
    <s v="Complete"/>
    <n v="1796"/>
    <n v="1804"/>
    <s v="March"/>
    <s v="26"/>
    <x v="2"/>
    <x v="17"/>
    <x v="25"/>
    <n v="1"/>
    <s v="count"/>
    <m/>
    <x v="5"/>
    <x v="16"/>
    <s v="lock"/>
    <s v="Ditto[Dr to] Brass lock"/>
    <m/>
    <m/>
    <m/>
    <m/>
    <n v="4"/>
    <n v="0"/>
    <m/>
    <m/>
    <m/>
    <s v="Unsure if allocated correctly - Dr"/>
  </r>
  <r>
    <s v="File 1: Rowland Hassall, Parramatta store day sales book, 1803-1804"/>
    <m/>
    <s v="32111059"/>
    <s v="FL16259378"/>
    <s v="32"/>
    <s v="https://fromthepage.com/display/display_page?page_id=34035654"/>
    <s v="ElizabethWest&lt;ewest7@myune.edu.au&gt;|M Forster&lt;mjforster@live.com&gt;|natsa&lt;natsa7@yahoo.com&gt;"/>
    <m/>
    <s v="Complete"/>
    <n v="1797"/>
    <n v="1804"/>
    <s v="March"/>
    <s v="27"/>
    <x v="2"/>
    <x v="17"/>
    <x v="25"/>
    <n v="4"/>
    <s v="lbs"/>
    <m/>
    <x v="3"/>
    <x v="11"/>
    <s v="sugar"/>
    <s v="Ditto[Dr to] sugar"/>
    <m/>
    <m/>
    <m/>
    <m/>
    <n v="5"/>
    <n v="0"/>
    <m/>
    <m/>
    <m/>
    <s v="Unsure if allocated correctly - Dr"/>
  </r>
  <r>
    <s v="File 1: Rowland Hassall, Parramatta store day sales book, 1803-1804"/>
    <m/>
    <s v="32111059"/>
    <s v="FL16259378"/>
    <s v="32"/>
    <s v="https://fromthepage.com/display/display_page?page_id=34035654"/>
    <s v="ElizabethWest&lt;ewest7@myune.edu.au&gt;|M Forster&lt;mjforster@live.com&gt;|natsa&lt;natsa7@yahoo.com&gt;"/>
    <m/>
    <s v="Complete"/>
    <n v="1798"/>
    <n v="1804"/>
    <s v="March"/>
    <s v="27"/>
    <x v="0"/>
    <x v="0"/>
    <x v="21"/>
    <n v="3"/>
    <s v="lbs"/>
    <m/>
    <x v="3"/>
    <x v="11"/>
    <s v="sugar"/>
    <s v="sugar"/>
    <m/>
    <m/>
    <m/>
    <m/>
    <n v="3"/>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799"/>
    <n v="1804"/>
    <s v="March"/>
    <s v="27"/>
    <x v="0"/>
    <x v="0"/>
    <x v="21"/>
    <n v="0.5"/>
    <s v="lbs"/>
    <m/>
    <x v="3"/>
    <x v="3"/>
    <s v="tea"/>
    <s v="Blk Tea"/>
    <m/>
    <m/>
    <m/>
    <m/>
    <n v="3"/>
    <n v="6"/>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0"/>
    <n v="1804"/>
    <s v="March"/>
    <s v="27"/>
    <x v="0"/>
    <x v="0"/>
    <x v="21"/>
    <n v="2"/>
    <s v="lbs"/>
    <m/>
    <x v="4"/>
    <x v="4"/>
    <s v="tobacco"/>
    <s v="Tobacco"/>
    <m/>
    <m/>
    <m/>
    <m/>
    <n v="3"/>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1"/>
    <n v="1804"/>
    <s v="March"/>
    <s v="27"/>
    <x v="0"/>
    <x v="0"/>
    <x v="113"/>
    <n v="2"/>
    <s v="count"/>
    <m/>
    <x v="9"/>
    <x v="38"/>
    <s v="carting"/>
    <s v="Casks }"/>
    <m/>
    <n v="25"/>
    <n v="0"/>
    <n v="1"/>
    <n v="5"/>
    <n v="0"/>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2"/>
    <n v="1804"/>
    <s v="March"/>
    <s v="27"/>
    <x v="0"/>
    <x v="0"/>
    <x v="113"/>
    <m/>
    <m/>
    <m/>
    <x v="8"/>
    <x v="15"/>
    <m/>
    <s v="carting of casks [Oc?] }"/>
    <m/>
    <m/>
    <m/>
    <m/>
    <n v="10"/>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3"/>
    <n v="1804"/>
    <s v="March"/>
    <s v="27"/>
    <x v="1"/>
    <x v="0"/>
    <x v="157"/>
    <n v="1.5"/>
    <s v="yds"/>
    <m/>
    <x v="5"/>
    <x v="5"/>
    <s v="poplin"/>
    <s v="Poplin"/>
    <m/>
    <n v="5"/>
    <n v="6"/>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4"/>
    <n v="1804"/>
    <s v="March"/>
    <s v="27"/>
    <x v="0"/>
    <x v="0"/>
    <x v="152"/>
    <n v="1"/>
    <s v="count"/>
    <m/>
    <x v="0"/>
    <x v="7"/>
    <s v="umbrella"/>
    <s v="Humbrella"/>
    <m/>
    <m/>
    <m/>
    <n v="1"/>
    <n v="18"/>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5"/>
    <n v="1804"/>
    <s v="March"/>
    <s v="27"/>
    <x v="0"/>
    <x v="0"/>
    <x v="21"/>
    <m/>
    <m/>
    <m/>
    <x v="3"/>
    <x v="11"/>
    <s v="barley"/>
    <s v="order for Barley"/>
    <m/>
    <m/>
    <m/>
    <n v="1"/>
    <n v="16"/>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6"/>
    <n v="1804"/>
    <s v="March"/>
    <s v="27"/>
    <x v="0"/>
    <x v="0"/>
    <x v="157"/>
    <n v="8"/>
    <s v="yds"/>
    <m/>
    <x v="5"/>
    <x v="5"/>
    <s v="poplin"/>
    <s v="Poplin"/>
    <m/>
    <n v="5"/>
    <n v="6"/>
    <m/>
    <m/>
    <m/>
    <m/>
    <m/>
    <m/>
    <m/>
  </r>
  <r>
    <s v="File 1: Rowland Hassall, Parramatta store day sales book, 1803-1804"/>
    <m/>
    <s v="32111059"/>
    <s v="FL16259378"/>
    <s v="32"/>
    <s v="https://fromthepage.com/display/display_page?page_id=34035654"/>
    <s v="ElizabethWest&lt;ewest7@myune.edu.au&gt;|M Forster&lt;mjforster@live.com&gt;|natsa&lt;natsa7@yahoo.com&gt;"/>
    <m/>
    <s v="Complete"/>
    <n v="1807"/>
    <n v="1804"/>
    <s v="March"/>
    <s v="27"/>
    <x v="2"/>
    <x v="0"/>
    <x v="35"/>
    <n v="0.25"/>
    <s v="yds"/>
    <m/>
    <x v="5"/>
    <x v="5"/>
    <s v="mode"/>
    <s v="Mode"/>
    <m/>
    <m/>
    <m/>
    <m/>
    <n v="2"/>
    <n v="0"/>
    <m/>
    <m/>
    <m/>
    <s v="Entry crossed out"/>
  </r>
  <r>
    <s v="File 1: Rowland Hassall, Parramatta store day sales book, 1803-1804"/>
    <m/>
    <s v="32111059"/>
    <s v="FL16259378"/>
    <s v="32"/>
    <s v="https://fromthepage.com/display/display_page?page_id=34035654"/>
    <s v="ElizabethWest&lt;ewest7@myune.edu.au&gt;|M Forster&lt;mjforster@live.com&gt;|natsa&lt;natsa7@yahoo.com&gt;"/>
    <m/>
    <s v="Complete"/>
    <n v="1808"/>
    <n v="1804"/>
    <s v="March"/>
    <s v="27"/>
    <x v="2"/>
    <x v="0"/>
    <x v="35"/>
    <n v="1.25"/>
    <s v="yds"/>
    <m/>
    <x v="5"/>
    <x v="5"/>
    <s v="ribband"/>
    <s v="hair Ribband"/>
    <m/>
    <m/>
    <m/>
    <m/>
    <n v="1"/>
    <n v="0"/>
    <m/>
    <m/>
    <m/>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09"/>
    <n v="1804"/>
    <s v="March"/>
    <s v="27"/>
    <x v="2"/>
    <x v="34"/>
    <x v="27"/>
    <n v="1"/>
    <m/>
    <m/>
    <x v="7"/>
    <x v="37"/>
    <s v="pig"/>
    <s v="Cr by 1 Pig"/>
    <m/>
    <n v="31"/>
    <n v="0"/>
    <m/>
    <m/>
    <m/>
    <n v="1"/>
    <n v="11"/>
    <m/>
    <m/>
  </r>
  <r>
    <s v="File 1: Rowland Hassall, Parramatta store day sales book, 1803-1804"/>
    <m/>
    <s v="32111059"/>
    <s v="FL16259379"/>
    <s v="33"/>
    <s v="https://fromthepage.com/display/display_page?page_id=34035655"/>
    <s v="ElizabethWest&lt;ewest7@myune.edu.au&gt;|M Forster&lt;mjforster@live.com&gt;|natsa&lt;natsa7@yahoo.com&gt;"/>
    <m/>
    <s v="Complete"/>
    <n v="1810"/>
    <n v="1804"/>
    <s v="March"/>
    <s v="27"/>
    <x v="2"/>
    <x v="34"/>
    <x v="27"/>
    <n v="1"/>
    <m/>
    <m/>
    <x v="5"/>
    <x v="6"/>
    <s v="candles"/>
    <s v="Candles one box weighed 77lb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11"/>
    <n v="1804"/>
    <s v="March"/>
    <s v="27"/>
    <x v="0"/>
    <x v="0"/>
    <x v="20"/>
    <n v="1"/>
    <s v="quire"/>
    <m/>
    <x v="6"/>
    <x v="8"/>
    <s v="paper"/>
    <s v="Best paper"/>
    <m/>
    <m/>
    <m/>
    <m/>
    <n v="2"/>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12"/>
    <n v="1804"/>
    <s v="March"/>
    <s v="27"/>
    <x v="0"/>
    <x v="0"/>
    <x v="20"/>
    <m/>
    <m/>
    <m/>
    <x v="5"/>
    <x v="5"/>
    <s v="thread and needles"/>
    <s v="Thread &amp;amp; Needles 0.5"/>
    <m/>
    <n v="1"/>
    <n v="2"/>
    <m/>
    <n v="1"/>
    <n v="2"/>
    <m/>
    <m/>
    <m/>
    <m/>
  </r>
  <r>
    <s v="File 1: Rowland Hassall, Parramatta store day sales book, 1803-1804"/>
    <m/>
    <s v="32111059"/>
    <s v="FL16259379"/>
    <s v="33"/>
    <s v="https://fromthepage.com/display/display_page?page_id=34035655"/>
    <s v="ElizabethWest&lt;ewest7@myune.edu.au&gt;|M Forster&lt;mjforster@live.com&gt;|natsa&lt;natsa7@yahoo.com&gt;"/>
    <m/>
    <s v="Complete"/>
    <n v="1813"/>
    <n v="1804"/>
    <s v="March"/>
    <s v="27"/>
    <x v="2"/>
    <x v="31"/>
    <x v="124"/>
    <n v="2"/>
    <s v="dozn"/>
    <m/>
    <x v="5"/>
    <x v="5"/>
    <s v="button"/>
    <s v="Button cash"/>
    <m/>
    <m/>
    <m/>
    <m/>
    <n v="5"/>
    <n v="4"/>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4"/>
    <n v="1804"/>
    <s v="March"/>
    <s v="27"/>
    <x v="2"/>
    <x v="31"/>
    <x v="124"/>
    <m/>
    <m/>
    <m/>
    <x v="8"/>
    <x v="15"/>
    <m/>
    <m/>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5"/>
    <n v="1804"/>
    <s v="March"/>
    <s v="27"/>
    <x v="2"/>
    <x v="0"/>
    <x v="42"/>
    <n v="2"/>
    <s v="count"/>
    <m/>
    <x v="5"/>
    <x v="5"/>
    <s v="waistcoat peices"/>
    <s v="Waistcoat Peices"/>
    <m/>
    <m/>
    <m/>
    <m/>
    <n v="19"/>
    <n v="6"/>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6"/>
    <n v="1804"/>
    <s v="March"/>
    <s v="27"/>
    <x v="2"/>
    <x v="0"/>
    <x v="42"/>
    <n v="2"/>
    <s v="dozn"/>
    <m/>
    <x v="5"/>
    <x v="5"/>
    <s v="button"/>
    <s v="Pleated Buttons"/>
    <m/>
    <m/>
    <m/>
    <m/>
    <n v="5"/>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7"/>
    <n v="1804"/>
    <s v="March"/>
    <s v="27"/>
    <x v="2"/>
    <x v="0"/>
    <x v="18"/>
    <n v="1"/>
    <s v="lbs"/>
    <m/>
    <x v="3"/>
    <x v="11"/>
    <s v="sugar"/>
    <s v="sugar"/>
    <m/>
    <m/>
    <m/>
    <m/>
    <n v="1"/>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8"/>
    <n v="1804"/>
    <s v="March"/>
    <s v="27"/>
    <x v="2"/>
    <x v="0"/>
    <x v="35"/>
    <n v="1"/>
    <s v="ozn"/>
    <m/>
    <x v="3"/>
    <x v="11"/>
    <s v="pepper"/>
    <s v="Pepper"/>
    <m/>
    <m/>
    <m/>
    <m/>
    <n v="0"/>
    <n v="2"/>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19"/>
    <n v="1804"/>
    <s v="March"/>
    <s v="27"/>
    <x v="2"/>
    <x v="13"/>
    <x v="154"/>
    <n v="1"/>
    <s v="count"/>
    <m/>
    <x v="0"/>
    <x v="0"/>
    <s v="comb"/>
    <s v="Dressing Comb"/>
    <m/>
    <m/>
    <m/>
    <m/>
    <n v="1"/>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20"/>
    <n v="1804"/>
    <s v="March"/>
    <s v="27"/>
    <x v="2"/>
    <x v="37"/>
    <x v="42"/>
    <m/>
    <m/>
    <m/>
    <x v="8"/>
    <x v="15"/>
    <m/>
    <s v="Cridit by Good returned"/>
    <m/>
    <m/>
    <m/>
    <m/>
    <m/>
    <m/>
    <m/>
    <m/>
    <m/>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1"/>
    <n v="1804"/>
    <s v="March"/>
    <s v="27"/>
    <x v="2"/>
    <x v="37"/>
    <x v="42"/>
    <n v="3"/>
    <s v="pair"/>
    <m/>
    <x v="0"/>
    <x v="14"/>
    <s v="shoes"/>
    <s v="mens shoes"/>
    <m/>
    <n v="12"/>
    <n v="0"/>
    <m/>
    <m/>
    <m/>
    <m/>
    <n v="1"/>
    <n v="16"/>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2"/>
    <n v="1804"/>
    <s v="March"/>
    <s v="27"/>
    <x v="2"/>
    <x v="37"/>
    <x v="42"/>
    <n v="3"/>
    <s v="pair"/>
    <m/>
    <x v="0"/>
    <x v="14"/>
    <s v="shoes"/>
    <s v="womens"/>
    <m/>
    <n v="10"/>
    <n v="0"/>
    <m/>
    <m/>
    <m/>
    <m/>
    <n v="1"/>
    <n v="16"/>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3"/>
    <n v="1804"/>
    <s v="March"/>
    <s v="27"/>
    <x v="2"/>
    <x v="37"/>
    <x v="42"/>
    <n v="6"/>
    <s v="pair"/>
    <m/>
    <x v="0"/>
    <x v="14"/>
    <s v="hose"/>
    <s v="Hose"/>
    <m/>
    <n v="7"/>
    <n v="0"/>
    <m/>
    <m/>
    <m/>
    <n v="2"/>
    <n v="2"/>
    <n v="0"/>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4"/>
    <n v="1804"/>
    <s v="March"/>
    <s v="27"/>
    <x v="2"/>
    <x v="37"/>
    <x v="42"/>
    <n v="8.25"/>
    <s v="yds"/>
    <m/>
    <x v="5"/>
    <x v="5"/>
    <s v="dungaree"/>
    <s v="Dungaree"/>
    <m/>
    <n v="2"/>
    <n v="6"/>
    <m/>
    <m/>
    <m/>
    <n v="1"/>
    <n v="0"/>
    <n v="7.5"/>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5"/>
    <n v="1804"/>
    <s v="March"/>
    <s v="27"/>
    <x v="2"/>
    <x v="37"/>
    <x v="42"/>
    <n v="2"/>
    <s v="dozn"/>
    <m/>
    <x v="5"/>
    <x v="5"/>
    <s v="button"/>
    <s v="Buttons"/>
    <m/>
    <m/>
    <m/>
    <m/>
    <m/>
    <m/>
    <m/>
    <n v="5"/>
    <n v="0"/>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6"/>
    <n v="1804"/>
    <s v="March"/>
    <s v="27"/>
    <x v="2"/>
    <x v="37"/>
    <x v="42"/>
    <n v="3"/>
    <s v="yds"/>
    <m/>
    <x v="5"/>
    <x v="5"/>
    <s v="gurrah"/>
    <s v="Brown Gurah"/>
    <m/>
    <m/>
    <m/>
    <m/>
    <m/>
    <m/>
    <m/>
    <n v="6"/>
    <n v="0"/>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7"/>
    <n v="1804"/>
    <s v="March"/>
    <s v="27"/>
    <x v="2"/>
    <x v="37"/>
    <x v="42"/>
    <n v="4"/>
    <s v="count"/>
    <m/>
    <x v="5"/>
    <x v="5"/>
    <s v="thimbles"/>
    <s v="Thimbles"/>
    <m/>
    <m/>
    <m/>
    <m/>
    <m/>
    <m/>
    <m/>
    <n v="1"/>
    <n v="4"/>
    <s v="Entry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8"/>
    <n v="1804"/>
    <s v="March"/>
    <s v="27"/>
    <x v="2"/>
    <x v="37"/>
    <x v="42"/>
    <m/>
    <m/>
    <m/>
    <x v="8"/>
    <x v="15"/>
    <m/>
    <m/>
    <m/>
    <m/>
    <m/>
    <m/>
    <m/>
    <m/>
    <n v="7"/>
    <n v="0"/>
    <n v="11.5"/>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29"/>
    <n v="1804"/>
    <s v="March"/>
    <s v="27"/>
    <x v="2"/>
    <x v="0"/>
    <x v="115"/>
    <n v="120"/>
    <s v="bushel"/>
    <s v="supply"/>
    <x v="3"/>
    <x v="11"/>
    <s v="wheat"/>
    <s v="Credit by 120 Bushels wheat"/>
    <m/>
    <n v="7"/>
    <n v="0"/>
    <m/>
    <m/>
    <m/>
    <n v="42"/>
    <n v="0"/>
    <n v="0"/>
    <s v="Unsure if allocated correctly; 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0"/>
    <n v="1804"/>
    <s v="March"/>
    <s v="27"/>
    <x v="2"/>
    <x v="0"/>
    <x v="115"/>
    <m/>
    <m/>
    <m/>
    <x v="8"/>
    <x v="15"/>
    <m/>
    <s v="when setteled Dr"/>
    <m/>
    <m/>
    <m/>
    <m/>
    <m/>
    <m/>
    <n v="5"/>
    <n v="2"/>
    <n v="9"/>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1"/>
    <n v="1804"/>
    <s v="March"/>
    <s v="27"/>
    <x v="2"/>
    <x v="0"/>
    <x v="115"/>
    <n v="2.25"/>
    <s v="yds"/>
    <m/>
    <x v="5"/>
    <x v="5"/>
    <s v="broad cloth"/>
    <s v="Blue Brod Cloth"/>
    <m/>
    <m/>
    <m/>
    <n v="2"/>
    <n v="5"/>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2"/>
    <n v="1804"/>
    <s v="March"/>
    <s v="27"/>
    <x v="2"/>
    <x v="0"/>
    <x v="115"/>
    <n v="2.5"/>
    <s v="yds"/>
    <m/>
    <x v="5"/>
    <x v="5"/>
    <s v="broad cloth"/>
    <s v="ditto[Blue Brod Cloth]"/>
    <m/>
    <m/>
    <m/>
    <n v="2"/>
    <n v="3"/>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3"/>
    <n v="1804"/>
    <s v="March"/>
    <s v="27"/>
    <x v="2"/>
    <x v="0"/>
    <x v="115"/>
    <n v="5"/>
    <s v="dozn"/>
    <m/>
    <x v="5"/>
    <x v="5"/>
    <s v="button"/>
    <s v="Buttons"/>
    <m/>
    <n v="2"/>
    <n v="6"/>
    <m/>
    <n v="12"/>
    <n v="6"/>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4"/>
    <n v="1804"/>
    <s v="March"/>
    <s v="27"/>
    <x v="2"/>
    <x v="0"/>
    <x v="115"/>
    <n v="2"/>
    <s v="hanks"/>
    <m/>
    <x v="5"/>
    <x v="5"/>
    <s v="twist"/>
    <s v="Twist"/>
    <m/>
    <n v="1"/>
    <n v="0"/>
    <m/>
    <n v="2"/>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5"/>
    <n v="1804"/>
    <s v="March"/>
    <s v="27"/>
    <x v="2"/>
    <x v="0"/>
    <x v="115"/>
    <m/>
    <m/>
    <m/>
    <x v="8"/>
    <x v="15"/>
    <m/>
    <m/>
    <m/>
    <m/>
    <m/>
    <m/>
    <m/>
    <m/>
    <n v="10"/>
    <n v="5"/>
    <n v="3"/>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6"/>
    <n v="1804"/>
    <s v="March"/>
    <s v="27"/>
    <x v="2"/>
    <x v="0"/>
    <x v="115"/>
    <n v="1.5"/>
    <s v="yds"/>
    <m/>
    <x v="5"/>
    <x v="5"/>
    <s v="printed cotton"/>
    <s v="Cotton Print"/>
    <m/>
    <n v="4"/>
    <n v="0"/>
    <m/>
    <n v="6"/>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7"/>
    <n v="1804"/>
    <s v="March"/>
    <s v="27"/>
    <x v="2"/>
    <x v="0"/>
    <x v="115"/>
    <m/>
    <m/>
    <m/>
    <x v="9"/>
    <x v="34"/>
    <s v="boat hire"/>
    <s v="Boat hire [shr??]"/>
    <m/>
    <m/>
    <m/>
    <m/>
    <n v="15"/>
    <n v="0"/>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8"/>
    <m/>
    <m/>
    <m/>
    <x v="2"/>
    <x v="0"/>
    <x v="18"/>
    <m/>
    <m/>
    <m/>
    <x v="8"/>
    <x v="15"/>
    <m/>
    <s v="[right hand page 63]"/>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39"/>
    <n v="1804"/>
    <s v="March"/>
    <s v="27"/>
    <x v="2"/>
    <x v="0"/>
    <x v="35"/>
    <n v="1.25"/>
    <s v="yds"/>
    <m/>
    <x v="5"/>
    <x v="5"/>
    <s v="ribband"/>
    <s v="hair Ribband"/>
    <m/>
    <m/>
    <m/>
    <m/>
    <n v="1"/>
    <n v="3"/>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40"/>
    <n v="1804"/>
    <s v="March"/>
    <s v="27"/>
    <x v="10"/>
    <x v="0"/>
    <x v="159"/>
    <n v="1"/>
    <s v="yds"/>
    <m/>
    <x v="5"/>
    <x v="5"/>
    <s v="ribband"/>
    <s v="hair Ribband"/>
    <m/>
    <m/>
    <m/>
    <m/>
    <n v="1"/>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1"/>
    <n v="1804"/>
    <s v="March"/>
    <s v="29"/>
    <x v="0"/>
    <x v="0"/>
    <x v="77"/>
    <n v="1"/>
    <s v="yds"/>
    <m/>
    <x v="5"/>
    <x v="5"/>
    <s v="mode"/>
    <s v="Best Mode"/>
    <m/>
    <m/>
    <m/>
    <m/>
    <n v="8"/>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2"/>
    <n v="1804"/>
    <s v="March"/>
    <s v="29"/>
    <x v="0"/>
    <x v="0"/>
    <x v="77"/>
    <n v="1"/>
    <s v="hanks"/>
    <m/>
    <x v="5"/>
    <x v="5"/>
    <s v="twist"/>
    <s v="Twist"/>
    <m/>
    <m/>
    <m/>
    <m/>
    <n v="1"/>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3"/>
    <n v="1804"/>
    <s v="March"/>
    <s v="29"/>
    <x v="0"/>
    <x v="0"/>
    <x v="77"/>
    <n v="2"/>
    <s v="yds"/>
    <m/>
    <x v="5"/>
    <x v="5"/>
    <s v="ribband"/>
    <s v="hair Ribband"/>
    <m/>
    <m/>
    <m/>
    <m/>
    <n v="2"/>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4"/>
    <n v="1804"/>
    <s v="March"/>
    <s v="29"/>
    <x v="0"/>
    <x v="0"/>
    <x v="102"/>
    <n v="26"/>
    <s v="yds"/>
    <m/>
    <x v="5"/>
    <x v="5"/>
    <s v="lawn fabric"/>
    <s v="1 piece long lawn"/>
    <m/>
    <n v="6"/>
    <n v="0"/>
    <n v="7"/>
    <n v="16"/>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5"/>
    <n v="1804"/>
    <s v="March"/>
    <s v="29"/>
    <x v="0"/>
    <x v="0"/>
    <x v="61"/>
    <n v="0.5"/>
    <s v="lbs"/>
    <m/>
    <x v="0"/>
    <x v="0"/>
    <s v="soap"/>
    <s v="soap"/>
    <m/>
    <m/>
    <m/>
    <m/>
    <n v="0"/>
    <n v="10.5"/>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6"/>
    <n v="1804"/>
    <s v="March"/>
    <s v="29"/>
    <x v="0"/>
    <x v="0"/>
    <x v="20"/>
    <n v="2"/>
    <s v="lbs"/>
    <m/>
    <x v="3"/>
    <x v="11"/>
    <s v="sugar"/>
    <s v="sugar"/>
    <m/>
    <m/>
    <m/>
    <m/>
    <m/>
    <m/>
    <m/>
    <m/>
    <m/>
    <s v="'soap' corrected to 'sugar'; 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47"/>
    <n v="1804"/>
    <s v="March"/>
    <s v="30"/>
    <x v="0"/>
    <x v="0"/>
    <x v="69"/>
    <n v="4"/>
    <s v="lbs"/>
    <m/>
    <x v="3"/>
    <x v="11"/>
    <s v="sugar"/>
    <s v="sugar"/>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8"/>
    <n v="1804"/>
    <s v="March"/>
    <s v="30"/>
    <x v="0"/>
    <x v="0"/>
    <x v="69"/>
    <n v="0.5"/>
    <s v="lbs"/>
    <m/>
    <x v="4"/>
    <x v="4"/>
    <s v="tobacco"/>
    <s v="Tobacco"/>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49"/>
    <n v="1804"/>
    <s v="March"/>
    <s v="30"/>
    <x v="3"/>
    <x v="0"/>
    <x v="0"/>
    <n v="0.5"/>
    <s v="lbs"/>
    <m/>
    <x v="3"/>
    <x v="11"/>
    <s v="pepper"/>
    <s v="Blk pepper"/>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0"/>
    <n v="1804"/>
    <s v="March"/>
    <s v="30"/>
    <x v="2"/>
    <x v="0"/>
    <x v="35"/>
    <n v="2"/>
    <s v="lbs"/>
    <m/>
    <x v="3"/>
    <x v="11"/>
    <s v="sugar"/>
    <s v="sugar"/>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1"/>
    <n v="1804"/>
    <s v="March"/>
    <s v="30"/>
    <x v="2"/>
    <x v="0"/>
    <x v="35"/>
    <n v="1"/>
    <s v="ozn"/>
    <m/>
    <x v="3"/>
    <x v="11"/>
    <s v="ginger"/>
    <s v="Ginger"/>
    <m/>
    <m/>
    <n v="3"/>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2"/>
    <n v="1804"/>
    <s v="March"/>
    <s v="30"/>
    <x v="2"/>
    <x v="5"/>
    <x v="41"/>
    <n v="1"/>
    <s v="count"/>
    <m/>
    <x v="0"/>
    <x v="0"/>
    <s v="comb"/>
    <s v="Dressing Comb"/>
    <m/>
    <m/>
    <m/>
    <m/>
    <n v="1"/>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3"/>
    <n v="1804"/>
    <s v="March"/>
    <s v="30"/>
    <x v="2"/>
    <x v="5"/>
    <x v="41"/>
    <n v="2"/>
    <s v="ozn"/>
    <m/>
    <x v="3"/>
    <x v="11"/>
    <s v="ginger"/>
    <s v="Ginger"/>
    <m/>
    <m/>
    <m/>
    <m/>
    <m/>
    <n v="6"/>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4"/>
    <n v="1804"/>
    <s v="March"/>
    <s v="30"/>
    <x v="2"/>
    <x v="10"/>
    <x v="53"/>
    <n v="2"/>
    <s v="ozn"/>
    <m/>
    <x v="3"/>
    <x v="3"/>
    <s v="Hyson"/>
    <s v="Hyson"/>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5"/>
    <n v="1804"/>
    <s v="March"/>
    <s v="30"/>
    <x v="2"/>
    <x v="10"/>
    <x v="53"/>
    <n v="2"/>
    <s v="count"/>
    <m/>
    <x v="5"/>
    <x v="5"/>
    <s v="button"/>
    <s v="Guilt Button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6"/>
    <n v="1804"/>
    <s v="March"/>
    <s v="30"/>
    <x v="3"/>
    <x v="0"/>
    <x v="160"/>
    <n v="8"/>
    <s v="yds"/>
    <m/>
    <x v="5"/>
    <x v="5"/>
    <s v="poplin"/>
    <s v="Poplin"/>
    <m/>
    <n v="5"/>
    <n v="6"/>
    <n v="2"/>
    <n v="4"/>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7"/>
    <n v="1804"/>
    <s v="March"/>
    <s v="30"/>
    <x v="3"/>
    <x v="0"/>
    <x v="160"/>
    <n v="2"/>
    <s v="hanks"/>
    <m/>
    <x v="5"/>
    <x v="5"/>
    <s v="silk thread"/>
    <s v="silk"/>
    <m/>
    <m/>
    <m/>
    <m/>
    <n v="2"/>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58"/>
    <n v="1804"/>
    <s v="March"/>
    <s v="30"/>
    <x v="7"/>
    <x v="0"/>
    <x v="151"/>
    <n v="8"/>
    <s v="yds"/>
    <m/>
    <x v="5"/>
    <x v="5"/>
    <s v="poplin"/>
    <s v="Poplin"/>
    <m/>
    <n v="5"/>
    <n v="6"/>
    <n v="2"/>
    <n v="4"/>
    <n v="0"/>
    <m/>
    <m/>
    <m/>
    <s v="Sjet = Sergeant"/>
  </r>
  <r>
    <s v="File 1: Rowland Hassall, Parramatta store day sales book, 1803-1804"/>
    <m/>
    <s v="32111059"/>
    <s v="FL16259379"/>
    <s v="33"/>
    <s v="https://fromthepage.com/display/display_page?page_id=34035655"/>
    <s v="ElizabethWest&lt;ewest7@myune.edu.au&gt;|M Forster&lt;mjforster@live.com&gt;|natsa&lt;natsa7@yahoo.com&gt;"/>
    <m/>
    <s v="Complete"/>
    <n v="1859"/>
    <n v="1804"/>
    <s v="March"/>
    <s v="30"/>
    <x v="7"/>
    <x v="0"/>
    <x v="151"/>
    <n v="2"/>
    <s v="hanks"/>
    <m/>
    <x v="5"/>
    <x v="5"/>
    <s v="silk thread"/>
    <s v="Silk"/>
    <m/>
    <m/>
    <m/>
    <m/>
    <n v="2"/>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0"/>
    <n v="1804"/>
    <s v="March"/>
    <s v="30"/>
    <x v="5"/>
    <x v="0"/>
    <x v="24"/>
    <n v="1"/>
    <s v="count"/>
    <m/>
    <x v="5"/>
    <x v="5"/>
    <s v="pins"/>
    <s v="Sheet Cockin Pin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1"/>
    <n v="1804"/>
    <s v="March"/>
    <s v="30"/>
    <x v="5"/>
    <x v="0"/>
    <x v="24"/>
    <n v="1"/>
    <s v="count"/>
    <m/>
    <x v="5"/>
    <x v="5"/>
    <s v="pins"/>
    <s v="Sheet Minikins Pins"/>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2"/>
    <n v="1804"/>
    <s v="March"/>
    <s v="30"/>
    <x v="5"/>
    <x v="0"/>
    <x v="118"/>
    <m/>
    <m/>
    <m/>
    <x v="8"/>
    <x v="15"/>
    <m/>
    <m/>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63"/>
    <n v="1804"/>
    <s v="April"/>
    <s v="2"/>
    <x v="2"/>
    <x v="0"/>
    <x v="35"/>
    <n v="1"/>
    <s v="lbs"/>
    <m/>
    <x v="3"/>
    <x v="11"/>
    <s v="sugar"/>
    <s v="sugar"/>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64"/>
    <n v="1804"/>
    <s v="April"/>
    <s v="2"/>
    <x v="2"/>
    <x v="0"/>
    <x v="35"/>
    <n v="1"/>
    <s v="lbs"/>
    <m/>
    <x v="3"/>
    <x v="11"/>
    <s v="rice"/>
    <s v="Rice"/>
    <m/>
    <m/>
    <m/>
    <m/>
    <m/>
    <m/>
    <m/>
    <m/>
    <m/>
    <s v="Entry is crossed out"/>
  </r>
  <r>
    <s v="File 1: Rowland Hassall, Parramatta store day sales book, 1803-1804"/>
    <m/>
    <s v="32111059"/>
    <s v="FL16259379"/>
    <s v="33"/>
    <s v="https://fromthepage.com/display/display_page?page_id=34035655"/>
    <s v="ElizabethWest&lt;ewest7@myune.edu.au&gt;|M Forster&lt;mjforster@live.com&gt;|natsa&lt;natsa7@yahoo.com&gt;"/>
    <m/>
    <s v="Complete"/>
    <n v="1865"/>
    <n v="1804"/>
    <s v="April"/>
    <s v="2"/>
    <x v="0"/>
    <x v="0"/>
    <x v="21"/>
    <n v="3"/>
    <s v="lbs"/>
    <m/>
    <x v="3"/>
    <x v="11"/>
    <s v="sugar"/>
    <s v="Sugar"/>
    <m/>
    <m/>
    <m/>
    <m/>
    <n v="3"/>
    <n v="0"/>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6"/>
    <n v="1804"/>
    <s v="April"/>
    <s v="2"/>
    <x v="3"/>
    <x v="0"/>
    <x v="25"/>
    <n v="5.75"/>
    <s v="lbs"/>
    <m/>
    <x v="0"/>
    <x v="0"/>
    <s v="soap"/>
    <s v="soap"/>
    <m/>
    <m/>
    <m/>
    <m/>
    <m/>
    <m/>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7"/>
    <n v="1804"/>
    <s v="April"/>
    <s v="2"/>
    <x v="5"/>
    <x v="0"/>
    <x v="139"/>
    <n v="150"/>
    <s v="count"/>
    <m/>
    <x v="2"/>
    <x v="2"/>
    <s v="bricks"/>
    <s v="Bricks"/>
    <m/>
    <m/>
    <m/>
    <m/>
    <n v="3"/>
    <n v="9"/>
    <m/>
    <m/>
    <m/>
    <m/>
  </r>
  <r>
    <s v="File 1: Rowland Hassall, Parramatta store day sales book, 1803-1804"/>
    <m/>
    <s v="32111059"/>
    <s v="FL16259379"/>
    <s v="33"/>
    <s v="https://fromthepage.com/display/display_page?page_id=34035655"/>
    <s v="ElizabethWest&lt;ewest7@myune.edu.au&gt;|M Forster&lt;mjforster@live.com&gt;|natsa&lt;natsa7@yahoo.com&gt;"/>
    <m/>
    <s v="Complete"/>
    <n v="1868"/>
    <n v="1804"/>
    <s v="April"/>
    <s v="2"/>
    <x v="2"/>
    <x v="0"/>
    <x v="161"/>
    <n v="200"/>
    <s v="count"/>
    <m/>
    <x v="2"/>
    <x v="2"/>
    <s v="bricks"/>
    <s v="ditto[Bricks] with carrege"/>
    <m/>
    <m/>
    <m/>
    <m/>
    <n v="9"/>
    <n v="0"/>
    <m/>
    <m/>
    <m/>
    <s v="Entry is crossed out"/>
  </r>
  <r>
    <s v="File 1: Rowland Hassall, Parramatta store day sales book, 1803-1804"/>
    <m/>
    <s v="32111059"/>
    <s v="FL16259380"/>
    <s v="34"/>
    <s v="https://fromthepage.com/display/display_page?page_id=34035656"/>
    <s v="ElizabethWest&lt;ewest7@myune.edu.au&gt;|natsa&lt;natsa7@yahoo.com&gt;"/>
    <m/>
    <s v="Complete"/>
    <n v="1869"/>
    <n v="1804"/>
    <s v="April"/>
    <s v="2"/>
    <x v="1"/>
    <x v="0"/>
    <x v="160"/>
    <n v="0.5"/>
    <s v="yds"/>
    <m/>
    <x v="5"/>
    <x v="5"/>
    <s v="poplin"/>
    <s v="Poplin"/>
    <m/>
    <m/>
    <m/>
    <m/>
    <n v="2"/>
    <n v="9"/>
    <m/>
    <m/>
    <m/>
    <m/>
  </r>
  <r>
    <s v="File 1: Rowland Hassall, Parramatta store day sales book, 1803-1804"/>
    <m/>
    <s v="32111059"/>
    <s v="FL16259380"/>
    <s v="34"/>
    <s v="https://fromthepage.com/display/display_page?page_id=34035656"/>
    <s v="ElizabethWest&lt;ewest7@myune.edu.au&gt;|natsa&lt;natsa7@yahoo.com&gt;"/>
    <m/>
    <s v="Complete"/>
    <n v="1870"/>
    <n v="1804"/>
    <s v="April"/>
    <s v="3"/>
    <x v="2"/>
    <x v="0"/>
    <x v="115"/>
    <n v="18"/>
    <s v="bushel"/>
    <m/>
    <x v="3"/>
    <x v="11"/>
    <s v="wheat"/>
    <s v="Cr by 18 Bush wheat"/>
    <m/>
    <m/>
    <m/>
    <m/>
    <m/>
    <m/>
    <n v="6"/>
    <n v="6"/>
    <n v="0"/>
    <m/>
  </r>
  <r>
    <s v="File 1: Rowland Hassall, Parramatta store day sales book, 1803-1804"/>
    <m/>
    <s v="32111059"/>
    <s v="FL16259380"/>
    <s v="34"/>
    <s v="https://fromthepage.com/display/display_page?page_id=34035656"/>
    <s v="ElizabethWest&lt;ewest7@myune.edu.au&gt;|natsa&lt;natsa7@yahoo.com&gt;"/>
    <m/>
    <s v="Complete"/>
    <n v="1871"/>
    <n v="1804"/>
    <s v="April"/>
    <s v="3"/>
    <x v="2"/>
    <x v="0"/>
    <x v="115"/>
    <m/>
    <m/>
    <m/>
    <x v="8"/>
    <x v="15"/>
    <m/>
    <s v="Cr by articles returned"/>
    <m/>
    <m/>
    <m/>
    <m/>
    <m/>
    <m/>
    <n v="1"/>
    <n v="4"/>
    <n v="6"/>
    <m/>
  </r>
  <r>
    <s v="File 1: Rowland Hassall, Parramatta store day sales book, 1803-1804"/>
    <m/>
    <s v="32111059"/>
    <s v="FL16259380"/>
    <s v="34"/>
    <s v="https://fromthepage.com/display/display_page?page_id=34035656"/>
    <s v="ElizabethWest&lt;ewest7@myune.edu.au&gt;|natsa&lt;natsa7@yahoo.com&gt;"/>
    <m/>
    <s v="Complete"/>
    <n v="1872"/>
    <n v="1804"/>
    <s v="April"/>
    <s v="3"/>
    <x v="2"/>
    <x v="0"/>
    <x v="115"/>
    <m/>
    <m/>
    <m/>
    <x v="8"/>
    <x v="15"/>
    <m/>
    <m/>
    <m/>
    <m/>
    <m/>
    <m/>
    <m/>
    <m/>
    <n v="7"/>
    <n v="10"/>
    <n v="6"/>
    <m/>
  </r>
  <r>
    <s v="File 1: Rowland Hassall, Parramatta store day sales book, 1803-1804"/>
    <m/>
    <s v="32111059"/>
    <s v="FL16259380"/>
    <s v="34"/>
    <s v="https://fromthepage.com/display/display_page?page_id=34035656"/>
    <s v="ElizabethWest&lt;ewest7@myune.edu.au&gt;|natsa&lt;natsa7@yahoo.com&gt;"/>
    <m/>
    <s v="Complete"/>
    <n v="1873"/>
    <n v="1804"/>
    <s v="April"/>
    <s v="3"/>
    <x v="2"/>
    <x v="0"/>
    <x v="115"/>
    <m/>
    <m/>
    <m/>
    <x v="1"/>
    <x v="1"/>
    <m/>
    <s v="Dr in the Balance of all acct"/>
    <m/>
    <m/>
    <m/>
    <m/>
    <m/>
    <m/>
    <n v="3"/>
    <n v="15"/>
    <n v="9"/>
    <m/>
  </r>
  <r>
    <s v="File 1: Rowland Hassall, Parramatta store day sales book, 1803-1804"/>
    <m/>
    <s v="32111059"/>
    <s v="FL16259380"/>
    <s v="34"/>
    <s v="https://fromthepage.com/display/display_page?page_id=34035656"/>
    <s v="ElizabethWest&lt;ewest7@myune.edu.au&gt;|natsa&lt;natsa7@yahoo.com&gt;"/>
    <m/>
    <s v="Complete"/>
    <n v="1874"/>
    <n v="1804"/>
    <s v="April"/>
    <s v="3"/>
    <x v="2"/>
    <x v="0"/>
    <x v="115"/>
    <n v="1"/>
    <s v="piece"/>
    <m/>
    <x v="5"/>
    <x v="5"/>
    <s v="nankeen"/>
    <s v="Nankeen"/>
    <m/>
    <m/>
    <m/>
    <m/>
    <n v="11"/>
    <n v="0"/>
    <m/>
    <m/>
    <m/>
    <m/>
  </r>
  <r>
    <s v="File 1: Rowland Hassall, Parramatta store day sales book, 1803-1804"/>
    <m/>
    <s v="32111059"/>
    <s v="FL16259380"/>
    <s v="34"/>
    <s v="https://fromthepage.com/display/display_page?page_id=34035656"/>
    <s v="ElizabethWest&lt;ewest7@myune.edu.au&gt;|natsa&lt;natsa7@yahoo.com&gt;"/>
    <m/>
    <s v="Complete"/>
    <n v="1875"/>
    <n v="1804"/>
    <s v="April"/>
    <s v="3"/>
    <x v="2"/>
    <x v="0"/>
    <x v="115"/>
    <n v="2"/>
    <s v="skeins"/>
    <m/>
    <x v="5"/>
    <x v="5"/>
    <s v="thread"/>
    <s v="Thread"/>
    <m/>
    <m/>
    <m/>
    <m/>
    <m/>
    <n v="4"/>
    <m/>
    <m/>
    <m/>
    <m/>
  </r>
  <r>
    <s v="File 1: Rowland Hassall, Parramatta store day sales book, 1803-1804"/>
    <m/>
    <s v="32111059"/>
    <s v="FL16259380"/>
    <s v="34"/>
    <s v="https://fromthepage.com/display/display_page?page_id=34035656"/>
    <s v="ElizabethWest&lt;ewest7@myune.edu.au&gt;|natsa&lt;natsa7@yahoo.com&gt;"/>
    <m/>
    <s v="Complete"/>
    <n v="1876"/>
    <n v="1804"/>
    <s v="April"/>
    <s v="3"/>
    <x v="3"/>
    <x v="0"/>
    <x v="0"/>
    <n v="1"/>
    <m/>
    <m/>
    <x v="0"/>
    <x v="14"/>
    <s v="handkerchief"/>
    <s v="[Policat?] Handk"/>
    <m/>
    <m/>
    <m/>
    <m/>
    <n v="5"/>
    <n v="9"/>
    <m/>
    <m/>
    <m/>
    <m/>
  </r>
  <r>
    <s v="File 1: Rowland Hassall, Parramatta store day sales book, 1803-1804"/>
    <m/>
    <s v="32111059"/>
    <s v="FL16259380"/>
    <s v="34"/>
    <s v="https://fromthepage.com/display/display_page?page_id=34035656"/>
    <s v="ElizabethWest&lt;ewest7@myune.edu.au&gt;|natsa&lt;natsa7@yahoo.com&gt;"/>
    <m/>
    <s v="Complete"/>
    <n v="1877"/>
    <n v="1804"/>
    <s v="April"/>
    <s v="3"/>
    <x v="3"/>
    <x v="0"/>
    <x v="0"/>
    <n v="1"/>
    <s v="yds"/>
    <m/>
    <x v="5"/>
    <x v="5"/>
    <s v="linen"/>
    <s v="cotton Linen"/>
    <m/>
    <m/>
    <m/>
    <m/>
    <n v="3"/>
    <n v="9"/>
    <m/>
    <m/>
    <m/>
    <m/>
  </r>
  <r>
    <s v="File 1: Rowland Hassall, Parramatta store day sales book, 1803-1804"/>
    <m/>
    <s v="32111059"/>
    <s v="FL16259380"/>
    <s v="34"/>
    <s v="https://fromthepage.com/display/display_page?page_id=34035656"/>
    <s v="ElizabethWest&lt;ewest7@myune.edu.au&gt;|natsa&lt;natsa7@yahoo.com&gt;"/>
    <m/>
    <s v="Complete"/>
    <n v="1878"/>
    <n v="1804"/>
    <s v="April"/>
    <s v="3"/>
    <x v="3"/>
    <x v="0"/>
    <x v="0"/>
    <m/>
    <m/>
    <m/>
    <x v="3"/>
    <x v="11"/>
    <s v="ginger"/>
    <s v="Ginger"/>
    <m/>
    <m/>
    <m/>
    <m/>
    <m/>
    <n v="6"/>
    <m/>
    <m/>
    <m/>
    <m/>
  </r>
  <r>
    <s v="File 1: Rowland Hassall, Parramatta store day sales book, 1803-1804"/>
    <m/>
    <s v="32111059"/>
    <s v="FL16259380"/>
    <s v="34"/>
    <s v="https://fromthepage.com/display/display_page?page_id=34035656"/>
    <s v="ElizabethWest&lt;ewest7@myune.edu.au&gt;|natsa&lt;natsa7@yahoo.com&gt;"/>
    <m/>
    <s v="Complete"/>
    <n v="1879"/>
    <n v="1804"/>
    <s v="April"/>
    <s v="3"/>
    <x v="3"/>
    <x v="0"/>
    <x v="0"/>
    <m/>
    <m/>
    <m/>
    <x v="5"/>
    <x v="5"/>
    <s v="thread and cotton"/>
    <s v="Thread &amp;amp; cotton"/>
    <m/>
    <m/>
    <m/>
    <m/>
    <n v="2"/>
    <n v="0"/>
    <m/>
    <m/>
    <m/>
    <m/>
  </r>
  <r>
    <s v="File 1: Rowland Hassall, Parramatta store day sales book, 1803-1804"/>
    <m/>
    <s v="32111059"/>
    <s v="FL16259380"/>
    <s v="34"/>
    <s v="https://fromthepage.com/display/display_page?page_id=34035656"/>
    <s v="ElizabethWest&lt;ewest7@myune.edu.au&gt;|natsa&lt;natsa7@yahoo.com&gt;"/>
    <m/>
    <s v="Complete"/>
    <n v="1880"/>
    <n v="1804"/>
    <s v="April"/>
    <s v="3"/>
    <x v="3"/>
    <x v="0"/>
    <x v="0"/>
    <m/>
    <m/>
    <s v="supply"/>
    <x v="0"/>
    <x v="41"/>
    <s v="Prayer Book"/>
    <s v="Cr by a Prayer Book"/>
    <m/>
    <m/>
    <m/>
    <m/>
    <m/>
    <m/>
    <m/>
    <n v="5"/>
    <n v="0"/>
    <m/>
  </r>
  <r>
    <s v="File 1: Rowland Hassall, Parramatta store day sales book, 1803-1804"/>
    <m/>
    <s v="32111059"/>
    <s v="FL16259380"/>
    <s v="34"/>
    <s v="https://fromthepage.com/display/display_page?page_id=34035656"/>
    <s v="ElizabethWest&lt;ewest7@myune.edu.au&gt;|natsa&lt;natsa7@yahoo.com&gt;"/>
    <m/>
    <s v="Complete"/>
    <n v="1881"/>
    <n v="1804"/>
    <s v="April"/>
    <s v="3"/>
    <x v="1"/>
    <x v="0"/>
    <x v="162"/>
    <n v="1"/>
    <m/>
    <m/>
    <x v="0"/>
    <x v="7"/>
    <s v="watch glass"/>
    <s v="watch Glass"/>
    <m/>
    <m/>
    <m/>
    <m/>
    <n v="1"/>
    <n v="0"/>
    <m/>
    <m/>
    <m/>
    <m/>
  </r>
  <r>
    <s v="File 1: Rowland Hassall, Parramatta store day sales book, 1803-1804"/>
    <m/>
    <s v="32111059"/>
    <s v="FL16259380"/>
    <s v="34"/>
    <s v="https://fromthepage.com/display/display_page?page_id=34035656"/>
    <s v="ElizabethWest&lt;ewest7@myune.edu.au&gt;|natsa&lt;natsa7@yahoo.com&gt;"/>
    <m/>
    <s v="Complete"/>
    <n v="1882"/>
    <n v="1804"/>
    <s v="April"/>
    <s v="3"/>
    <x v="0"/>
    <x v="0"/>
    <x v="20"/>
    <n v="0.5"/>
    <s v="Ibs"/>
    <m/>
    <x v="3"/>
    <x v="3"/>
    <s v="tea"/>
    <s v="Blk Tea"/>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883"/>
    <n v="1804"/>
    <s v="April"/>
    <s v="3"/>
    <x v="0"/>
    <x v="0"/>
    <x v="20"/>
    <n v="2"/>
    <s v="Ibs"/>
    <m/>
    <x v="3"/>
    <x v="11"/>
    <s v="sugar"/>
    <s v="sugar"/>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884"/>
    <n v="1804"/>
    <s v="April"/>
    <s v="3"/>
    <x v="0"/>
    <x v="0"/>
    <x v="20"/>
    <n v="2"/>
    <s v="Ibs"/>
    <m/>
    <x v="0"/>
    <x v="0"/>
    <s v="soap"/>
    <s v="soap"/>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885"/>
    <n v="1804"/>
    <s v="April"/>
    <s v="4"/>
    <x v="2"/>
    <x v="0"/>
    <x v="55"/>
    <n v="2"/>
    <s v="ozn"/>
    <m/>
    <x v="3"/>
    <x v="3"/>
    <s v="Hyson"/>
    <s v="Hyson @"/>
    <m/>
    <n v="1"/>
    <n v="0"/>
    <m/>
    <m/>
    <m/>
    <m/>
    <m/>
    <m/>
    <m/>
  </r>
  <r>
    <s v="File 1: Rowland Hassall, Parramatta store day sales book, 1803-1804"/>
    <m/>
    <s v="32111059"/>
    <s v="FL16259380"/>
    <s v="34"/>
    <s v="https://fromthepage.com/display/display_page?page_id=34035656"/>
    <s v="ElizabethWest&lt;ewest7@myune.edu.au&gt;|natsa&lt;natsa7@yahoo.com&gt;"/>
    <m/>
    <s v="Complete"/>
    <n v="1886"/>
    <n v="1804"/>
    <s v="April"/>
    <s v="4"/>
    <x v="2"/>
    <x v="0"/>
    <x v="55"/>
    <n v="2"/>
    <s v="Ibs"/>
    <m/>
    <x v="3"/>
    <x v="11"/>
    <s v="sugar"/>
    <s v="sugar @"/>
    <m/>
    <n v="1"/>
    <n v="3"/>
    <m/>
    <m/>
    <m/>
    <m/>
    <m/>
    <m/>
    <m/>
  </r>
  <r>
    <s v="File 1: Rowland Hassall, Parramatta store day sales book, 1803-1804"/>
    <m/>
    <s v="32111059"/>
    <s v="FL16259380"/>
    <s v="34"/>
    <s v="https://fromthepage.com/display/display_page?page_id=34035656"/>
    <s v="ElizabethWest&lt;ewest7@myune.edu.au&gt;|natsa&lt;natsa7@yahoo.com&gt;"/>
    <m/>
    <s v="Complete"/>
    <n v="1887"/>
    <n v="1804"/>
    <s v="April"/>
    <s v="4"/>
    <x v="2"/>
    <x v="13"/>
    <x v="154"/>
    <m/>
    <m/>
    <s v="trade"/>
    <x v="0"/>
    <x v="14"/>
    <s v="shirt"/>
    <s v="Dr in a shirt"/>
    <m/>
    <n v="1"/>
    <n v="6"/>
    <m/>
    <m/>
    <m/>
    <m/>
    <m/>
    <m/>
    <m/>
  </r>
  <r>
    <s v="File 1: Rowland Hassall, Parramatta store day sales book, 1803-1804"/>
    <m/>
    <s v="32111059"/>
    <s v="FL16259380"/>
    <s v="34"/>
    <s v="https://fromthepage.com/display/display_page?page_id=34035656"/>
    <s v="ElizabethWest&lt;ewest7@myune.edu.au&gt;|natsa&lt;natsa7@yahoo.com&gt;"/>
    <m/>
    <s v="Complete"/>
    <n v="1888"/>
    <n v="1804"/>
    <s v="April"/>
    <s v="4"/>
    <x v="2"/>
    <x v="0"/>
    <x v="42"/>
    <m/>
    <m/>
    <m/>
    <x v="1"/>
    <x v="1"/>
    <m/>
    <s v="order to Rose Green"/>
    <m/>
    <n v="40"/>
    <m/>
    <m/>
    <m/>
    <m/>
    <n v="2"/>
    <n v="0"/>
    <n v="0"/>
    <m/>
  </r>
  <r>
    <s v="File 1: Rowland Hassall, Parramatta store day sales book, 1803-1804"/>
    <m/>
    <s v="32111059"/>
    <s v="FL16259380"/>
    <s v="34"/>
    <s v="https://fromthepage.com/display/display_page?page_id=34035656"/>
    <s v="ElizabethWest&lt;ewest7@myune.edu.au&gt;|natsa&lt;natsa7@yahoo.com&gt;"/>
    <m/>
    <s v="Complete"/>
    <n v="1889"/>
    <n v="1804"/>
    <s v="April"/>
    <s v="5"/>
    <x v="1"/>
    <x v="0"/>
    <x v="67"/>
    <n v="6"/>
    <s v="yds"/>
    <m/>
    <x v="5"/>
    <x v="5"/>
    <s v="poplin"/>
    <s v="Poplin"/>
    <m/>
    <n v="5"/>
    <n v="6"/>
    <n v="1"/>
    <n v="13"/>
    <n v="0"/>
    <m/>
    <m/>
    <m/>
    <m/>
  </r>
  <r>
    <s v="File 1: Rowland Hassall, Parramatta store day sales book, 1803-1804"/>
    <m/>
    <s v="32111059"/>
    <s v="FL16259380"/>
    <s v="34"/>
    <s v="https://fromthepage.com/display/display_page?page_id=34035656"/>
    <s v="ElizabethWest&lt;ewest7@myune.edu.au&gt;|natsa&lt;natsa7@yahoo.com&gt;"/>
    <m/>
    <s v="Complete"/>
    <n v="1890"/>
    <n v="1804"/>
    <s v="April"/>
    <s v="5"/>
    <x v="1"/>
    <x v="0"/>
    <x v="67"/>
    <n v="1"/>
    <s v="yds"/>
    <m/>
    <x v="5"/>
    <x v="5"/>
    <s v="poplin"/>
    <s v="ditto [Poplin]"/>
    <m/>
    <m/>
    <m/>
    <m/>
    <n v="5"/>
    <n v="6"/>
    <m/>
    <m/>
    <m/>
    <m/>
  </r>
  <r>
    <s v="File 1: Rowland Hassall, Parramatta store day sales book, 1803-1804"/>
    <m/>
    <s v="32111059"/>
    <s v="FL16259380"/>
    <s v="34"/>
    <s v="https://fromthepage.com/display/display_page?page_id=34035656"/>
    <s v="ElizabethWest&lt;ewest7@myune.edu.au&gt;|natsa&lt;natsa7@yahoo.com&gt;"/>
    <m/>
    <s v="Complete"/>
    <n v="1891"/>
    <n v="1804"/>
    <s v="April"/>
    <s v="5"/>
    <x v="2"/>
    <x v="0"/>
    <x v="42"/>
    <n v="3"/>
    <s v="Ibs"/>
    <m/>
    <x v="3"/>
    <x v="11"/>
    <s v="sugar"/>
    <s v="sugar"/>
    <m/>
    <m/>
    <m/>
    <m/>
    <n v="3"/>
    <n v="0"/>
    <m/>
    <m/>
    <m/>
    <m/>
  </r>
  <r>
    <s v="File 1: Rowland Hassall, Parramatta store day sales book, 1803-1804"/>
    <m/>
    <s v="32111059"/>
    <s v="FL16259380"/>
    <s v="34"/>
    <s v="https://fromthepage.com/display/display_page?page_id=34035656"/>
    <s v="ElizabethWest&lt;ewest7@myune.edu.au&gt;|natsa&lt;natsa7@yahoo.com&gt;"/>
    <m/>
    <s v="Complete"/>
    <n v="1892"/>
    <n v="1804"/>
    <s v="April"/>
    <s v="5"/>
    <x v="2"/>
    <x v="0"/>
    <x v="42"/>
    <n v="1"/>
    <s v="hanks"/>
    <m/>
    <x v="5"/>
    <x v="5"/>
    <s v="silk thread"/>
    <s v="silk"/>
    <m/>
    <m/>
    <m/>
    <m/>
    <n v="1"/>
    <n v="0"/>
    <m/>
    <m/>
    <m/>
    <s v="/ where price is"/>
  </r>
  <r>
    <s v="File 1: Rowland Hassall, Parramatta store day sales book, 1803-1804"/>
    <m/>
    <s v="32111059"/>
    <s v="FL16259380"/>
    <s v="34"/>
    <s v="https://fromthepage.com/display/display_page?page_id=34035656"/>
    <s v="ElizabethWest&lt;ewest7@myune.edu.au&gt;|natsa&lt;natsa7@yahoo.com&gt;"/>
    <m/>
    <s v="Complete"/>
    <n v="1893"/>
    <n v="1804"/>
    <s v="April"/>
    <s v="5"/>
    <x v="2"/>
    <x v="0"/>
    <x v="42"/>
    <n v="2"/>
    <s v="Ibs"/>
    <m/>
    <x v="0"/>
    <x v="0"/>
    <s v="soap"/>
    <s v="soap"/>
    <m/>
    <m/>
    <m/>
    <m/>
    <n v="3"/>
    <n v="6"/>
    <m/>
    <m/>
    <m/>
    <m/>
  </r>
  <r>
    <s v="File 1: Rowland Hassall, Parramatta store day sales book, 1803-1804"/>
    <m/>
    <s v="32111059"/>
    <s v="FL16259380"/>
    <s v="34"/>
    <s v="https://fromthepage.com/display/display_page?page_id=34035656"/>
    <s v="ElizabethWest&lt;ewest7@myune.edu.au&gt;|natsa&lt;natsa7@yahoo.com&gt;"/>
    <m/>
    <s v="Complete"/>
    <n v="1894"/>
    <n v="1804"/>
    <s v="April"/>
    <s v="5"/>
    <x v="0"/>
    <x v="0"/>
    <x v="7"/>
    <n v="1"/>
    <s v="piece"/>
    <m/>
    <x v="5"/>
    <x v="5"/>
    <s v="tape"/>
    <s v="Tape         returned"/>
    <m/>
    <m/>
    <m/>
    <m/>
    <m/>
    <m/>
    <m/>
    <n v="1"/>
    <n v="0"/>
    <m/>
  </r>
  <r>
    <s v="File 1: Rowland Hassall, Parramatta store day sales book, 1803-1804"/>
    <m/>
    <s v="32111059"/>
    <s v="FL16259380"/>
    <s v="34"/>
    <s v="https://fromthepage.com/display/display_page?page_id=34035656"/>
    <s v="ElizabethWest&lt;ewest7@myune.edu.au&gt;|natsa&lt;natsa7@yahoo.com&gt;"/>
    <m/>
    <s v="Complete"/>
    <n v="1895"/>
    <n v="1804"/>
    <s v="April"/>
    <s v="5"/>
    <x v="0"/>
    <x v="0"/>
    <x v="7"/>
    <n v="1"/>
    <m/>
    <m/>
    <x v="0"/>
    <x v="0"/>
    <s v="comb"/>
    <s v="Ivory Combe"/>
    <m/>
    <m/>
    <m/>
    <m/>
    <n v="3"/>
    <n v="0"/>
    <m/>
    <m/>
    <m/>
    <m/>
  </r>
  <r>
    <s v="File 1: Rowland Hassall, Parramatta store day sales book, 1803-1804"/>
    <m/>
    <s v="32111059"/>
    <s v="FL16259380"/>
    <s v="34"/>
    <s v="https://fromthepage.com/display/display_page?page_id=34035656"/>
    <s v="ElizabethWest&lt;ewest7@myune.edu.au&gt;|natsa&lt;natsa7@yahoo.com&gt;"/>
    <m/>
    <s v="Complete"/>
    <n v="1896"/>
    <n v="1804"/>
    <s v="April"/>
    <s v="5"/>
    <x v="0"/>
    <x v="0"/>
    <x v="7"/>
    <n v="1"/>
    <s v="dozn"/>
    <m/>
    <x v="0"/>
    <x v="14"/>
    <s v="shirt wires"/>
    <s v="shirt wires"/>
    <m/>
    <m/>
    <m/>
    <m/>
    <n v="0"/>
    <n v="8"/>
    <m/>
    <m/>
    <m/>
    <s v="maybe a wire coat hanger??"/>
  </r>
  <r>
    <s v="File 1: Rowland Hassall, Parramatta store day sales book, 1803-1804"/>
    <m/>
    <s v="32111059"/>
    <s v="FL16259380"/>
    <s v="34"/>
    <s v="https://fromthepage.com/display/display_page?page_id=34035656"/>
    <s v="ElizabethWest&lt;ewest7@myune.edu.au&gt;|natsa&lt;natsa7@yahoo.com&gt;"/>
    <m/>
    <s v="Complete"/>
    <n v="1897"/>
    <n v="1804"/>
    <s v="April"/>
    <s v="5"/>
    <x v="0"/>
    <x v="0"/>
    <x v="7"/>
    <n v="1"/>
    <s v="dozn"/>
    <m/>
    <x v="5"/>
    <x v="5"/>
    <s v="button"/>
    <s v="ditto [shirt] buttons"/>
    <m/>
    <m/>
    <m/>
    <m/>
    <m/>
    <n v="6"/>
    <m/>
    <m/>
    <m/>
    <m/>
  </r>
  <r>
    <s v="File 1: Rowland Hassall, Parramatta store day sales book, 1803-1804"/>
    <m/>
    <s v="32111059"/>
    <s v="FL16259380"/>
    <s v="34"/>
    <s v="https://fromthepage.com/display/display_page?page_id=34035656"/>
    <s v="ElizabethWest&lt;ewest7@myune.edu.au&gt;|natsa&lt;natsa7@yahoo.com&gt;"/>
    <m/>
    <s v="Complete"/>
    <n v="1898"/>
    <n v="1804"/>
    <s v="April"/>
    <s v="5"/>
    <x v="1"/>
    <x v="0"/>
    <x v="163"/>
    <n v="7.5"/>
    <s v="yds"/>
    <m/>
    <x v="5"/>
    <x v="5"/>
    <s v="poplin"/>
    <s v="Poplin"/>
    <m/>
    <m/>
    <m/>
    <m/>
    <m/>
    <m/>
    <m/>
    <m/>
    <m/>
    <m/>
  </r>
  <r>
    <s v="File 1: Rowland Hassall, Parramatta store day sales book, 1803-1804"/>
    <m/>
    <s v="32111059"/>
    <s v="FL16259380"/>
    <s v="34"/>
    <s v="https://fromthepage.com/display/display_page?page_id=34035656"/>
    <s v="ElizabethWest&lt;ewest7@myune.edu.au&gt;|natsa&lt;natsa7@yahoo.com&gt;"/>
    <m/>
    <s v="Complete"/>
    <n v="1899"/>
    <m/>
    <m/>
    <m/>
    <x v="2"/>
    <x v="0"/>
    <x v="18"/>
    <m/>
    <m/>
    <m/>
    <x v="8"/>
    <x v="15"/>
    <m/>
    <s v="[right hand page 65]"/>
    <m/>
    <m/>
    <m/>
    <m/>
    <m/>
    <m/>
    <m/>
    <m/>
    <m/>
    <m/>
  </r>
  <r>
    <s v="File 1: Rowland Hassall, Parramatta store day sales book, 1803-1804"/>
    <m/>
    <s v="32111059"/>
    <s v="FL16259380"/>
    <s v="34"/>
    <s v="https://fromthepage.com/display/display_page?page_id=34035656"/>
    <s v="ElizabethWest&lt;ewest7@myune.edu.au&gt;|natsa&lt;natsa7@yahoo.com&gt;"/>
    <m/>
    <s v="Complete"/>
    <n v="1900"/>
    <n v="1804"/>
    <s v="April"/>
    <s v="5"/>
    <x v="0"/>
    <x v="0"/>
    <x v="102"/>
    <m/>
    <m/>
    <m/>
    <x v="1"/>
    <x v="1"/>
    <m/>
    <s v="order favor Ellis"/>
    <m/>
    <m/>
    <m/>
    <m/>
    <m/>
    <m/>
    <n v="7"/>
    <n v="18"/>
    <n v="0"/>
    <m/>
  </r>
  <r>
    <s v="File 1: Rowland Hassall, Parramatta store day sales book, 1803-1804"/>
    <m/>
    <s v="32111059"/>
    <s v="FL16259380"/>
    <s v="34"/>
    <s v="https://fromthepage.com/display/display_page?page_id=34035656"/>
    <s v="ElizabethWest&lt;ewest7@myune.edu.au&gt;|natsa&lt;natsa7@yahoo.com&gt;"/>
    <m/>
    <s v="Complete"/>
    <n v="1901"/>
    <n v="1804"/>
    <s v="April"/>
    <s v="5"/>
    <x v="0"/>
    <x v="0"/>
    <x v="102"/>
    <n v="1"/>
    <s v="pair"/>
    <m/>
    <x v="3"/>
    <x v="10"/>
    <s v="glasses"/>
    <s v="Glass"/>
    <m/>
    <m/>
    <m/>
    <n v="1"/>
    <n v="10"/>
    <n v="0"/>
    <m/>
    <m/>
    <m/>
    <m/>
  </r>
  <r>
    <s v="File 1: Rowland Hassall, Parramatta store day sales book, 1803-1804"/>
    <m/>
    <s v="32111059"/>
    <s v="FL16259380"/>
    <s v="34"/>
    <s v="https://fromthepage.com/display/display_page?page_id=34035656"/>
    <s v="ElizabethWest&lt;ewest7@myune.edu.au&gt;|natsa&lt;natsa7@yahoo.com&gt;"/>
    <m/>
    <s v="Complete"/>
    <n v="1902"/>
    <n v="1804"/>
    <s v="April"/>
    <s v="5"/>
    <x v="0"/>
    <x v="0"/>
    <x v="102"/>
    <n v="10"/>
    <s v="yds"/>
    <m/>
    <x v="5"/>
    <x v="5"/>
    <s v="poplin"/>
    <s v="Poplin @"/>
    <m/>
    <n v="5"/>
    <n v="6"/>
    <n v="2"/>
    <n v="15"/>
    <n v="0"/>
    <m/>
    <m/>
    <m/>
    <m/>
  </r>
  <r>
    <s v="File 1: Rowland Hassall, Parramatta store day sales book, 1803-1804"/>
    <m/>
    <s v="32111059"/>
    <s v="FL16259380"/>
    <s v="34"/>
    <s v="https://fromthepage.com/display/display_page?page_id=34035656"/>
    <s v="ElizabethWest&lt;ewest7@myune.edu.au&gt;|natsa&lt;natsa7@yahoo.com&gt;"/>
    <m/>
    <s v="Complete"/>
    <n v="1903"/>
    <n v="1804"/>
    <s v="April"/>
    <s v="5"/>
    <x v="0"/>
    <x v="0"/>
    <x v="102"/>
    <n v="2"/>
    <s v="hanks"/>
    <m/>
    <x v="5"/>
    <x v="5"/>
    <s v="silk thread"/>
    <s v="of silk"/>
    <m/>
    <m/>
    <m/>
    <m/>
    <n v="2"/>
    <n v="0"/>
    <m/>
    <m/>
    <m/>
    <m/>
  </r>
  <r>
    <s v="File 1: Rowland Hassall, Parramatta store day sales book, 1803-1804"/>
    <m/>
    <s v="32111059"/>
    <s v="FL16259380"/>
    <s v="34"/>
    <s v="https://fromthepage.com/display/display_page?page_id=34035656"/>
    <s v="ElizabethWest&lt;ewest7@myune.edu.au&gt;|natsa&lt;natsa7@yahoo.com&gt;"/>
    <m/>
    <s v="Complete"/>
    <n v="1904"/>
    <n v="1804"/>
    <s v="April"/>
    <s v="5"/>
    <x v="0"/>
    <x v="0"/>
    <x v="65"/>
    <n v="3"/>
    <s v="yds"/>
    <m/>
    <x v="5"/>
    <x v="5"/>
    <s v="lace"/>
    <s v="lace @"/>
    <m/>
    <n v="3"/>
    <n v="6"/>
    <m/>
    <n v="10"/>
    <n v="6"/>
    <m/>
    <m/>
    <m/>
    <m/>
  </r>
  <r>
    <s v="File 1: Rowland Hassall, Parramatta store day sales book, 1803-1804"/>
    <m/>
    <s v="32111059"/>
    <s v="FL16259380"/>
    <s v="34"/>
    <s v="https://fromthepage.com/display/display_page?page_id=34035656"/>
    <s v="ElizabethWest&lt;ewest7@myune.edu.au&gt;|natsa&lt;natsa7@yahoo.com&gt;"/>
    <m/>
    <s v="Complete"/>
    <n v="1905"/>
    <n v="1804"/>
    <s v="April"/>
    <s v="5"/>
    <x v="0"/>
    <x v="0"/>
    <x v="65"/>
    <n v="3"/>
    <s v="yds"/>
    <m/>
    <x v="5"/>
    <x v="5"/>
    <s v="lace"/>
    <s v="lace @"/>
    <m/>
    <n v="4"/>
    <n v="3"/>
    <m/>
    <n v="12"/>
    <n v="9"/>
    <m/>
    <m/>
    <m/>
    <m/>
  </r>
  <r>
    <s v="File 1: Rowland Hassall, Parramatta store day sales book, 1803-1804"/>
    <m/>
    <s v="32111059"/>
    <s v="FL16259380"/>
    <s v="34"/>
    <s v="https://fromthepage.com/display/display_page?page_id=34035656"/>
    <s v="ElizabethWest&lt;ewest7@myune.edu.au&gt;|natsa&lt;natsa7@yahoo.com&gt;"/>
    <m/>
    <s v="Complete"/>
    <n v="1906"/>
    <n v="1804"/>
    <s v="April"/>
    <s v="5"/>
    <x v="2"/>
    <x v="37"/>
    <x v="42"/>
    <n v="1"/>
    <s v="pair"/>
    <m/>
    <x v="0"/>
    <x v="14"/>
    <s v="shoes"/>
    <s v="new Shoes"/>
    <m/>
    <m/>
    <m/>
    <m/>
    <n v="12"/>
    <n v="0"/>
    <m/>
    <m/>
    <m/>
    <m/>
  </r>
  <r>
    <s v="File 1: Rowland Hassall, Parramatta store day sales book, 1803-1804"/>
    <m/>
    <s v="32111059"/>
    <s v="FL16259380"/>
    <s v="34"/>
    <s v="https://fromthepage.com/display/display_page?page_id=34035656"/>
    <s v="ElizabethWest&lt;ewest7@myune.edu.au&gt;|natsa&lt;natsa7@yahoo.com&gt;"/>
    <m/>
    <s v="Complete"/>
    <n v="1907"/>
    <n v="1804"/>
    <s v="April"/>
    <s v="5"/>
    <x v="2"/>
    <x v="37"/>
    <x v="42"/>
    <n v="2"/>
    <m/>
    <m/>
    <x v="5"/>
    <x v="5"/>
    <s v="waistcoat peices"/>
    <s v="Waistcoat pieces &amp;amp; Buttons"/>
    <m/>
    <m/>
    <m/>
    <n v="1"/>
    <n v="4"/>
    <n v="6"/>
    <m/>
    <m/>
    <m/>
    <m/>
  </r>
  <r>
    <s v="File 1: Rowland Hassall, Parramatta store day sales book, 1803-1804"/>
    <m/>
    <s v="32111059"/>
    <s v="FL16259380"/>
    <s v="34"/>
    <s v="https://fromthepage.com/display/display_page?page_id=34035656"/>
    <s v="ElizabethWest&lt;ewest7@myune.edu.au&gt;|natsa&lt;natsa7@yahoo.com&gt;"/>
    <m/>
    <s v="Complete"/>
    <n v="1908"/>
    <n v="1804"/>
    <s v="April"/>
    <s v="5"/>
    <x v="3"/>
    <x v="0"/>
    <x v="0"/>
    <n v="1"/>
    <m/>
    <m/>
    <x v="0"/>
    <x v="25"/>
    <s v="looking glass"/>
    <s v="Looking Glass"/>
    <m/>
    <m/>
    <m/>
    <m/>
    <n v="4"/>
    <n v="0"/>
    <m/>
    <m/>
    <m/>
    <m/>
  </r>
  <r>
    <s v="File 1: Rowland Hassall, Parramatta store day sales book, 1803-1804"/>
    <m/>
    <s v="32111059"/>
    <s v="FL16259380"/>
    <s v="34"/>
    <s v="https://fromthepage.com/display/display_page?page_id=34035656"/>
    <s v="ElizabethWest&lt;ewest7@myune.edu.au&gt;|natsa&lt;natsa7@yahoo.com&gt;"/>
    <m/>
    <s v="Complete"/>
    <n v="1909"/>
    <n v="1804"/>
    <s v="April"/>
    <s v="5"/>
    <x v="2"/>
    <x v="0"/>
    <x v="35"/>
    <n v="1"/>
    <s v="ozn"/>
    <m/>
    <x v="3"/>
    <x v="11"/>
    <s v="pepper"/>
    <s v="Pepper"/>
    <m/>
    <m/>
    <m/>
    <m/>
    <n v="0"/>
    <n v="2"/>
    <m/>
    <m/>
    <m/>
    <s v="Entry crossed out"/>
  </r>
  <r>
    <s v="File 1: Rowland Hassall, Parramatta store day sales book, 1803-1804"/>
    <m/>
    <s v="32111059"/>
    <s v="FL16259380"/>
    <s v="34"/>
    <s v="https://fromthepage.com/display/display_page?page_id=34035656"/>
    <s v="ElizabethWest&lt;ewest7@myune.edu.au&gt;|natsa&lt;natsa7@yahoo.com&gt;"/>
    <m/>
    <s v="Complete"/>
    <n v="1910"/>
    <n v="1804"/>
    <s v="April"/>
    <s v="5"/>
    <x v="2"/>
    <x v="0"/>
    <x v="35"/>
    <n v="3"/>
    <s v="skeins"/>
    <m/>
    <x v="5"/>
    <x v="5"/>
    <s v="thread"/>
    <s v="Thread"/>
    <m/>
    <m/>
    <m/>
    <m/>
    <m/>
    <n v="6"/>
    <m/>
    <m/>
    <m/>
    <s v="Entry crossed out"/>
  </r>
  <r>
    <s v="File 1: Rowland Hassall, Parramatta store day sales book, 1803-1804"/>
    <m/>
    <s v="32111059"/>
    <s v="FL16259380"/>
    <s v="34"/>
    <s v="https://fromthepage.com/display/display_page?page_id=34035656"/>
    <s v="ElizabethWest&lt;ewest7@myune.edu.au&gt;|natsa&lt;natsa7@yahoo.com&gt;"/>
    <m/>
    <s v="Complete"/>
    <n v="1911"/>
    <n v="1804"/>
    <s v="April"/>
    <s v="5"/>
    <x v="3"/>
    <x v="0"/>
    <x v="17"/>
    <m/>
    <m/>
    <m/>
    <x v="1"/>
    <x v="1"/>
    <m/>
    <s v="Cash paid Glazer"/>
    <m/>
    <m/>
    <m/>
    <m/>
    <m/>
    <m/>
    <m/>
    <n v="1"/>
    <n v="0"/>
    <m/>
  </r>
  <r>
    <s v="File 1: Rowland Hassall, Parramatta store day sales book, 1803-1804"/>
    <m/>
    <s v="32111059"/>
    <s v="FL16259380"/>
    <s v="34"/>
    <s v="https://fromthepage.com/display/display_page?page_id=34035656"/>
    <s v="ElizabethWest&lt;ewest7@myune.edu.au&gt;|natsa&lt;natsa7@yahoo.com&gt;"/>
    <m/>
    <s v="Complete"/>
    <n v="1912"/>
    <n v="1804"/>
    <s v="April"/>
    <s v="5"/>
    <x v="2"/>
    <x v="0"/>
    <x v="124"/>
    <m/>
    <m/>
    <m/>
    <x v="5"/>
    <x v="5"/>
    <s v="mode"/>
    <s v="in Mode etc etc"/>
    <m/>
    <m/>
    <m/>
    <m/>
    <m/>
    <n v="9"/>
    <m/>
    <m/>
    <m/>
    <m/>
  </r>
  <r>
    <s v="File 1: Rowland Hassall, Parramatta store day sales book, 1803-1804"/>
    <m/>
    <s v="32111059"/>
    <s v="FL16259380"/>
    <s v="34"/>
    <s v="https://fromthepage.com/display/display_page?page_id=34035656"/>
    <s v="ElizabethWest&lt;ewest7@myune.edu.au&gt;|natsa&lt;natsa7@yahoo.com&gt;"/>
    <m/>
    <s v="Complete"/>
    <n v="1913"/>
    <n v="1804"/>
    <s v="April"/>
    <s v="5"/>
    <x v="2"/>
    <x v="0"/>
    <x v="35"/>
    <n v="6"/>
    <m/>
    <m/>
    <x v="5"/>
    <x v="5"/>
    <s v="pins"/>
    <s v="Pins"/>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914"/>
    <n v="1804"/>
    <s v="April"/>
    <s v="5"/>
    <x v="2"/>
    <x v="0"/>
    <x v="35"/>
    <n v="1"/>
    <s v="Ibs"/>
    <m/>
    <x v="0"/>
    <x v="0"/>
    <s v="soap"/>
    <s v="soap"/>
    <m/>
    <n v="1"/>
    <n v="9"/>
    <m/>
    <n v="2"/>
    <n v="3"/>
    <m/>
    <m/>
    <m/>
    <s v="Entry crossed out"/>
  </r>
  <r>
    <s v="File 1: Rowland Hassall, Parramatta store day sales book, 1803-1804"/>
    <m/>
    <s v="32111059"/>
    <s v="FL16259380"/>
    <s v="34"/>
    <s v="https://fromthepage.com/display/display_page?page_id=34035656"/>
    <s v="ElizabethWest&lt;ewest7@myune.edu.au&gt;|natsa&lt;natsa7@yahoo.com&gt;"/>
    <m/>
    <s v="Complete"/>
    <n v="1915"/>
    <n v="1804"/>
    <s v="April"/>
    <s v="5"/>
    <x v="2"/>
    <x v="0"/>
    <x v="149"/>
    <m/>
    <m/>
    <m/>
    <x v="1"/>
    <x v="1"/>
    <m/>
    <s v="deficient in £6=6 on Mr Barnes"/>
    <m/>
    <m/>
    <m/>
    <m/>
    <m/>
    <m/>
    <m/>
    <n v="3"/>
    <n v="0"/>
    <m/>
  </r>
  <r>
    <s v="File 1: Rowland Hassall, Parramatta store day sales book, 1803-1804"/>
    <m/>
    <s v="32111059"/>
    <s v="FL16259380"/>
    <s v="34"/>
    <s v="https://fromthepage.com/display/display_page?page_id=34035656"/>
    <s v="ElizabethWest&lt;ewest7@myune.edu.au&gt;|natsa&lt;natsa7@yahoo.com&gt;"/>
    <m/>
    <s v="Complete"/>
    <n v="1916"/>
    <n v="1804"/>
    <s v="April"/>
    <s v="5"/>
    <x v="2"/>
    <x v="0"/>
    <x v="164"/>
    <m/>
    <m/>
    <m/>
    <x v="1"/>
    <x v="1"/>
    <m/>
    <s v="Coppers 3/6 [pd?] 13=6"/>
    <m/>
    <m/>
    <m/>
    <m/>
    <m/>
    <m/>
    <m/>
    <n v="13"/>
    <n v="6"/>
    <s v="Entry crossed out"/>
  </r>
  <r>
    <s v="File 1: Rowland Hassall, Parramatta store day sales book, 1803-1804"/>
    <m/>
    <s v="32111059"/>
    <s v="FL16259380"/>
    <s v="34"/>
    <s v="https://fromthepage.com/display/display_page?page_id=34035656"/>
    <s v="ElizabethWest&lt;ewest7@myune.edu.au&gt;|natsa&lt;natsa7@yahoo.com&gt;"/>
    <m/>
    <s v="Complete"/>
    <n v="1917"/>
    <n v="1804"/>
    <s v="April"/>
    <s v="5"/>
    <x v="2"/>
    <x v="2"/>
    <x v="96"/>
    <n v="1"/>
    <s v="Ibs"/>
    <m/>
    <x v="3"/>
    <x v="3"/>
    <s v="tea"/>
    <s v="Tea"/>
    <m/>
    <m/>
    <m/>
    <m/>
    <n v="9"/>
    <n v="0"/>
    <m/>
    <m/>
    <m/>
    <m/>
  </r>
  <r>
    <s v="File 1: Rowland Hassall, Parramatta store day sales book, 1803-1804"/>
    <m/>
    <s v="32111059"/>
    <s v="FL16259380"/>
    <s v="34"/>
    <s v="https://fromthepage.com/display/display_page?page_id=34035656"/>
    <s v="ElizabethWest&lt;ewest7@myune.edu.au&gt;|natsa&lt;natsa7@yahoo.com&gt;"/>
    <m/>
    <s v="Complete"/>
    <n v="1918"/>
    <n v="1804"/>
    <s v="April"/>
    <s v="5"/>
    <x v="2"/>
    <x v="2"/>
    <x v="96"/>
    <n v="2"/>
    <s v="dozn"/>
    <m/>
    <x v="5"/>
    <x v="5"/>
    <s v="button"/>
    <s v="Buttons"/>
    <m/>
    <m/>
    <m/>
    <m/>
    <n v="6"/>
    <n v="0"/>
    <m/>
    <m/>
    <m/>
    <m/>
  </r>
  <r>
    <s v="File 1: Rowland Hassall, Parramatta store day sales book, 1803-1804"/>
    <m/>
    <s v="32111059"/>
    <s v="FL16259380"/>
    <s v="34"/>
    <s v="https://fromthepage.com/display/display_page?page_id=34035656"/>
    <s v="ElizabethWest&lt;ewest7@myune.edu.au&gt;|natsa&lt;natsa7@yahoo.com&gt;"/>
    <m/>
    <s v="Complete"/>
    <n v="1919"/>
    <n v="1804"/>
    <s v="April"/>
    <s v="5"/>
    <x v="2"/>
    <x v="2"/>
    <x v="96"/>
    <n v="1"/>
    <s v="quire"/>
    <m/>
    <x v="6"/>
    <x v="8"/>
    <s v="paper"/>
    <s v="Paper"/>
    <m/>
    <m/>
    <m/>
    <m/>
    <n v="3"/>
    <n v="0"/>
    <m/>
    <m/>
    <m/>
    <m/>
  </r>
  <r>
    <s v="File 1: Rowland Hassall, Parramatta store day sales book, 1803-1804"/>
    <m/>
    <s v="32111059"/>
    <s v="FL16259380"/>
    <s v="34"/>
    <s v="https://fromthepage.com/display/display_page?page_id=34035656"/>
    <s v="ElizabethWest&lt;ewest7@myune.edu.au&gt;|natsa&lt;natsa7@yahoo.com&gt;"/>
    <m/>
    <s v="Complete"/>
    <n v="1920"/>
    <n v="1804"/>
    <s v="April"/>
    <s v="6"/>
    <x v="7"/>
    <x v="0"/>
    <x v="66"/>
    <n v="1"/>
    <s v="hanks"/>
    <m/>
    <x v="5"/>
    <x v="5"/>
    <s v="silk thread"/>
    <s v="silk"/>
    <m/>
    <m/>
    <m/>
    <m/>
    <n v="1"/>
    <n v="0"/>
    <m/>
    <m/>
    <m/>
    <m/>
  </r>
  <r>
    <s v="File 1: Rowland Hassall, Parramatta store day sales book, 1803-1804"/>
    <m/>
    <s v="32111059"/>
    <s v="FL16259380"/>
    <s v="34"/>
    <s v="https://fromthepage.com/display/display_page?page_id=34035656"/>
    <s v="ElizabethWest&lt;ewest7@myune.edu.au&gt;|natsa&lt;natsa7@yahoo.com&gt;"/>
    <m/>
    <s v="Complete"/>
    <n v="1921"/>
    <n v="1804"/>
    <s v="April"/>
    <s v="6"/>
    <x v="7"/>
    <x v="0"/>
    <x v="66"/>
    <n v="2.5"/>
    <s v="dozn"/>
    <m/>
    <x v="5"/>
    <x v="5"/>
    <s v="button"/>
    <s v="Buttons"/>
    <m/>
    <n v="1"/>
    <n v="3"/>
    <m/>
    <n v="3"/>
    <n v="3.5"/>
    <m/>
    <m/>
    <m/>
    <m/>
  </r>
  <r>
    <s v="File 1: Rowland Hassall, Parramatta store day sales book, 1803-1804"/>
    <m/>
    <s v="32111059"/>
    <s v="FL16259380"/>
    <s v="34"/>
    <s v="https://fromthepage.com/display/display_page?page_id=34035656"/>
    <s v="ElizabethWest&lt;ewest7@myune.edu.au&gt;|natsa&lt;natsa7@yahoo.com&gt;"/>
    <m/>
    <s v="Complete"/>
    <n v="1922"/>
    <n v="1804"/>
    <s v="April"/>
    <s v="6"/>
    <x v="2"/>
    <x v="0"/>
    <x v="35"/>
    <n v="2"/>
    <s v="ozn"/>
    <m/>
    <x v="3"/>
    <x v="3"/>
    <s v="tea"/>
    <s v="Blk Tea"/>
    <m/>
    <m/>
    <m/>
    <m/>
    <n v="1"/>
    <n v="0"/>
    <m/>
    <m/>
    <m/>
    <s v="Entry crossed out"/>
  </r>
  <r>
    <s v="File 1: Rowland Hassall, Parramatta store day sales book, 1803-1804"/>
    <m/>
    <s v="32111059"/>
    <s v="FL16259380"/>
    <s v="34"/>
    <s v="https://fromthepage.com/display/display_page?page_id=34035656"/>
    <s v="ElizabethWest&lt;ewest7@myune.edu.au&gt;|natsa&lt;natsa7@yahoo.com&gt;"/>
    <m/>
    <s v="Complete"/>
    <n v="1923"/>
    <n v="1804"/>
    <s v="April"/>
    <s v="6"/>
    <x v="0"/>
    <x v="0"/>
    <x v="20"/>
    <n v="2"/>
    <s v="Ibs"/>
    <m/>
    <x v="3"/>
    <x v="11"/>
    <s v="sugar"/>
    <s v="sugar"/>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924"/>
    <n v="1804"/>
    <s v="April"/>
    <s v="6"/>
    <x v="0"/>
    <x v="0"/>
    <x v="20"/>
    <n v="2"/>
    <s v="Ibs"/>
    <m/>
    <x v="3"/>
    <x v="11"/>
    <s v="rice"/>
    <s v="Rice"/>
    <m/>
    <m/>
    <m/>
    <m/>
    <m/>
    <m/>
    <m/>
    <m/>
    <m/>
    <s v="Entry crossed out"/>
  </r>
  <r>
    <s v="File 1: Rowland Hassall, Parramatta store day sales book, 1803-1804"/>
    <m/>
    <s v="32111059"/>
    <s v="FL16259380"/>
    <s v="34"/>
    <s v="https://fromthepage.com/display/display_page?page_id=34035656"/>
    <s v="ElizabethWest&lt;ewest7@myune.edu.au&gt;|natsa&lt;natsa7@yahoo.com&gt;"/>
    <m/>
    <s v="Complete"/>
    <n v="1925"/>
    <n v="1804"/>
    <s v="April"/>
    <s v="6"/>
    <x v="1"/>
    <x v="0"/>
    <x v="48"/>
    <n v="1.5"/>
    <s v="yds"/>
    <m/>
    <x v="5"/>
    <x v="5"/>
    <s v="kersemere"/>
    <s v="Kersimire"/>
    <m/>
    <m/>
    <m/>
    <n v="1"/>
    <n v="2"/>
    <n v="6"/>
    <m/>
    <m/>
    <m/>
    <m/>
  </r>
  <r>
    <s v="File 1: Rowland Hassall, Parramatta store day sales book, 1803-1804"/>
    <m/>
    <s v="32111059"/>
    <s v="FL16259380"/>
    <s v="34"/>
    <s v="https://fromthepage.com/display/display_page?page_id=34035656"/>
    <s v="ElizabethWest&lt;ewest7@myune.edu.au&gt;|natsa&lt;natsa7@yahoo.com&gt;"/>
    <m/>
    <s v="Complete"/>
    <n v="1926"/>
    <n v="1804"/>
    <s v="April"/>
    <s v="6"/>
    <x v="1"/>
    <x v="0"/>
    <x v="48"/>
    <n v="2"/>
    <s v="hanks"/>
    <m/>
    <x v="5"/>
    <x v="5"/>
    <s v="silk thread"/>
    <s v="silk"/>
    <m/>
    <m/>
    <m/>
    <m/>
    <n v="2"/>
    <n v="0"/>
    <m/>
    <m/>
    <m/>
    <m/>
  </r>
  <r>
    <s v="File 1: Rowland Hassall, Parramatta store day sales book, 1803-1804"/>
    <m/>
    <s v="32111059"/>
    <s v="FL16259380"/>
    <s v="34"/>
    <s v="https://fromthepage.com/display/display_page?page_id=34035656"/>
    <s v="ElizabethWest&lt;ewest7@myune.edu.au&gt;|natsa&lt;natsa7@yahoo.com&gt;"/>
    <m/>
    <s v="Complete"/>
    <n v="1927"/>
    <n v="1804"/>
    <s v="April"/>
    <s v="6"/>
    <x v="0"/>
    <x v="0"/>
    <x v="70"/>
    <n v="1"/>
    <s v="Ibs"/>
    <m/>
    <x v="4"/>
    <x v="4"/>
    <s v="tobacco"/>
    <s v="Tobacco"/>
    <m/>
    <m/>
    <m/>
    <m/>
    <m/>
    <m/>
    <m/>
    <m/>
    <m/>
    <m/>
  </r>
  <r>
    <s v="File 1: Rowland Hassall, Parramatta store day sales book, 1803-1804"/>
    <m/>
    <s v="32111059"/>
    <s v="FL16259380"/>
    <s v="34"/>
    <s v="https://fromthepage.com/display/display_page?page_id=34035656"/>
    <s v="ElizabethWest&lt;ewest7@myune.edu.au&gt;|natsa&lt;natsa7@yahoo.com&gt;"/>
    <m/>
    <s v="Complete"/>
    <n v="1928"/>
    <n v="1804"/>
    <s v="April"/>
    <s v="6"/>
    <x v="2"/>
    <x v="13"/>
    <x v="165"/>
    <m/>
    <m/>
    <m/>
    <x v="1"/>
    <x v="1"/>
    <m/>
    <s v="order to a man"/>
    <m/>
    <m/>
    <m/>
    <m/>
    <m/>
    <m/>
    <m/>
    <n v="10"/>
    <n v="0"/>
    <s v="The surname Garter is underlined"/>
  </r>
  <r>
    <s v="File 1: Rowland Hassall, Parramatta store day sales book, 1803-1804"/>
    <m/>
    <s v="32111059"/>
    <s v="FL16259381"/>
    <s v="35"/>
    <s v="https://fromthepage.com/display/display_page?page_id=34035657"/>
    <s v="ElizabethWest&lt;ewest7@myune.edu.au&gt;|M Forster&lt;mjforster@live.com&gt;|natsa&lt;natsa7@yahoo.com&gt;"/>
    <m/>
    <s v="Complete"/>
    <n v="1929"/>
    <n v="1804"/>
    <s v="April"/>
    <s v="9"/>
    <x v="2"/>
    <x v="10"/>
    <x v="53"/>
    <n v="2"/>
    <s v="ozn"/>
    <m/>
    <x v="3"/>
    <x v="3"/>
    <s v="Hyson"/>
    <s v="Hyson"/>
    <m/>
    <m/>
    <m/>
    <m/>
    <n v="2"/>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0"/>
    <n v="1804"/>
    <s v="April"/>
    <s v="9"/>
    <x v="2"/>
    <x v="10"/>
    <x v="53"/>
    <m/>
    <m/>
    <m/>
    <x v="5"/>
    <x v="5"/>
    <s v="needles"/>
    <s v="Needles"/>
    <m/>
    <m/>
    <m/>
    <m/>
    <m/>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1"/>
    <n v="1804"/>
    <s v="April"/>
    <s v="9"/>
    <x v="0"/>
    <x v="0"/>
    <x v="7"/>
    <n v="2.75"/>
    <s v="yds"/>
    <m/>
    <x v="5"/>
    <x v="5"/>
    <s v="ribband"/>
    <s v="Ribband"/>
    <m/>
    <m/>
    <m/>
    <m/>
    <n v="2"/>
    <n v="1"/>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2"/>
    <n v="1804"/>
    <s v="April"/>
    <s v="9"/>
    <x v="0"/>
    <x v="0"/>
    <x v="23"/>
    <n v="6"/>
    <s v="lbs"/>
    <m/>
    <x v="3"/>
    <x v="11"/>
    <s v="sugar"/>
    <s v="suga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3"/>
    <n v="1804"/>
    <s v="April"/>
    <s v="9"/>
    <x v="2"/>
    <x v="4"/>
    <x v="96"/>
    <n v="0.5"/>
    <s v="lbs"/>
    <m/>
    <x v="3"/>
    <x v="11"/>
    <s v="pepper"/>
    <s v="Peppe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4"/>
    <n v="1804"/>
    <s v="April"/>
    <s v="10"/>
    <x v="2"/>
    <x v="0"/>
    <x v="55"/>
    <n v="2"/>
    <s v="lbs"/>
    <m/>
    <x v="3"/>
    <x v="11"/>
    <s v="sugar"/>
    <s v="suga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5"/>
    <n v="1804"/>
    <s v="April"/>
    <s v="10"/>
    <x v="0"/>
    <x v="0"/>
    <x v="24"/>
    <n v="1"/>
    <s v="bushel"/>
    <m/>
    <x v="3"/>
    <x v="11"/>
    <s v="wheat"/>
    <s v="wheat to James Burn"/>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6"/>
    <n v="1804"/>
    <s v="April"/>
    <s v="10"/>
    <x v="0"/>
    <x v="0"/>
    <x v="24"/>
    <m/>
    <m/>
    <m/>
    <x v="8"/>
    <x v="15"/>
    <m/>
    <m/>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7"/>
    <n v="1804"/>
    <s v="April"/>
    <s v="11"/>
    <x v="0"/>
    <x v="0"/>
    <x v="149"/>
    <n v="2"/>
    <s v="lbs"/>
    <m/>
    <x v="0"/>
    <x v="0"/>
    <s v="soap"/>
    <s v="soap"/>
    <m/>
    <m/>
    <m/>
    <m/>
    <n v="3"/>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8"/>
    <n v="1804"/>
    <s v="April"/>
    <s v="11"/>
    <x v="2"/>
    <x v="4"/>
    <x v="96"/>
    <n v="3.5"/>
    <s v="yds"/>
    <m/>
    <x v="3"/>
    <x v="11"/>
    <s v="wheat"/>
    <s v="Green duram"/>
    <m/>
    <m/>
    <m/>
    <m/>
    <n v="12"/>
    <n v="3"/>
    <m/>
    <m/>
    <m/>
    <m/>
  </r>
  <r>
    <s v="File 1: Rowland Hassall, Parramatta store day sales book, 1803-1804"/>
    <m/>
    <s v="32111059"/>
    <s v="FL16259381"/>
    <s v="35"/>
    <s v="https://fromthepage.com/display/display_page?page_id=34035657"/>
    <s v="ElizabethWest&lt;ewest7@myune.edu.au&gt;|M Forster&lt;mjforster@live.com&gt;|natsa&lt;natsa7@yahoo.com&gt;"/>
    <m/>
    <s v="Complete"/>
    <n v="1939"/>
    <n v="1804"/>
    <s v="April"/>
    <s v="13"/>
    <x v="0"/>
    <x v="0"/>
    <x v="20"/>
    <n v="2"/>
    <s v="lbs"/>
    <m/>
    <x v="3"/>
    <x v="11"/>
    <s v="sugar"/>
    <s v="Sugar"/>
    <m/>
    <m/>
    <m/>
    <m/>
    <m/>
    <m/>
    <m/>
    <m/>
    <m/>
    <s v="Entry is crossed out"/>
  </r>
  <r>
    <s v="File 1: Rowland Hassall, Parramatta store day sales book, 1803-1804"/>
    <m/>
    <s v="32111059"/>
    <s v="FL16259381"/>
    <s v="35"/>
    <s v="https://fromthepage.com/display/display_page?page_id=34035657"/>
    <s v="ElizabethWest&lt;ewest7@myune.edu.au&gt;|M Forster&lt;mjforster@live.com&gt;|natsa&lt;natsa7@yahoo.com&gt;"/>
    <m/>
    <s v="Complete"/>
    <n v="1940"/>
    <n v="1804"/>
    <s v="April"/>
    <s v="13"/>
    <x v="0"/>
    <x v="0"/>
    <x v="20"/>
    <n v="0.5"/>
    <s v="lbs"/>
    <m/>
    <x v="3"/>
    <x v="3"/>
    <s v="tea"/>
    <s v="Blk Tea"/>
    <m/>
    <m/>
    <m/>
    <m/>
    <m/>
    <m/>
    <m/>
    <m/>
    <m/>
    <s v="Entry is crossed out"/>
  </r>
  <r>
    <s v="File 1: Rowland Hassall, Parramatta store day sales book, 1803-1804"/>
    <m/>
    <s v="32111059"/>
    <s v="FL16259381"/>
    <s v="35"/>
    <s v="https://fromthepage.com/display/display_page?page_id=34035657"/>
    <s v="ElizabethWest&lt;ewest7@myune.edu.au&gt;|M Forster&lt;mjforster@live.com&gt;|natsa&lt;natsa7@yahoo.com&gt;"/>
    <m/>
    <s v="Complete"/>
    <n v="1941"/>
    <n v="1804"/>
    <s v="April"/>
    <s v="13"/>
    <x v="0"/>
    <x v="0"/>
    <x v="69"/>
    <n v="0.25"/>
    <s v="lbs"/>
    <m/>
    <x v="3"/>
    <x v="3"/>
    <s v="tea"/>
    <s v="Blk Tea"/>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2"/>
    <n v="1804"/>
    <s v="April"/>
    <s v="13"/>
    <x v="1"/>
    <x v="0"/>
    <x v="157"/>
    <n v="1.5"/>
    <s v="yds"/>
    <m/>
    <x v="5"/>
    <x v="5"/>
    <s v="poplin"/>
    <s v="Poplin"/>
    <m/>
    <n v="5"/>
    <n v="6"/>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3"/>
    <n v="1804"/>
    <s v="April"/>
    <s v="13"/>
    <x v="0"/>
    <x v="0"/>
    <x v="57"/>
    <n v="1"/>
    <m/>
    <s v="trade"/>
    <x v="7"/>
    <x v="9"/>
    <s v="Sharp Saw returned"/>
    <s v="Sharp Saw returned"/>
    <m/>
    <n v="18"/>
    <n v="0"/>
    <m/>
    <m/>
    <m/>
    <m/>
    <m/>
    <m/>
    <s v="Entry is crossed out"/>
  </r>
  <r>
    <s v="File 1: Rowland Hassall, Parramatta store day sales book, 1803-1804"/>
    <m/>
    <s v="32111059"/>
    <s v="FL16259381"/>
    <s v="35"/>
    <s v="https://fromthepage.com/display/display_page?page_id=34035657"/>
    <s v="ElizabethWest&lt;ewest7@myune.edu.au&gt;|M Forster&lt;mjforster@live.com&gt;|natsa&lt;natsa7@yahoo.com&gt;"/>
    <m/>
    <s v="Complete"/>
    <n v="1944"/>
    <n v="1804"/>
    <s v="April"/>
    <s v="13"/>
    <x v="2"/>
    <x v="10"/>
    <x v="53"/>
    <n v="0.25"/>
    <s v="lbs"/>
    <m/>
    <x v="3"/>
    <x v="3"/>
    <s v="Hyson"/>
    <s v="Hyson"/>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5"/>
    <n v="1804"/>
    <s v="April"/>
    <s v="13"/>
    <x v="2"/>
    <x v="10"/>
    <x v="53"/>
    <n v="2"/>
    <s v="lbs"/>
    <m/>
    <x v="3"/>
    <x v="11"/>
    <s v="sugar"/>
    <s v="sugar"/>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6"/>
    <n v="1804"/>
    <s v="April"/>
    <s v="14"/>
    <x v="2"/>
    <x v="27"/>
    <x v="118"/>
    <n v="2"/>
    <s v="yds"/>
    <m/>
    <x v="5"/>
    <x v="5"/>
    <s v="satinet"/>
    <s v="Sattinnet"/>
    <m/>
    <n v="7"/>
    <n v="6"/>
    <m/>
    <n v="15"/>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7"/>
    <n v="1804"/>
    <s v="April"/>
    <s v="14"/>
    <x v="2"/>
    <x v="27"/>
    <x v="118"/>
    <n v="1"/>
    <s v="lbs"/>
    <m/>
    <x v="0"/>
    <x v="0"/>
    <s v="soap"/>
    <s v="Inglish soap"/>
    <m/>
    <m/>
    <m/>
    <m/>
    <n v="1"/>
    <n v="9"/>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8"/>
    <n v="1804"/>
    <s v="April"/>
    <s v="14"/>
    <x v="2"/>
    <x v="27"/>
    <x v="118"/>
    <n v="1"/>
    <s v="count"/>
    <m/>
    <x v="0"/>
    <x v="14"/>
    <s v="handkerchief"/>
    <s v="Plicat Handf"/>
    <m/>
    <m/>
    <m/>
    <m/>
    <n v="6"/>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49"/>
    <n v="1804"/>
    <s v="April"/>
    <s v="14"/>
    <x v="2"/>
    <x v="27"/>
    <x v="118"/>
    <n v="1"/>
    <s v="count"/>
    <m/>
    <x v="5"/>
    <x v="5"/>
    <s v="waistcoat peices"/>
    <s v="waistcoat Peice"/>
    <m/>
    <m/>
    <m/>
    <m/>
    <n v="10"/>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0"/>
    <n v="1804"/>
    <s v="April"/>
    <s v="14"/>
    <x v="2"/>
    <x v="27"/>
    <x v="118"/>
    <n v="1"/>
    <s v="count"/>
    <m/>
    <x v="0"/>
    <x v="14"/>
    <s v="frild shirt"/>
    <s v="Frild Shirt"/>
    <m/>
    <m/>
    <m/>
    <m/>
    <n v="8"/>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1"/>
    <n v="1804"/>
    <s v="April"/>
    <s v="14"/>
    <x v="2"/>
    <x v="27"/>
    <x v="118"/>
    <n v="14"/>
    <s v="count"/>
    <m/>
    <x v="5"/>
    <x v="5"/>
    <s v="button"/>
    <s v="Blk Buttons"/>
    <m/>
    <m/>
    <m/>
    <m/>
    <n v="1"/>
    <n v="8"/>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2"/>
    <n v="1804"/>
    <s v="April"/>
    <s v="14"/>
    <x v="2"/>
    <x v="8"/>
    <x v="51"/>
    <m/>
    <m/>
    <m/>
    <x v="1"/>
    <x v="1"/>
    <m/>
    <s v="on John Tules account"/>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3"/>
    <n v="1804"/>
    <s v="April"/>
    <s v="14"/>
    <x v="2"/>
    <x v="8"/>
    <x v="51"/>
    <n v="9"/>
    <s v="yds"/>
    <m/>
    <x v="5"/>
    <x v="5"/>
    <s v="duck"/>
    <s v="Duck"/>
    <m/>
    <n v="3"/>
    <n v="9"/>
    <n v="1"/>
    <n v="13"/>
    <n v="9"/>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4"/>
    <n v="1804"/>
    <s v="April"/>
    <s v="14"/>
    <x v="2"/>
    <x v="8"/>
    <x v="51"/>
    <n v="1"/>
    <s v="count"/>
    <m/>
    <x v="0"/>
    <x v="0"/>
    <s v="comb"/>
    <s v="comb"/>
    <m/>
    <n v="3"/>
    <n v="0"/>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5"/>
    <n v="1804"/>
    <s v="April"/>
    <s v="14"/>
    <x v="2"/>
    <x v="8"/>
    <x v="51"/>
    <n v="1"/>
    <s v="count"/>
    <m/>
    <x v="0"/>
    <x v="0"/>
    <s v="comb"/>
    <s v="comb"/>
    <m/>
    <n v="1"/>
    <n v="3"/>
    <m/>
    <n v="4"/>
    <n v="3"/>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6"/>
    <n v="1804"/>
    <s v="April"/>
    <s v="14"/>
    <x v="2"/>
    <x v="8"/>
    <x v="51"/>
    <n v="1"/>
    <s v="count"/>
    <m/>
    <x v="5"/>
    <x v="16"/>
    <s v="padlock"/>
    <s v="Padlock"/>
    <m/>
    <m/>
    <m/>
    <m/>
    <n v="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7"/>
    <n v="1804"/>
    <s v="April"/>
    <s v="14"/>
    <x v="2"/>
    <x v="8"/>
    <x v="51"/>
    <m/>
    <m/>
    <m/>
    <x v="8"/>
    <x v="15"/>
    <m/>
    <m/>
    <m/>
    <m/>
    <m/>
    <m/>
    <m/>
    <m/>
    <n v="2"/>
    <n v="0"/>
    <n v="0"/>
    <m/>
  </r>
  <r>
    <s v="File 1: Rowland Hassall, Parramatta store day sales book, 1803-1804"/>
    <m/>
    <s v="32111059"/>
    <s v="FL16259381"/>
    <s v="35"/>
    <s v="https://fromthepage.com/display/display_page?page_id=34035657"/>
    <s v="ElizabethWest&lt;ewest7@myune.edu.au&gt;|M Forster&lt;mjforster@live.com&gt;|natsa&lt;natsa7@yahoo.com&gt;"/>
    <m/>
    <s v="Complete"/>
    <n v="1958"/>
    <m/>
    <m/>
    <m/>
    <x v="2"/>
    <x v="0"/>
    <x v="18"/>
    <m/>
    <m/>
    <m/>
    <x v="8"/>
    <x v="15"/>
    <m/>
    <s v="[right hand page 67]"/>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59"/>
    <n v="1804"/>
    <s v="April"/>
    <s v="14"/>
    <x v="5"/>
    <x v="36"/>
    <x v="57"/>
    <n v="1"/>
    <m/>
    <m/>
    <x v="7"/>
    <x v="9"/>
    <s v="hand saw "/>
    <s v="hand saw returned"/>
    <m/>
    <m/>
    <m/>
    <m/>
    <m/>
    <m/>
    <m/>
    <n v="8"/>
    <n v="0"/>
    <m/>
  </r>
  <r>
    <s v="File 1: Rowland Hassall, Parramatta store day sales book, 1803-1804"/>
    <m/>
    <s v="32111059"/>
    <s v="FL16259381"/>
    <s v="35"/>
    <s v="https://fromthepage.com/display/display_page?page_id=34035657"/>
    <s v="ElizabethWest&lt;ewest7@myune.edu.au&gt;|M Forster&lt;mjforster@live.com&gt;|natsa&lt;natsa7@yahoo.com&gt;"/>
    <m/>
    <s v="Complete"/>
    <n v="1960"/>
    <n v="1804"/>
    <s v="April"/>
    <s v="14"/>
    <x v="5"/>
    <x v="36"/>
    <x v="57"/>
    <n v="1"/>
    <s v="yds"/>
    <m/>
    <x v="5"/>
    <x v="5"/>
    <s v="muslin"/>
    <s v="Book Muslin"/>
    <m/>
    <n v="8"/>
    <n v="6"/>
    <m/>
    <n v="8"/>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1"/>
    <n v="1804"/>
    <s v="April"/>
    <s v="14"/>
    <x v="5"/>
    <x v="36"/>
    <x v="57"/>
    <m/>
    <m/>
    <m/>
    <x v="1"/>
    <x v="1"/>
    <m/>
    <s v="Cr by Mr Marsden order"/>
    <m/>
    <m/>
    <m/>
    <m/>
    <m/>
    <m/>
    <m/>
    <n v="8"/>
    <n v="0"/>
    <s v="unsure if correctly allocated"/>
  </r>
  <r>
    <s v="File 1: Rowland Hassall, Parramatta store day sales book, 1803-1804"/>
    <m/>
    <s v="32111059"/>
    <s v="FL16259381"/>
    <s v="35"/>
    <s v="https://fromthepage.com/display/display_page?page_id=34035657"/>
    <s v="ElizabethWest&lt;ewest7@myune.edu.au&gt;|M Forster&lt;mjforster@live.com&gt;|natsa&lt;natsa7@yahoo.com&gt;"/>
    <m/>
    <s v="Complete"/>
    <n v="1962"/>
    <n v="1804"/>
    <s v="April"/>
    <s v="16"/>
    <x v="5"/>
    <x v="36"/>
    <x v="57"/>
    <m/>
    <m/>
    <m/>
    <x v="1"/>
    <x v="42"/>
    <s v="making Mrs Hassall dress"/>
    <s v="Cr ditto [by] Mrs Hassalls dress"/>
    <m/>
    <m/>
    <m/>
    <m/>
    <m/>
    <m/>
    <m/>
    <n v="8"/>
    <n v="0"/>
    <s v="unsure if correctly allocated"/>
  </r>
  <r>
    <s v="File 1: Rowland Hassall, Parramatta store day sales book, 1803-1804"/>
    <m/>
    <s v="32111059"/>
    <s v="FL16259381"/>
    <s v="35"/>
    <s v="https://fromthepage.com/display/display_page?page_id=34035657"/>
    <s v="ElizabethWest&lt;ewest7@myune.edu.au&gt;|M Forster&lt;mjforster@live.com&gt;|natsa&lt;natsa7@yahoo.com&gt;"/>
    <m/>
    <s v="Complete"/>
    <n v="1963"/>
    <n v="1804"/>
    <s v="April"/>
    <s v="16"/>
    <x v="0"/>
    <x v="0"/>
    <x v="102"/>
    <m/>
    <m/>
    <m/>
    <x v="8"/>
    <x v="15"/>
    <m/>
    <s v="Articles sent to Fisher"/>
    <m/>
    <m/>
    <m/>
    <m/>
    <n v="3"/>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4"/>
    <n v="1804"/>
    <s v="April"/>
    <s v="16"/>
    <x v="0"/>
    <x v="0"/>
    <x v="149"/>
    <n v="2"/>
    <s v="pair"/>
    <m/>
    <x v="0"/>
    <x v="14"/>
    <s v="shoes"/>
    <s v="Mens shoes"/>
    <m/>
    <n v="11"/>
    <n v="0"/>
    <n v="1"/>
    <n v="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5"/>
    <n v="1804"/>
    <s v="April"/>
    <s v="16"/>
    <x v="0"/>
    <x v="0"/>
    <x v="149"/>
    <n v="1"/>
    <s v="yds"/>
    <m/>
    <x v="5"/>
    <x v="5"/>
    <s v="mode"/>
    <s v="Mode"/>
    <m/>
    <m/>
    <m/>
    <m/>
    <n v="8"/>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6"/>
    <n v="1804"/>
    <s v="April"/>
    <s v="16"/>
    <x v="0"/>
    <x v="0"/>
    <x v="149"/>
    <n v="6"/>
    <s v="count"/>
    <m/>
    <x v="3"/>
    <x v="10"/>
    <s v="knives and forks"/>
    <s v="Knives &amp;amp; forks"/>
    <m/>
    <m/>
    <m/>
    <m/>
    <n v="1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7"/>
    <n v="1804"/>
    <s v="April"/>
    <s v="16"/>
    <x v="0"/>
    <x v="0"/>
    <x v="149"/>
    <n v="1"/>
    <s v="count"/>
    <m/>
    <x v="0"/>
    <x v="7"/>
    <s v="pocket knife"/>
    <s v="Pen Knife"/>
    <m/>
    <m/>
    <m/>
    <m/>
    <n v="2"/>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8"/>
    <n v="1804"/>
    <s v="April"/>
    <s v="16"/>
    <x v="0"/>
    <x v="0"/>
    <x v="149"/>
    <n v="1"/>
    <s v="count"/>
    <m/>
    <x v="6"/>
    <x v="8"/>
    <s v="paper ink powder"/>
    <s v="Paper Ink Powder"/>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69"/>
    <n v="1804"/>
    <s v="April"/>
    <s v="16"/>
    <x v="0"/>
    <x v="0"/>
    <x v="149"/>
    <n v="0.75"/>
    <s v="count"/>
    <m/>
    <x v="5"/>
    <x v="5"/>
    <s v="duck"/>
    <s v="Duck"/>
    <m/>
    <m/>
    <m/>
    <m/>
    <n v="3"/>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0"/>
    <n v="1804"/>
    <s v="April"/>
    <s v="17"/>
    <x v="0"/>
    <x v="0"/>
    <x v="149"/>
    <n v="2.5"/>
    <s v="yds"/>
    <m/>
    <x v="5"/>
    <x v="5"/>
    <s v="ribband"/>
    <s v="Ribband"/>
    <m/>
    <n v="1"/>
    <n v="2"/>
    <m/>
    <n v="2"/>
    <n v="11"/>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1"/>
    <n v="1804"/>
    <s v="April"/>
    <s v="17"/>
    <x v="0"/>
    <x v="0"/>
    <x v="149"/>
    <n v="1"/>
    <s v="yds"/>
    <m/>
    <x v="5"/>
    <x v="5"/>
    <s v="ribband"/>
    <s v="hair ditto[Ribband]"/>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2"/>
    <n v="1804"/>
    <s v="April"/>
    <s v="17"/>
    <x v="0"/>
    <x v="0"/>
    <x v="149"/>
    <n v="1"/>
    <s v="hanks"/>
    <m/>
    <x v="5"/>
    <x v="5"/>
    <s v="silk thread"/>
    <s v="Silk"/>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3"/>
    <n v="1804"/>
    <s v="April"/>
    <s v="17"/>
    <x v="0"/>
    <x v="0"/>
    <x v="149"/>
    <n v="1"/>
    <s v="pair"/>
    <m/>
    <x v="5"/>
    <x v="5"/>
    <s v="scissors"/>
    <s v="Steel Sissars"/>
    <m/>
    <m/>
    <m/>
    <m/>
    <n v="2"/>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4"/>
    <n v="1804"/>
    <s v="April"/>
    <s v="17"/>
    <x v="0"/>
    <x v="0"/>
    <x v="21"/>
    <n v="1"/>
    <s v="yds"/>
    <m/>
    <x v="5"/>
    <x v="5"/>
    <s v="broad cloth"/>
    <s v="Brod Brow cloth"/>
    <m/>
    <m/>
    <m/>
    <m/>
    <n v="16"/>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5"/>
    <n v="1804"/>
    <s v="April"/>
    <s v="17"/>
    <x v="0"/>
    <x v="0"/>
    <x v="21"/>
    <n v="6"/>
    <s v="lbs"/>
    <m/>
    <x v="3"/>
    <x v="11"/>
    <s v="sugar"/>
    <s v="sugar"/>
    <m/>
    <m/>
    <m/>
    <m/>
    <n v="6"/>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6"/>
    <n v="1804"/>
    <s v="April"/>
    <s v="17"/>
    <x v="0"/>
    <x v="0"/>
    <x v="21"/>
    <n v="0.5"/>
    <s v="lbs"/>
    <m/>
    <x v="3"/>
    <x v="11"/>
    <s v="pepper"/>
    <s v="Pepper"/>
    <m/>
    <m/>
    <m/>
    <m/>
    <n v="1"/>
    <n v="3"/>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7"/>
    <n v="1804"/>
    <s v="April"/>
    <s v="17"/>
    <x v="0"/>
    <x v="0"/>
    <x v="21"/>
    <n v="1"/>
    <s v="count"/>
    <m/>
    <x v="0"/>
    <x v="14"/>
    <s v="shirt"/>
    <s v="Shirt"/>
    <m/>
    <m/>
    <m/>
    <m/>
    <n v="8"/>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8"/>
    <n v="1804"/>
    <s v="April"/>
    <s v="17"/>
    <x v="0"/>
    <x v="0"/>
    <x v="21"/>
    <n v="2"/>
    <s v="lbs"/>
    <m/>
    <x v="0"/>
    <x v="0"/>
    <s v="soap"/>
    <s v="Inglish Soap"/>
    <m/>
    <m/>
    <m/>
    <m/>
    <n v="3"/>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79"/>
    <n v="1804"/>
    <s v="April"/>
    <s v="17"/>
    <x v="0"/>
    <x v="0"/>
    <x v="21"/>
    <n v="1"/>
    <s v="dozn"/>
    <m/>
    <x v="5"/>
    <x v="5"/>
    <s v="button"/>
    <s v="Guilt Buttons"/>
    <m/>
    <m/>
    <m/>
    <m/>
    <n v="2"/>
    <n v="6"/>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0"/>
    <n v="1804"/>
    <s v="April"/>
    <s v="17"/>
    <x v="0"/>
    <x v="0"/>
    <x v="21"/>
    <n v="0.25"/>
    <s v="lbs"/>
    <m/>
    <x v="3"/>
    <x v="11"/>
    <s v="ginger"/>
    <s v="Ginger"/>
    <m/>
    <m/>
    <m/>
    <m/>
    <m/>
    <n v="8"/>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1"/>
    <n v="1804"/>
    <s v="April"/>
    <s v="17"/>
    <x v="0"/>
    <x v="0"/>
    <x v="21"/>
    <m/>
    <m/>
    <m/>
    <x v="1"/>
    <x v="1"/>
    <m/>
    <s v="Cr by 36/ in Copper"/>
    <m/>
    <n v="36"/>
    <m/>
    <m/>
    <m/>
    <m/>
    <n v="1"/>
    <n v="16"/>
    <n v="0"/>
    <m/>
  </r>
  <r>
    <s v="File 1: Rowland Hassall, Parramatta store day sales book, 1803-1804"/>
    <m/>
    <s v="32111059"/>
    <s v="FL16259381"/>
    <s v="35"/>
    <s v="https://fromthepage.com/display/display_page?page_id=34035657"/>
    <s v="ElizabethWest&lt;ewest7@myune.edu.au&gt;|M Forster&lt;mjforster@live.com&gt;|natsa&lt;natsa7@yahoo.com&gt;"/>
    <m/>
    <s v="Complete"/>
    <n v="1982"/>
    <n v="1804"/>
    <s v="April"/>
    <s v="17"/>
    <x v="5"/>
    <x v="0"/>
    <x v="65"/>
    <n v="1"/>
    <s v="count"/>
    <m/>
    <x v="0"/>
    <x v="7"/>
    <s v="watch glass"/>
    <s v="watch Glass"/>
    <m/>
    <m/>
    <m/>
    <m/>
    <n v="1"/>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3"/>
    <n v="1804"/>
    <s v="April"/>
    <s v="17"/>
    <x v="5"/>
    <x v="0"/>
    <x v="65"/>
    <n v="1"/>
    <s v="count"/>
    <m/>
    <x v="0"/>
    <x v="25"/>
    <s v="Mahogany Dressing Box"/>
    <s v="Mahogany Dressing Box"/>
    <m/>
    <m/>
    <m/>
    <m/>
    <n v="9"/>
    <n v="0"/>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4"/>
    <n v="1804"/>
    <s v="April"/>
    <s v="18"/>
    <x v="0"/>
    <x v="0"/>
    <x v="113"/>
    <m/>
    <m/>
    <m/>
    <x v="8"/>
    <x v="15"/>
    <m/>
    <s v="on account of the ^men at"/>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5"/>
    <n v="1804"/>
    <s v="April"/>
    <s v="18"/>
    <x v="0"/>
    <x v="0"/>
    <x v="113"/>
    <m/>
    <m/>
    <m/>
    <x v="8"/>
    <x v="15"/>
    <m/>
    <s v="the timber carriage"/>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6"/>
    <n v="1804"/>
    <s v="April"/>
    <s v="18"/>
    <x v="0"/>
    <x v="0"/>
    <x v="113"/>
    <n v="1"/>
    <s v="count"/>
    <m/>
    <x v="7"/>
    <x v="43"/>
    <s v="bag"/>
    <s v="Bag"/>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7"/>
    <n v="1804"/>
    <s v="April"/>
    <s v="18"/>
    <x v="0"/>
    <x v="0"/>
    <x v="113"/>
    <n v="12"/>
    <s v="count"/>
    <m/>
    <x v="3"/>
    <x v="11"/>
    <s v="bread"/>
    <s v="loves of Bread"/>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8"/>
    <n v="1804"/>
    <s v="April"/>
    <s v="18"/>
    <x v="0"/>
    <x v="0"/>
    <x v="113"/>
    <n v="2"/>
    <s v="lbs"/>
    <m/>
    <x v="3"/>
    <x v="11"/>
    <s v="salt pork"/>
    <s v="Salt Pork"/>
    <m/>
    <m/>
    <m/>
    <m/>
    <m/>
    <m/>
    <m/>
    <m/>
    <m/>
    <m/>
  </r>
  <r>
    <s v="File 1: Rowland Hassall, Parramatta store day sales book, 1803-1804"/>
    <m/>
    <s v="32111059"/>
    <s v="FL16259381"/>
    <s v="35"/>
    <s v="https://fromthepage.com/display/display_page?page_id=34035657"/>
    <s v="ElizabethWest&lt;ewest7@myune.edu.au&gt;|M Forster&lt;mjforster@live.com&gt;|natsa&lt;natsa7@yahoo.com&gt;"/>
    <m/>
    <s v="Complete"/>
    <n v="1989"/>
    <n v="1804"/>
    <s v="April"/>
    <s v="18"/>
    <x v="0"/>
    <x v="0"/>
    <x v="113"/>
    <n v="1"/>
    <s v="bushel"/>
    <m/>
    <x v="3"/>
    <x v="11"/>
    <s v="maize"/>
    <s v="Maize"/>
    <m/>
    <m/>
    <m/>
    <m/>
    <m/>
    <m/>
    <m/>
    <m/>
    <m/>
    <m/>
  </r>
  <r>
    <s v="File 1: Rowland Hassall, Parramatta store day sales book, 1803-1804"/>
    <m/>
    <s v="32111059"/>
    <s v="FL16259382"/>
    <s v="36"/>
    <s v="https://fromthepage.com/display/display_page?page_id=34035658"/>
    <s v="ElizabethWest&lt;ewest7@myune.edu.au&gt;|natsa&lt;natsa7@yahoo.com&gt;"/>
    <m/>
    <s v="Complete"/>
    <n v="1990"/>
    <n v="1804"/>
    <s v="April"/>
    <s v="18"/>
    <x v="1"/>
    <x v="0"/>
    <x v="82"/>
    <n v="1"/>
    <m/>
    <m/>
    <x v="0"/>
    <x v="14"/>
    <s v="shawl"/>
    <s v="cotton shawl"/>
    <m/>
    <n v="7"/>
    <n v="0"/>
    <m/>
    <m/>
    <m/>
    <m/>
    <m/>
    <m/>
    <m/>
  </r>
  <r>
    <s v="File 1: Rowland Hassall, Parramatta store day sales book, 1803-1804"/>
    <m/>
    <s v="32111059"/>
    <s v="FL16259382"/>
    <s v="36"/>
    <s v="https://fromthepage.com/display/display_page?page_id=34035658"/>
    <s v="ElizabethWest&lt;ewest7@myune.edu.au&gt;|natsa&lt;natsa7@yahoo.com&gt;"/>
    <m/>
    <s v="Complete"/>
    <n v="1991"/>
    <n v="1804"/>
    <s v="April"/>
    <s v="18"/>
    <x v="1"/>
    <x v="0"/>
    <x v="82"/>
    <n v="1"/>
    <s v="ozn"/>
    <m/>
    <x v="5"/>
    <x v="5"/>
    <s v="thread"/>
    <s v="N Thread"/>
    <m/>
    <n v="1"/>
    <n v="6"/>
    <m/>
    <m/>
    <m/>
    <m/>
    <m/>
    <m/>
    <m/>
  </r>
  <r>
    <s v="File 1: Rowland Hassall, Parramatta store day sales book, 1803-1804"/>
    <m/>
    <s v="32111059"/>
    <s v="FL16259382"/>
    <s v="36"/>
    <s v="https://fromthepage.com/display/display_page?page_id=34035658"/>
    <s v="ElizabethWest&lt;ewest7@myune.edu.au&gt;|natsa&lt;natsa7@yahoo.com&gt;"/>
    <m/>
    <s v="Complete"/>
    <n v="1992"/>
    <n v="1804"/>
    <s v="April"/>
    <s v="18"/>
    <x v="1"/>
    <x v="0"/>
    <x v="82"/>
    <n v="0.25"/>
    <s v="yds"/>
    <m/>
    <x v="5"/>
    <x v="5"/>
    <s v="muslin"/>
    <s v="find Muslin"/>
    <m/>
    <n v="3"/>
    <n v="6"/>
    <m/>
    <m/>
    <m/>
    <m/>
    <m/>
    <m/>
    <m/>
  </r>
  <r>
    <s v="File 1: Rowland Hassall, Parramatta store day sales book, 1803-1804"/>
    <m/>
    <s v="32111059"/>
    <s v="FL16259382"/>
    <s v="36"/>
    <s v="https://fromthepage.com/display/display_page?page_id=34035658"/>
    <s v="ElizabethWest&lt;ewest7@myune.edu.au&gt;|natsa&lt;natsa7@yahoo.com&gt;"/>
    <m/>
    <s v="Complete"/>
    <n v="1993"/>
    <n v="1804"/>
    <s v="April"/>
    <s v="18"/>
    <x v="2"/>
    <x v="14"/>
    <x v="27"/>
    <n v="10"/>
    <s v="bushel"/>
    <m/>
    <x v="7"/>
    <x v="40"/>
    <s v="seed wheat"/>
    <s v="seed wheat"/>
    <m/>
    <m/>
    <m/>
    <m/>
    <m/>
    <m/>
    <m/>
    <m/>
    <m/>
    <m/>
  </r>
  <r>
    <s v="File 1: Rowland Hassall, Parramatta store day sales book, 1803-1804"/>
    <m/>
    <s v="32111059"/>
    <s v="FL16259382"/>
    <s v="36"/>
    <s v="https://fromthepage.com/display/display_page?page_id=34035658"/>
    <s v="ElizabethWest&lt;ewest7@myune.edu.au&gt;|natsa&lt;natsa7@yahoo.com&gt;"/>
    <m/>
    <s v="Complete"/>
    <n v="1994"/>
    <n v="1804"/>
    <s v="April"/>
    <s v="18"/>
    <x v="2"/>
    <x v="14"/>
    <x v="27"/>
    <m/>
    <m/>
    <s v="supply"/>
    <x v="3"/>
    <x v="11"/>
    <s v="potatoes"/>
    <s v="Cr by 100 Ibs Potatoes"/>
    <m/>
    <m/>
    <m/>
    <m/>
    <m/>
    <m/>
    <m/>
    <m/>
    <m/>
    <m/>
  </r>
  <r>
    <s v="File 1: Rowland Hassall, Parramatta store day sales book, 1803-1804"/>
    <m/>
    <s v="32111059"/>
    <s v="FL16259382"/>
    <s v="36"/>
    <s v="https://fromthepage.com/display/display_page?page_id=34035658"/>
    <s v="ElizabethWest&lt;ewest7@myune.edu.au&gt;|natsa&lt;natsa7@yahoo.com&gt;"/>
    <m/>
    <s v="Complete"/>
    <n v="1995"/>
    <n v="1804"/>
    <s v="April"/>
    <s v="19"/>
    <x v="2"/>
    <x v="0"/>
    <x v="149"/>
    <n v="3"/>
    <s v="yds"/>
    <m/>
    <x v="5"/>
    <x v="5"/>
    <s v="duck"/>
    <s v="Duck @"/>
    <m/>
    <n v="3"/>
    <n v="9"/>
    <m/>
    <n v="11"/>
    <n v="3"/>
    <m/>
    <m/>
    <m/>
    <m/>
  </r>
  <r>
    <s v="File 1: Rowland Hassall, Parramatta store day sales book, 1803-1804"/>
    <m/>
    <s v="32111059"/>
    <s v="FL16259382"/>
    <s v="36"/>
    <s v="https://fromthepage.com/display/display_page?page_id=34035658"/>
    <s v="ElizabethWest&lt;ewest7@myune.edu.au&gt;|natsa&lt;natsa7@yahoo.com&gt;"/>
    <m/>
    <s v="Complete"/>
    <n v="1996"/>
    <n v="1804"/>
    <s v="April"/>
    <s v="19"/>
    <x v="2"/>
    <x v="0"/>
    <x v="149"/>
    <n v="4"/>
    <s v="yds"/>
    <m/>
    <x v="5"/>
    <x v="5"/>
    <s v="dungaree"/>
    <s v="Dungaree"/>
    <m/>
    <n v="2"/>
    <n v="9"/>
    <m/>
    <n v="11"/>
    <n v="0"/>
    <m/>
    <m/>
    <m/>
    <m/>
  </r>
  <r>
    <s v="File 1: Rowland Hassall, Parramatta store day sales book, 1803-1804"/>
    <m/>
    <s v="32111059"/>
    <s v="FL16259382"/>
    <s v="36"/>
    <s v="https://fromthepage.com/display/display_page?page_id=34035658"/>
    <s v="ElizabethWest&lt;ewest7@myune.edu.au&gt;|natsa&lt;natsa7@yahoo.com&gt;"/>
    <m/>
    <s v="Complete"/>
    <n v="1997"/>
    <n v="1804"/>
    <s v="April"/>
    <s v="19"/>
    <x v="2"/>
    <x v="0"/>
    <x v="149"/>
    <m/>
    <m/>
    <s v="trade"/>
    <x v="0"/>
    <x v="14"/>
    <s v="shoes"/>
    <s v="Cr by 1 Pair shoes returned"/>
    <m/>
    <m/>
    <m/>
    <m/>
    <m/>
    <m/>
    <m/>
    <n v="11"/>
    <n v="0"/>
    <m/>
  </r>
  <r>
    <s v="File 1: Rowland Hassall, Parramatta store day sales book, 1803-1804"/>
    <m/>
    <s v="32111059"/>
    <s v="FL16259382"/>
    <s v="36"/>
    <s v="https://fromthepage.com/display/display_page?page_id=34035658"/>
    <s v="ElizabethWest&lt;ewest7@myune.edu.au&gt;|natsa&lt;natsa7@yahoo.com&gt;"/>
    <m/>
    <s v="Complete"/>
    <n v="1998"/>
    <n v="1804"/>
    <s v="April"/>
    <s v="19"/>
    <x v="0"/>
    <x v="0"/>
    <x v="7"/>
    <n v="0.5"/>
    <s v="Ibs"/>
    <m/>
    <x v="3"/>
    <x v="11"/>
    <s v="pepper"/>
    <s v="Pepper"/>
    <m/>
    <n v="1"/>
    <n v="3"/>
    <m/>
    <m/>
    <m/>
    <m/>
    <m/>
    <m/>
    <m/>
  </r>
  <r>
    <s v="File 1: Rowland Hassall, Parramatta store day sales book, 1803-1804"/>
    <m/>
    <s v="32111059"/>
    <s v="FL16259382"/>
    <s v="36"/>
    <s v="https://fromthepage.com/display/display_page?page_id=34035658"/>
    <s v="ElizabethWest&lt;ewest7@myune.edu.au&gt;|natsa&lt;natsa7@yahoo.com&gt;"/>
    <m/>
    <s v="Complete"/>
    <n v="1999"/>
    <n v="1804"/>
    <s v="April"/>
    <s v="20"/>
    <x v="2"/>
    <x v="14"/>
    <x v="27"/>
    <n v="6"/>
    <s v="Ibs"/>
    <m/>
    <x v="3"/>
    <x v="11"/>
    <s v="sugar"/>
    <s v="sugar"/>
    <m/>
    <n v="7"/>
    <n v="6"/>
    <m/>
    <m/>
    <m/>
    <m/>
    <m/>
    <m/>
    <m/>
  </r>
  <r>
    <s v="File 1: Rowland Hassall, Parramatta store day sales book, 1803-1804"/>
    <m/>
    <s v="32111059"/>
    <s v="FL16259382"/>
    <s v="36"/>
    <s v="https://fromthepage.com/display/display_page?page_id=34035658"/>
    <s v="ElizabethWest&lt;ewest7@myune.edu.au&gt;|natsa&lt;natsa7@yahoo.com&gt;"/>
    <m/>
    <s v="Complete"/>
    <n v="2000"/>
    <n v="1804"/>
    <s v="April"/>
    <s v="20"/>
    <x v="2"/>
    <x v="14"/>
    <x v="27"/>
    <n v="2.5"/>
    <s v="Ibs"/>
    <m/>
    <x v="4"/>
    <x v="4"/>
    <s v="tobacco"/>
    <s v="Tobacco"/>
    <m/>
    <n v="5"/>
    <n v="0"/>
    <m/>
    <m/>
    <m/>
    <m/>
    <m/>
    <m/>
    <m/>
  </r>
  <r>
    <s v="File 1: Rowland Hassall, Parramatta store day sales book, 1803-1804"/>
    <m/>
    <s v="32111059"/>
    <s v="FL16259382"/>
    <s v="36"/>
    <s v="https://fromthepage.com/display/display_page?page_id=34035658"/>
    <s v="ElizabethWest&lt;ewest7@myune.edu.au&gt;|natsa&lt;natsa7@yahoo.com&gt;"/>
    <m/>
    <s v="Complete"/>
    <n v="2001"/>
    <n v="1804"/>
    <s v="April"/>
    <s v="20"/>
    <x v="2"/>
    <x v="14"/>
    <x v="27"/>
    <n v="5"/>
    <s v="bushel"/>
    <m/>
    <x v="7"/>
    <x v="40"/>
    <s v="seed wheat"/>
    <s v="seed wheat"/>
    <n v="2"/>
    <n v="0"/>
    <n v="0"/>
    <m/>
    <m/>
    <m/>
    <m/>
    <m/>
    <m/>
    <m/>
  </r>
  <r>
    <s v="File 1: Rowland Hassall, Parramatta store day sales book, 1803-1804"/>
    <m/>
    <s v="32111059"/>
    <s v="FL16259382"/>
    <s v="36"/>
    <s v="https://fromthepage.com/display/display_page?page_id=34035658"/>
    <s v="ElizabethWest&lt;ewest7@myune.edu.au&gt;|natsa&lt;natsa7@yahoo.com&gt;"/>
    <m/>
    <s v="Complete"/>
    <n v="2002"/>
    <n v="1804"/>
    <s v="April"/>
    <s v="20"/>
    <x v="2"/>
    <x v="14"/>
    <x v="27"/>
    <n v="10"/>
    <s v="bushels"/>
    <s v="supply"/>
    <x v="3"/>
    <x v="11"/>
    <s v="maize"/>
    <s v="Cr by 10 Bushels Maize"/>
    <m/>
    <m/>
    <m/>
    <m/>
    <m/>
    <m/>
    <m/>
    <m/>
    <m/>
    <m/>
  </r>
  <r>
    <s v="File 1: Rowland Hassall, Parramatta store day sales book, 1803-1804"/>
    <m/>
    <s v="32111059"/>
    <s v="FL16259382"/>
    <s v="36"/>
    <s v="https://fromthepage.com/display/display_page?page_id=34035658"/>
    <s v="ElizabethWest&lt;ewest7@myune.edu.au&gt;|natsa&lt;natsa7@yahoo.com&gt;"/>
    <m/>
    <s v="Complete"/>
    <n v="2003"/>
    <n v="1804"/>
    <s v="April"/>
    <s v="20"/>
    <x v="1"/>
    <x v="0"/>
    <x v="24"/>
    <n v="1"/>
    <m/>
    <m/>
    <x v="5"/>
    <x v="5"/>
    <s v="thimble"/>
    <s v="Thimble"/>
    <m/>
    <n v="0"/>
    <n v="3"/>
    <m/>
    <m/>
    <n v="3"/>
    <m/>
    <m/>
    <m/>
    <m/>
  </r>
  <r>
    <s v="File 1: Rowland Hassall, Parramatta store day sales book, 1803-1804"/>
    <m/>
    <s v="32111059"/>
    <s v="FL16259382"/>
    <s v="36"/>
    <s v="https://fromthepage.com/display/display_page?page_id=34035658"/>
    <s v="ElizabethWest&lt;ewest7@myune.edu.au&gt;|natsa&lt;natsa7@yahoo.com&gt;"/>
    <m/>
    <s v="Complete"/>
    <n v="2004"/>
    <n v="1804"/>
    <s v="April"/>
    <s v="20"/>
    <x v="2"/>
    <x v="0"/>
    <x v="166"/>
    <n v="1.75"/>
    <s v="Ibs"/>
    <m/>
    <x v="0"/>
    <x v="0"/>
    <s v="soap"/>
    <s v="soap"/>
    <m/>
    <n v="1"/>
    <n v="9"/>
    <m/>
    <n v="3"/>
    <n v="1"/>
    <m/>
    <m/>
    <m/>
    <s v="Entry crossed out"/>
  </r>
  <r>
    <s v="File 1: Rowland Hassall, Parramatta store day sales book, 1803-1804"/>
    <m/>
    <s v="32111059"/>
    <s v="FL16259382"/>
    <s v="36"/>
    <s v="https://fromthepage.com/display/display_page?page_id=34035658"/>
    <s v="ElizabethWest&lt;ewest7@myune.edu.au&gt;|natsa&lt;natsa7@yahoo.com&gt;"/>
    <m/>
    <s v="Complete"/>
    <n v="2005"/>
    <n v="1804"/>
    <s v="April"/>
    <s v="20"/>
    <x v="2"/>
    <x v="0"/>
    <x v="43"/>
    <n v="2"/>
    <s v="Ibs"/>
    <m/>
    <x v="3"/>
    <x v="11"/>
    <s v="sugar"/>
    <s v="sugar"/>
    <m/>
    <m/>
    <m/>
    <m/>
    <m/>
    <m/>
    <m/>
    <m/>
    <m/>
    <m/>
  </r>
  <r>
    <s v="File 1: Rowland Hassall, Parramatta store day sales book, 1803-1804"/>
    <m/>
    <s v="32111059"/>
    <s v="FL16259382"/>
    <s v="36"/>
    <s v="https://fromthepage.com/display/display_page?page_id=34035658"/>
    <s v="ElizabethWest&lt;ewest7@myune.edu.au&gt;|natsa&lt;natsa7@yahoo.com&gt;"/>
    <m/>
    <s v="Complete"/>
    <n v="2006"/>
    <n v="1804"/>
    <s v="April"/>
    <s v="20"/>
    <x v="2"/>
    <x v="0"/>
    <x v="43"/>
    <n v="0.5"/>
    <s v="Ibs"/>
    <m/>
    <x v="3"/>
    <x v="3"/>
    <s v="tea"/>
    <s v="Blk Tea"/>
    <m/>
    <m/>
    <m/>
    <m/>
    <m/>
    <m/>
    <m/>
    <m/>
    <m/>
    <m/>
  </r>
  <r>
    <s v="File 1: Rowland Hassall, Parramatta store day sales book, 1803-1804"/>
    <m/>
    <s v="32111059"/>
    <s v="FL16259382"/>
    <s v="36"/>
    <s v="https://fromthepage.com/display/display_page?page_id=34035658"/>
    <s v="ElizabethWest&lt;ewest7@myune.edu.au&gt;|natsa&lt;natsa7@yahoo.com&gt;"/>
    <m/>
    <s v="Complete"/>
    <n v="2007"/>
    <n v="1804"/>
    <s v="April"/>
    <s v="20"/>
    <x v="2"/>
    <x v="0"/>
    <x v="43"/>
    <n v="0.5"/>
    <s v="yds"/>
    <m/>
    <x v="5"/>
    <x v="5"/>
    <s v="ribband"/>
    <s v="hair Ribband"/>
    <m/>
    <m/>
    <m/>
    <m/>
    <m/>
    <m/>
    <m/>
    <m/>
    <m/>
    <m/>
  </r>
  <r>
    <s v="File 1: Rowland Hassall, Parramatta store day sales book, 1803-1804"/>
    <m/>
    <s v="32111059"/>
    <s v="FL16259382"/>
    <s v="36"/>
    <s v="https://fromthepage.com/display/display_page?page_id=34035658"/>
    <s v="ElizabethWest&lt;ewest7@myune.edu.au&gt;|natsa&lt;natsa7@yahoo.com&gt;"/>
    <m/>
    <s v="Complete"/>
    <n v="2008"/>
    <n v="1804"/>
    <s v="April"/>
    <s v="20"/>
    <x v="2"/>
    <x v="21"/>
    <x v="149"/>
    <n v="3"/>
    <s v="yds"/>
    <m/>
    <x v="5"/>
    <x v="5"/>
    <s v="broad cloth"/>
    <s v="Brod Brown Cloth"/>
    <m/>
    <m/>
    <m/>
    <n v="2"/>
    <n v="8"/>
    <n v="0"/>
    <m/>
    <m/>
    <m/>
    <m/>
  </r>
  <r>
    <s v="File 1: Rowland Hassall, Parramatta store day sales book, 1803-1804"/>
    <m/>
    <s v="32111059"/>
    <s v="FL16259382"/>
    <s v="36"/>
    <s v="https://fromthepage.com/display/display_page?page_id=34035658"/>
    <s v="ElizabethWest&lt;ewest7@myune.edu.au&gt;|natsa&lt;natsa7@yahoo.com&gt;"/>
    <m/>
    <s v="Complete"/>
    <n v="2009"/>
    <n v="1804"/>
    <s v="April"/>
    <s v="20"/>
    <x v="2"/>
    <x v="21"/>
    <x v="149"/>
    <n v="7"/>
    <s v="yds"/>
    <m/>
    <x v="5"/>
    <x v="5"/>
    <s v="printed cotton"/>
    <s v="Print"/>
    <m/>
    <n v="4"/>
    <n v="0"/>
    <n v="1"/>
    <n v="8"/>
    <n v="0"/>
    <m/>
    <m/>
    <m/>
    <m/>
  </r>
  <r>
    <s v="File 1: Rowland Hassall, Parramatta store day sales book, 1803-1804"/>
    <m/>
    <s v="32111059"/>
    <s v="FL16259382"/>
    <s v="36"/>
    <s v="https://fromthepage.com/display/display_page?page_id=34035658"/>
    <s v="ElizabethWest&lt;ewest7@myune.edu.au&gt;|natsa&lt;natsa7@yahoo.com&gt;"/>
    <m/>
    <s v="Complete"/>
    <n v="2010"/>
    <n v="1804"/>
    <s v="April"/>
    <s v="20"/>
    <x v="2"/>
    <x v="21"/>
    <x v="149"/>
    <n v="0.75"/>
    <s v="yds"/>
    <m/>
    <x v="5"/>
    <x v="5"/>
    <s v="kersemere"/>
    <s v="Kersemere"/>
    <m/>
    <m/>
    <m/>
    <m/>
    <n v="12"/>
    <n v="0"/>
    <m/>
    <m/>
    <m/>
    <m/>
  </r>
  <r>
    <s v="File 1: Rowland Hassall, Parramatta store day sales book, 1803-1804"/>
    <m/>
    <s v="32111059"/>
    <s v="FL16259382"/>
    <s v="36"/>
    <s v="https://fromthepage.com/display/display_page?page_id=34035658"/>
    <s v="ElizabethWest&lt;ewest7@myune.edu.au&gt;|natsa&lt;natsa7@yahoo.com&gt;"/>
    <m/>
    <s v="Complete"/>
    <n v="2011"/>
    <n v="1804"/>
    <s v="April"/>
    <s v="20"/>
    <x v="2"/>
    <x v="21"/>
    <x v="149"/>
    <n v="1"/>
    <s v="hanks"/>
    <m/>
    <x v="5"/>
    <x v="5"/>
    <s v="silk thread"/>
    <s v="of silk"/>
    <m/>
    <m/>
    <m/>
    <m/>
    <n v="1"/>
    <n v="0"/>
    <m/>
    <m/>
    <m/>
    <m/>
  </r>
  <r>
    <s v="File 1: Rowland Hassall, Parramatta store day sales book, 1803-1804"/>
    <m/>
    <s v="32111059"/>
    <s v="FL16259382"/>
    <s v="36"/>
    <s v="https://fromthepage.com/display/display_page?page_id=34035658"/>
    <s v="ElizabethWest&lt;ewest7@myune.edu.au&gt;|natsa&lt;natsa7@yahoo.com&gt;"/>
    <m/>
    <s v="Complete"/>
    <n v="2012"/>
    <n v="1804"/>
    <s v="April"/>
    <s v="20"/>
    <x v="2"/>
    <x v="21"/>
    <x v="149"/>
    <n v="5.5"/>
    <s v="dozn"/>
    <m/>
    <x v="5"/>
    <x v="5"/>
    <s v="button"/>
    <s v="Gilt Buttons"/>
    <m/>
    <m/>
    <m/>
    <m/>
    <n v="13"/>
    <n v="9"/>
    <m/>
    <m/>
    <m/>
    <m/>
  </r>
  <r>
    <s v="File 1: Rowland Hassall, Parramatta store day sales book, 1803-1804"/>
    <m/>
    <s v="32111059"/>
    <s v="FL16259382"/>
    <s v="36"/>
    <s v="https://fromthepage.com/display/display_page?page_id=34035658"/>
    <s v="ElizabethWest&lt;ewest7@myune.edu.au&gt;|natsa&lt;natsa7@yahoo.com&gt;"/>
    <m/>
    <s v="Complete"/>
    <n v="2013"/>
    <n v="1804"/>
    <s v="April"/>
    <s v="20"/>
    <x v="2"/>
    <x v="21"/>
    <x v="149"/>
    <n v="2"/>
    <m/>
    <m/>
    <x v="0"/>
    <x v="14"/>
    <s v="handkerchief"/>
    <s v="Handkf"/>
    <m/>
    <n v="2"/>
    <n v="6"/>
    <m/>
    <n v="5"/>
    <n v="2"/>
    <m/>
    <m/>
    <m/>
    <m/>
  </r>
  <r>
    <s v="File 1: Rowland Hassall, Parramatta store day sales book, 1803-1804"/>
    <m/>
    <s v="32111059"/>
    <s v="FL16259382"/>
    <s v="36"/>
    <s v="https://fromthepage.com/display/display_page?page_id=34035658"/>
    <s v="ElizabethWest&lt;ewest7@myune.edu.au&gt;|natsa&lt;natsa7@yahoo.com&gt;"/>
    <m/>
    <s v="Complete"/>
    <n v="2014"/>
    <n v="1804"/>
    <s v="April"/>
    <s v="20"/>
    <x v="2"/>
    <x v="21"/>
    <x v="149"/>
    <n v="19"/>
    <m/>
    <m/>
    <x v="1"/>
    <x v="1"/>
    <m/>
    <s v="in 19 [Dollars?]"/>
    <m/>
    <m/>
    <m/>
    <m/>
    <n v="19"/>
    <n v="0"/>
    <m/>
    <m/>
    <m/>
    <m/>
  </r>
  <r>
    <s v="File 1: Rowland Hassall, Parramatta store day sales book, 1803-1804"/>
    <m/>
    <s v="32111059"/>
    <s v="FL16259382"/>
    <s v="36"/>
    <s v="https://fromthepage.com/display/display_page?page_id=34035658"/>
    <s v="ElizabethWest&lt;ewest7@myune.edu.au&gt;|natsa&lt;natsa7@yahoo.com&gt;"/>
    <m/>
    <s v="Complete"/>
    <n v="2015"/>
    <m/>
    <m/>
    <m/>
    <x v="2"/>
    <x v="0"/>
    <x v="18"/>
    <m/>
    <m/>
    <m/>
    <x v="8"/>
    <x v="15"/>
    <m/>
    <s v="[right hand page 69"/>
    <m/>
    <m/>
    <m/>
    <m/>
    <m/>
    <m/>
    <m/>
    <m/>
    <m/>
    <m/>
  </r>
  <r>
    <s v="File 1: Rowland Hassall, Parramatta store day sales book, 1803-1804"/>
    <m/>
    <s v="32111059"/>
    <s v="FL16259382"/>
    <s v="36"/>
    <s v="https://fromthepage.com/display/display_page?page_id=34035658"/>
    <s v="ElizabethWest&lt;ewest7@myune.edu.au&gt;|natsa&lt;natsa7@yahoo.com&gt;"/>
    <m/>
    <s v="Complete"/>
    <n v="2016"/>
    <n v="1804"/>
    <s v="April"/>
    <s v="20"/>
    <x v="0"/>
    <x v="0"/>
    <x v="149"/>
    <n v="2"/>
    <s v="pair"/>
    <m/>
    <x v="0"/>
    <x v="14"/>
    <s v="hose"/>
    <s v="Hose"/>
    <m/>
    <m/>
    <m/>
    <m/>
    <n v="10"/>
    <n v="0"/>
    <m/>
    <m/>
    <m/>
    <m/>
  </r>
  <r>
    <s v="File 1: Rowland Hassall, Parramatta store day sales book, 1803-1804"/>
    <m/>
    <s v="32111059"/>
    <s v="FL16259382"/>
    <s v="36"/>
    <s v="https://fromthepage.com/display/display_page?page_id=34035658"/>
    <s v="ElizabethWest&lt;ewest7@myune.edu.au&gt;|natsa&lt;natsa7@yahoo.com&gt;"/>
    <m/>
    <s v="Complete"/>
    <n v="2017"/>
    <n v="1804"/>
    <s v="April"/>
    <s v="20"/>
    <x v="1"/>
    <x v="0"/>
    <x v="83"/>
    <n v="36"/>
    <s v="yds"/>
    <m/>
    <x v="5"/>
    <x v="5"/>
    <s v="ribband"/>
    <s v="Ribband N14"/>
    <m/>
    <m/>
    <m/>
    <n v="1"/>
    <n v="16"/>
    <n v="0"/>
    <m/>
    <m/>
    <m/>
    <m/>
  </r>
  <r>
    <s v="File 1: Rowland Hassall, Parramatta store day sales book, 1803-1804"/>
    <m/>
    <s v="32111059"/>
    <s v="FL16259382"/>
    <s v="36"/>
    <s v="https://fromthepage.com/display/display_page?page_id=34035658"/>
    <s v="ElizabethWest&lt;ewest7@myune.edu.au&gt;|natsa&lt;natsa7@yahoo.com&gt;"/>
    <m/>
    <s v="Complete"/>
    <n v="2018"/>
    <n v="1804"/>
    <s v="April"/>
    <s v="20"/>
    <x v="1"/>
    <x v="0"/>
    <x v="83"/>
    <n v="19.5"/>
    <s v="yds"/>
    <m/>
    <x v="5"/>
    <x v="5"/>
    <s v="ribband"/>
    <s v="ditto [Ribband] No13"/>
    <m/>
    <m/>
    <n v="4"/>
    <m/>
    <n v="17"/>
    <n v="10.5"/>
    <m/>
    <m/>
    <m/>
    <s v="10.5 pence"/>
  </r>
  <r>
    <s v="File 1: Rowland Hassall, Parramatta store day sales book, 1803-1804"/>
    <m/>
    <s v="32111059"/>
    <s v="FL16259382"/>
    <s v="36"/>
    <s v="https://fromthepage.com/display/display_page?page_id=34035658"/>
    <s v="ElizabethWest&lt;ewest7@myune.edu.au&gt;|natsa&lt;natsa7@yahoo.com&gt;"/>
    <m/>
    <s v="Complete"/>
    <n v="2019"/>
    <n v="1804"/>
    <s v="April"/>
    <s v="20"/>
    <x v="1"/>
    <x v="0"/>
    <x v="83"/>
    <n v="12.5"/>
    <s v="yds"/>
    <m/>
    <x v="5"/>
    <x v="5"/>
    <s v="ribband"/>
    <s v="ditto [Ribband] No 9"/>
    <m/>
    <m/>
    <n v="11"/>
    <m/>
    <n v="11"/>
    <n v="5.5"/>
    <m/>
    <m/>
    <m/>
    <m/>
  </r>
  <r>
    <s v="File 1: Rowland Hassall, Parramatta store day sales book, 1803-1804"/>
    <m/>
    <s v="32111059"/>
    <s v="FL16259382"/>
    <s v="36"/>
    <s v="https://fromthepage.com/display/display_page?page_id=34035658"/>
    <s v="ElizabethWest&lt;ewest7@myune.edu.au&gt;|natsa&lt;natsa7@yahoo.com&gt;"/>
    <m/>
    <s v="Complete"/>
    <n v="2020"/>
    <n v="1804"/>
    <s v="April"/>
    <s v="20"/>
    <x v="1"/>
    <x v="0"/>
    <x v="83"/>
    <m/>
    <m/>
    <m/>
    <x v="8"/>
    <x v="15"/>
    <m/>
    <s v="Part returned what she kept is}"/>
    <m/>
    <m/>
    <m/>
    <m/>
    <m/>
    <m/>
    <m/>
    <m/>
    <m/>
    <m/>
  </r>
  <r>
    <s v="File 1: Rowland Hassall, Parramatta store day sales book, 1803-1804"/>
    <m/>
    <s v="32111059"/>
    <s v="FL16259382"/>
    <s v="36"/>
    <s v="https://fromthepage.com/display/display_page?page_id=34035658"/>
    <s v="ElizabethWest&lt;ewest7@myune.edu.au&gt;|natsa&lt;natsa7@yahoo.com&gt;"/>
    <m/>
    <s v="Complete"/>
    <n v="2021"/>
    <n v="1804"/>
    <s v="April"/>
    <s v="20"/>
    <x v="1"/>
    <x v="0"/>
    <x v="83"/>
    <m/>
    <m/>
    <m/>
    <x v="8"/>
    <x v="15"/>
    <m/>
    <s v="in the next Page}"/>
    <m/>
    <m/>
    <m/>
    <m/>
    <m/>
    <m/>
    <n v="3"/>
    <n v="5"/>
    <n v="4"/>
    <m/>
  </r>
  <r>
    <s v="File 1: Rowland Hassall, Parramatta store day sales book, 1803-1804"/>
    <m/>
    <s v="32111059"/>
    <s v="FL16259382"/>
    <s v="36"/>
    <s v="https://fromthepage.com/display/display_page?page_id=34035658"/>
    <s v="ElizabethWest&lt;ewest7@myune.edu.au&gt;|natsa&lt;natsa7@yahoo.com&gt;"/>
    <m/>
    <s v="Complete"/>
    <n v="2022"/>
    <n v="1804"/>
    <s v="April"/>
    <s v="20"/>
    <x v="0"/>
    <x v="0"/>
    <x v="141"/>
    <n v="1"/>
    <s v="pair"/>
    <m/>
    <x v="0"/>
    <x v="14"/>
    <s v="gloves"/>
    <s v="Gent Gloves"/>
    <m/>
    <m/>
    <m/>
    <m/>
    <n v="4"/>
    <n v="6"/>
    <m/>
    <m/>
    <m/>
    <m/>
  </r>
  <r>
    <s v="File 1: Rowland Hassall, Parramatta store day sales book, 1803-1804"/>
    <m/>
    <s v="32111059"/>
    <s v="FL16259382"/>
    <s v="36"/>
    <s v="https://fromthepage.com/display/display_page?page_id=34035658"/>
    <s v="ElizabethWest&lt;ewest7@myune.edu.au&gt;|natsa&lt;natsa7@yahoo.com&gt;"/>
    <m/>
    <s v="Complete"/>
    <n v="2023"/>
    <n v="1804"/>
    <s v="April"/>
    <s v="20"/>
    <x v="2"/>
    <x v="13"/>
    <x v="154"/>
    <m/>
    <m/>
    <m/>
    <x v="1"/>
    <x v="1"/>
    <m/>
    <s v="[per?] cash Paid to Sparks"/>
    <m/>
    <m/>
    <m/>
    <m/>
    <m/>
    <m/>
    <m/>
    <n v="1"/>
    <n v="2"/>
    <m/>
  </r>
  <r>
    <s v="File 1: Rowland Hassall, Parramatta store day sales book, 1803-1804"/>
    <m/>
    <s v="32111059"/>
    <s v="FL16259382"/>
    <s v="36"/>
    <s v="https://fromthepage.com/display/display_page?page_id=34035658"/>
    <s v="ElizabethWest&lt;ewest7@myune.edu.au&gt;|natsa&lt;natsa7@yahoo.com&gt;"/>
    <m/>
    <s v="Complete"/>
    <n v="2024"/>
    <n v="1804"/>
    <s v="April"/>
    <s v="21"/>
    <x v="0"/>
    <x v="0"/>
    <x v="99"/>
    <n v="4"/>
    <s v="Ibs"/>
    <m/>
    <x v="3"/>
    <x v="11"/>
    <s v="pork"/>
    <s v="Pork @"/>
    <m/>
    <m/>
    <n v="9"/>
    <m/>
    <n v="3"/>
    <n v="0"/>
    <m/>
    <m/>
    <m/>
    <m/>
  </r>
  <r>
    <s v="File 1: Rowland Hassall, Parramatta store day sales book, 1803-1804"/>
    <m/>
    <s v="32111059"/>
    <s v="FL16259382"/>
    <s v="36"/>
    <s v="https://fromthepage.com/display/display_page?page_id=34035658"/>
    <s v="ElizabethWest&lt;ewest7@myune.edu.au&gt;|natsa&lt;natsa7@yahoo.com&gt;"/>
    <m/>
    <s v="Complete"/>
    <n v="2025"/>
    <n v="1804"/>
    <s v="April"/>
    <s v="21"/>
    <x v="0"/>
    <x v="0"/>
    <x v="99"/>
    <m/>
    <m/>
    <m/>
    <x v="1"/>
    <x v="1"/>
    <m/>
    <s v="Cr by Mr Wentworth order"/>
    <m/>
    <m/>
    <m/>
    <m/>
    <m/>
    <m/>
    <n v="1"/>
    <n v="10"/>
    <n v="0"/>
    <m/>
  </r>
  <r>
    <s v="File 1: Rowland Hassall, Parramatta store day sales book, 1803-1804"/>
    <m/>
    <s v="32111059"/>
    <s v="FL16259382"/>
    <s v="36"/>
    <s v="https://fromthepage.com/display/display_page?page_id=34035658"/>
    <s v="ElizabethWest&lt;ewest7@myune.edu.au&gt;|natsa&lt;natsa7@yahoo.com&gt;"/>
    <m/>
    <s v="Complete"/>
    <n v="2026"/>
    <n v="1804"/>
    <s v="April"/>
    <s v="21"/>
    <x v="0"/>
    <x v="0"/>
    <x v="20"/>
    <n v="1"/>
    <s v="Ibs"/>
    <m/>
    <x v="5"/>
    <x v="6"/>
    <s v="candles"/>
    <s v="candles"/>
    <m/>
    <m/>
    <m/>
    <m/>
    <n v="2"/>
    <n v="0"/>
    <m/>
    <m/>
    <m/>
    <m/>
  </r>
  <r>
    <s v="File 1: Rowland Hassall, Parramatta store day sales book, 1803-1804"/>
    <m/>
    <s v="32111059"/>
    <s v="FL16259382"/>
    <s v="36"/>
    <s v="https://fromthepage.com/display/display_page?page_id=34035658"/>
    <s v="ElizabethWest&lt;ewest7@myune.edu.au&gt;|natsa&lt;natsa7@yahoo.com&gt;"/>
    <m/>
    <s v="Complete"/>
    <n v="2027"/>
    <n v="1804"/>
    <s v="April"/>
    <s v="21"/>
    <x v="0"/>
    <x v="0"/>
    <x v="20"/>
    <n v="0.25"/>
    <m/>
    <m/>
    <x v="3"/>
    <x v="3"/>
    <s v="Hyson"/>
    <s v="Hyson Tea"/>
    <m/>
    <m/>
    <m/>
    <m/>
    <n v="3"/>
    <n v="0"/>
    <m/>
    <m/>
    <m/>
    <m/>
  </r>
  <r>
    <s v="File 1: Rowland Hassall, Parramatta store day sales book, 1803-1804"/>
    <m/>
    <s v="32111059"/>
    <s v="FL16259382"/>
    <s v="36"/>
    <s v="https://fromthepage.com/display/display_page?page_id=34035658"/>
    <s v="ElizabethWest&lt;ewest7@myune.edu.au&gt;|natsa&lt;natsa7@yahoo.com&gt;"/>
    <m/>
    <s v="Complete"/>
    <n v="2028"/>
    <n v="1804"/>
    <s v="April"/>
    <s v="21"/>
    <x v="1"/>
    <x v="0"/>
    <x v="24"/>
    <n v="1"/>
    <s v="yds"/>
    <m/>
    <x v="5"/>
    <x v="5"/>
    <s v="silk fabric"/>
    <s v="whale silk}"/>
    <m/>
    <m/>
    <m/>
    <m/>
    <n v="10"/>
    <n v="0"/>
    <m/>
    <m/>
    <m/>
    <m/>
  </r>
  <r>
    <s v="File 1: Rowland Hassall, Parramatta store day sales book, 1803-1804"/>
    <m/>
    <s v="32111059"/>
    <s v="FL16259382"/>
    <s v="36"/>
    <s v="https://fromthepage.com/display/display_page?page_id=34035658"/>
    <s v="ElizabethWest&lt;ewest7@myune.edu.au&gt;|natsa&lt;natsa7@yahoo.com&gt;"/>
    <m/>
    <s v="Complete"/>
    <n v="2029"/>
    <n v="1804"/>
    <s v="April"/>
    <s v="21"/>
    <x v="1"/>
    <x v="0"/>
    <x v="24"/>
    <n v="1"/>
    <s v="yds"/>
    <m/>
    <x v="5"/>
    <x v="5"/>
    <s v="silk fabric"/>
    <s v="Blk silk narrow}"/>
    <m/>
    <m/>
    <m/>
    <m/>
    <m/>
    <m/>
    <m/>
    <m/>
    <m/>
    <m/>
  </r>
  <r>
    <s v="File 1: Rowland Hassall, Parramatta store day sales book, 1803-1804"/>
    <m/>
    <s v="32111059"/>
    <s v="FL16259382"/>
    <s v="36"/>
    <s v="https://fromthepage.com/display/display_page?page_id=34035658"/>
    <s v="ElizabethWest&lt;ewest7@myune.edu.au&gt;|natsa&lt;natsa7@yahoo.com&gt;"/>
    <m/>
    <s v="Complete"/>
    <n v="2030"/>
    <n v="1804"/>
    <s v="April"/>
    <s v="21"/>
    <x v="2"/>
    <x v="21"/>
    <x v="149"/>
    <n v="12"/>
    <s v="Ibs"/>
    <m/>
    <x v="3"/>
    <x v="11"/>
    <s v="sugar"/>
    <s v="sugar"/>
    <m/>
    <m/>
    <m/>
    <m/>
    <n v="12"/>
    <n v="0"/>
    <m/>
    <m/>
    <m/>
    <m/>
  </r>
  <r>
    <s v="File 1: Rowland Hassall, Parramatta store day sales book, 1803-1804"/>
    <m/>
    <s v="32111059"/>
    <s v="FL16259382"/>
    <s v="36"/>
    <s v="https://fromthepage.com/display/display_page?page_id=34035658"/>
    <s v="ElizabethWest&lt;ewest7@myune.edu.au&gt;|natsa&lt;natsa7@yahoo.com&gt;"/>
    <m/>
    <s v="Complete"/>
    <n v="2031"/>
    <n v="1804"/>
    <s v="April"/>
    <s v="21"/>
    <x v="0"/>
    <x v="0"/>
    <x v="20"/>
    <n v="1"/>
    <m/>
    <m/>
    <x v="3"/>
    <x v="18"/>
    <s v="mustard"/>
    <s v="Bottle musterd"/>
    <m/>
    <m/>
    <m/>
    <m/>
    <n v="1"/>
    <n v="6"/>
    <m/>
    <m/>
    <m/>
    <m/>
  </r>
  <r>
    <s v="File 1: Rowland Hassall, Parramatta store day sales book, 1803-1804"/>
    <m/>
    <s v="32111059"/>
    <s v="FL16259382"/>
    <s v="36"/>
    <s v="https://fromthepage.com/display/display_page?page_id=34035658"/>
    <s v="ElizabethWest&lt;ewest7@myune.edu.au&gt;|natsa&lt;natsa7@yahoo.com&gt;"/>
    <m/>
    <s v="Complete"/>
    <n v="2032"/>
    <n v="1804"/>
    <s v="April"/>
    <s v="21"/>
    <x v="2"/>
    <x v="16"/>
    <x v="145"/>
    <n v="1"/>
    <s v="Ibs"/>
    <m/>
    <x v="3"/>
    <x v="11"/>
    <s v="pepper"/>
    <s v="Pepper"/>
    <m/>
    <m/>
    <m/>
    <m/>
    <n v="2"/>
    <n v="6"/>
    <m/>
    <m/>
    <m/>
    <m/>
  </r>
  <r>
    <s v="File 1: Rowland Hassall, Parramatta store day sales book, 1803-1804"/>
    <m/>
    <s v="32111059"/>
    <s v="FL16259382"/>
    <s v="36"/>
    <s v="https://fromthepage.com/display/display_page?page_id=34035658"/>
    <s v="ElizabethWest&lt;ewest7@myune.edu.au&gt;|natsa&lt;natsa7@yahoo.com&gt;"/>
    <m/>
    <s v="Complete"/>
    <n v="2033"/>
    <n v="1804"/>
    <s v="April"/>
    <s v="21"/>
    <x v="2"/>
    <x v="16"/>
    <x v="145"/>
    <n v="1"/>
    <m/>
    <m/>
    <x v="0"/>
    <x v="25"/>
    <s v="looking glass"/>
    <s v="Looking Glass"/>
    <m/>
    <m/>
    <m/>
    <m/>
    <n v="10"/>
    <n v="0"/>
    <m/>
    <m/>
    <m/>
    <m/>
  </r>
  <r>
    <s v="File 1: Rowland Hassall, Parramatta store day sales book, 1803-1804"/>
    <m/>
    <s v="32111059"/>
    <s v="FL16259382"/>
    <s v="36"/>
    <s v="https://fromthepage.com/display/display_page?page_id=34035658"/>
    <s v="ElizabethWest&lt;ewest7@myune.edu.au&gt;|natsa&lt;natsa7@yahoo.com&gt;"/>
    <m/>
    <s v="Complete"/>
    <n v="2034"/>
    <n v="1804"/>
    <s v="April"/>
    <s v="21"/>
    <x v="2"/>
    <x v="8"/>
    <x v="44"/>
    <n v="50"/>
    <s v="ozn"/>
    <m/>
    <x v="7"/>
    <x v="40"/>
    <s v="onion seed"/>
    <s v="Cr by 50 ozs of}"/>
    <m/>
    <n v="4"/>
    <n v="0"/>
    <m/>
    <m/>
    <m/>
    <n v="1"/>
    <n v="0"/>
    <n v="0"/>
    <m/>
  </r>
  <r>
    <s v="File 1: Rowland Hassall, Parramatta store day sales book, 1803-1804"/>
    <m/>
    <s v="32111059"/>
    <s v="FL16259382"/>
    <s v="36"/>
    <s v="https://fromthepage.com/display/display_page?page_id=34035658"/>
    <s v="ElizabethWest&lt;ewest7@myune.edu.au&gt;|natsa&lt;natsa7@yahoo.com&gt;"/>
    <m/>
    <s v="Complete"/>
    <n v="2035"/>
    <n v="1804"/>
    <s v="April"/>
    <s v="21"/>
    <x v="2"/>
    <x v="8"/>
    <x v="44"/>
    <m/>
    <m/>
    <m/>
    <x v="8"/>
    <x v="15"/>
    <m/>
    <s v="unoin [onion?] seed}"/>
    <m/>
    <m/>
    <m/>
    <m/>
    <m/>
    <m/>
    <m/>
    <m/>
    <m/>
    <m/>
  </r>
  <r>
    <s v="File 1: Rowland Hassall, Parramatta store day sales book, 1803-1804"/>
    <m/>
    <s v="32111059"/>
    <s v="FL16259382"/>
    <s v="36"/>
    <s v="https://fromthepage.com/display/display_page?page_id=34035658"/>
    <s v="ElizabethWest&lt;ewest7@myune.edu.au&gt;|natsa&lt;natsa7@yahoo.com&gt;"/>
    <m/>
    <s v="Complete"/>
    <n v="2036"/>
    <n v="1804"/>
    <s v="April"/>
    <s v="21"/>
    <x v="2"/>
    <x v="10"/>
    <x v="53"/>
    <n v="1"/>
    <m/>
    <m/>
    <x v="0"/>
    <x v="14"/>
    <s v="handkerchief"/>
    <s v="silk Handk"/>
    <m/>
    <m/>
    <m/>
    <m/>
    <n v="8"/>
    <n v="6"/>
    <m/>
    <m/>
    <m/>
    <m/>
  </r>
  <r>
    <s v="File 1: Rowland Hassall, Parramatta store day sales book, 1803-1804"/>
    <m/>
    <s v="32111059"/>
    <s v="FL16259382"/>
    <s v="36"/>
    <s v="https://fromthepage.com/display/display_page?page_id=34035658"/>
    <s v="ElizabethWest&lt;ewest7@myune.edu.au&gt;|natsa&lt;natsa7@yahoo.com&gt;"/>
    <m/>
    <s v="Complete"/>
    <n v="2037"/>
    <n v="1804"/>
    <s v="April"/>
    <s v="21"/>
    <x v="0"/>
    <x v="0"/>
    <x v="140"/>
    <m/>
    <m/>
    <m/>
    <x v="8"/>
    <x v="15"/>
    <m/>
    <s v="Men at bullwk w/"/>
    <m/>
    <m/>
    <m/>
    <m/>
    <m/>
    <m/>
    <m/>
    <m/>
    <m/>
    <m/>
  </r>
  <r>
    <s v="File 1: Rowland Hassall, Parramatta store day sales book, 1803-1804"/>
    <m/>
    <s v="32111059"/>
    <s v="FL16259382"/>
    <s v="36"/>
    <s v="https://fromthepage.com/display/display_page?page_id=34035658"/>
    <s v="ElizabethWest&lt;ewest7@myune.edu.au&gt;|natsa&lt;natsa7@yahoo.com&gt;"/>
    <m/>
    <s v="Complete"/>
    <n v="2038"/>
    <n v="1804"/>
    <s v="April"/>
    <s v="21"/>
    <x v="0"/>
    <x v="0"/>
    <x v="140"/>
    <n v="8"/>
    <s v="Ibs"/>
    <m/>
    <x v="3"/>
    <x v="11"/>
    <s v="salt pork"/>
    <s v="salt Pork"/>
    <m/>
    <m/>
    <m/>
    <m/>
    <m/>
    <m/>
    <m/>
    <m/>
    <m/>
    <m/>
  </r>
  <r>
    <s v="File 1: Rowland Hassall, Parramatta store day sales book, 1803-1804"/>
    <m/>
    <s v="32111059"/>
    <s v="FL16259382"/>
    <s v="36"/>
    <s v="https://fromthepage.com/display/display_page?page_id=34035658"/>
    <s v="ElizabethWest&lt;ewest7@myune.edu.au&gt;|natsa&lt;natsa7@yahoo.com&gt;"/>
    <m/>
    <s v="Complete"/>
    <n v="2039"/>
    <n v="1804"/>
    <s v="April"/>
    <s v="21"/>
    <x v="0"/>
    <x v="0"/>
    <x v="140"/>
    <n v="2"/>
    <s v="Ibs"/>
    <m/>
    <x v="3"/>
    <x v="11"/>
    <s v="sugar"/>
    <s v="sugar"/>
    <m/>
    <m/>
    <m/>
    <m/>
    <m/>
    <m/>
    <m/>
    <m/>
    <m/>
    <m/>
  </r>
  <r>
    <s v="File 1: Rowland Hassall, Parramatta store day sales book, 1803-1804"/>
    <m/>
    <s v="32111059"/>
    <s v="FL16259382"/>
    <s v="36"/>
    <s v="https://fromthepage.com/display/display_page?page_id=34035658"/>
    <s v="ElizabethWest&lt;ewest7@myune.edu.au&gt;|natsa&lt;natsa7@yahoo.com&gt;"/>
    <m/>
    <s v="Complete"/>
    <n v="2040"/>
    <n v="1804"/>
    <s v="April"/>
    <s v="21"/>
    <x v="0"/>
    <x v="0"/>
    <x v="140"/>
    <n v="0.5"/>
    <s v="Ibs"/>
    <m/>
    <x v="3"/>
    <x v="3"/>
    <s v="tea"/>
    <s v="Tea"/>
    <m/>
    <m/>
    <m/>
    <m/>
    <m/>
    <m/>
    <m/>
    <m/>
    <m/>
    <m/>
  </r>
  <r>
    <s v="File 1: Rowland Hassall, Parramatta store day sales book, 1803-1804"/>
    <m/>
    <s v="32111059"/>
    <s v="FL16259382"/>
    <s v="36"/>
    <s v="https://fromthepage.com/display/display_page?page_id=34035658"/>
    <s v="ElizabethWest&lt;ewest7@myune.edu.au&gt;|natsa&lt;natsa7@yahoo.com&gt;"/>
    <m/>
    <s v="Complete"/>
    <n v="2041"/>
    <n v="1804"/>
    <s v="April"/>
    <s v="21"/>
    <x v="0"/>
    <x v="0"/>
    <x v="140"/>
    <n v="5.5"/>
    <s v="bushel"/>
    <m/>
    <x v="3"/>
    <x v="11"/>
    <s v="maize"/>
    <s v="of Maize"/>
    <m/>
    <m/>
    <m/>
    <m/>
    <m/>
    <m/>
    <m/>
    <m/>
    <m/>
    <m/>
  </r>
  <r>
    <s v="File 1: Rowland Hassall, Parramatta store day sales book, 1803-1804"/>
    <m/>
    <s v="32111059"/>
    <s v="FL16259382"/>
    <s v="36"/>
    <s v="https://fromthepage.com/display/display_page?page_id=34035658"/>
    <s v="ElizabethWest&lt;ewest7@myune.edu.au&gt;|natsa&lt;natsa7@yahoo.com&gt;"/>
    <m/>
    <s v="Complete"/>
    <n v="2042"/>
    <n v="1804"/>
    <s v="April"/>
    <s v="21"/>
    <x v="0"/>
    <x v="0"/>
    <x v="140"/>
    <n v="24"/>
    <s v="loaf"/>
    <m/>
    <x v="3"/>
    <x v="11"/>
    <s v="bread"/>
    <s v="Bread"/>
    <m/>
    <m/>
    <m/>
    <m/>
    <m/>
    <m/>
    <m/>
    <m/>
    <m/>
    <m/>
  </r>
  <r>
    <s v="File 1: Rowland Hassall, Parramatta store day sales book, 1803-1804"/>
    <m/>
    <s v="32111059"/>
    <s v="FL16259383"/>
    <s v="37"/>
    <s v="https://fromthepage.com/display/display_page?page_id=34035659"/>
    <s v="ElizabethWest&lt;ewest7@myune.edu.au&gt;|natsa&lt;natsa7@yahoo.com&gt;"/>
    <m/>
    <s v="Complete"/>
    <n v="2043"/>
    <n v="1804"/>
    <s v="April"/>
    <s v="21"/>
    <x v="2"/>
    <x v="0"/>
    <x v="55"/>
    <n v="1"/>
    <m/>
    <m/>
    <x v="0"/>
    <x v="14"/>
    <s v="hat"/>
    <s v="felt Hat"/>
    <m/>
    <n v="7"/>
    <n v="6"/>
    <m/>
    <m/>
    <m/>
    <m/>
    <m/>
    <m/>
    <m/>
  </r>
  <r>
    <s v="File 1: Rowland Hassall, Parramatta store day sales book, 1803-1804"/>
    <m/>
    <s v="32111059"/>
    <s v="FL16259383"/>
    <s v="37"/>
    <s v="https://fromthepage.com/display/display_page?page_id=34035659"/>
    <s v="ElizabethWest&lt;ewest7@myune.edu.au&gt;|natsa&lt;natsa7@yahoo.com&gt;"/>
    <m/>
    <s v="Complete"/>
    <n v="2044"/>
    <n v="1804"/>
    <s v="April"/>
    <s v="21"/>
    <x v="1"/>
    <x v="0"/>
    <x v="83"/>
    <n v="14"/>
    <s v="yds"/>
    <m/>
    <x v="5"/>
    <x v="5"/>
    <s v="ribband"/>
    <s v="Sattin[satin?] Ribbond"/>
    <m/>
    <m/>
    <m/>
    <m/>
    <m/>
    <m/>
    <m/>
    <m/>
    <m/>
    <m/>
  </r>
  <r>
    <s v="File 1: Rowland Hassall, Parramatta store day sales book, 1803-1804"/>
    <m/>
    <s v="32111059"/>
    <s v="FL16259383"/>
    <s v="37"/>
    <s v="https://fromthepage.com/display/display_page?page_id=34035659"/>
    <s v="ElizabethWest&lt;ewest7@myune.edu.au&gt;|natsa&lt;natsa7@yahoo.com&gt;"/>
    <m/>
    <s v="Complete"/>
    <n v="2045"/>
    <n v="1804"/>
    <s v="April"/>
    <s v="21"/>
    <x v="1"/>
    <x v="0"/>
    <x v="83"/>
    <m/>
    <m/>
    <m/>
    <x v="8"/>
    <x v="15"/>
    <m/>
    <s v="called the [mistake?]"/>
    <m/>
    <m/>
    <n v="11"/>
    <m/>
    <n v="12"/>
    <n v="10"/>
    <m/>
    <m/>
    <m/>
    <m/>
  </r>
  <r>
    <s v="File 1: Rowland Hassall, Parramatta store day sales book, 1803-1804"/>
    <m/>
    <s v="32111059"/>
    <s v="FL16259383"/>
    <s v="37"/>
    <s v="https://fromthepage.com/display/display_page?page_id=34035659"/>
    <s v="ElizabethWest&lt;ewest7@myune.edu.au&gt;|natsa&lt;natsa7@yahoo.com&gt;"/>
    <m/>
    <s v="Complete"/>
    <n v="2046"/>
    <n v="1804"/>
    <s v="April"/>
    <s v="21"/>
    <x v="0"/>
    <x v="0"/>
    <x v="13"/>
    <n v="1"/>
    <s v="pair"/>
    <m/>
    <x v="0"/>
    <x v="14"/>
    <s v="boots"/>
    <s v="Boots"/>
    <m/>
    <m/>
    <m/>
    <n v="2"/>
    <n v="0"/>
    <n v="0"/>
    <m/>
    <m/>
    <m/>
    <m/>
  </r>
  <r>
    <s v="File 1: Rowland Hassall, Parramatta store day sales book, 1803-1804"/>
    <m/>
    <s v="32111059"/>
    <s v="FL16259383"/>
    <s v="37"/>
    <s v="https://fromthepage.com/display/display_page?page_id=34035659"/>
    <s v="ElizabethWest&lt;ewest7@myune.edu.au&gt;|natsa&lt;natsa7@yahoo.com&gt;"/>
    <m/>
    <s v="Complete"/>
    <n v="2047"/>
    <n v="1804"/>
    <s v="April"/>
    <s v="21"/>
    <x v="0"/>
    <x v="0"/>
    <x v="13"/>
    <n v="2"/>
    <s v="yds"/>
    <m/>
    <x v="5"/>
    <x v="5"/>
    <s v="uniform fabric"/>
    <s v="uniform fabric"/>
    <m/>
    <m/>
    <m/>
    <m/>
    <n v="9"/>
    <n v="0"/>
    <m/>
    <m/>
    <m/>
    <m/>
  </r>
  <r>
    <s v="File 1: Rowland Hassall, Parramatta store day sales book, 1803-1804"/>
    <m/>
    <s v="32111059"/>
    <s v="FL16259383"/>
    <s v="37"/>
    <s v="https://fromthepage.com/display/display_page?page_id=34035659"/>
    <s v="ElizabethWest&lt;ewest7@myune.edu.au&gt;|natsa&lt;natsa7@yahoo.com&gt;"/>
    <m/>
    <s v="Complete"/>
    <n v="2048"/>
    <n v="1804"/>
    <s v="April"/>
    <s v="21"/>
    <x v="0"/>
    <x v="0"/>
    <x v="13"/>
    <s v="1 yd"/>
    <m/>
    <m/>
    <x v="5"/>
    <x v="5"/>
    <s v="muslin"/>
    <s v="fine Muslin"/>
    <m/>
    <m/>
    <m/>
    <m/>
    <n v="11"/>
    <n v="0"/>
    <m/>
    <m/>
    <m/>
    <m/>
  </r>
  <r>
    <s v="File 1: Rowland Hassall, Parramatta store day sales book, 1803-1804"/>
    <m/>
    <s v="32111059"/>
    <s v="FL16259383"/>
    <s v="37"/>
    <s v="https://fromthepage.com/display/display_page?page_id=34035659"/>
    <s v="ElizabethWest&lt;ewest7@myune.edu.au&gt;|natsa&lt;natsa7@yahoo.com&gt;"/>
    <m/>
    <s v="Complete"/>
    <n v="2049"/>
    <n v="1804"/>
    <s v="April"/>
    <s v="21"/>
    <x v="0"/>
    <x v="0"/>
    <x v="65"/>
    <n v="13"/>
    <s v="yds"/>
    <m/>
    <x v="5"/>
    <x v="5"/>
    <s v="ribband"/>
    <s v="white sattin Ribd"/>
    <m/>
    <m/>
    <m/>
    <m/>
    <n v="3"/>
    <n v="6"/>
    <m/>
    <m/>
    <m/>
    <m/>
  </r>
  <r>
    <s v="File 1: Rowland Hassall, Parramatta store day sales book, 1803-1804"/>
    <m/>
    <s v="32111059"/>
    <s v="FL16259383"/>
    <s v="37"/>
    <s v="https://fromthepage.com/display/display_page?page_id=34035659"/>
    <s v="ElizabethWest&lt;ewest7@myune.edu.au&gt;|natsa&lt;natsa7@yahoo.com&gt;"/>
    <m/>
    <s v="Complete"/>
    <n v="2050"/>
    <n v="1804"/>
    <s v="April"/>
    <s v="21"/>
    <x v="0"/>
    <x v="0"/>
    <x v="65"/>
    <n v="7"/>
    <s v="yds"/>
    <m/>
    <x v="5"/>
    <x v="5"/>
    <s v="ribband"/>
    <s v="ditto [white sattin Ribd] @"/>
    <m/>
    <n v="1"/>
    <n v="0"/>
    <m/>
    <n v="7"/>
    <n v="0"/>
    <m/>
    <m/>
    <m/>
    <m/>
  </r>
  <r>
    <s v="File 1: Rowland Hassall, Parramatta store day sales book, 1803-1804"/>
    <m/>
    <s v="32111059"/>
    <s v="FL16259383"/>
    <s v="37"/>
    <s v="https://fromthepage.com/display/display_page?page_id=34035659"/>
    <s v="ElizabethWest&lt;ewest7@myune.edu.au&gt;|natsa&lt;natsa7@yahoo.com&gt;"/>
    <m/>
    <s v="Complete"/>
    <n v="2051"/>
    <n v="1804"/>
    <s v="April"/>
    <s v="21"/>
    <x v="0"/>
    <x v="0"/>
    <x v="10"/>
    <n v="6"/>
    <m/>
    <s v="supply"/>
    <x v="7"/>
    <x v="9"/>
    <s v="planes"/>
    <s v="Plains"/>
    <m/>
    <m/>
    <m/>
    <m/>
    <m/>
    <m/>
    <m/>
    <m/>
    <m/>
    <m/>
  </r>
  <r>
    <s v="File 1: Rowland Hassall, Parramatta store day sales book, 1803-1804"/>
    <m/>
    <s v="32111059"/>
    <s v="FL16259383"/>
    <s v="37"/>
    <s v="https://fromthepage.com/display/display_page?page_id=34035659"/>
    <s v="ElizabethWest&lt;ewest7@myune.edu.au&gt;|natsa&lt;natsa7@yahoo.com&gt;"/>
    <m/>
    <s v="Complete"/>
    <n v="2052"/>
    <n v="1804"/>
    <s v="April"/>
    <s v="21"/>
    <x v="0"/>
    <x v="0"/>
    <x v="10"/>
    <n v="1"/>
    <m/>
    <m/>
    <x v="7"/>
    <x v="9"/>
    <s v="saw"/>
    <s v="&amp;amp; saw to Mr Stone"/>
    <m/>
    <m/>
    <m/>
    <m/>
    <m/>
    <m/>
    <m/>
    <m/>
    <m/>
    <m/>
  </r>
  <r>
    <s v="File 1: Rowland Hassall, Parramatta store day sales book, 1803-1804"/>
    <m/>
    <s v="32111059"/>
    <s v="FL16259383"/>
    <s v="37"/>
    <s v="https://fromthepage.com/display/display_page?page_id=34035659"/>
    <s v="ElizabethWest&lt;ewest7@myune.edu.au&gt;|natsa&lt;natsa7@yahoo.com&gt;"/>
    <m/>
    <s v="Complete"/>
    <n v="2053"/>
    <n v="1804"/>
    <s v="April"/>
    <s v="21"/>
    <x v="0"/>
    <x v="0"/>
    <x v="24"/>
    <m/>
    <m/>
    <m/>
    <x v="1"/>
    <x v="1"/>
    <m/>
    <s v="order in Coppers"/>
    <m/>
    <m/>
    <m/>
    <m/>
    <m/>
    <m/>
    <m/>
    <n v="30"/>
    <n v="0"/>
    <m/>
  </r>
  <r>
    <s v="File 1: Rowland Hassall, Parramatta store day sales book, 1803-1804"/>
    <m/>
    <s v="32111059"/>
    <s v="FL16259383"/>
    <s v="37"/>
    <s v="https://fromthepage.com/display/display_page?page_id=34035659"/>
    <s v="ElizabethWest&lt;ewest7@myune.edu.au&gt;|natsa&lt;natsa7@yahoo.com&gt;"/>
    <m/>
    <s v="Complete"/>
    <n v="2054"/>
    <n v="1804"/>
    <s v="April"/>
    <s v="21"/>
    <x v="0"/>
    <x v="0"/>
    <x v="102"/>
    <m/>
    <m/>
    <m/>
    <x v="3"/>
    <x v="11"/>
    <s v="sugar"/>
    <s v="sugar"/>
    <m/>
    <m/>
    <m/>
    <m/>
    <m/>
    <m/>
    <m/>
    <m/>
    <m/>
    <s v="Mr Atkins is underlined"/>
  </r>
  <r>
    <s v="File 1: Rowland Hassall, Parramatta store day sales book, 1803-1804"/>
    <m/>
    <s v="32111059"/>
    <s v="FL16259383"/>
    <s v="37"/>
    <s v="https://fromthepage.com/display/display_page?page_id=34035659"/>
    <s v="ElizabethWest&lt;ewest7@myune.edu.au&gt;|natsa&lt;natsa7@yahoo.com&gt;"/>
    <m/>
    <s v="Complete"/>
    <n v="2055"/>
    <n v="1804"/>
    <s v="April"/>
    <s v="21"/>
    <x v="0"/>
    <x v="0"/>
    <x v="102"/>
    <m/>
    <m/>
    <m/>
    <x v="3"/>
    <x v="3"/>
    <s v="tea"/>
    <s v="&amp;amp; tea to Fisher"/>
    <m/>
    <m/>
    <m/>
    <m/>
    <m/>
    <m/>
    <m/>
    <m/>
    <m/>
    <m/>
  </r>
  <r>
    <s v="File 1: Rowland Hassall, Parramatta store day sales book, 1803-1804"/>
    <m/>
    <s v="32111059"/>
    <s v="FL16259383"/>
    <s v="37"/>
    <s v="https://fromthepage.com/display/display_page?page_id=34035659"/>
    <s v="ElizabethWest&lt;ewest7@myune.edu.au&gt;|natsa&lt;natsa7@yahoo.com&gt;"/>
    <m/>
    <s v="Complete"/>
    <n v="2056"/>
    <n v="1804"/>
    <s v="April"/>
    <s v="21"/>
    <x v="3"/>
    <x v="0"/>
    <x v="25"/>
    <n v="2"/>
    <s v="dozn"/>
    <m/>
    <x v="0"/>
    <x v="14"/>
    <s v="shirt wires"/>
    <s v="shirt wires"/>
    <m/>
    <m/>
    <m/>
    <m/>
    <n v="1"/>
    <n v="10"/>
    <m/>
    <m/>
    <m/>
    <s v="Abbott is underlined"/>
  </r>
  <r>
    <s v="File 1: Rowland Hassall, Parramatta store day sales book, 1803-1804"/>
    <m/>
    <s v="32111059"/>
    <s v="FL16259383"/>
    <s v="37"/>
    <s v="https://fromthepage.com/display/display_page?page_id=34035659"/>
    <s v="ElizabethWest&lt;ewest7@myune.edu.au&gt;|natsa&lt;natsa7@yahoo.com&gt;"/>
    <m/>
    <s v="Complete"/>
    <n v="2057"/>
    <n v="1804"/>
    <s v="April"/>
    <s v="21"/>
    <x v="3"/>
    <x v="0"/>
    <x v="25"/>
    <n v="8"/>
    <m/>
    <m/>
    <x v="0"/>
    <x v="14"/>
    <s v="shirt wires"/>
    <s v="[shirt wires]"/>
    <m/>
    <m/>
    <m/>
    <m/>
    <m/>
    <m/>
    <m/>
    <m/>
    <m/>
    <m/>
  </r>
  <r>
    <s v="File 1: Rowland Hassall, Parramatta store day sales book, 1803-1804"/>
    <m/>
    <s v="32111059"/>
    <s v="FL16259383"/>
    <s v="37"/>
    <s v="https://fromthepage.com/display/display_page?page_id=34035659"/>
    <s v="ElizabethWest&lt;ewest7@myune.edu.au&gt;|natsa&lt;natsa7@yahoo.com&gt;"/>
    <m/>
    <s v="Complete"/>
    <n v="2058"/>
    <n v="1804"/>
    <s v="April"/>
    <s v="21"/>
    <x v="2"/>
    <x v="10"/>
    <x v="53"/>
    <n v="1"/>
    <s v="ozn"/>
    <m/>
    <x v="3"/>
    <x v="3"/>
    <s v="Hyson"/>
    <s v="Hyson"/>
    <m/>
    <m/>
    <m/>
    <m/>
    <n v="1"/>
    <n v="3"/>
    <m/>
    <m/>
    <m/>
    <m/>
  </r>
  <r>
    <s v="File 1: Rowland Hassall, Parramatta store day sales book, 1803-1804"/>
    <m/>
    <s v="32111059"/>
    <s v="FL16259383"/>
    <s v="37"/>
    <s v="https://fromthepage.com/display/display_page?page_id=34035659"/>
    <s v="ElizabethWest&lt;ewest7@myune.edu.au&gt;|natsa&lt;natsa7@yahoo.com&gt;"/>
    <m/>
    <s v="Complete"/>
    <n v="2059"/>
    <n v="1804"/>
    <s v="April"/>
    <s v="21"/>
    <x v="2"/>
    <x v="10"/>
    <x v="53"/>
    <n v="1"/>
    <s v="Ibs"/>
    <m/>
    <x v="3"/>
    <x v="11"/>
    <s v="sugar"/>
    <s v="sugar"/>
    <m/>
    <m/>
    <m/>
    <m/>
    <m/>
    <m/>
    <m/>
    <m/>
    <m/>
    <m/>
  </r>
  <r>
    <s v="File 1: Rowland Hassall, Parramatta store day sales book, 1803-1804"/>
    <m/>
    <s v="32111059"/>
    <s v="FL16259383"/>
    <s v="37"/>
    <s v="https://fromthepage.com/display/display_page?page_id=34035659"/>
    <s v="ElizabethWest&lt;ewest7@myune.edu.au&gt;|natsa&lt;natsa7@yahoo.com&gt;"/>
    <m/>
    <s v="Complete"/>
    <n v="2060"/>
    <n v="1804"/>
    <s v="April"/>
    <s v="24"/>
    <x v="6"/>
    <x v="0"/>
    <x v="7"/>
    <n v="0.25"/>
    <s v="Ibs"/>
    <m/>
    <x v="3"/>
    <x v="3"/>
    <s v="Hyson"/>
    <s v="Hyson"/>
    <m/>
    <m/>
    <m/>
    <m/>
    <n v="3"/>
    <n v="0"/>
    <m/>
    <m/>
    <m/>
    <m/>
  </r>
  <r>
    <s v="File 1: Rowland Hassall, Parramatta store day sales book, 1803-1804"/>
    <m/>
    <s v="32111059"/>
    <s v="FL16259383"/>
    <s v="37"/>
    <s v="https://fromthepage.com/display/display_page?page_id=34035659"/>
    <s v="ElizabethWest&lt;ewest7@myune.edu.au&gt;|natsa&lt;natsa7@yahoo.com&gt;"/>
    <m/>
    <s v="Complete"/>
    <n v="2061"/>
    <n v="1804"/>
    <s v="April"/>
    <s v="24"/>
    <x v="6"/>
    <x v="0"/>
    <x v="7"/>
    <n v="4"/>
    <s v="pair"/>
    <m/>
    <x v="0"/>
    <x v="14"/>
    <s v="hose"/>
    <s v="Men Hose"/>
    <m/>
    <m/>
    <m/>
    <n v="1"/>
    <n v="2"/>
    <n v="0"/>
    <m/>
    <m/>
    <m/>
    <m/>
  </r>
  <r>
    <s v="File 1: Rowland Hassall, Parramatta store day sales book, 1803-1804"/>
    <m/>
    <s v="32111059"/>
    <s v="FL16259383"/>
    <s v="37"/>
    <s v="https://fromthepage.com/display/display_page?page_id=34035659"/>
    <s v="ElizabethWest&lt;ewest7@myune.edu.au&gt;|natsa&lt;natsa7@yahoo.com&gt;"/>
    <m/>
    <s v="Complete"/>
    <n v="2062"/>
    <n v="1804"/>
    <s v="April"/>
    <s v="24"/>
    <x v="6"/>
    <x v="0"/>
    <x v="7"/>
    <n v="1"/>
    <s v="ozn"/>
    <m/>
    <x v="5"/>
    <x v="5"/>
    <s v="thread"/>
    <s v="cotton"/>
    <m/>
    <m/>
    <m/>
    <m/>
    <n v="1"/>
    <n v="0"/>
    <m/>
    <m/>
    <m/>
    <m/>
  </r>
  <r>
    <s v="File 1: Rowland Hassall, Parramatta store day sales book, 1803-1804"/>
    <m/>
    <s v="32111059"/>
    <s v="FL16259383"/>
    <s v="37"/>
    <s v="https://fromthepage.com/display/display_page?page_id=34035659"/>
    <s v="ElizabethWest&lt;ewest7@myune.edu.au&gt;|natsa&lt;natsa7@yahoo.com&gt;"/>
    <m/>
    <s v="Complete"/>
    <n v="2063"/>
    <n v="1804"/>
    <s v="April"/>
    <s v="24"/>
    <x v="6"/>
    <x v="0"/>
    <x v="7"/>
    <m/>
    <m/>
    <m/>
    <x v="5"/>
    <x v="5"/>
    <s v="ribband"/>
    <s v="in exchange of Ribband"/>
    <m/>
    <m/>
    <m/>
    <m/>
    <m/>
    <m/>
    <m/>
    <m/>
    <n v="3"/>
    <m/>
  </r>
  <r>
    <s v="File 1: Rowland Hassall, Parramatta store day sales book, 1803-1804"/>
    <m/>
    <s v="32111059"/>
    <s v="FL16259383"/>
    <s v="37"/>
    <s v="https://fromthepage.com/display/display_page?page_id=34035659"/>
    <s v="ElizabethWest&lt;ewest7@myune.edu.au&gt;|natsa&lt;natsa7@yahoo.com&gt;"/>
    <m/>
    <s v="Complete"/>
    <n v="2064"/>
    <n v="1804"/>
    <s v="April"/>
    <s v="24"/>
    <x v="6"/>
    <x v="0"/>
    <x v="7"/>
    <n v="1"/>
    <m/>
    <m/>
    <x v="0"/>
    <x v="14"/>
    <s v="handkerchief"/>
    <s v="Muslin Handk"/>
    <m/>
    <m/>
    <m/>
    <m/>
    <n v="5"/>
    <n v="0"/>
    <m/>
    <m/>
    <m/>
    <m/>
  </r>
  <r>
    <s v="File 1: Rowland Hassall, Parramatta store day sales book, 1803-1804"/>
    <m/>
    <s v="32111059"/>
    <s v="FL16259383"/>
    <s v="37"/>
    <s v="https://fromthepage.com/display/display_page?page_id=34035659"/>
    <s v="ElizabethWest&lt;ewest7@myune.edu.au&gt;|natsa&lt;natsa7@yahoo.com&gt;"/>
    <m/>
    <s v="Complete"/>
    <n v="2065"/>
    <n v="1804"/>
    <s v="April"/>
    <s v="25"/>
    <x v="0"/>
    <x v="0"/>
    <x v="152"/>
    <n v="1"/>
    <s v="pair"/>
    <m/>
    <x v="0"/>
    <x v="14"/>
    <s v="gloves"/>
    <s v="Gent gloves"/>
    <m/>
    <m/>
    <m/>
    <m/>
    <n v="4"/>
    <n v="6"/>
    <m/>
    <m/>
    <m/>
    <m/>
  </r>
  <r>
    <s v="File 1: Rowland Hassall, Parramatta store day sales book, 1803-1804"/>
    <m/>
    <s v="32111059"/>
    <s v="FL16259383"/>
    <s v="37"/>
    <s v="https://fromthepage.com/display/display_page?page_id=34035659"/>
    <s v="ElizabethWest&lt;ewest7@myune.edu.au&gt;|natsa&lt;natsa7@yahoo.com&gt;"/>
    <m/>
    <s v="Complete"/>
    <n v="2066"/>
    <n v="1804"/>
    <s v="April"/>
    <s v="25"/>
    <x v="0"/>
    <x v="0"/>
    <x v="152"/>
    <n v="8.5"/>
    <s v="yds"/>
    <m/>
    <x v="5"/>
    <x v="5"/>
    <s v="poplin"/>
    <s v="Poplin @"/>
    <m/>
    <n v="5"/>
    <n v="6"/>
    <n v="2"/>
    <n v="6"/>
    <n v="9"/>
    <m/>
    <m/>
    <m/>
    <m/>
  </r>
  <r>
    <s v="File 1: Rowland Hassall, Parramatta store day sales book, 1803-1804"/>
    <m/>
    <s v="32111059"/>
    <s v="FL16259383"/>
    <s v="37"/>
    <s v="https://fromthepage.com/display/display_page?page_id=34035659"/>
    <s v="ElizabethWest&lt;ewest7@myune.edu.au&gt;|natsa&lt;natsa7@yahoo.com&gt;"/>
    <m/>
    <s v="Complete"/>
    <n v="2067"/>
    <n v="1804"/>
    <s v="April"/>
    <s v="25"/>
    <x v="0"/>
    <x v="0"/>
    <x v="152"/>
    <n v="3.75"/>
    <s v="yds"/>
    <m/>
    <x v="5"/>
    <x v="5"/>
    <s v="ribband"/>
    <s v="hair Ribband"/>
    <m/>
    <m/>
    <m/>
    <m/>
    <n v="3"/>
    <n v="9"/>
    <m/>
    <m/>
    <m/>
    <m/>
  </r>
  <r>
    <s v="File 1: Rowland Hassall, Parramatta store day sales book, 1803-1804"/>
    <m/>
    <s v="32111059"/>
    <s v="FL16259383"/>
    <s v="37"/>
    <s v="https://fromthepage.com/display/display_page?page_id=34035659"/>
    <s v="ElizabethWest&lt;ewest7@myune.edu.au&gt;|natsa&lt;natsa7@yahoo.com&gt;"/>
    <m/>
    <s v="Complete"/>
    <n v="2068"/>
    <n v="1804"/>
    <s v="April"/>
    <s v="25"/>
    <x v="0"/>
    <x v="0"/>
    <x v="152"/>
    <n v="1"/>
    <s v="pair"/>
    <s v="return"/>
    <x v="0"/>
    <x v="14"/>
    <s v="boots"/>
    <s v="shoot Boots  returned"/>
    <m/>
    <m/>
    <m/>
    <n v="1"/>
    <n v="11"/>
    <n v="6"/>
    <m/>
    <m/>
    <m/>
    <s v="Entry crossed out and returned in underlined"/>
  </r>
  <r>
    <s v="File 1: Rowland Hassall, Parramatta store day sales book, 1803-1804"/>
    <m/>
    <s v="32111059"/>
    <s v="FL16259383"/>
    <s v="37"/>
    <s v="https://fromthepage.com/display/display_page?page_id=34035659"/>
    <s v="ElizabethWest&lt;ewest7@myune.edu.au&gt;|natsa&lt;natsa7@yahoo.com&gt;"/>
    <m/>
    <s v="Complete"/>
    <n v="2069"/>
    <n v="1804"/>
    <s v="April"/>
    <s v="25"/>
    <x v="0"/>
    <x v="0"/>
    <x v="152"/>
    <n v="2"/>
    <s v="dozn"/>
    <m/>
    <x v="5"/>
    <x v="5"/>
    <s v="button"/>
    <s v="Buttons"/>
    <m/>
    <m/>
    <m/>
    <m/>
    <n v="5"/>
    <n v="0"/>
    <m/>
    <m/>
    <m/>
    <m/>
  </r>
  <r>
    <s v="File 1: Rowland Hassall, Parramatta store day sales book, 1803-1804"/>
    <m/>
    <s v="32111059"/>
    <s v="FL16259383"/>
    <s v="37"/>
    <s v="https://fromthepage.com/display/display_page?page_id=34035659"/>
    <s v="ElizabethWest&lt;ewest7@myune.edu.au&gt;|natsa&lt;natsa7@yahoo.com&gt;"/>
    <m/>
    <s v="Complete"/>
    <n v="2070"/>
    <n v="1804"/>
    <s v="April"/>
    <s v="25"/>
    <x v="0"/>
    <x v="0"/>
    <x v="21"/>
    <m/>
    <m/>
    <m/>
    <x v="1"/>
    <x v="1"/>
    <m/>
    <s v="order B. Cowan"/>
    <m/>
    <m/>
    <m/>
    <m/>
    <m/>
    <m/>
    <m/>
    <n v="10"/>
    <n v="0"/>
    <m/>
  </r>
  <r>
    <s v="File 1: Rowland Hassall, Parramatta store day sales book, 1803-1804"/>
    <m/>
    <s v="32111059"/>
    <s v="FL16259383"/>
    <s v="37"/>
    <s v="https://fromthepage.com/display/display_page?page_id=34035659"/>
    <s v="ElizabethWest&lt;ewest7@myune.edu.au&gt;|natsa&lt;natsa7@yahoo.com&gt;"/>
    <m/>
    <s v="Complete"/>
    <n v="2071"/>
    <n v="1804"/>
    <s v="April"/>
    <s v="25"/>
    <x v="0"/>
    <x v="0"/>
    <x v="99"/>
    <m/>
    <m/>
    <m/>
    <x v="1"/>
    <x v="1"/>
    <m/>
    <s v="on acct Mr Barnes"/>
    <m/>
    <m/>
    <m/>
    <m/>
    <m/>
    <m/>
    <m/>
    <n v="7"/>
    <n v="6"/>
    <m/>
  </r>
  <r>
    <s v="File 1: Rowland Hassall, Parramatta store day sales book, 1803-1804"/>
    <m/>
    <s v="32111059"/>
    <s v="FL16259383"/>
    <s v="37"/>
    <s v="https://fromthepage.com/display/display_page?page_id=34035659"/>
    <s v="ElizabethWest&lt;ewest7@myune.edu.au&gt;|natsa&lt;natsa7@yahoo.com&gt;"/>
    <m/>
    <s v="Complete"/>
    <n v="2072"/>
    <n v="1804"/>
    <s v="April"/>
    <s v="25"/>
    <x v="0"/>
    <x v="0"/>
    <x v="99"/>
    <m/>
    <m/>
    <m/>
    <x v="1"/>
    <x v="1"/>
    <m/>
    <s v="ditto [on acct] Mr Hodges"/>
    <m/>
    <m/>
    <m/>
    <m/>
    <m/>
    <m/>
    <m/>
    <n v="5"/>
    <n v="11"/>
    <m/>
  </r>
  <r>
    <s v="File 1: Rowland Hassall, Parramatta store day sales book, 1803-1804"/>
    <m/>
    <s v="32111059"/>
    <s v="FL16259383"/>
    <s v="37"/>
    <s v="https://fromthepage.com/display/display_page?page_id=34035659"/>
    <s v="ElizabethWest&lt;ewest7@myune.edu.au&gt;|natsa&lt;natsa7@yahoo.com&gt;"/>
    <m/>
    <s v="Complete"/>
    <n v="2073"/>
    <m/>
    <m/>
    <m/>
    <x v="2"/>
    <x v="0"/>
    <x v="18"/>
    <m/>
    <m/>
    <m/>
    <x v="8"/>
    <x v="15"/>
    <m/>
    <s v="[right hand page 71]"/>
    <m/>
    <m/>
    <m/>
    <m/>
    <m/>
    <m/>
    <m/>
    <m/>
    <m/>
    <m/>
  </r>
  <r>
    <s v="File 1: Rowland Hassall, Parramatta store day sales book, 1803-1804"/>
    <m/>
    <s v="32111059"/>
    <s v="FL16259383"/>
    <s v="37"/>
    <s v="https://fromthepage.com/display/display_page?page_id=34035659"/>
    <s v="ElizabethWest&lt;ewest7@myune.edu.au&gt;|natsa&lt;natsa7@yahoo.com&gt;"/>
    <m/>
    <s v="Complete"/>
    <n v="2074"/>
    <n v="1804"/>
    <s v="April"/>
    <s v="25"/>
    <x v="1"/>
    <x v="0"/>
    <x v="102"/>
    <n v="2"/>
    <s v="Ibs"/>
    <m/>
    <x v="3"/>
    <x v="11"/>
    <s v="pepper"/>
    <s v="Pepper"/>
    <m/>
    <n v="2"/>
    <n v="6"/>
    <m/>
    <n v="5"/>
    <n v="0"/>
    <m/>
    <m/>
    <m/>
    <m/>
  </r>
  <r>
    <s v="File 1: Rowland Hassall, Parramatta store day sales book, 1803-1804"/>
    <m/>
    <s v="32111059"/>
    <s v="FL16259383"/>
    <s v="37"/>
    <s v="https://fromthepage.com/display/display_page?page_id=34035659"/>
    <s v="ElizabethWest&lt;ewest7@myune.edu.au&gt;|natsa&lt;natsa7@yahoo.com&gt;"/>
    <m/>
    <s v="Complete"/>
    <n v="2075"/>
    <n v="1804"/>
    <s v="April"/>
    <s v="25"/>
    <x v="1"/>
    <x v="0"/>
    <x v="102"/>
    <n v="4.75"/>
    <s v="yds"/>
    <m/>
    <x v="5"/>
    <x v="5"/>
    <s v="ribband"/>
    <s v="Brace Ribband"/>
    <m/>
    <n v="1"/>
    <n v="6"/>
    <m/>
    <n v="7"/>
    <n v="0.5"/>
    <m/>
    <m/>
    <m/>
    <m/>
  </r>
  <r>
    <s v="File 1: Rowland Hassall, Parramatta store day sales book, 1803-1804"/>
    <m/>
    <s v="32111059"/>
    <s v="FL16259383"/>
    <s v="37"/>
    <s v="https://fromthepage.com/display/display_page?page_id=34035659"/>
    <s v="ElizabethWest&lt;ewest7@myune.edu.au&gt;|natsa&lt;natsa7@yahoo.com&gt;"/>
    <m/>
    <s v="Complete"/>
    <n v="2076"/>
    <n v="1804"/>
    <s v="April"/>
    <s v="25"/>
    <x v="1"/>
    <x v="0"/>
    <x v="102"/>
    <n v="3"/>
    <m/>
    <m/>
    <x v="3"/>
    <x v="10"/>
    <s v="table cloth"/>
    <s v="fine Tablecloths"/>
    <m/>
    <n v="30"/>
    <n v="0"/>
    <n v="4"/>
    <n v="10"/>
    <n v="0"/>
    <m/>
    <m/>
    <m/>
    <m/>
  </r>
  <r>
    <s v="File 1: Rowland Hassall, Parramatta store day sales book, 1803-1804"/>
    <m/>
    <s v="32111059"/>
    <s v="FL16259383"/>
    <s v="37"/>
    <s v="https://fromthepage.com/display/display_page?page_id=34035659"/>
    <s v="ElizabethWest&lt;ewest7@myune.edu.au&gt;|natsa&lt;natsa7@yahoo.com&gt;"/>
    <m/>
    <s v="Complete"/>
    <n v="2077"/>
    <n v="1804"/>
    <s v="April"/>
    <s v="25"/>
    <x v="1"/>
    <x v="0"/>
    <x v="102"/>
    <n v="420"/>
    <s v="Ibs"/>
    <m/>
    <x v="3"/>
    <x v="11"/>
    <s v="sugar"/>
    <s v="sugar"/>
    <m/>
    <m/>
    <m/>
    <n v="14"/>
    <n v="0"/>
    <n v="0"/>
    <m/>
    <m/>
    <m/>
    <m/>
  </r>
  <r>
    <s v="File 1: Rowland Hassall, Parramatta store day sales book, 1803-1804"/>
    <m/>
    <s v="32111059"/>
    <s v="FL16259383"/>
    <s v="37"/>
    <s v="https://fromthepage.com/display/display_page?page_id=34035659"/>
    <s v="ElizabethWest&lt;ewest7@myune.edu.au&gt;|natsa&lt;natsa7@yahoo.com&gt;"/>
    <m/>
    <s v="Complete"/>
    <n v="2078"/>
    <n v="1804"/>
    <s v="April"/>
    <s v="25"/>
    <x v="1"/>
    <x v="0"/>
    <x v="102"/>
    <n v="112"/>
    <s v="Ibs"/>
    <m/>
    <x v="0"/>
    <x v="0"/>
    <s v="soap"/>
    <s v="soap"/>
    <m/>
    <m/>
    <m/>
    <n v="3"/>
    <n v="14"/>
    <n v="0"/>
    <m/>
    <m/>
    <m/>
    <m/>
  </r>
  <r>
    <s v="File 1: Rowland Hassall, Parramatta store day sales book, 1803-1804"/>
    <m/>
    <s v="32111059"/>
    <s v="FL16259383"/>
    <s v="37"/>
    <s v="https://fromthepage.com/display/display_page?page_id=34035659"/>
    <s v="ElizabethWest&lt;ewest7@myune.edu.au&gt;|natsa&lt;natsa7@yahoo.com&gt;"/>
    <m/>
    <s v="Complete"/>
    <n v="2079"/>
    <n v="1804"/>
    <s v="April"/>
    <s v="25"/>
    <x v="1"/>
    <x v="0"/>
    <x v="102"/>
    <n v="1"/>
    <m/>
    <m/>
    <x v="7"/>
    <x v="43"/>
    <s v="gunne bag"/>
    <s v="Gunne Bag"/>
    <m/>
    <m/>
    <m/>
    <m/>
    <m/>
    <n v="9"/>
    <m/>
    <m/>
    <m/>
    <m/>
  </r>
  <r>
    <s v="File 1: Rowland Hassall, Parramatta store day sales book, 1803-1804"/>
    <m/>
    <s v="32111059"/>
    <s v="FL16259383"/>
    <s v="37"/>
    <s v="https://fromthepage.com/display/display_page?page_id=34035659"/>
    <s v="ElizabethWest&lt;ewest7@myune.edu.au&gt;|natsa&lt;natsa7@yahoo.com&gt;"/>
    <m/>
    <s v="Complete"/>
    <n v="2080"/>
    <n v="1804"/>
    <s v="April"/>
    <s v="27"/>
    <x v="0"/>
    <x v="0"/>
    <x v="69"/>
    <n v="1"/>
    <s v="Ibs"/>
    <m/>
    <x v="4"/>
    <x v="4"/>
    <s v="tobacco"/>
    <s v="Tobacco"/>
    <m/>
    <m/>
    <m/>
    <m/>
    <n v="2"/>
    <n v="0"/>
    <m/>
    <m/>
    <m/>
    <m/>
  </r>
  <r>
    <s v="File 1: Rowland Hassall, Parramatta store day sales book, 1803-1804"/>
    <m/>
    <s v="32111059"/>
    <s v="FL16259383"/>
    <s v="37"/>
    <s v="https://fromthepage.com/display/display_page?page_id=34035659"/>
    <s v="ElizabethWest&lt;ewest7@myune.edu.au&gt;|natsa&lt;natsa7@yahoo.com&gt;"/>
    <m/>
    <s v="Complete"/>
    <n v="2081"/>
    <n v="1804"/>
    <s v="April"/>
    <s v="27"/>
    <x v="0"/>
    <x v="0"/>
    <x v="69"/>
    <n v="4"/>
    <s v="Ibs"/>
    <m/>
    <x v="3"/>
    <x v="11"/>
    <s v="sugar"/>
    <s v="sugar"/>
    <m/>
    <m/>
    <m/>
    <m/>
    <n v="4"/>
    <n v="0"/>
    <m/>
    <m/>
    <m/>
    <m/>
  </r>
  <r>
    <s v="File 1: Rowland Hassall, Parramatta store day sales book, 1803-1804"/>
    <m/>
    <s v="32111059"/>
    <s v="FL16259383"/>
    <s v="37"/>
    <s v="https://fromthepage.com/display/display_page?page_id=34035659"/>
    <s v="ElizabethWest&lt;ewest7@myune.edu.au&gt;|natsa&lt;natsa7@yahoo.com&gt;"/>
    <m/>
    <s v="Complete"/>
    <n v="2082"/>
    <n v="1804"/>
    <s v="April"/>
    <s v="27"/>
    <x v="0"/>
    <x v="0"/>
    <x v="69"/>
    <n v="0.5"/>
    <s v="Ibs"/>
    <m/>
    <x v="3"/>
    <x v="3"/>
    <s v="tea"/>
    <s v="Tea"/>
    <m/>
    <m/>
    <m/>
    <m/>
    <n v="3"/>
    <n v="0"/>
    <m/>
    <m/>
    <m/>
    <m/>
  </r>
  <r>
    <s v="File 1: Rowland Hassall, Parramatta store day sales book, 1803-1804"/>
    <m/>
    <s v="32111059"/>
    <s v="FL16259383"/>
    <s v="37"/>
    <s v="https://fromthepage.com/display/display_page?page_id=34035659"/>
    <s v="ElizabethWest&lt;ewest7@myune.edu.au&gt;|natsa&lt;natsa7@yahoo.com&gt;"/>
    <m/>
    <s v="Complete"/>
    <n v="2083"/>
    <n v="1804"/>
    <s v="April"/>
    <s v="27"/>
    <x v="0"/>
    <x v="0"/>
    <x v="69"/>
    <n v="1"/>
    <s v="Ibs"/>
    <m/>
    <x v="0"/>
    <x v="0"/>
    <s v="soap"/>
    <s v="Inglish soap"/>
    <m/>
    <m/>
    <m/>
    <m/>
    <n v="1"/>
    <n v="9"/>
    <m/>
    <m/>
    <m/>
    <m/>
  </r>
  <r>
    <s v="File 1: Rowland Hassall, Parramatta store day sales book, 1803-1804"/>
    <m/>
    <s v="32111059"/>
    <s v="FL16259383"/>
    <s v="37"/>
    <s v="https://fromthepage.com/display/display_page?page_id=34035659"/>
    <s v="ElizabethWest&lt;ewest7@myune.edu.au&gt;|natsa&lt;natsa7@yahoo.com&gt;"/>
    <m/>
    <s v="Complete"/>
    <n v="2084"/>
    <n v="1804"/>
    <s v="April"/>
    <s v="27"/>
    <x v="0"/>
    <x v="0"/>
    <x v="60"/>
    <n v="100"/>
    <s v="Ibs"/>
    <m/>
    <x v="3"/>
    <x v="11"/>
    <s v="sugar"/>
    <s v="sugar @"/>
    <m/>
    <m/>
    <n v="8"/>
    <n v="3"/>
    <n v="6"/>
    <n v="8"/>
    <m/>
    <m/>
    <m/>
    <s v="100 is underlined"/>
  </r>
  <r>
    <s v="File 1: Rowland Hassall, Parramatta store day sales book, 1803-1804"/>
    <m/>
    <s v="32111059"/>
    <s v="FL16259383"/>
    <s v="37"/>
    <s v="https://fromthepage.com/display/display_page?page_id=34035659"/>
    <s v="ElizabethWest&lt;ewest7@myune.edu.au&gt;|natsa&lt;natsa7@yahoo.com&gt;"/>
    <m/>
    <s v="Complete"/>
    <n v="2085"/>
    <n v="1804"/>
    <s v="April"/>
    <s v="27"/>
    <x v="0"/>
    <x v="0"/>
    <x v="12"/>
    <s v="[212?]"/>
    <s v="Ibs"/>
    <m/>
    <x v="3"/>
    <x v="11"/>
    <s v="sugar"/>
    <s v="sugar"/>
    <m/>
    <m/>
    <m/>
    <n v="7"/>
    <n v="1"/>
    <n v="4"/>
    <m/>
    <m/>
    <m/>
    <s v="212 is underlined and 2/2 is written above it"/>
  </r>
  <r>
    <s v="File 1: Rowland Hassall, Parramatta store day sales book, 1803-1804"/>
    <m/>
    <s v="32111059"/>
    <s v="FL16259383"/>
    <s v="37"/>
    <s v="https://fromthepage.com/display/display_page?page_id=34035659"/>
    <s v="ElizabethWest&lt;ewest7@myune.edu.au&gt;|natsa&lt;natsa7@yahoo.com&gt;"/>
    <m/>
    <s v="Complete"/>
    <n v="2086"/>
    <n v="1804"/>
    <s v="April"/>
    <s v="27"/>
    <x v="0"/>
    <x v="0"/>
    <x v="12"/>
    <n v="6"/>
    <s v="yds"/>
    <m/>
    <x v="5"/>
    <x v="5"/>
    <s v="chintz"/>
    <s v="superfine Chince"/>
    <m/>
    <m/>
    <m/>
    <n v="1"/>
    <n v="4"/>
    <n v="0"/>
    <m/>
    <m/>
    <m/>
    <s v="Chince meaning Chintz?"/>
  </r>
  <r>
    <s v="File 1: Rowland Hassall, Parramatta store day sales book, 1803-1804"/>
    <m/>
    <s v="32111059"/>
    <s v="FL16259383"/>
    <s v="37"/>
    <s v="https://fromthepage.com/display/display_page?page_id=34035659"/>
    <s v="ElizabethWest&lt;ewest7@myune.edu.au&gt;|natsa&lt;natsa7@yahoo.com&gt;"/>
    <m/>
    <s v="Complete"/>
    <n v="2087"/>
    <n v="1804"/>
    <s v="April"/>
    <s v="27"/>
    <x v="0"/>
    <x v="0"/>
    <x v="12"/>
    <n v="1"/>
    <m/>
    <m/>
    <x v="5"/>
    <x v="23"/>
    <s v="Palampou"/>
    <s v="Palampou"/>
    <m/>
    <m/>
    <m/>
    <n v="1"/>
    <n v="0"/>
    <n v="0"/>
    <m/>
    <m/>
    <m/>
    <s v="Palampou meaning Palampore?"/>
  </r>
  <r>
    <s v="File 1: Rowland Hassall, Parramatta store day sales book, 1803-1804"/>
    <m/>
    <s v="32111059"/>
    <s v="FL16259383"/>
    <s v="37"/>
    <s v="https://fromthepage.com/display/display_page?page_id=34035659"/>
    <s v="ElizabethWest&lt;ewest7@myune.edu.au&gt;|natsa&lt;natsa7@yahoo.com&gt;"/>
    <m/>
    <s v="Complete"/>
    <n v="2088"/>
    <n v="1804"/>
    <s v="April"/>
    <s v="27"/>
    <x v="0"/>
    <x v="0"/>
    <x v="12"/>
    <n v="1"/>
    <m/>
    <m/>
    <x v="5"/>
    <x v="23"/>
    <s v="Palampou"/>
    <s v="ditto [Palampou]"/>
    <m/>
    <m/>
    <m/>
    <n v="1"/>
    <n v="5"/>
    <n v="0"/>
    <m/>
    <m/>
    <m/>
    <m/>
  </r>
  <r>
    <s v="File 1: Rowland Hassall, Parramatta store day sales book, 1803-1804"/>
    <m/>
    <s v="32111059"/>
    <s v="FL16259383"/>
    <s v="37"/>
    <s v="https://fromthepage.com/display/display_page?page_id=34035659"/>
    <s v="ElizabethWest&lt;ewest7@myune.edu.au&gt;|natsa&lt;natsa7@yahoo.com&gt;"/>
    <m/>
    <s v="Complete"/>
    <n v="2089"/>
    <n v="1804"/>
    <s v="April"/>
    <s v="27"/>
    <x v="2"/>
    <x v="0"/>
    <x v="18"/>
    <m/>
    <m/>
    <m/>
    <x v="8"/>
    <x v="15"/>
    <m/>
    <m/>
    <m/>
    <m/>
    <m/>
    <m/>
    <m/>
    <m/>
    <m/>
    <m/>
    <m/>
    <m/>
  </r>
  <r>
    <s v="File 1: Rowland Hassall, Parramatta store day sales book, 1803-1804"/>
    <m/>
    <s v="32111059"/>
    <s v="FL16259383"/>
    <s v="37"/>
    <s v="https://fromthepage.com/display/display_page?page_id=34035659"/>
    <s v="ElizabethWest&lt;ewest7@myune.edu.au&gt;|natsa&lt;natsa7@yahoo.com&gt;"/>
    <m/>
    <s v="Complete"/>
    <n v="2090"/>
    <n v="1804"/>
    <s v="April"/>
    <s v="27"/>
    <x v="0"/>
    <x v="0"/>
    <x v="152"/>
    <n v="1"/>
    <s v="hanks"/>
    <m/>
    <x v="5"/>
    <x v="5"/>
    <s v="silk thread"/>
    <s v="sewing silk"/>
    <m/>
    <m/>
    <m/>
    <m/>
    <n v="1"/>
    <n v="0"/>
    <m/>
    <m/>
    <m/>
    <m/>
  </r>
  <r>
    <s v="File 1: Rowland Hassall, Parramatta store day sales book, 1803-1804"/>
    <m/>
    <s v="32111059"/>
    <s v="FL16259383"/>
    <s v="37"/>
    <s v="https://fromthepage.com/display/display_page?page_id=34035659"/>
    <s v="ElizabethWest&lt;ewest7@myune.edu.au&gt;|natsa&lt;natsa7@yahoo.com&gt;"/>
    <m/>
    <s v="Complete"/>
    <n v="2091"/>
    <n v="1804"/>
    <s v="April"/>
    <s v="27"/>
    <x v="2"/>
    <x v="14"/>
    <x v="27"/>
    <n v="2"/>
    <s v="Ibs"/>
    <m/>
    <x v="3"/>
    <x v="11"/>
    <s v="sugar"/>
    <s v="sugar"/>
    <m/>
    <m/>
    <m/>
    <m/>
    <n v="2"/>
    <n v="6"/>
    <m/>
    <m/>
    <m/>
    <m/>
  </r>
  <r>
    <s v="File 1: Rowland Hassall, Parramatta store day sales book, 1803-1804"/>
    <m/>
    <s v="32111059"/>
    <s v="FL16259383"/>
    <s v="37"/>
    <s v="https://fromthepage.com/display/display_page?page_id=34035659"/>
    <s v="ElizabethWest&lt;ewest7@myune.edu.au&gt;|natsa&lt;natsa7@yahoo.com&gt;"/>
    <m/>
    <s v="Complete"/>
    <n v="2092"/>
    <n v="1804"/>
    <s v="April"/>
    <s v="27"/>
    <x v="0"/>
    <x v="0"/>
    <x v="57"/>
    <n v="2.5"/>
    <s v="dozn"/>
    <m/>
    <x v="5"/>
    <x v="5"/>
    <s v="button"/>
    <s v="Buttons"/>
    <m/>
    <m/>
    <m/>
    <m/>
    <n v="6"/>
    <n v="3"/>
    <m/>
    <m/>
    <m/>
    <m/>
  </r>
  <r>
    <s v="File 1: Rowland Hassall, Parramatta store day sales book, 1803-1804"/>
    <m/>
    <s v="32111059"/>
    <s v="FL16259383"/>
    <s v="37"/>
    <s v="https://fromthepage.com/display/display_page?page_id=34035659"/>
    <s v="ElizabethWest&lt;ewest7@myune.edu.au&gt;|natsa&lt;natsa7@yahoo.com&gt;"/>
    <m/>
    <s v="Complete"/>
    <n v="2093"/>
    <n v="1804"/>
    <s v="April"/>
    <s v="27"/>
    <x v="2"/>
    <x v="0"/>
    <x v="43"/>
    <n v="2"/>
    <s v="Ibs"/>
    <m/>
    <x v="3"/>
    <x v="11"/>
    <s v="sugar"/>
    <s v="sugar"/>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4"/>
    <n v="1804"/>
    <s v="April"/>
    <s v="27"/>
    <x v="2"/>
    <x v="0"/>
    <x v="43"/>
    <n v="0.5"/>
    <s v="Ibs"/>
    <m/>
    <x v="3"/>
    <x v="3"/>
    <s v="tea"/>
    <s v="Blk Tea"/>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5"/>
    <n v="1804"/>
    <s v="April"/>
    <s v="27"/>
    <x v="2"/>
    <x v="0"/>
    <x v="43"/>
    <n v="2"/>
    <s v="ozn"/>
    <m/>
    <x v="3"/>
    <x v="3"/>
    <s v="Hyson"/>
    <s v="Hyson"/>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6"/>
    <n v="1804"/>
    <s v="April"/>
    <s v="27"/>
    <x v="2"/>
    <x v="0"/>
    <x v="43"/>
    <n v="3"/>
    <s v="sheets"/>
    <m/>
    <x v="6"/>
    <x v="8"/>
    <s v="paper"/>
    <s v="writing paper"/>
    <m/>
    <m/>
    <m/>
    <m/>
    <m/>
    <m/>
    <m/>
    <m/>
    <m/>
    <s v="Entry crossed out"/>
  </r>
  <r>
    <s v="File 1: Rowland Hassall, Parramatta store day sales book, 1803-1804"/>
    <m/>
    <s v="32111059"/>
    <s v="FL16259383"/>
    <s v="37"/>
    <s v="https://fromthepage.com/display/display_page?page_id=34035659"/>
    <s v="ElizabethWest&lt;ewest7@myune.edu.au&gt;|natsa&lt;natsa7@yahoo.com&gt;"/>
    <m/>
    <s v="Complete"/>
    <n v="2097"/>
    <n v="1804"/>
    <s v="April"/>
    <s v="27"/>
    <x v="2"/>
    <x v="10"/>
    <x v="53"/>
    <m/>
    <m/>
    <m/>
    <x v="1"/>
    <x v="1"/>
    <m/>
    <s v="to a woman"/>
    <m/>
    <m/>
    <m/>
    <m/>
    <n v="8"/>
    <n v="0"/>
    <m/>
    <m/>
    <m/>
    <m/>
  </r>
  <r>
    <s v="File 1: Rowland Hassall, Parramatta store day sales book, 1803-1804"/>
    <m/>
    <s v="32111059"/>
    <s v="FL16259383"/>
    <s v="37"/>
    <s v="https://fromthepage.com/display/display_page?page_id=34035659"/>
    <s v="ElizabethWest&lt;ewest7@myune.edu.au&gt;|natsa&lt;natsa7@yahoo.com&gt;"/>
    <m/>
    <s v="Complete"/>
    <n v="2098"/>
    <n v="1804"/>
    <s v="April"/>
    <s v="27"/>
    <x v="2"/>
    <x v="0"/>
    <x v="55"/>
    <n v="2"/>
    <s v="Ibs"/>
    <m/>
    <x v="3"/>
    <x v="11"/>
    <s v="sugar"/>
    <s v="sugar"/>
    <m/>
    <m/>
    <m/>
    <m/>
    <m/>
    <m/>
    <m/>
    <m/>
    <m/>
    <s v="Entry is penciled in?"/>
  </r>
  <r>
    <s v="File 1: Rowland Hassall, Parramatta store day sales book, 1803-1804"/>
    <m/>
    <s v="32111059"/>
    <s v="FL16259383"/>
    <s v="37"/>
    <s v="https://fromthepage.com/display/display_page?page_id=34035659"/>
    <s v="ElizabethWest&lt;ewest7@myune.edu.au&gt;|natsa&lt;natsa7@yahoo.com&gt;"/>
    <m/>
    <s v="Complete"/>
    <n v="2099"/>
    <n v="1804"/>
    <s v="April"/>
    <s v="27"/>
    <x v="2"/>
    <x v="8"/>
    <x v="52"/>
    <n v="16"/>
    <s v="bag"/>
    <m/>
    <x v="7"/>
    <x v="43"/>
    <m/>
    <s v="to Harris"/>
    <m/>
    <m/>
    <m/>
    <m/>
    <n v="16"/>
    <n v="0"/>
    <m/>
    <m/>
    <m/>
    <m/>
  </r>
  <r>
    <s v="File 1: Rowland Hassall, Parramatta store day sales book, 1803-1804"/>
    <m/>
    <s v="32111059"/>
    <s v="FL16259383"/>
    <s v="37"/>
    <s v="https://fromthepage.com/display/display_page?page_id=34035659"/>
    <s v="ElizabethWest&lt;ewest7@myune.edu.au&gt;|natsa&lt;natsa7@yahoo.com&gt;"/>
    <m/>
    <s v="Complete"/>
    <n v="2100"/>
    <n v="1804"/>
    <s v="April"/>
    <s v="27"/>
    <x v="2"/>
    <x v="8"/>
    <x v="52"/>
    <n v="0.25"/>
    <s v="Ibs"/>
    <m/>
    <x v="3"/>
    <x v="11"/>
    <s v="ginger"/>
    <s v="Ginger"/>
    <m/>
    <m/>
    <m/>
    <m/>
    <n v="1"/>
    <n v="0"/>
    <m/>
    <m/>
    <m/>
    <m/>
  </r>
  <r>
    <s v="File 1: Rowland Hassall, Parramatta store day sales book, 1803-1804"/>
    <m/>
    <s v="32111059"/>
    <s v="FL16259383"/>
    <s v="37"/>
    <s v="https://fromthepage.com/display/display_page?page_id=34035659"/>
    <s v="ElizabethWest&lt;ewest7@myune.edu.au&gt;|natsa&lt;natsa7@yahoo.com&gt;"/>
    <m/>
    <s v="Complete"/>
    <n v="2101"/>
    <n v="1804"/>
    <s v="April"/>
    <s v="27"/>
    <x v="0"/>
    <x v="13"/>
    <x v="30"/>
    <n v="2"/>
    <s v="Ibs"/>
    <m/>
    <x v="5"/>
    <x v="6"/>
    <s v="candles"/>
    <s v="candles"/>
    <m/>
    <m/>
    <m/>
    <m/>
    <n v="4"/>
    <n v="0"/>
    <m/>
    <m/>
    <m/>
    <m/>
  </r>
  <r>
    <s v="File 1: Rowland Hassall, Parramatta store day sales book, 1803-1804"/>
    <m/>
    <s v="32111059"/>
    <s v="FL16259383"/>
    <s v="37"/>
    <s v="https://fromthepage.com/display/display_page?page_id=34035659"/>
    <s v="ElizabethWest&lt;ewest7@myune.edu.au&gt;|natsa&lt;natsa7@yahoo.com&gt;"/>
    <m/>
    <s v="Complete"/>
    <n v="2102"/>
    <n v="1804"/>
    <s v="April"/>
    <s v="27"/>
    <x v="0"/>
    <x v="0"/>
    <x v="30"/>
    <n v="2"/>
    <s v="Ibs"/>
    <m/>
    <x v="0"/>
    <x v="0"/>
    <s v="soap"/>
    <s v="soap"/>
    <m/>
    <m/>
    <m/>
    <m/>
    <n v="2"/>
    <n v="0"/>
    <m/>
    <m/>
    <m/>
    <m/>
  </r>
  <r>
    <s v="File 1: Rowland Hassall, Parramatta store day sales book, 1803-1804"/>
    <m/>
    <s v="32111059"/>
    <s v="FL16259383"/>
    <s v="37"/>
    <s v="https://fromthepage.com/display/display_page?page_id=34035659"/>
    <s v="ElizabethWest&lt;ewest7@myune.edu.au&gt;|natsa&lt;natsa7@yahoo.com&gt;"/>
    <m/>
    <s v="Complete"/>
    <n v="2103"/>
    <n v="1804"/>
    <s v="April"/>
    <s v="27"/>
    <x v="0"/>
    <x v="0"/>
    <x v="30"/>
    <n v="2"/>
    <s v="Ibs"/>
    <m/>
    <x v="4"/>
    <x v="4"/>
    <s v="tobacco"/>
    <s v="Leaf Tobacco"/>
    <m/>
    <m/>
    <m/>
    <m/>
    <m/>
    <m/>
    <m/>
    <m/>
    <m/>
    <m/>
  </r>
  <r>
    <s v="File 1: Rowland Hassall, Parramatta store day sales book, 1803-1804"/>
    <m/>
    <s v="32111059"/>
    <s v="FL16259384"/>
    <s v="38"/>
    <s v="https://fromthepage.com/display/display_page?page_id=34035660"/>
    <s v="ElizabethWest&lt;ewest7@myune.edu.au&gt;|natsa&lt;natsa7@yahoo.com&gt;"/>
    <m/>
    <s v="Complete"/>
    <n v="2104"/>
    <n v="1804"/>
    <s v="April"/>
    <s v="27"/>
    <x v="0"/>
    <x v="0"/>
    <x v="57"/>
    <n v="1"/>
    <s v="pair"/>
    <m/>
    <x v="0"/>
    <x v="14"/>
    <s v="boots"/>
    <s v="Long Boots"/>
    <m/>
    <m/>
    <m/>
    <n v="2"/>
    <n v="0"/>
    <n v="0"/>
    <m/>
    <m/>
    <m/>
    <m/>
  </r>
  <r>
    <s v="File 1: Rowland Hassall, Parramatta store day sales book, 1803-1804"/>
    <m/>
    <s v="32111059"/>
    <s v="FL16259384"/>
    <s v="38"/>
    <s v="https://fromthepage.com/display/display_page?page_id=34035660"/>
    <s v="ElizabethWest&lt;ewest7@myune.edu.au&gt;|natsa&lt;natsa7@yahoo.com&gt;"/>
    <m/>
    <s v="Complete"/>
    <n v="2105"/>
    <n v="1804"/>
    <s v="April"/>
    <s v="27"/>
    <x v="0"/>
    <x v="0"/>
    <x v="57"/>
    <n v="1"/>
    <m/>
    <m/>
    <x v="0"/>
    <x v="14"/>
    <s v="coat"/>
    <s v="fine coate returned"/>
    <m/>
    <m/>
    <m/>
    <n v="2"/>
    <n v="0"/>
    <n v="0"/>
    <m/>
    <m/>
    <m/>
    <s v="Entry crossed out"/>
  </r>
  <r>
    <s v="File 1: Rowland Hassall, Parramatta store day sales book, 1803-1804"/>
    <m/>
    <s v="32111059"/>
    <s v="FL16259384"/>
    <s v="38"/>
    <s v="https://fromthepage.com/display/display_page?page_id=34035660"/>
    <s v="ElizabethWest&lt;ewest7@myune.edu.au&gt;|natsa&lt;natsa7@yahoo.com&gt;"/>
    <m/>
    <s v="Complete"/>
    <n v="2106"/>
    <n v="1804"/>
    <s v="April"/>
    <s v="28"/>
    <x v="2"/>
    <x v="5"/>
    <x v="41"/>
    <n v="0.5"/>
    <s v="yds"/>
    <m/>
    <x v="5"/>
    <x v="5"/>
    <s v="printed cotton"/>
    <s v="fine Print"/>
    <m/>
    <m/>
    <m/>
    <m/>
    <n v="2"/>
    <n v="0"/>
    <m/>
    <m/>
    <m/>
    <m/>
  </r>
  <r>
    <s v="File 1: Rowland Hassall, Parramatta store day sales book, 1803-1804"/>
    <m/>
    <s v="32111059"/>
    <s v="FL16259384"/>
    <s v="38"/>
    <s v="https://fromthepage.com/display/display_page?page_id=34035660"/>
    <s v="ElizabethWest&lt;ewest7@myune.edu.au&gt;|natsa&lt;natsa7@yahoo.com&gt;"/>
    <m/>
    <s v="Complete"/>
    <n v="2107"/>
    <n v="1804"/>
    <s v="April"/>
    <s v="28"/>
    <x v="2"/>
    <x v="0"/>
    <x v="43"/>
    <n v="1"/>
    <s v="Ibs"/>
    <m/>
    <x v="0"/>
    <x v="0"/>
    <s v="soap"/>
    <s v="soap"/>
    <m/>
    <m/>
    <m/>
    <m/>
    <m/>
    <m/>
    <m/>
    <m/>
    <m/>
    <s v="Entry crossed out"/>
  </r>
  <r>
    <s v="File 1: Rowland Hassall, Parramatta store day sales book, 1803-1804"/>
    <m/>
    <s v="32111059"/>
    <s v="FL16259384"/>
    <s v="38"/>
    <s v="https://fromthepage.com/display/display_page?page_id=34035660"/>
    <s v="ElizabethWest&lt;ewest7@myune.edu.au&gt;|natsa&lt;natsa7@yahoo.com&gt;"/>
    <m/>
    <s v="Complete"/>
    <n v="2108"/>
    <n v="1804"/>
    <s v="April"/>
    <s v="30"/>
    <x v="0"/>
    <x v="0"/>
    <x v="7"/>
    <n v="6"/>
    <s v="yds"/>
    <m/>
    <x v="5"/>
    <x v="5"/>
    <s v="printed cotton"/>
    <s v="fine Print"/>
    <m/>
    <n v="4"/>
    <n v="0"/>
    <n v="1"/>
    <n v="4"/>
    <n v="0"/>
    <m/>
    <m/>
    <m/>
    <m/>
  </r>
  <r>
    <s v="File 1: Rowland Hassall, Parramatta store day sales book, 1803-1804"/>
    <m/>
    <s v="32111059"/>
    <s v="FL16259384"/>
    <s v="38"/>
    <s v="https://fromthepage.com/display/display_page?page_id=34035660"/>
    <s v="ElizabethWest&lt;ewest7@myune.edu.au&gt;|natsa&lt;natsa7@yahoo.com&gt;"/>
    <m/>
    <s v="Complete"/>
    <n v="2109"/>
    <n v="1804"/>
    <s v="April"/>
    <s v="30"/>
    <x v="0"/>
    <x v="0"/>
    <x v="7"/>
    <n v="0.375"/>
    <s v="yds"/>
    <m/>
    <x v="5"/>
    <x v="5"/>
    <s v="muslin"/>
    <s v="Muslin"/>
    <m/>
    <m/>
    <m/>
    <m/>
    <n v="2"/>
    <n v="3"/>
    <m/>
    <m/>
    <m/>
    <m/>
  </r>
  <r>
    <s v="File 1: Rowland Hassall, Parramatta store day sales book, 1803-1804"/>
    <m/>
    <s v="32111059"/>
    <s v="FL16259384"/>
    <s v="38"/>
    <s v="https://fromthepage.com/display/display_page?page_id=34035660"/>
    <s v="ElizabethWest&lt;ewest7@myune.edu.au&gt;|natsa&lt;natsa7@yahoo.com&gt;"/>
    <m/>
    <s v="Complete"/>
    <n v="2110"/>
    <n v="1804"/>
    <s v="April"/>
    <s v="30"/>
    <x v="0"/>
    <x v="0"/>
    <x v="7"/>
    <n v="6"/>
    <s v="yds"/>
    <m/>
    <x v="5"/>
    <x v="5"/>
    <s v="tape"/>
    <s v="Brod tape"/>
    <m/>
    <m/>
    <m/>
    <m/>
    <n v="1"/>
    <n v="6"/>
    <m/>
    <m/>
    <m/>
    <m/>
  </r>
  <r>
    <s v="File 1: Rowland Hassall, Parramatta store day sales book, 1803-1804"/>
    <m/>
    <s v="32111059"/>
    <s v="FL16259384"/>
    <s v="38"/>
    <s v="https://fromthepage.com/display/display_page?page_id=34035660"/>
    <s v="ElizabethWest&lt;ewest7@myune.edu.au&gt;|natsa&lt;natsa7@yahoo.com&gt;"/>
    <m/>
    <s v="Complete"/>
    <n v="2111"/>
    <n v="1804"/>
    <s v="April"/>
    <s v="30"/>
    <x v="2"/>
    <x v="4"/>
    <x v="96"/>
    <n v="0.125"/>
    <s v="yds"/>
    <m/>
    <x v="5"/>
    <x v="5"/>
    <s v="kersemere"/>
    <s v="Kersimire"/>
    <m/>
    <m/>
    <m/>
    <m/>
    <n v="1"/>
    <n v="6"/>
    <m/>
    <m/>
    <m/>
    <m/>
  </r>
  <r>
    <s v="File 1: Rowland Hassall, Parramatta store day sales book, 1803-1804"/>
    <m/>
    <s v="32111059"/>
    <s v="FL16259384"/>
    <s v="38"/>
    <s v="https://fromthepage.com/display/display_page?page_id=34035660"/>
    <s v="ElizabethWest&lt;ewest7@myune.edu.au&gt;|natsa&lt;natsa7@yahoo.com&gt;"/>
    <m/>
    <s v="Complete"/>
    <n v="2112"/>
    <n v="1804"/>
    <s v="April"/>
    <s v="30"/>
    <x v="2"/>
    <x v="4"/>
    <x v="96"/>
    <n v="1"/>
    <s v="piece"/>
    <m/>
    <x v="5"/>
    <x v="5"/>
    <s v="bobbin lace"/>
    <s v="Bobbin"/>
    <m/>
    <m/>
    <m/>
    <m/>
    <m/>
    <n v="10"/>
    <m/>
    <m/>
    <m/>
    <m/>
  </r>
  <r>
    <s v="File 1: Rowland Hassall, Parramatta store day sales book, 1803-1804"/>
    <m/>
    <s v="32111059"/>
    <s v="FL16259384"/>
    <s v="38"/>
    <s v="https://fromthepage.com/display/display_page?page_id=34035660"/>
    <s v="ElizabethWest&lt;ewest7@myune.edu.au&gt;|natsa&lt;natsa7@yahoo.com&gt;"/>
    <m/>
    <s v="Complete"/>
    <n v="2113"/>
    <n v="1804"/>
    <s v="April"/>
    <s v="30"/>
    <x v="2"/>
    <x v="14"/>
    <x v="27"/>
    <n v="100"/>
    <s v="lbs"/>
    <m/>
    <x v="3"/>
    <x v="11"/>
    <s v="potatoes"/>
    <s v="Potatoes Cr by"/>
    <m/>
    <m/>
    <m/>
    <m/>
    <m/>
    <m/>
    <m/>
    <m/>
    <m/>
    <m/>
  </r>
  <r>
    <s v="File 1: Rowland Hassall, Parramatta store day sales book, 1803-1804"/>
    <m/>
    <s v="32111059"/>
    <s v="FL16259384"/>
    <s v="38"/>
    <s v="https://fromthepage.com/display/display_page?page_id=34035660"/>
    <s v="ElizabethWest&lt;ewest7@myune.edu.au&gt;|natsa&lt;natsa7@yahoo.com&gt;"/>
    <m/>
    <s v="Complete"/>
    <n v="2114"/>
    <n v="1804"/>
    <s v="April"/>
    <s v="30"/>
    <x v="2"/>
    <x v="14"/>
    <x v="27"/>
    <n v="4.75"/>
    <s v="bushel"/>
    <m/>
    <x v="3"/>
    <x v="11"/>
    <s v="maize"/>
    <s v="Maize cr by"/>
    <m/>
    <m/>
    <m/>
    <m/>
    <m/>
    <m/>
    <m/>
    <m/>
    <m/>
    <m/>
  </r>
  <r>
    <s v="File 1: Rowland Hassall, Parramatta store day sales book, 1803-1804"/>
    <m/>
    <s v="32111059"/>
    <s v="FL16259384"/>
    <s v="38"/>
    <s v="https://fromthepage.com/display/display_page?page_id=34035660"/>
    <s v="ElizabethWest&lt;ewest7@myune.edu.au&gt;|natsa&lt;natsa7@yahoo.com&gt;"/>
    <m/>
    <s v="Complete"/>
    <n v="2115"/>
    <n v="1804"/>
    <s v="April"/>
    <s v="30"/>
    <x v="2"/>
    <x v="5"/>
    <x v="41"/>
    <n v="10"/>
    <s v="Ibs"/>
    <m/>
    <x v="3"/>
    <x v="11"/>
    <s v="sugar"/>
    <s v="sugar"/>
    <m/>
    <m/>
    <m/>
    <m/>
    <n v="8"/>
    <n v="4"/>
    <m/>
    <m/>
    <m/>
    <m/>
  </r>
  <r>
    <s v="File 1: Rowland Hassall, Parramatta store day sales book, 1803-1804"/>
    <m/>
    <s v="32111059"/>
    <s v="FL16259384"/>
    <s v="38"/>
    <s v="https://fromthepage.com/display/display_page?page_id=34035660"/>
    <s v="ElizabethWest&lt;ewest7@myune.edu.au&gt;|natsa&lt;natsa7@yahoo.com&gt;"/>
    <m/>
    <s v="Complete"/>
    <n v="2116"/>
    <n v="1804"/>
    <s v="April"/>
    <s v="30"/>
    <x v="0"/>
    <x v="0"/>
    <x v="113"/>
    <m/>
    <m/>
    <m/>
    <x v="8"/>
    <x v="15"/>
    <m/>
    <s v="Men at Kissing Point"/>
    <m/>
    <m/>
    <m/>
    <m/>
    <m/>
    <m/>
    <m/>
    <m/>
    <m/>
    <m/>
  </r>
  <r>
    <s v="File 1: Rowland Hassall, Parramatta store day sales book, 1803-1804"/>
    <m/>
    <s v="32111059"/>
    <s v="FL16259384"/>
    <s v="38"/>
    <s v="https://fromthepage.com/display/display_page?page_id=34035660"/>
    <s v="ElizabethWest&lt;ewest7@myune.edu.au&gt;|natsa&lt;natsa7@yahoo.com&gt;"/>
    <m/>
    <s v="Complete"/>
    <n v="2117"/>
    <n v="1804"/>
    <s v="April"/>
    <s v="30"/>
    <x v="0"/>
    <x v="0"/>
    <x v="113"/>
    <n v="24"/>
    <s v="loaf"/>
    <m/>
    <x v="3"/>
    <x v="11"/>
    <s v="bread"/>
    <s v="Bread"/>
    <m/>
    <m/>
    <m/>
    <m/>
    <m/>
    <m/>
    <m/>
    <m/>
    <m/>
    <m/>
  </r>
  <r>
    <s v="File 1: Rowland Hassall, Parramatta store day sales book, 1803-1804"/>
    <m/>
    <s v="32111059"/>
    <s v="FL16259384"/>
    <s v="38"/>
    <s v="https://fromthepage.com/display/display_page?page_id=34035660"/>
    <s v="ElizabethWest&lt;ewest7@myune.edu.au&gt;|natsa&lt;natsa7@yahoo.com&gt;"/>
    <m/>
    <s v="Complete"/>
    <n v="2118"/>
    <n v="1804"/>
    <s v="April"/>
    <s v="30"/>
    <x v="0"/>
    <x v="0"/>
    <x v="113"/>
    <n v="6"/>
    <s v="Ibs"/>
    <m/>
    <x v="3"/>
    <x v="11"/>
    <s v="salt pork"/>
    <s v="salt Pork"/>
    <m/>
    <m/>
    <m/>
    <m/>
    <m/>
    <m/>
    <m/>
    <m/>
    <m/>
    <m/>
  </r>
  <r>
    <s v="File 1: Rowland Hassall, Parramatta store day sales book, 1803-1804"/>
    <m/>
    <s v="32111059"/>
    <s v="FL16259384"/>
    <s v="38"/>
    <s v="https://fromthepage.com/display/display_page?page_id=34035660"/>
    <s v="ElizabethWest&lt;ewest7@myune.edu.au&gt;|natsa&lt;natsa7@yahoo.com&gt;"/>
    <m/>
    <s v="Complete"/>
    <n v="2119"/>
    <n v="1804"/>
    <s v="April"/>
    <s v="27"/>
    <x v="0"/>
    <x v="0"/>
    <x v="24"/>
    <m/>
    <m/>
    <m/>
    <x v="1"/>
    <x v="1"/>
    <m/>
    <s v="order to Bearer"/>
    <m/>
    <m/>
    <m/>
    <m/>
    <m/>
    <m/>
    <m/>
    <n v="20"/>
    <n v="0"/>
    <m/>
  </r>
  <r>
    <s v="File 1: Rowland Hassall, Parramatta store day sales book, 1803-1804"/>
    <m/>
    <s v="32111059"/>
    <s v="FL16259384"/>
    <s v="38"/>
    <s v="https://fromthepage.com/display/display_page?page_id=34035660"/>
    <s v="ElizabethWest&lt;ewest7@myune.edu.au&gt;|natsa&lt;natsa7@yahoo.com&gt;"/>
    <m/>
    <s v="Complete"/>
    <n v="2120"/>
    <n v="1804"/>
    <s v="April"/>
    <s v="27"/>
    <x v="0"/>
    <x v="0"/>
    <x v="99"/>
    <m/>
    <m/>
    <m/>
    <x v="1"/>
    <x v="1"/>
    <m/>
    <s v="order favor Tabor"/>
    <m/>
    <m/>
    <m/>
    <m/>
    <m/>
    <m/>
    <n v="3"/>
    <n v="6"/>
    <n v="0"/>
    <m/>
  </r>
  <r>
    <s v="File 1: Rowland Hassall, Parramatta store day sales book, 1803-1804"/>
    <m/>
    <s v="32111059"/>
    <s v="FL16259384"/>
    <s v="38"/>
    <s v="https://fromthepage.com/display/display_page?page_id=34035660"/>
    <s v="ElizabethWest&lt;ewest7@myune.edu.au&gt;|natsa&lt;natsa7@yahoo.com&gt;"/>
    <m/>
    <s v="Complete"/>
    <n v="2121"/>
    <n v="1804"/>
    <s v="April"/>
    <s v="27"/>
    <x v="0"/>
    <x v="0"/>
    <x v="77"/>
    <n v="9"/>
    <s v="yds"/>
    <m/>
    <x v="5"/>
    <x v="5"/>
    <s v="dungaree"/>
    <s v="Dungaree}"/>
    <m/>
    <m/>
    <m/>
    <m/>
    <m/>
    <m/>
    <m/>
    <m/>
    <m/>
    <s v="Entry crossed out"/>
  </r>
  <r>
    <s v="File 1: Rowland Hassall, Parramatta store day sales book, 1803-1804"/>
    <m/>
    <s v="32111059"/>
    <s v="FL16259384"/>
    <s v="38"/>
    <s v="https://fromthepage.com/display/display_page?page_id=34035660"/>
    <s v="ElizabethWest&lt;ewest7@myune.edu.au&gt;|natsa&lt;natsa7@yahoo.com&gt;"/>
    <m/>
    <s v="Complete"/>
    <n v="2122"/>
    <n v="1804"/>
    <s v="April"/>
    <s v="27"/>
    <x v="0"/>
    <x v="0"/>
    <x v="77"/>
    <n v="3"/>
    <m/>
    <m/>
    <x v="0"/>
    <x v="14"/>
    <s v="handkerchief"/>
    <s v="&amp;amp;  Handk}"/>
    <m/>
    <m/>
    <m/>
    <m/>
    <n v="14"/>
    <n v="6"/>
    <m/>
    <m/>
    <m/>
    <s v="Entry crossed out"/>
  </r>
  <r>
    <s v="File 1: Rowland Hassall, Parramatta store day sales book, 1803-1804"/>
    <m/>
    <s v="32111059"/>
    <s v="FL16259384"/>
    <s v="38"/>
    <s v="https://fromthepage.com/display/display_page?page_id=34035660"/>
    <s v="ElizabethWest&lt;ewest7@myune.edu.au&gt;|natsa&lt;natsa7@yahoo.com&gt;"/>
    <m/>
    <s v="Complete"/>
    <n v="2123"/>
    <n v="1804"/>
    <s v="April"/>
    <s v="27"/>
    <x v="2"/>
    <x v="0"/>
    <x v="134"/>
    <m/>
    <m/>
    <m/>
    <x v="5"/>
    <x v="5"/>
    <s v="silk thread"/>
    <s v="Blk silk"/>
    <m/>
    <m/>
    <m/>
    <m/>
    <n v="1"/>
    <n v="0"/>
    <m/>
    <m/>
    <m/>
    <m/>
  </r>
  <r>
    <s v="File 1: Rowland Hassall, Parramatta store day sales book, 1803-1804"/>
    <m/>
    <s v="32111059"/>
    <s v="FL16259384"/>
    <s v="38"/>
    <s v="https://fromthepage.com/display/display_page?page_id=34035660"/>
    <s v="ElizabethWest&lt;ewest7@myune.edu.au&gt;|natsa&lt;natsa7@yahoo.com&gt;"/>
    <m/>
    <s v="Complete"/>
    <n v="2124"/>
    <n v="1804"/>
    <s v="April"/>
    <s v="27"/>
    <x v="0"/>
    <x v="0"/>
    <x v="21"/>
    <m/>
    <m/>
    <m/>
    <x v="1"/>
    <x v="1"/>
    <m/>
    <s v="Cr by Coppers"/>
    <m/>
    <n v="40"/>
    <m/>
    <m/>
    <m/>
    <m/>
    <n v="2"/>
    <n v="0"/>
    <n v="0"/>
    <m/>
  </r>
  <r>
    <s v="File 1: Rowland Hassall, Parramatta store day sales book, 1803-1804"/>
    <m/>
    <s v="32111059"/>
    <s v="FL16259384"/>
    <s v="38"/>
    <s v="https://fromthepage.com/display/display_page?page_id=34035660"/>
    <s v="ElizabethWest&lt;ewest7@myune.edu.au&gt;|natsa&lt;natsa7@yahoo.com&gt;"/>
    <m/>
    <s v="Complete"/>
    <n v="2125"/>
    <n v="1804"/>
    <s v="April"/>
    <s v="27"/>
    <x v="0"/>
    <x v="0"/>
    <x v="21"/>
    <n v="12"/>
    <s v="Ibs"/>
    <m/>
    <x v="3"/>
    <x v="11"/>
    <s v="sugar"/>
    <s v="fine sugar"/>
    <m/>
    <m/>
    <n v="11"/>
    <m/>
    <m/>
    <n v="11"/>
    <m/>
    <m/>
    <m/>
    <m/>
  </r>
  <r>
    <s v="File 1: Rowland Hassall, Parramatta store day sales book, 1803-1804"/>
    <m/>
    <s v="32111059"/>
    <s v="FL16259384"/>
    <s v="38"/>
    <s v="https://fromthepage.com/display/display_page?page_id=34035660"/>
    <s v="ElizabethWest&lt;ewest7@myune.edu.au&gt;|natsa&lt;natsa7@yahoo.com&gt;"/>
    <m/>
    <s v="Complete"/>
    <n v="2126"/>
    <n v="1804"/>
    <s v="April"/>
    <s v="27"/>
    <x v="0"/>
    <x v="0"/>
    <x v="21"/>
    <n v="1"/>
    <s v="Ibs"/>
    <m/>
    <x v="3"/>
    <x v="3"/>
    <s v="tea"/>
    <s v="Blk Tea"/>
    <m/>
    <m/>
    <m/>
    <m/>
    <n v="5"/>
    <n v="0"/>
    <m/>
    <m/>
    <m/>
    <m/>
  </r>
  <r>
    <s v="File 1: Rowland Hassall, Parramatta store day sales book, 1803-1804"/>
    <m/>
    <s v="32111059"/>
    <s v="FL16259384"/>
    <s v="38"/>
    <s v="https://fromthepage.com/display/display_page?page_id=34035660"/>
    <s v="ElizabethWest&lt;ewest7@myune.edu.au&gt;|natsa&lt;natsa7@yahoo.com&gt;"/>
    <m/>
    <s v="Complete"/>
    <n v="2127"/>
    <n v="1804"/>
    <s v="April"/>
    <s v="27"/>
    <x v="2"/>
    <x v="5"/>
    <x v="167"/>
    <m/>
    <m/>
    <m/>
    <x v="1"/>
    <x v="1"/>
    <m/>
    <s v="6 pence Before and 3/2 pence now"/>
    <m/>
    <m/>
    <m/>
    <m/>
    <m/>
    <m/>
    <m/>
    <m/>
    <m/>
    <s v="Entry crossed out"/>
  </r>
  <r>
    <s v="File 1: Rowland Hassall, Parramatta store day sales book, 1803-1804"/>
    <m/>
    <s v="32111059"/>
    <s v="FL16259384"/>
    <s v="38"/>
    <s v="https://fromthepage.com/display/display_page?page_id=34035660"/>
    <s v="ElizabethWest&lt;ewest7@myune.edu.au&gt;|natsa&lt;natsa7@yahoo.com&gt;"/>
    <m/>
    <s v="Complete"/>
    <n v="2128"/>
    <n v="1804"/>
    <s v="April"/>
    <s v="27"/>
    <x v="2"/>
    <x v="5"/>
    <x v="167"/>
    <n v="1"/>
    <s v="pair"/>
    <m/>
    <x v="0"/>
    <x v="14"/>
    <s v="shoes"/>
    <s v="small shoes"/>
    <m/>
    <m/>
    <m/>
    <m/>
    <n v="3"/>
    <n v="0"/>
    <m/>
    <m/>
    <m/>
    <s v="Entry crossed out"/>
  </r>
  <r>
    <s v="File 1: Rowland Hassall, Parramatta store day sales book, 1803-1804"/>
    <m/>
    <s v="32111059"/>
    <s v="FL16259384"/>
    <s v="38"/>
    <s v="https://fromthepage.com/display/display_page?page_id=34035660"/>
    <s v="ElizabethWest&lt;ewest7@myune.edu.au&gt;|natsa&lt;natsa7@yahoo.com&gt;"/>
    <m/>
    <s v="Complete"/>
    <n v="2129"/>
    <n v="1804"/>
    <s v="April"/>
    <s v="27"/>
    <x v="0"/>
    <x v="0"/>
    <x v="152"/>
    <n v="2"/>
    <s v="hanks"/>
    <m/>
    <x v="5"/>
    <x v="5"/>
    <s v="silk thread"/>
    <s v="Blk silk"/>
    <m/>
    <m/>
    <m/>
    <m/>
    <n v="2"/>
    <n v="0"/>
    <m/>
    <m/>
    <m/>
    <m/>
  </r>
  <r>
    <s v="File 1: Rowland Hassall, Parramatta store day sales book, 1803-1804"/>
    <m/>
    <s v="32111059"/>
    <s v="FL16259384"/>
    <s v="38"/>
    <s v="https://fromthepage.com/display/display_page?page_id=34035660"/>
    <s v="ElizabethWest&lt;ewest7@myune.edu.au&gt;|natsa&lt;natsa7@yahoo.com&gt;"/>
    <m/>
    <s v="Complete"/>
    <n v="2130"/>
    <m/>
    <m/>
    <m/>
    <x v="2"/>
    <x v="0"/>
    <x v="18"/>
    <m/>
    <m/>
    <m/>
    <x v="8"/>
    <x v="15"/>
    <m/>
    <s v="[right hand page 73]"/>
    <m/>
    <m/>
    <m/>
    <m/>
    <m/>
    <m/>
    <m/>
    <m/>
    <m/>
    <m/>
  </r>
  <r>
    <s v="File 1: Rowland Hassall, Parramatta store day sales book, 1803-1804"/>
    <m/>
    <s v="32111059"/>
    <s v="FL16259384"/>
    <s v="38"/>
    <s v="https://fromthepage.com/display/display_page?page_id=34035660"/>
    <s v="ElizabethWest&lt;ewest7@myune.edu.au&gt;|natsa&lt;natsa7@yahoo.com&gt;"/>
    <m/>
    <s v="Complete"/>
    <n v="2131"/>
    <n v="1804"/>
    <s v="May"/>
    <s v="1"/>
    <x v="0"/>
    <x v="0"/>
    <x v="6"/>
    <m/>
    <m/>
    <m/>
    <x v="1"/>
    <x v="1"/>
    <m/>
    <s v="in Balance Pd of accounts"/>
    <m/>
    <m/>
    <m/>
    <m/>
    <m/>
    <m/>
    <m/>
    <n v="1"/>
    <n v="1.5"/>
    <s v="Entry crossed out"/>
  </r>
  <r>
    <s v="File 1: Rowland Hassall, Parramatta store day sales book, 1803-1804"/>
    <m/>
    <s v="32111059"/>
    <s v="FL16259384"/>
    <s v="38"/>
    <s v="https://fromthepage.com/display/display_page?page_id=34035660"/>
    <s v="ElizabethWest&lt;ewest7@myune.edu.au&gt;|natsa&lt;natsa7@yahoo.com&gt;"/>
    <m/>
    <s v="Complete"/>
    <n v="2132"/>
    <n v="1804"/>
    <s v="May"/>
    <s v="1"/>
    <x v="0"/>
    <x v="0"/>
    <x v="65"/>
    <m/>
    <m/>
    <m/>
    <x v="9"/>
    <x v="17"/>
    <s v="Chiase horse and man"/>
    <s v="Chiase horse &amp;amp;}"/>
    <m/>
    <m/>
    <m/>
    <m/>
    <m/>
    <m/>
    <m/>
    <m/>
    <m/>
    <s v="Cheese Horse?"/>
  </r>
  <r>
    <s v="File 1: Rowland Hassall, Parramatta store day sales book, 1803-1804"/>
    <m/>
    <s v="32111059"/>
    <s v="FL16259384"/>
    <s v="38"/>
    <s v="https://fromthepage.com/display/display_page?page_id=34035660"/>
    <s v="ElizabethWest&lt;ewest7@myune.edu.au&gt;|natsa&lt;natsa7@yahoo.com&gt;"/>
    <m/>
    <s v="Complete"/>
    <n v="2133"/>
    <n v="1804"/>
    <s v="May"/>
    <s v="1"/>
    <x v="0"/>
    <x v="0"/>
    <x v="65"/>
    <m/>
    <m/>
    <m/>
    <x v="8"/>
    <x v="15"/>
    <s v="to Sydney"/>
    <s v="Man to Sydney"/>
    <m/>
    <m/>
    <m/>
    <n v="1"/>
    <n v="10"/>
    <n v="0"/>
    <m/>
    <m/>
    <m/>
    <m/>
  </r>
  <r>
    <s v="File 1: Rowland Hassall, Parramatta store day sales book, 1803-1804"/>
    <m/>
    <s v="32111059"/>
    <s v="FL16259384"/>
    <s v="38"/>
    <s v="https://fromthepage.com/display/display_page?page_id=34035660"/>
    <s v="ElizabethWest&lt;ewest7@myune.edu.au&gt;|natsa&lt;natsa7@yahoo.com&gt;"/>
    <m/>
    <s v="Complete"/>
    <n v="2134"/>
    <n v="1804"/>
    <s v="May"/>
    <s v="1"/>
    <x v="2"/>
    <x v="5"/>
    <x v="41"/>
    <m/>
    <m/>
    <m/>
    <x v="5"/>
    <x v="5"/>
    <s v="muslin and needles"/>
    <s v="Muslin &amp;amp; Needles"/>
    <m/>
    <m/>
    <m/>
    <m/>
    <n v="2"/>
    <n v="9"/>
    <m/>
    <m/>
    <m/>
    <m/>
  </r>
  <r>
    <s v="File 1: Rowland Hassall, Parramatta store day sales book, 1803-1804"/>
    <m/>
    <s v="32111059"/>
    <s v="FL16259384"/>
    <s v="38"/>
    <s v="https://fromthepage.com/display/display_page?page_id=34035660"/>
    <s v="ElizabethWest&lt;ewest7@myune.edu.au&gt;|natsa&lt;natsa7@yahoo.com&gt;"/>
    <m/>
    <s v="Complete"/>
    <n v="2135"/>
    <n v="1804"/>
    <s v="May"/>
    <s v="1"/>
    <x v="0"/>
    <x v="0"/>
    <x v="168"/>
    <m/>
    <m/>
    <m/>
    <x v="1"/>
    <x v="1"/>
    <m/>
    <s v="order to McKinze"/>
    <m/>
    <m/>
    <m/>
    <m/>
    <m/>
    <m/>
    <m/>
    <n v="1"/>
    <n v="0"/>
    <m/>
  </r>
  <r>
    <s v="File 1: Rowland Hassall, Parramatta store day sales book, 1803-1804"/>
    <m/>
    <s v="32111059"/>
    <s v="FL16259384"/>
    <s v="38"/>
    <s v="https://fromthepage.com/display/display_page?page_id=34035660"/>
    <s v="ElizabethWest&lt;ewest7@myune.edu.au&gt;|natsa&lt;natsa7@yahoo.com&gt;"/>
    <m/>
    <s v="Complete"/>
    <n v="2136"/>
    <n v="1804"/>
    <s v="May"/>
    <s v="1"/>
    <x v="2"/>
    <x v="7"/>
    <x v="169"/>
    <m/>
    <m/>
    <m/>
    <x v="1"/>
    <x v="1"/>
    <m/>
    <s v="order favor Conney"/>
    <m/>
    <m/>
    <m/>
    <m/>
    <m/>
    <m/>
    <n v="1"/>
    <n v="4"/>
    <n v="0"/>
    <m/>
  </r>
  <r>
    <s v="File 1: Rowland Hassall, Parramatta store day sales book, 1803-1804"/>
    <m/>
    <s v="32111059"/>
    <s v="FL16259384"/>
    <s v="38"/>
    <s v="https://fromthepage.com/display/display_page?page_id=34035660"/>
    <s v="ElizabethWest&lt;ewest7@myune.edu.au&gt;|natsa&lt;natsa7@yahoo.com&gt;"/>
    <m/>
    <s v="Complete"/>
    <n v="2137"/>
    <n v="1804"/>
    <s v="May"/>
    <s v="2"/>
    <x v="0"/>
    <x v="0"/>
    <x v="113"/>
    <m/>
    <m/>
    <m/>
    <x v="9"/>
    <x v="38"/>
    <s v="Delivering letters"/>
    <s v="Delivering letters"/>
    <m/>
    <m/>
    <m/>
    <m/>
    <n v="2"/>
    <n v="6"/>
    <m/>
    <m/>
    <m/>
    <m/>
  </r>
  <r>
    <s v="File 1: Rowland Hassall, Parramatta store day sales book, 1803-1804"/>
    <m/>
    <s v="32111059"/>
    <s v="FL16259384"/>
    <s v="38"/>
    <s v="https://fromthepage.com/display/display_page?page_id=34035660"/>
    <s v="ElizabethWest&lt;ewest7@myune.edu.au&gt;|natsa&lt;natsa7@yahoo.com&gt;"/>
    <m/>
    <s v="Complete"/>
    <n v="2138"/>
    <n v="1804"/>
    <s v="May"/>
    <s v="2"/>
    <x v="0"/>
    <x v="0"/>
    <x v="99"/>
    <m/>
    <m/>
    <m/>
    <x v="1"/>
    <x v="1"/>
    <m/>
    <s v="Coppers"/>
    <m/>
    <m/>
    <m/>
    <m/>
    <m/>
    <m/>
    <m/>
    <n v="2"/>
    <n v="0"/>
    <m/>
  </r>
  <r>
    <s v="File 1: Rowland Hassall, Parramatta store day sales book, 1803-1804"/>
    <m/>
    <s v="32111059"/>
    <s v="FL16259384"/>
    <s v="38"/>
    <s v="https://fromthepage.com/display/display_page?page_id=34035660"/>
    <s v="ElizabethWest&lt;ewest7@myune.edu.au&gt;|natsa&lt;natsa7@yahoo.com&gt;"/>
    <m/>
    <s v="Complete"/>
    <n v="2139"/>
    <n v="1804"/>
    <s v="May"/>
    <s v="2"/>
    <x v="0"/>
    <x v="0"/>
    <x v="60"/>
    <n v="6"/>
    <s v="lbs"/>
    <m/>
    <x v="3"/>
    <x v="3"/>
    <s v="tea"/>
    <s v="Blk Tea"/>
    <m/>
    <m/>
    <m/>
    <n v="1"/>
    <n v="4"/>
    <n v="0"/>
    <m/>
    <m/>
    <m/>
    <m/>
  </r>
  <r>
    <s v="File 1: Rowland Hassall, Parramatta store day sales book, 1803-1804"/>
    <m/>
    <s v="32111059"/>
    <s v="FL16259384"/>
    <s v="38"/>
    <s v="https://fromthepage.com/display/display_page?page_id=34035660"/>
    <s v="ElizabethWest&lt;ewest7@myune.edu.au&gt;|natsa&lt;natsa7@yahoo.com&gt;"/>
    <m/>
    <s v="Complete"/>
    <n v="2140"/>
    <n v="1804"/>
    <s v="May"/>
    <s v="2"/>
    <x v="2"/>
    <x v="13"/>
    <x v="69"/>
    <n v="2"/>
    <s v="Ibs"/>
    <m/>
    <x v="3"/>
    <x v="11"/>
    <s v="sugar"/>
    <s v="sugar"/>
    <m/>
    <m/>
    <m/>
    <m/>
    <n v="2"/>
    <n v="0"/>
    <m/>
    <m/>
    <m/>
    <m/>
  </r>
  <r>
    <s v="File 1: Rowland Hassall, Parramatta store day sales book, 1803-1804"/>
    <m/>
    <s v="32111059"/>
    <s v="FL16259384"/>
    <s v="38"/>
    <s v="https://fromthepage.com/display/display_page?page_id=34035660"/>
    <s v="ElizabethWest&lt;ewest7@myune.edu.au&gt;|natsa&lt;natsa7@yahoo.com&gt;"/>
    <m/>
    <s v="Complete"/>
    <n v="2141"/>
    <n v="1804"/>
    <s v="May"/>
    <s v="2"/>
    <x v="2"/>
    <x v="0"/>
    <x v="29"/>
    <n v="2"/>
    <s v="Ibs"/>
    <m/>
    <x v="3"/>
    <x v="11"/>
    <s v="sugar"/>
    <s v="fine sugar"/>
    <m/>
    <m/>
    <m/>
    <m/>
    <n v="2"/>
    <n v="6"/>
    <m/>
    <m/>
    <m/>
    <m/>
  </r>
  <r>
    <s v="File 1: Rowland Hassall, Parramatta store day sales book, 1803-1804"/>
    <m/>
    <s v="32111059"/>
    <s v="FL16259384"/>
    <s v="38"/>
    <s v="https://fromthepage.com/display/display_page?page_id=34035660"/>
    <s v="ElizabethWest&lt;ewest7@myune.edu.au&gt;|natsa&lt;natsa7@yahoo.com&gt;"/>
    <m/>
    <s v="Complete"/>
    <n v="2142"/>
    <n v="1804"/>
    <s v="May"/>
    <s v="2"/>
    <x v="2"/>
    <x v="0"/>
    <x v="29"/>
    <n v="2.25"/>
    <s v="yds"/>
    <m/>
    <x v="5"/>
    <x v="5"/>
    <s v="printed cotton"/>
    <s v="Print"/>
    <m/>
    <n v="4"/>
    <n v="0"/>
    <m/>
    <n v="9"/>
    <n v="0"/>
    <m/>
    <m/>
    <m/>
    <m/>
  </r>
  <r>
    <s v="File 1: Rowland Hassall, Parramatta store day sales book, 1803-1804"/>
    <m/>
    <s v="32111059"/>
    <s v="FL16259384"/>
    <s v="38"/>
    <s v="https://fromthepage.com/display/display_page?page_id=34035660"/>
    <s v="ElizabethWest&lt;ewest7@myune.edu.au&gt;|natsa&lt;natsa7@yahoo.com&gt;"/>
    <m/>
    <s v="Complete"/>
    <n v="2143"/>
    <n v="1804"/>
    <s v="May"/>
    <s v="2"/>
    <x v="2"/>
    <x v="0"/>
    <x v="29"/>
    <n v="3"/>
    <s v="yds"/>
    <m/>
    <x v="5"/>
    <x v="5"/>
    <s v="printed cotton"/>
    <s v="ditto [Print]"/>
    <m/>
    <n v="2"/>
    <n v="6"/>
    <m/>
    <n v="7"/>
    <n v="6"/>
    <m/>
    <m/>
    <m/>
    <m/>
  </r>
  <r>
    <s v="File 1: Rowland Hassall, Parramatta store day sales book, 1803-1804"/>
    <m/>
    <s v="32111059"/>
    <s v="FL16259384"/>
    <s v="38"/>
    <s v="https://fromthepage.com/display/display_page?page_id=34035660"/>
    <s v="ElizabethWest&lt;ewest7@myune.edu.au&gt;|natsa&lt;natsa7@yahoo.com&gt;"/>
    <m/>
    <s v="Complete"/>
    <n v="2144"/>
    <n v="1804"/>
    <s v="May"/>
    <s v="2"/>
    <x v="2"/>
    <x v="0"/>
    <x v="29"/>
    <n v="6"/>
    <s v="skeins"/>
    <m/>
    <x v="5"/>
    <x v="5"/>
    <s v="thread"/>
    <s v="Thread"/>
    <m/>
    <m/>
    <m/>
    <m/>
    <n v="1"/>
    <n v="6"/>
    <m/>
    <m/>
    <m/>
    <m/>
  </r>
  <r>
    <s v="File 1: Rowland Hassall, Parramatta store day sales book, 1803-1804"/>
    <m/>
    <s v="32111059"/>
    <s v="FL16259384"/>
    <s v="38"/>
    <s v="https://fromthepage.com/display/display_page?page_id=34035660"/>
    <s v="ElizabethWest&lt;ewest7@myune.edu.au&gt;|natsa&lt;natsa7@yahoo.com&gt;"/>
    <m/>
    <s v="Complete"/>
    <n v="2145"/>
    <n v="1804"/>
    <s v="May"/>
    <s v="2"/>
    <x v="0"/>
    <x v="0"/>
    <x v="99"/>
    <n v="1"/>
    <s v="yds"/>
    <m/>
    <x v="5"/>
    <x v="5"/>
    <s v="ribband"/>
    <s v="white Ribband"/>
    <m/>
    <m/>
    <m/>
    <m/>
    <n v="1"/>
    <n v="2"/>
    <m/>
    <m/>
    <m/>
    <m/>
  </r>
  <r>
    <s v="File 1: Rowland Hassall, Parramatta store day sales book, 1803-1804"/>
    <m/>
    <s v="32111059"/>
    <s v="FL16259384"/>
    <s v="38"/>
    <s v="https://fromthepage.com/display/display_page?page_id=34035660"/>
    <s v="ElizabethWest&lt;ewest7@myune.edu.au&gt;|natsa&lt;natsa7@yahoo.com&gt;"/>
    <m/>
    <s v="Complete"/>
    <n v="2146"/>
    <n v="1804"/>
    <s v="May"/>
    <s v="2"/>
    <x v="0"/>
    <x v="0"/>
    <x v="99"/>
    <n v="3.25"/>
    <s v="yds"/>
    <m/>
    <x v="5"/>
    <x v="5"/>
    <s v="satinet"/>
    <s v="sattinnet"/>
    <m/>
    <m/>
    <m/>
    <m/>
    <n v="5"/>
    <n v="10.5"/>
    <m/>
    <m/>
    <m/>
    <m/>
  </r>
  <r>
    <s v="File 1: Rowland Hassall, Parramatta store day sales book, 1803-1804"/>
    <m/>
    <s v="32111059"/>
    <s v="FL16259384"/>
    <s v="38"/>
    <s v="https://fromthepage.com/display/display_page?page_id=34035660"/>
    <s v="ElizabethWest&lt;ewest7@myune.edu.au&gt;|natsa&lt;natsa7@yahoo.com&gt;"/>
    <m/>
    <s v="Complete"/>
    <n v="2147"/>
    <n v="1804"/>
    <s v="May"/>
    <s v="2"/>
    <x v="0"/>
    <x v="0"/>
    <x v="99"/>
    <n v="1"/>
    <s v="yds"/>
    <m/>
    <x v="5"/>
    <x v="5"/>
    <s v="pursion fabric"/>
    <s v="Orange pursion fabric"/>
    <m/>
    <m/>
    <m/>
    <m/>
    <n v="4"/>
    <n v="0"/>
    <m/>
    <m/>
    <m/>
    <m/>
  </r>
  <r>
    <s v="File 1: Rowland Hassall, Parramatta store day sales book, 1803-1804"/>
    <m/>
    <s v="32111059"/>
    <s v="FL16259384"/>
    <s v="38"/>
    <s v="https://fromthepage.com/display/display_page?page_id=34035660"/>
    <s v="ElizabethWest&lt;ewest7@myune.edu.au&gt;|natsa&lt;natsa7@yahoo.com&gt;"/>
    <m/>
    <s v="Complete"/>
    <n v="2148"/>
    <n v="1804"/>
    <s v="May"/>
    <s v="2"/>
    <x v="2"/>
    <x v="0"/>
    <x v="19"/>
    <m/>
    <m/>
    <m/>
    <x v="8"/>
    <x v="15"/>
    <m/>
    <m/>
    <m/>
    <m/>
    <m/>
    <m/>
    <m/>
    <m/>
    <m/>
    <m/>
    <m/>
    <m/>
  </r>
  <r>
    <s v="File 1: Rowland Hassall, Parramatta store day sales book, 1803-1804"/>
    <m/>
    <s v="32111059"/>
    <s v="FL16259384"/>
    <s v="38"/>
    <s v="https://fromthepage.com/display/display_page?page_id=34035660"/>
    <s v="ElizabethWest&lt;ewest7@myune.edu.au&gt;|natsa&lt;natsa7@yahoo.com&gt;"/>
    <m/>
    <s v="Complete"/>
    <n v="2149"/>
    <n v="1804"/>
    <s v="May"/>
    <s v="2"/>
    <x v="1"/>
    <x v="0"/>
    <x v="19"/>
    <n v="0.25"/>
    <s v="Ibs"/>
    <m/>
    <x v="3"/>
    <x v="3"/>
    <s v="Hyson"/>
    <s v="Hyson"/>
    <m/>
    <m/>
    <m/>
    <m/>
    <n v="3"/>
    <n v="0"/>
    <m/>
    <m/>
    <m/>
    <m/>
  </r>
  <r>
    <s v="File 1: Rowland Hassall, Parramatta store day sales book, 1803-1804"/>
    <m/>
    <s v="32111059"/>
    <s v="FL16259384"/>
    <s v="38"/>
    <s v="https://fromthepage.com/display/display_page?page_id=34035660"/>
    <s v="ElizabethWest&lt;ewest7@myune.edu.au&gt;|natsa&lt;natsa7@yahoo.com&gt;"/>
    <m/>
    <s v="Complete"/>
    <n v="2150"/>
    <n v="1804"/>
    <s v="May"/>
    <s v="2"/>
    <x v="1"/>
    <x v="0"/>
    <x v="19"/>
    <n v="2"/>
    <s v="yds"/>
    <m/>
    <x v="5"/>
    <x v="5"/>
    <s v="dungaree"/>
    <s v="Dungaree"/>
    <m/>
    <m/>
    <m/>
    <m/>
    <n v="5"/>
    <n v="6"/>
    <m/>
    <m/>
    <m/>
    <m/>
  </r>
  <r>
    <s v="File 1: Rowland Hassall, Parramatta store day sales book, 1803-1804"/>
    <m/>
    <s v="32111059"/>
    <s v="FL16259384"/>
    <s v="38"/>
    <s v="https://fromthepage.com/display/display_page?page_id=34035660"/>
    <s v="ElizabethWest&lt;ewest7@myune.edu.au&gt;|natsa&lt;natsa7@yahoo.com&gt;"/>
    <m/>
    <s v="Complete"/>
    <n v="2151"/>
    <n v="1804"/>
    <s v="May"/>
    <s v="2"/>
    <x v="2"/>
    <x v="10"/>
    <x v="53"/>
    <n v="1"/>
    <s v="Ibs"/>
    <m/>
    <x v="3"/>
    <x v="11"/>
    <s v="sugar"/>
    <s v="fine sugar"/>
    <m/>
    <m/>
    <m/>
    <m/>
    <m/>
    <m/>
    <m/>
    <m/>
    <m/>
    <m/>
  </r>
  <r>
    <s v="File 1: Rowland Hassall, Parramatta store day sales book, 1803-1804"/>
    <m/>
    <s v="32111059"/>
    <s v="FL16259384"/>
    <s v="38"/>
    <s v="https://fromthepage.com/display/display_page?page_id=34035660"/>
    <s v="ElizabethWest&lt;ewest7@myune.edu.au&gt;|natsa&lt;natsa7@yahoo.com&gt;"/>
    <m/>
    <s v="Complete"/>
    <n v="2152"/>
    <n v="1804"/>
    <s v="May"/>
    <s v="2"/>
    <x v="0"/>
    <x v="0"/>
    <x v="7"/>
    <n v="1"/>
    <m/>
    <m/>
    <x v="3"/>
    <x v="10"/>
    <s v="mug"/>
    <s v="Mug"/>
    <m/>
    <m/>
    <m/>
    <m/>
    <n v="2"/>
    <n v="6"/>
    <m/>
    <m/>
    <m/>
    <m/>
  </r>
  <r>
    <s v="File 1: Rowland Hassall, Parramatta store day sales book, 1803-1804"/>
    <m/>
    <s v="32111059"/>
    <s v="FL16259384"/>
    <s v="38"/>
    <s v="https://fromthepage.com/display/display_page?page_id=34035660"/>
    <s v="ElizabethWest&lt;ewest7@myune.edu.au&gt;|natsa&lt;natsa7@yahoo.com&gt;"/>
    <m/>
    <s v="Complete"/>
    <n v="2153"/>
    <n v="1804"/>
    <s v="May"/>
    <s v="2"/>
    <x v="0"/>
    <x v="0"/>
    <x v="149"/>
    <n v="2"/>
    <s v="Ibs"/>
    <m/>
    <x v="0"/>
    <x v="0"/>
    <s v="soap"/>
    <s v="Inglish soap"/>
    <m/>
    <m/>
    <m/>
    <m/>
    <n v="3"/>
    <n v="6"/>
    <m/>
    <m/>
    <m/>
    <m/>
  </r>
  <r>
    <s v="File 1: Rowland Hassall, Parramatta store day sales book, 1803-1804"/>
    <m/>
    <s v="32111059"/>
    <s v="FL16259384"/>
    <s v="38"/>
    <s v="https://fromthepage.com/display/display_page?page_id=34035660"/>
    <s v="ElizabethWest&lt;ewest7@myune.edu.au&gt;|natsa&lt;natsa7@yahoo.com&gt;"/>
    <m/>
    <s v="Complete"/>
    <n v="2154"/>
    <n v="1804"/>
    <s v="May"/>
    <s v="2"/>
    <x v="0"/>
    <x v="0"/>
    <x v="77"/>
    <n v="1"/>
    <s v="pair"/>
    <m/>
    <x v="0"/>
    <x v="14"/>
    <s v="gloves"/>
    <s v="Mens Gloves"/>
    <m/>
    <m/>
    <m/>
    <m/>
    <n v="4"/>
    <n v="6"/>
    <m/>
    <m/>
    <m/>
    <m/>
  </r>
  <r>
    <s v="File 1: Rowland Hassall, Parramatta store day sales book, 1803-1804"/>
    <m/>
    <s v="32111059"/>
    <s v="FL16259385"/>
    <s v="39"/>
    <s v="https://fromthepage.com/display/display_page?page_id=34035661"/>
    <s v="ElizabethWest&lt;ewest7@myune.edu.au&gt;|natsa&lt;natsa7@yahoo.com&gt;"/>
    <m/>
    <s v="Complete"/>
    <n v="2155"/>
    <n v="1804"/>
    <s v="May"/>
    <s v="5"/>
    <x v="0"/>
    <x v="0"/>
    <x v="99"/>
    <n v="2"/>
    <m/>
    <m/>
    <x v="5"/>
    <x v="16"/>
    <s v="padlock"/>
    <s v="Pad Lock"/>
    <m/>
    <m/>
    <m/>
    <m/>
    <n v="2"/>
    <m/>
    <m/>
    <n v="4"/>
    <n v="0"/>
    <m/>
  </r>
  <r>
    <s v="File 1: Rowland Hassall, Parramatta store day sales book, 1803-1804"/>
    <m/>
    <s v="32111059"/>
    <s v="FL16259385"/>
    <s v="39"/>
    <s v="https://fromthepage.com/display/display_page?page_id=34035661"/>
    <s v="ElizabethWest&lt;ewest7@myune.edu.au&gt;|natsa&lt;natsa7@yahoo.com&gt;"/>
    <m/>
    <s v="Complete"/>
    <n v="2156"/>
    <n v="1804"/>
    <s v="May"/>
    <s v="5"/>
    <x v="2"/>
    <x v="14"/>
    <x v="27"/>
    <n v="2"/>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157"/>
    <n v="1804"/>
    <s v="May"/>
    <s v="5"/>
    <x v="0"/>
    <x v="0"/>
    <x v="99"/>
    <n v="4"/>
    <s v="yds"/>
    <s v="return"/>
    <x v="5"/>
    <x v="5"/>
    <s v="cotton fabric"/>
    <s v="Cr by 4 yds cotton"/>
    <m/>
    <m/>
    <m/>
    <m/>
    <m/>
    <m/>
    <m/>
    <n v="14"/>
    <n v="0"/>
    <m/>
  </r>
  <r>
    <s v="File 1: Rowland Hassall, Parramatta store day sales book, 1803-1804"/>
    <m/>
    <s v="32111059"/>
    <s v="FL16259385"/>
    <s v="39"/>
    <s v="https://fromthepage.com/display/display_page?page_id=34035661"/>
    <s v="ElizabethWest&lt;ewest7@myune.edu.au&gt;|natsa&lt;natsa7@yahoo.com&gt;"/>
    <m/>
    <s v="Complete"/>
    <n v="2158"/>
    <n v="1804"/>
    <s v="May"/>
    <s v="5"/>
    <x v="0"/>
    <x v="0"/>
    <x v="99"/>
    <n v="9"/>
    <s v="yds"/>
    <s v="trade"/>
    <x v="5"/>
    <x v="5"/>
    <s v="cotton fabric"/>
    <s v="Cr ditto [by] 9 ditto [yds] ditto [cotton]"/>
    <m/>
    <m/>
    <m/>
    <m/>
    <m/>
    <m/>
    <n v="1"/>
    <n v="4"/>
    <n v="9"/>
    <m/>
  </r>
  <r>
    <s v="File 1: Rowland Hassall, Parramatta store day sales book, 1803-1804"/>
    <m/>
    <s v="32111059"/>
    <s v="FL16259385"/>
    <s v="39"/>
    <s v="https://fromthepage.com/display/display_page?page_id=34035661"/>
    <s v="ElizabethWest&lt;ewest7@myune.edu.au&gt;|natsa&lt;natsa7@yahoo.com&gt;"/>
    <m/>
    <s v="Complete"/>
    <n v="2159"/>
    <n v="1804"/>
    <s v="May"/>
    <s v="5"/>
    <x v="0"/>
    <x v="0"/>
    <x v="140"/>
    <n v="4"/>
    <s v="Ibs"/>
    <m/>
    <x v="3"/>
    <x v="11"/>
    <s v="pork"/>
    <s v="Pork"/>
    <m/>
    <m/>
    <m/>
    <m/>
    <m/>
    <m/>
    <m/>
    <m/>
    <m/>
    <m/>
  </r>
  <r>
    <s v="File 1: Rowland Hassall, Parramatta store day sales book, 1803-1804"/>
    <m/>
    <s v="32111059"/>
    <s v="FL16259385"/>
    <s v="39"/>
    <s v="https://fromthepage.com/display/display_page?page_id=34035661"/>
    <s v="ElizabethWest&lt;ewest7@myune.edu.au&gt;|natsa&lt;natsa7@yahoo.com&gt;"/>
    <m/>
    <s v="Complete"/>
    <n v="2160"/>
    <n v="1804"/>
    <s v="May"/>
    <s v="5"/>
    <x v="0"/>
    <x v="0"/>
    <x v="140"/>
    <n v="1"/>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161"/>
    <n v="1804"/>
    <s v="May"/>
    <s v="5"/>
    <x v="0"/>
    <x v="0"/>
    <x v="140"/>
    <n v="30"/>
    <s v="Ibs"/>
    <m/>
    <x v="3"/>
    <x v="11"/>
    <s v="wheat"/>
    <s v="wheat"/>
    <m/>
    <m/>
    <m/>
    <m/>
    <m/>
    <m/>
    <m/>
    <m/>
    <m/>
    <m/>
  </r>
  <r>
    <s v="File 1: Rowland Hassall, Parramatta store day sales book, 1803-1804"/>
    <m/>
    <s v="32111059"/>
    <s v="FL16259385"/>
    <s v="39"/>
    <s v="https://fromthepage.com/display/display_page?page_id=34035661"/>
    <s v="ElizabethWest&lt;ewest7@myune.edu.au&gt;|natsa&lt;natsa7@yahoo.com&gt;"/>
    <m/>
    <s v="Complete"/>
    <n v="2162"/>
    <n v="1804"/>
    <s v="May"/>
    <s v="5"/>
    <x v="1"/>
    <x v="0"/>
    <x v="19"/>
    <n v="2"/>
    <s v="Ibs"/>
    <m/>
    <x v="0"/>
    <x v="0"/>
    <s v="soap"/>
    <s v="Inglish soap"/>
    <m/>
    <m/>
    <m/>
    <m/>
    <n v="3"/>
    <n v="6"/>
    <m/>
    <m/>
    <m/>
    <m/>
  </r>
  <r>
    <s v="File 1: Rowland Hassall, Parramatta store day sales book, 1803-1804"/>
    <m/>
    <s v="32111059"/>
    <s v="FL16259385"/>
    <s v="39"/>
    <s v="https://fromthepage.com/display/display_page?page_id=34035661"/>
    <s v="ElizabethWest&lt;ewest7@myune.edu.au&gt;|natsa&lt;natsa7@yahoo.com&gt;"/>
    <m/>
    <s v="Complete"/>
    <n v="2163"/>
    <n v="1804"/>
    <s v="May"/>
    <s v="5"/>
    <x v="1"/>
    <x v="0"/>
    <x v="19"/>
    <n v="3"/>
    <s v="Ibs"/>
    <m/>
    <x v="3"/>
    <x v="11"/>
    <s v="sugar"/>
    <s v="sugar"/>
    <m/>
    <m/>
    <m/>
    <m/>
    <n v="3"/>
    <n v="0"/>
    <m/>
    <m/>
    <m/>
    <m/>
  </r>
  <r>
    <s v="File 1: Rowland Hassall, Parramatta store day sales book, 1803-1804"/>
    <m/>
    <s v="32111059"/>
    <s v="FL16259385"/>
    <s v="39"/>
    <s v="https://fromthepage.com/display/display_page?page_id=34035661"/>
    <s v="ElizabethWest&lt;ewest7@myune.edu.au&gt;|natsa&lt;natsa7@yahoo.com&gt;"/>
    <m/>
    <s v="Complete"/>
    <n v="2164"/>
    <n v="1804"/>
    <s v="May"/>
    <s v="5"/>
    <x v="0"/>
    <x v="0"/>
    <x v="102"/>
    <m/>
    <m/>
    <m/>
    <x v="9"/>
    <x v="38"/>
    <s v="to a man to drive the}"/>
    <s v="to a man to drive the}"/>
    <m/>
    <m/>
    <m/>
    <m/>
    <m/>
    <m/>
    <m/>
    <m/>
    <m/>
    <m/>
  </r>
  <r>
    <s v="File 1: Rowland Hassall, Parramatta store day sales book, 1803-1804"/>
    <m/>
    <s v="32111059"/>
    <s v="FL16259385"/>
    <s v="39"/>
    <s v="https://fromthepage.com/display/display_page?page_id=34035661"/>
    <s v="ElizabethWest&lt;ewest7@myune.edu.au&gt;|natsa&lt;natsa7@yahoo.com&gt;"/>
    <m/>
    <s v="Complete"/>
    <n v="2165"/>
    <n v="1804"/>
    <s v="May"/>
    <s v="7"/>
    <x v="0"/>
    <x v="0"/>
    <x v="102"/>
    <m/>
    <m/>
    <m/>
    <x v="8"/>
    <x v="15"/>
    <m/>
    <s v="cow to Sydney in Bills}"/>
    <m/>
    <m/>
    <m/>
    <m/>
    <n v="5"/>
    <n v="0"/>
    <m/>
    <m/>
    <m/>
    <m/>
  </r>
  <r>
    <s v="File 1: Rowland Hassall, Parramatta store day sales book, 1803-1804"/>
    <m/>
    <s v="32111059"/>
    <s v="FL16259385"/>
    <s v="39"/>
    <s v="https://fromthepage.com/display/display_page?page_id=34035661"/>
    <s v="ElizabethWest&lt;ewest7@myune.edu.au&gt;|natsa&lt;natsa7@yahoo.com&gt;"/>
    <m/>
    <s v="Complete"/>
    <n v="2166"/>
    <n v="1804"/>
    <s v="May"/>
    <s v="7"/>
    <x v="0"/>
    <x v="0"/>
    <x v="7"/>
    <n v="0.75"/>
    <s v="yds"/>
    <m/>
    <x v="5"/>
    <x v="5"/>
    <s v="mode"/>
    <s v="Mode"/>
    <m/>
    <m/>
    <m/>
    <m/>
    <n v="6"/>
    <n v="0"/>
    <m/>
    <m/>
    <m/>
    <m/>
  </r>
  <r>
    <s v="File 1: Rowland Hassall, Parramatta store day sales book, 1803-1804"/>
    <m/>
    <s v="32111059"/>
    <s v="FL16259385"/>
    <s v="39"/>
    <s v="https://fromthepage.com/display/display_page?page_id=34035661"/>
    <s v="ElizabethWest&lt;ewest7@myune.edu.au&gt;|natsa&lt;natsa7@yahoo.com&gt;"/>
    <m/>
    <s v="Complete"/>
    <n v="2167"/>
    <n v="1804"/>
    <s v="May"/>
    <s v="7"/>
    <x v="0"/>
    <x v="0"/>
    <x v="7"/>
    <n v="2"/>
    <s v="yds"/>
    <m/>
    <x v="5"/>
    <x v="5"/>
    <s v="tape"/>
    <s v="Blk Tape"/>
    <m/>
    <m/>
    <n v="2"/>
    <m/>
    <m/>
    <n v="4"/>
    <m/>
    <m/>
    <m/>
    <m/>
  </r>
  <r>
    <s v="File 1: Rowland Hassall, Parramatta store day sales book, 1803-1804"/>
    <m/>
    <s v="32111059"/>
    <s v="FL16259385"/>
    <s v="39"/>
    <s v="https://fromthepage.com/display/display_page?page_id=34035661"/>
    <s v="ElizabethWest&lt;ewest7@myune.edu.au&gt;|natsa&lt;natsa7@yahoo.com&gt;"/>
    <m/>
    <s v="Complete"/>
    <n v="2168"/>
    <n v="1804"/>
    <s v="May"/>
    <s v="7"/>
    <x v="0"/>
    <x v="0"/>
    <x v="21"/>
    <n v="5"/>
    <s v="bushel"/>
    <m/>
    <x v="3"/>
    <x v="11"/>
    <s v="wheat"/>
    <s v="wheat"/>
    <m/>
    <m/>
    <m/>
    <m/>
    <m/>
    <m/>
    <m/>
    <m/>
    <m/>
    <m/>
  </r>
  <r>
    <s v="File 1: Rowland Hassall, Parramatta store day sales book, 1803-1804"/>
    <m/>
    <s v="32111059"/>
    <s v="FL16259385"/>
    <s v="39"/>
    <s v="https://fromthepage.com/display/display_page?page_id=34035661"/>
    <s v="ElizabethWest&lt;ewest7@myune.edu.au&gt;|natsa&lt;natsa7@yahoo.com&gt;"/>
    <m/>
    <s v="Complete"/>
    <n v="2169"/>
    <n v="1804"/>
    <s v="May"/>
    <s v="7"/>
    <x v="0"/>
    <x v="0"/>
    <x v="21"/>
    <m/>
    <m/>
    <m/>
    <x v="7"/>
    <x v="40"/>
    <s v="seed"/>
    <s v="for seed"/>
    <m/>
    <n v="7"/>
    <n v="6"/>
    <n v="1"/>
    <n v="17"/>
    <n v="6"/>
    <m/>
    <m/>
    <m/>
    <m/>
  </r>
  <r>
    <s v="File 1: Rowland Hassall, Parramatta store day sales book, 1803-1804"/>
    <m/>
    <s v="32111059"/>
    <s v="FL16259385"/>
    <s v="39"/>
    <s v="https://fromthepage.com/display/display_page?page_id=34035661"/>
    <s v="ElizabethWest&lt;ewest7@myune.edu.au&gt;|natsa&lt;natsa7@yahoo.com&gt;"/>
    <m/>
    <s v="Complete"/>
    <n v="2170"/>
    <n v="1804"/>
    <s v="May"/>
    <s v="7"/>
    <x v="0"/>
    <x v="0"/>
    <x v="21"/>
    <m/>
    <m/>
    <m/>
    <x v="5"/>
    <x v="5"/>
    <s v="thread"/>
    <s v="Thread"/>
    <m/>
    <m/>
    <m/>
    <m/>
    <n v="1"/>
    <n v="0"/>
    <m/>
    <m/>
    <m/>
    <m/>
  </r>
  <r>
    <s v="File 1: Rowland Hassall, Parramatta store day sales book, 1803-1804"/>
    <m/>
    <s v="32111059"/>
    <s v="FL16259385"/>
    <s v="39"/>
    <s v="https://fromthepage.com/display/display_page?page_id=34035661"/>
    <s v="ElizabethWest&lt;ewest7@myune.edu.au&gt;|natsa&lt;natsa7@yahoo.com&gt;"/>
    <m/>
    <s v="Complete"/>
    <n v="2171"/>
    <n v="1804"/>
    <s v="May"/>
    <s v="7"/>
    <x v="0"/>
    <x v="0"/>
    <x v="7"/>
    <n v="2"/>
    <s v="yds"/>
    <m/>
    <x v="5"/>
    <x v="5"/>
    <s v="ribband"/>
    <s v="Blk Ribband"/>
    <m/>
    <m/>
    <m/>
    <m/>
    <n v="2"/>
    <n v="4"/>
    <m/>
    <m/>
    <m/>
    <m/>
  </r>
  <r>
    <s v="File 1: Rowland Hassall, Parramatta store day sales book, 1803-1804"/>
    <m/>
    <s v="32111059"/>
    <s v="FL16259385"/>
    <s v="39"/>
    <s v="https://fromthepage.com/display/display_page?page_id=34035661"/>
    <s v="ElizabethWest&lt;ewest7@myune.edu.au&gt;|natsa&lt;natsa7@yahoo.com&gt;"/>
    <m/>
    <s v="Complete"/>
    <n v="2172"/>
    <n v="1804"/>
    <s v="May"/>
    <s v="7"/>
    <x v="1"/>
    <x v="0"/>
    <x v="19"/>
    <n v="2"/>
    <s v="Ibs"/>
    <m/>
    <x v="3"/>
    <x v="11"/>
    <s v="sugar"/>
    <s v="sugar"/>
    <m/>
    <m/>
    <m/>
    <m/>
    <n v="2"/>
    <n v="0"/>
    <m/>
    <m/>
    <m/>
    <m/>
  </r>
  <r>
    <s v="File 1: Rowland Hassall, Parramatta store day sales book, 1803-1804"/>
    <m/>
    <s v="32111059"/>
    <s v="FL16259385"/>
    <s v="39"/>
    <s v="https://fromthepage.com/display/display_page?page_id=34035661"/>
    <s v="ElizabethWest&lt;ewest7@myune.edu.au&gt;|natsa&lt;natsa7@yahoo.com&gt;"/>
    <m/>
    <s v="Complete"/>
    <n v="2173"/>
    <n v="1804"/>
    <s v="May"/>
    <s v="7"/>
    <x v="1"/>
    <x v="0"/>
    <x v="99"/>
    <n v="1"/>
    <s v="yds"/>
    <m/>
    <x v="5"/>
    <x v="5"/>
    <s v="lace"/>
    <s v="lace"/>
    <m/>
    <n v="5"/>
    <n v="6"/>
    <m/>
    <n v="5"/>
    <n v="6"/>
    <m/>
    <m/>
    <m/>
    <m/>
  </r>
  <r>
    <s v="File 1: Rowland Hassall, Parramatta store day sales book, 1803-1804"/>
    <m/>
    <s v="32111059"/>
    <s v="FL16259385"/>
    <s v="39"/>
    <s v="https://fromthepage.com/display/display_page?page_id=34035661"/>
    <s v="ElizabethWest&lt;ewest7@myune.edu.au&gt;|natsa&lt;natsa7@yahoo.com&gt;"/>
    <m/>
    <s v="Complete"/>
    <n v="2174"/>
    <n v="1804"/>
    <s v="May"/>
    <s v="7"/>
    <x v="1"/>
    <x v="0"/>
    <x v="99"/>
    <n v="1.875"/>
    <s v="yds"/>
    <m/>
    <x v="5"/>
    <x v="5"/>
    <s v="lace"/>
    <s v="ditto [lace]"/>
    <m/>
    <n v="3"/>
    <n v="0"/>
    <m/>
    <n v="5"/>
    <n v="7.5"/>
    <m/>
    <m/>
    <m/>
    <m/>
  </r>
  <r>
    <s v="File 1: Rowland Hassall, Parramatta store day sales book, 1803-1804"/>
    <m/>
    <s v="32111059"/>
    <s v="FL16259385"/>
    <s v="39"/>
    <s v="https://fromthepage.com/display/display_page?page_id=34035661"/>
    <s v="ElizabethWest&lt;ewest7@myune.edu.au&gt;|natsa&lt;natsa7@yahoo.com&gt;"/>
    <m/>
    <s v="Complete"/>
    <n v="2175"/>
    <n v="1804"/>
    <s v="May"/>
    <s v="7"/>
    <x v="0"/>
    <x v="0"/>
    <x v="6"/>
    <m/>
    <m/>
    <m/>
    <x v="1"/>
    <x v="1"/>
    <m/>
    <s v="Coppers"/>
    <m/>
    <m/>
    <m/>
    <m/>
    <m/>
    <m/>
    <m/>
    <n v="10"/>
    <n v="0"/>
    <s v="Entry crossed out"/>
  </r>
  <r>
    <s v="File 1: Rowland Hassall, Parramatta store day sales book, 1803-1804"/>
    <m/>
    <s v="32111059"/>
    <s v="FL16259385"/>
    <s v="39"/>
    <s v="https://fromthepage.com/display/display_page?page_id=34035661"/>
    <s v="ElizabethWest&lt;ewest7@myune.edu.au&gt;|natsa&lt;natsa7@yahoo.com&gt;"/>
    <m/>
    <s v="Complete"/>
    <n v="2176"/>
    <n v="1804"/>
    <s v="May"/>
    <s v="7"/>
    <x v="1"/>
    <x v="0"/>
    <x v="19"/>
    <n v="0.25"/>
    <s v="Ibs"/>
    <m/>
    <x v="3"/>
    <x v="3"/>
    <s v="Hyson"/>
    <s v="Hyson"/>
    <m/>
    <m/>
    <m/>
    <m/>
    <n v="3"/>
    <n v="0"/>
    <m/>
    <m/>
    <m/>
    <m/>
  </r>
  <r>
    <s v="File 1: Rowland Hassall, Parramatta store day sales book, 1803-1804"/>
    <m/>
    <s v="32111059"/>
    <s v="FL16259385"/>
    <s v="39"/>
    <s v="https://fromthepage.com/display/display_page?page_id=34035661"/>
    <s v="ElizabethWest&lt;ewest7@myune.edu.au&gt;|natsa&lt;natsa7@yahoo.com&gt;"/>
    <m/>
    <s v="Complete"/>
    <n v="2177"/>
    <n v="1804"/>
    <s v="May"/>
    <s v="7"/>
    <x v="0"/>
    <x v="0"/>
    <x v="77"/>
    <n v="1"/>
    <s v="dozn"/>
    <m/>
    <x v="5"/>
    <x v="5"/>
    <s v="button"/>
    <s v="Buttons"/>
    <m/>
    <m/>
    <m/>
    <m/>
    <n v="2"/>
    <n v="6"/>
    <m/>
    <m/>
    <m/>
    <m/>
  </r>
  <r>
    <s v="File 1: Rowland Hassall, Parramatta store day sales book, 1803-1804"/>
    <m/>
    <s v="32111059"/>
    <s v="FL16259385"/>
    <s v="39"/>
    <s v="https://fromthepage.com/display/display_page?page_id=34035661"/>
    <s v="ElizabethWest&lt;ewest7@myune.edu.au&gt;|natsa&lt;natsa7@yahoo.com&gt;"/>
    <m/>
    <s v="Complete"/>
    <n v="2178"/>
    <n v="1804"/>
    <s v="May"/>
    <s v="7"/>
    <x v="0"/>
    <x v="0"/>
    <x v="20"/>
    <n v="1"/>
    <s v="ozn"/>
    <m/>
    <x v="5"/>
    <x v="5"/>
    <s v="button"/>
    <s v="Buttons"/>
    <m/>
    <m/>
    <m/>
    <m/>
    <n v="2"/>
    <n v="6"/>
    <m/>
    <m/>
    <m/>
    <m/>
  </r>
  <r>
    <s v="File 1: Rowland Hassall, Parramatta store day sales book, 1803-1804"/>
    <m/>
    <s v="32111059"/>
    <s v="FL16259385"/>
    <s v="39"/>
    <s v="https://fromthepage.com/display/display_page?page_id=34035661"/>
    <s v="ElizabethWest&lt;ewest7@myune.edu.au&gt;|natsa&lt;natsa7@yahoo.com&gt;"/>
    <m/>
    <s v="Complete"/>
    <n v="2179"/>
    <m/>
    <m/>
    <m/>
    <x v="2"/>
    <x v="0"/>
    <x v="18"/>
    <m/>
    <m/>
    <m/>
    <x v="8"/>
    <x v="15"/>
    <m/>
    <s v="[right hand page 75]"/>
    <m/>
    <m/>
    <m/>
    <m/>
    <m/>
    <m/>
    <m/>
    <m/>
    <m/>
    <m/>
  </r>
  <r>
    <s v="File 1: Rowland Hassall, Parramatta store day sales book, 1803-1804"/>
    <m/>
    <s v="32111059"/>
    <s v="FL16259385"/>
    <s v="39"/>
    <s v="https://fromthepage.com/display/display_page?page_id=34035661"/>
    <s v="ElizabethWest&lt;ewest7@myune.edu.au&gt;|natsa&lt;natsa7@yahoo.com&gt;"/>
    <m/>
    <s v="Complete"/>
    <n v="2180"/>
    <n v="1804"/>
    <s v="May"/>
    <s v="8"/>
    <x v="2"/>
    <x v="0"/>
    <x v="55"/>
    <n v="2"/>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181"/>
    <n v="1804"/>
    <s v="May"/>
    <s v="8"/>
    <x v="2"/>
    <x v="19"/>
    <x v="170"/>
    <n v="50"/>
    <s v="Ibs"/>
    <m/>
    <x v="3"/>
    <x v="11"/>
    <s v="sugar"/>
    <s v="sugar"/>
    <m/>
    <m/>
    <m/>
    <n v="3"/>
    <n v="2"/>
    <n v="6"/>
    <m/>
    <m/>
    <m/>
    <m/>
  </r>
  <r>
    <s v="File 1: Rowland Hassall, Parramatta store day sales book, 1803-1804"/>
    <m/>
    <s v="32111059"/>
    <s v="FL16259385"/>
    <s v="39"/>
    <s v="https://fromthepage.com/display/display_page?page_id=34035661"/>
    <s v="ElizabethWest&lt;ewest7@myune.edu.au&gt;|natsa&lt;natsa7@yahoo.com&gt;"/>
    <m/>
    <s v="Complete"/>
    <n v="2182"/>
    <n v="1804"/>
    <s v="May"/>
    <s v="8"/>
    <x v="2"/>
    <x v="19"/>
    <x v="170"/>
    <n v="6"/>
    <s v="Ibs"/>
    <m/>
    <x v="3"/>
    <x v="3"/>
    <s v="tea"/>
    <s v="Blk Tea"/>
    <m/>
    <m/>
    <m/>
    <n v="2"/>
    <n v="14"/>
    <n v="0"/>
    <m/>
    <m/>
    <m/>
    <m/>
  </r>
  <r>
    <s v="File 1: Rowland Hassall, Parramatta store day sales book, 1803-1804"/>
    <m/>
    <s v="32111059"/>
    <s v="FL16259385"/>
    <s v="39"/>
    <s v="https://fromthepage.com/display/display_page?page_id=34035661"/>
    <s v="ElizabethWest&lt;ewest7@myune.edu.au&gt;|natsa&lt;natsa7@yahoo.com&gt;"/>
    <m/>
    <s v="Complete"/>
    <n v="2183"/>
    <n v="1804"/>
    <s v="May"/>
    <s v="8"/>
    <x v="2"/>
    <x v="19"/>
    <x v="170"/>
    <n v="8"/>
    <s v="Ibs"/>
    <m/>
    <x v="0"/>
    <x v="0"/>
    <s v="soap"/>
    <s v="Bl soap"/>
    <m/>
    <m/>
    <m/>
    <m/>
    <n v="10"/>
    <n v="8"/>
    <m/>
    <m/>
    <m/>
    <m/>
  </r>
  <r>
    <s v="File 1: Rowland Hassall, Parramatta store day sales book, 1803-1804"/>
    <m/>
    <s v="32111059"/>
    <s v="FL16259385"/>
    <s v="39"/>
    <s v="https://fromthepage.com/display/display_page?page_id=34035661"/>
    <s v="ElizabethWest&lt;ewest7@myune.edu.au&gt;|natsa&lt;natsa7@yahoo.com&gt;"/>
    <m/>
    <s v="Complete"/>
    <n v="2184"/>
    <n v="1804"/>
    <s v="May"/>
    <s v="8"/>
    <x v="2"/>
    <x v="19"/>
    <x v="170"/>
    <n v="1"/>
    <s v="Ibs"/>
    <m/>
    <x v="3"/>
    <x v="11"/>
    <s v="pepper"/>
    <s v="Pepper"/>
    <m/>
    <m/>
    <m/>
    <m/>
    <n v="3"/>
    <n v="0"/>
    <m/>
    <m/>
    <m/>
    <m/>
  </r>
  <r>
    <s v="File 1: Rowland Hassall, Parramatta store day sales book, 1803-1804"/>
    <m/>
    <s v="32111059"/>
    <s v="FL16259385"/>
    <s v="39"/>
    <s v="https://fromthepage.com/display/display_page?page_id=34035661"/>
    <s v="ElizabethWest&lt;ewest7@myune.edu.au&gt;|natsa&lt;natsa7@yahoo.com&gt;"/>
    <m/>
    <s v="Complete"/>
    <n v="2185"/>
    <n v="1804"/>
    <s v="May"/>
    <s v="8"/>
    <x v="2"/>
    <x v="19"/>
    <x v="170"/>
    <n v="1"/>
    <m/>
    <m/>
    <x v="0"/>
    <x v="14"/>
    <s v="frild shirt"/>
    <s v="shirt with Fril"/>
    <m/>
    <m/>
    <m/>
    <m/>
    <n v="10"/>
    <n v="0"/>
    <m/>
    <m/>
    <m/>
    <m/>
  </r>
  <r>
    <s v="File 1: Rowland Hassall, Parramatta store day sales book, 1803-1804"/>
    <m/>
    <s v="32111059"/>
    <s v="FL16259385"/>
    <s v="39"/>
    <s v="https://fromthepage.com/display/display_page?page_id=34035661"/>
    <s v="ElizabethWest&lt;ewest7@myune.edu.au&gt;|natsa&lt;natsa7@yahoo.com&gt;"/>
    <m/>
    <s v="Complete"/>
    <n v="2186"/>
    <n v="1804"/>
    <s v="May"/>
    <s v="8"/>
    <x v="2"/>
    <x v="19"/>
    <x v="170"/>
    <n v="6"/>
    <s v="yds"/>
    <m/>
    <x v="5"/>
    <x v="5"/>
    <s v="linen"/>
    <s v="Irish"/>
    <m/>
    <n v="4"/>
    <n v="6"/>
    <n v="1"/>
    <n v="7"/>
    <n v="0"/>
    <m/>
    <m/>
    <m/>
    <m/>
  </r>
  <r>
    <s v="File 1: Rowland Hassall, Parramatta store day sales book, 1803-1804"/>
    <m/>
    <s v="32111059"/>
    <s v="FL16259385"/>
    <s v="39"/>
    <s v="https://fromthepage.com/display/display_page?page_id=34035661"/>
    <s v="ElizabethWest&lt;ewest7@myune.edu.au&gt;|natsa&lt;natsa7@yahoo.com&gt;"/>
    <m/>
    <s v="Complete"/>
    <n v="2187"/>
    <n v="1804"/>
    <s v="May"/>
    <s v="8"/>
    <x v="2"/>
    <x v="19"/>
    <x v="170"/>
    <n v="3.25"/>
    <s v="yds"/>
    <m/>
    <x v="5"/>
    <x v="5"/>
    <s v="printed cotton"/>
    <s v="Print"/>
    <m/>
    <n v="2"/>
    <n v="6"/>
    <m/>
    <n v="8"/>
    <n v="1.5"/>
    <m/>
    <m/>
    <m/>
    <m/>
  </r>
  <r>
    <s v="File 1: Rowland Hassall, Parramatta store day sales book, 1803-1804"/>
    <m/>
    <s v="32111059"/>
    <s v="FL16259385"/>
    <s v="39"/>
    <s v="https://fromthepage.com/display/display_page?page_id=34035661"/>
    <s v="ElizabethWest&lt;ewest7@myune.edu.au&gt;|natsa&lt;natsa7@yahoo.com&gt;"/>
    <m/>
    <s v="Complete"/>
    <n v="2188"/>
    <n v="1804"/>
    <s v="May"/>
    <s v="8"/>
    <x v="2"/>
    <x v="19"/>
    <x v="170"/>
    <n v="1"/>
    <s v="yds"/>
    <m/>
    <x v="5"/>
    <x v="5"/>
    <s v="muslin"/>
    <s v="Book Muslin"/>
    <m/>
    <m/>
    <m/>
    <m/>
    <n v="10"/>
    <n v="0"/>
    <m/>
    <m/>
    <m/>
    <m/>
  </r>
  <r>
    <s v="File 1: Rowland Hassall, Parramatta store day sales book, 1803-1804"/>
    <m/>
    <s v="32111059"/>
    <s v="FL16259385"/>
    <s v="39"/>
    <s v="https://fromthepage.com/display/display_page?page_id=34035661"/>
    <s v="ElizabethWest&lt;ewest7@myune.edu.au&gt;|natsa&lt;natsa7@yahoo.com&gt;"/>
    <m/>
    <s v="Complete"/>
    <n v="2189"/>
    <n v="1804"/>
    <s v="May"/>
    <s v="8"/>
    <x v="2"/>
    <x v="19"/>
    <x v="170"/>
    <n v="8"/>
    <s v="hanks"/>
    <m/>
    <x v="5"/>
    <x v="5"/>
    <s v="thread"/>
    <s v="Thread"/>
    <m/>
    <m/>
    <m/>
    <m/>
    <n v="2"/>
    <n v="0"/>
    <m/>
    <m/>
    <m/>
    <m/>
  </r>
  <r>
    <s v="File 1: Rowland Hassall, Parramatta store day sales book, 1803-1804"/>
    <m/>
    <s v="32111059"/>
    <s v="FL16259385"/>
    <s v="39"/>
    <s v="https://fromthepage.com/display/display_page?page_id=34035661"/>
    <s v="ElizabethWest&lt;ewest7@myune.edu.au&gt;|natsa&lt;natsa7@yahoo.com&gt;"/>
    <m/>
    <s v="Complete"/>
    <n v="2190"/>
    <n v="1804"/>
    <s v="May"/>
    <s v="8"/>
    <x v="2"/>
    <x v="19"/>
    <x v="170"/>
    <n v="2"/>
    <s v="Ibs"/>
    <m/>
    <x v="0"/>
    <x v="0"/>
    <s v="soap"/>
    <s v="soap"/>
    <m/>
    <m/>
    <m/>
    <m/>
    <n v="2"/>
    <n v="8"/>
    <m/>
    <m/>
    <m/>
    <m/>
  </r>
  <r>
    <s v="File 1: Rowland Hassall, Parramatta store day sales book, 1803-1804"/>
    <m/>
    <s v="32111059"/>
    <s v="FL16259385"/>
    <s v="39"/>
    <s v="https://fromthepage.com/display/display_page?page_id=34035661"/>
    <s v="ElizabethWest&lt;ewest7@myune.edu.au&gt;|natsa&lt;natsa7@yahoo.com&gt;"/>
    <m/>
    <s v="Complete"/>
    <n v="2191"/>
    <n v="1804"/>
    <s v="May"/>
    <s v="8"/>
    <x v="2"/>
    <x v="19"/>
    <x v="170"/>
    <n v="2"/>
    <s v="Ibs"/>
    <m/>
    <x v="4"/>
    <x v="4"/>
    <s v="tobacco"/>
    <s v="Tobacco"/>
    <m/>
    <m/>
    <m/>
    <m/>
    <n v="5"/>
    <n v="0"/>
    <m/>
    <m/>
    <m/>
    <m/>
  </r>
  <r>
    <s v="File 1: Rowland Hassall, Parramatta store day sales book, 1803-1804"/>
    <m/>
    <s v="32111059"/>
    <s v="FL16259385"/>
    <s v="39"/>
    <s v="https://fromthepage.com/display/display_page?page_id=34035661"/>
    <s v="ElizabethWest&lt;ewest7@myune.edu.au&gt;|natsa&lt;natsa7@yahoo.com&gt;"/>
    <m/>
    <s v="Complete"/>
    <n v="2192"/>
    <n v="1804"/>
    <s v="May"/>
    <s v="8"/>
    <x v="2"/>
    <x v="19"/>
    <x v="170"/>
    <n v="1"/>
    <m/>
    <m/>
    <x v="3"/>
    <x v="10"/>
    <s v="Tin spoon"/>
    <s v="Tin spoon"/>
    <m/>
    <m/>
    <m/>
    <m/>
    <n v="1"/>
    <n v="3"/>
    <m/>
    <m/>
    <m/>
    <m/>
  </r>
  <r>
    <s v="File 1: Rowland Hassall, Parramatta store day sales book, 1803-1804"/>
    <m/>
    <s v="32111059"/>
    <s v="FL16259385"/>
    <s v="39"/>
    <s v="https://fromthepage.com/display/display_page?page_id=34035661"/>
    <s v="ElizabethWest&lt;ewest7@myune.edu.au&gt;|natsa&lt;natsa7@yahoo.com&gt;"/>
    <m/>
    <s v="Complete"/>
    <n v="2193"/>
    <n v="1804"/>
    <s v="May"/>
    <s v="8"/>
    <x v="2"/>
    <x v="19"/>
    <x v="170"/>
    <n v="1"/>
    <m/>
    <m/>
    <x v="0"/>
    <x v="25"/>
    <s v="looking glass"/>
    <s v="Looking Glass"/>
    <m/>
    <m/>
    <m/>
    <m/>
    <n v="3"/>
    <n v="6"/>
    <m/>
    <m/>
    <m/>
    <m/>
  </r>
  <r>
    <s v="File 1: Rowland Hassall, Parramatta store day sales book, 1803-1804"/>
    <m/>
    <s v="32111059"/>
    <s v="FL16259385"/>
    <s v="39"/>
    <s v="https://fromthepage.com/display/display_page?page_id=34035661"/>
    <s v="ElizabethWest&lt;ewest7@myune.edu.au&gt;|natsa&lt;natsa7@yahoo.com&gt;"/>
    <m/>
    <s v="Complete"/>
    <n v="2194"/>
    <n v="1804"/>
    <s v="May"/>
    <s v="8"/>
    <x v="2"/>
    <x v="19"/>
    <x v="170"/>
    <m/>
    <m/>
    <m/>
    <x v="8"/>
    <x v="15"/>
    <m/>
    <s v="The above to Be paid in"/>
    <m/>
    <m/>
    <m/>
    <m/>
    <m/>
    <m/>
    <n v="9"/>
    <n v="19"/>
    <n v="8.5"/>
    <m/>
  </r>
  <r>
    <s v="File 1: Rowland Hassall, Parramatta store day sales book, 1803-1804"/>
    <m/>
    <s v="32111059"/>
    <s v="FL16259385"/>
    <s v="39"/>
    <s v="https://fromthepage.com/display/display_page?page_id=34035661"/>
    <s v="ElizabethWest&lt;ewest7@myune.edu.au&gt;|natsa&lt;natsa7@yahoo.com&gt;"/>
    <m/>
    <s v="Complete"/>
    <n v="2195"/>
    <n v="1804"/>
    <s v="May"/>
    <s v="8"/>
    <x v="2"/>
    <x v="19"/>
    <x v="170"/>
    <m/>
    <m/>
    <m/>
    <x v="8"/>
    <x v="15"/>
    <m/>
    <s v="swine's flesh or wheat at store house"/>
    <m/>
    <m/>
    <m/>
    <m/>
    <m/>
    <m/>
    <m/>
    <m/>
    <m/>
    <m/>
  </r>
  <r>
    <s v="File 1: Rowland Hassall, Parramatta store day sales book, 1803-1804"/>
    <m/>
    <s v="32111059"/>
    <s v="FL16259385"/>
    <s v="39"/>
    <s v="https://fromthepage.com/display/display_page?page_id=34035661"/>
    <s v="ElizabethWest&lt;ewest7@myune.edu.au&gt;|natsa&lt;natsa7@yahoo.com&gt;"/>
    <m/>
    <s v="Complete"/>
    <n v="2196"/>
    <n v="1804"/>
    <s v="May"/>
    <s v="8"/>
    <x v="2"/>
    <x v="19"/>
    <x v="170"/>
    <m/>
    <m/>
    <m/>
    <x v="1"/>
    <x v="1"/>
    <m/>
    <s v="price delivered to R Hassall order"/>
    <m/>
    <m/>
    <m/>
    <m/>
    <m/>
    <m/>
    <m/>
    <m/>
    <m/>
    <m/>
  </r>
  <r>
    <s v="File 1: Rowland Hassall, Parramatta store day sales book, 1803-1804"/>
    <m/>
    <s v="32111059"/>
    <s v="FL16259385"/>
    <s v="39"/>
    <s v="https://fromthepage.com/display/display_page?page_id=34035661"/>
    <s v="ElizabethWest&lt;ewest7@myune.edu.au&gt;|natsa&lt;natsa7@yahoo.com&gt;"/>
    <m/>
    <s v="Complete"/>
    <n v="2197"/>
    <n v="1804"/>
    <s v="May"/>
    <s v="8"/>
    <x v="2"/>
    <x v="19"/>
    <x v="170"/>
    <m/>
    <m/>
    <m/>
    <x v="8"/>
    <x v="15"/>
    <m/>
    <s v="David Fright X his Mark"/>
    <m/>
    <m/>
    <m/>
    <m/>
    <m/>
    <m/>
    <m/>
    <m/>
    <m/>
    <m/>
  </r>
  <r>
    <s v="File 1: Rowland Hassall, Parramatta store day sales book, 1803-1804"/>
    <m/>
    <s v="32111059"/>
    <s v="FL16259385"/>
    <s v="39"/>
    <s v="https://fromthepage.com/display/display_page?page_id=34035661"/>
    <s v="ElizabethWest&lt;ewest7@myune.edu.au&gt;|natsa&lt;natsa7@yahoo.com&gt;"/>
    <m/>
    <s v="Complete"/>
    <n v="2198"/>
    <n v="1804"/>
    <s v="May"/>
    <s v="10"/>
    <x v="10"/>
    <x v="0"/>
    <x v="159"/>
    <m/>
    <m/>
    <m/>
    <x v="1"/>
    <x v="1"/>
    <m/>
    <s v="settled the debtor"/>
    <m/>
    <m/>
    <m/>
    <m/>
    <m/>
    <m/>
    <m/>
    <n v="3"/>
    <n v="4"/>
    <m/>
  </r>
  <r>
    <s v="File 1: Rowland Hassall, Parramatta store day sales book, 1803-1804"/>
    <m/>
    <s v="32111059"/>
    <s v="FL16259385"/>
    <s v="39"/>
    <s v="https://fromthepage.com/display/display_page?page_id=34035661"/>
    <s v="ElizabethWest&lt;ewest7@myune.edu.au&gt;|natsa&lt;natsa7@yahoo.com&gt;"/>
    <m/>
    <s v="Complete"/>
    <n v="2199"/>
    <n v="1804"/>
    <s v="May"/>
    <s v="10"/>
    <x v="0"/>
    <x v="0"/>
    <x v="171"/>
    <m/>
    <m/>
    <m/>
    <x v="8"/>
    <x v="15"/>
    <s v="sundries"/>
    <s v="sundries"/>
    <m/>
    <m/>
    <m/>
    <m/>
    <n v="3"/>
    <n v="3"/>
    <m/>
    <m/>
    <m/>
    <m/>
  </r>
  <r>
    <s v="File 1: Rowland Hassall, Parramatta store day sales book, 1803-1804"/>
    <m/>
    <s v="32111059"/>
    <s v="FL16259385"/>
    <s v="39"/>
    <s v="https://fromthepage.com/display/display_page?page_id=34035661"/>
    <s v="ElizabethWest&lt;ewest7@myune.edu.au&gt;|natsa&lt;natsa7@yahoo.com&gt;"/>
    <m/>
    <s v="Complete"/>
    <n v="2200"/>
    <n v="1804"/>
    <s v="May"/>
    <s v="10"/>
    <x v="0"/>
    <x v="0"/>
    <x v="140"/>
    <n v="4"/>
    <s v="Ibs"/>
    <m/>
    <x v="3"/>
    <x v="11"/>
    <s v="pork"/>
    <s v="Pork &amp;amp;"/>
    <m/>
    <m/>
    <m/>
    <m/>
    <m/>
    <m/>
    <m/>
    <m/>
    <m/>
    <m/>
  </r>
  <r>
    <s v="File 1: Rowland Hassall, Parramatta store day sales book, 1803-1804"/>
    <m/>
    <s v="32111059"/>
    <s v="FL16259385"/>
    <s v="39"/>
    <s v="https://fromthepage.com/display/display_page?page_id=34035661"/>
    <s v="ElizabethWest&lt;ewest7@myune.edu.au&gt;|natsa&lt;natsa7@yahoo.com&gt;"/>
    <m/>
    <s v="Complete"/>
    <n v="2201"/>
    <n v="1804"/>
    <s v="May"/>
    <s v="10"/>
    <x v="0"/>
    <x v="0"/>
    <x v="140"/>
    <n v="1"/>
    <s v="Ibs"/>
    <m/>
    <x v="3"/>
    <x v="11"/>
    <s v="sugar"/>
    <s v="sugar"/>
    <m/>
    <m/>
    <m/>
    <m/>
    <m/>
    <m/>
    <m/>
    <m/>
    <m/>
    <m/>
  </r>
  <r>
    <s v="File 1: Rowland Hassall, Parramatta store day sales book, 1803-1804"/>
    <m/>
    <s v="32111059"/>
    <s v="FL16259385"/>
    <s v="39"/>
    <s v="https://fromthepage.com/display/display_page?page_id=34035661"/>
    <s v="ElizabethWest&lt;ewest7@myune.edu.au&gt;|natsa&lt;natsa7@yahoo.com&gt;"/>
    <m/>
    <s v="Complete"/>
    <n v="2202"/>
    <n v="1804"/>
    <s v="May"/>
    <s v="10"/>
    <x v="0"/>
    <x v="0"/>
    <x v="7"/>
    <n v="0.5"/>
    <s v="gallon"/>
    <m/>
    <x v="5"/>
    <x v="6"/>
    <s v="oil"/>
    <s v="Oil"/>
    <m/>
    <m/>
    <m/>
    <m/>
    <n v="2"/>
    <n v="6"/>
    <m/>
    <m/>
    <m/>
    <m/>
  </r>
  <r>
    <s v="File 1: Rowland Hassall, Parramatta store day sales book, 1803-1804"/>
    <m/>
    <s v="32111059"/>
    <s v="FL16259385"/>
    <s v="39"/>
    <s v="https://fromthepage.com/display/display_page?page_id=34035661"/>
    <s v="ElizabethWest&lt;ewest7@myune.edu.au&gt;|natsa&lt;natsa7@yahoo.com&gt;"/>
    <m/>
    <s v="Complete"/>
    <n v="2203"/>
    <n v="1804"/>
    <s v="May"/>
    <s v="10"/>
    <x v="0"/>
    <x v="0"/>
    <x v="24"/>
    <m/>
    <m/>
    <m/>
    <x v="1"/>
    <x v="1"/>
    <m/>
    <s v="order favor of}"/>
    <m/>
    <m/>
    <m/>
    <m/>
    <m/>
    <m/>
    <m/>
    <m/>
    <m/>
    <m/>
  </r>
  <r>
    <s v="File 1: Rowland Hassall, Parramatta store day sales book, 1803-1804"/>
    <m/>
    <s v="32111059"/>
    <s v="FL16259385"/>
    <s v="39"/>
    <s v="https://fromthepage.com/display/display_page?page_id=34035661"/>
    <s v="ElizabethWest&lt;ewest7@myune.edu.au&gt;|natsa&lt;natsa7@yahoo.com&gt;"/>
    <m/>
    <s v="Complete"/>
    <n v="2204"/>
    <n v="1804"/>
    <s v="May"/>
    <s v="10"/>
    <x v="0"/>
    <x v="0"/>
    <x v="24"/>
    <m/>
    <m/>
    <m/>
    <x v="8"/>
    <x v="15"/>
    <m/>
    <s v="Revd Mr Marsden}"/>
    <m/>
    <m/>
    <m/>
    <m/>
    <m/>
    <m/>
    <n v="5"/>
    <n v="10"/>
    <n v="0"/>
    <m/>
  </r>
  <r>
    <s v="File 1: Rowland Hassall, Parramatta store day sales book, 1803-1804"/>
    <m/>
    <s v="32111059"/>
    <s v="FL16259386"/>
    <s v="40"/>
    <s v="https://fromthepage.com/display/display_page?page_id=34035662"/>
    <s v="ElizabethWest&lt;ewest7@myune.edu.au&gt;|natsa&lt;natsa7@yahoo.com&gt;"/>
    <m/>
    <s v="Complete"/>
    <n v="2205"/>
    <n v="1804"/>
    <s v="May"/>
    <s v="10"/>
    <x v="0"/>
    <x v="0"/>
    <x v="24"/>
    <n v="1"/>
    <s v="yds"/>
    <m/>
    <x v="5"/>
    <x v="5"/>
    <s v="kersemere"/>
    <s v="kersemere"/>
    <m/>
    <m/>
    <m/>
    <n v="1"/>
    <n v="2"/>
    <n v="6"/>
    <m/>
    <m/>
    <m/>
    <m/>
  </r>
  <r>
    <s v="File 1: Rowland Hassall, Parramatta store day sales book, 1803-1804"/>
    <m/>
    <s v="32111059"/>
    <s v="FL16259386"/>
    <s v="40"/>
    <s v="https://fromthepage.com/display/display_page?page_id=34035662"/>
    <s v="ElizabethWest&lt;ewest7@myune.edu.au&gt;|natsa&lt;natsa7@yahoo.com&gt;"/>
    <m/>
    <s v="Complete"/>
    <n v="2206"/>
    <n v="1804"/>
    <s v="May"/>
    <s v="10"/>
    <x v="0"/>
    <x v="0"/>
    <x v="24"/>
    <n v="1"/>
    <s v="hanks"/>
    <m/>
    <x v="5"/>
    <x v="5"/>
    <s v="sewing silk"/>
    <s v="sewing silk"/>
    <m/>
    <m/>
    <m/>
    <m/>
    <n v="1"/>
    <n v="0"/>
    <m/>
    <m/>
    <m/>
    <m/>
  </r>
  <r>
    <s v="File 1: Rowland Hassall, Parramatta store day sales book, 1803-1804"/>
    <m/>
    <s v="32111059"/>
    <s v="FL16259386"/>
    <s v="40"/>
    <s v="https://fromthepage.com/display/display_page?page_id=34035662"/>
    <s v="ElizabethWest&lt;ewest7@myune.edu.au&gt;|natsa&lt;natsa7@yahoo.com&gt;"/>
    <m/>
    <s v="Complete"/>
    <n v="2207"/>
    <n v="1804"/>
    <s v="May"/>
    <s v="11"/>
    <x v="1"/>
    <x v="0"/>
    <x v="82"/>
    <n v="2"/>
    <s v="Ibs"/>
    <m/>
    <x v="3"/>
    <x v="3"/>
    <s v="tea"/>
    <s v="Blk Tea"/>
    <m/>
    <m/>
    <m/>
    <m/>
    <n v="12"/>
    <n v="0"/>
    <m/>
    <m/>
    <m/>
    <m/>
  </r>
  <r>
    <s v="File 1: Rowland Hassall, Parramatta store day sales book, 1803-1804"/>
    <m/>
    <s v="32111059"/>
    <s v="FL16259386"/>
    <s v="40"/>
    <s v="https://fromthepage.com/display/display_page?page_id=34035662"/>
    <s v="ElizabethWest&lt;ewest7@myune.edu.au&gt;|natsa&lt;natsa7@yahoo.com&gt;"/>
    <m/>
    <s v="Complete"/>
    <n v="2208"/>
    <n v="1804"/>
    <s v="May"/>
    <s v="11"/>
    <x v="1"/>
    <x v="0"/>
    <x v="82"/>
    <n v="12"/>
    <s v="Ibs"/>
    <m/>
    <x v="3"/>
    <x v="11"/>
    <s v="sugar"/>
    <s v="sugar"/>
    <m/>
    <m/>
    <m/>
    <m/>
    <n v="11"/>
    <n v="0"/>
    <m/>
    <m/>
    <m/>
    <m/>
  </r>
  <r>
    <s v="File 1: Rowland Hassall, Parramatta store day sales book, 1803-1804"/>
    <m/>
    <s v="32111059"/>
    <s v="FL16259386"/>
    <s v="40"/>
    <s v="https://fromthepage.com/display/display_page?page_id=34035662"/>
    <s v="ElizabethWest&lt;ewest7@myune.edu.au&gt;|natsa&lt;natsa7@yahoo.com&gt;"/>
    <m/>
    <s v="Complete"/>
    <n v="2209"/>
    <n v="1804"/>
    <s v="May"/>
    <s v="11"/>
    <x v="1"/>
    <x v="0"/>
    <x v="82"/>
    <n v="1"/>
    <s v="bushel"/>
    <m/>
    <x v="3"/>
    <x v="11"/>
    <s v="wheat"/>
    <s v="wheat"/>
    <m/>
    <m/>
    <m/>
    <m/>
    <n v="7"/>
    <n v="6"/>
    <m/>
    <m/>
    <m/>
    <m/>
  </r>
  <r>
    <s v="File 1: Rowland Hassall, Parramatta store day sales book, 1803-1804"/>
    <m/>
    <s v="32111059"/>
    <s v="FL16259386"/>
    <s v="40"/>
    <s v="https://fromthepage.com/display/display_page?page_id=34035662"/>
    <s v="ElizabethWest&lt;ewest7@myune.edu.au&gt;|natsa&lt;natsa7@yahoo.com&gt;"/>
    <m/>
    <s v="Complete"/>
    <n v="2210"/>
    <n v="1804"/>
    <s v="May"/>
    <s v="11"/>
    <x v="1"/>
    <x v="0"/>
    <x v="82"/>
    <n v="1"/>
    <s v="bottle"/>
    <m/>
    <x v="5"/>
    <x v="6"/>
    <s v="oil"/>
    <s v="oil"/>
    <m/>
    <m/>
    <m/>
    <m/>
    <n v="1"/>
    <n v="6"/>
    <m/>
    <m/>
    <m/>
    <m/>
  </r>
  <r>
    <s v="File 1: Rowland Hassall, Parramatta store day sales book, 1803-1804"/>
    <m/>
    <s v="32111059"/>
    <s v="FL16259386"/>
    <s v="40"/>
    <s v="https://fromthepage.com/display/display_page?page_id=34035662"/>
    <s v="ElizabethWest&lt;ewest7@myune.edu.au&gt;|natsa&lt;natsa7@yahoo.com&gt;"/>
    <m/>
    <s v="Complete"/>
    <n v="2211"/>
    <n v="1804"/>
    <s v="May"/>
    <s v="11"/>
    <x v="1"/>
    <x v="0"/>
    <x v="82"/>
    <n v="1"/>
    <m/>
    <m/>
    <x v="7"/>
    <x v="43"/>
    <s v="gunne bag"/>
    <s v="Gunne Bag"/>
    <m/>
    <m/>
    <m/>
    <m/>
    <n v="1"/>
    <n v="0"/>
    <m/>
    <m/>
    <m/>
    <m/>
  </r>
  <r>
    <s v="File 1: Rowland Hassall, Parramatta store day sales book, 1803-1804"/>
    <m/>
    <s v="32111059"/>
    <s v="FL16259386"/>
    <s v="40"/>
    <s v="https://fromthepage.com/display/display_page?page_id=34035662"/>
    <s v="ElizabethWest&lt;ewest7@myune.edu.au&gt;|natsa&lt;natsa7@yahoo.com&gt;"/>
    <m/>
    <s v="Complete"/>
    <n v="2212"/>
    <n v="1804"/>
    <s v="May"/>
    <s v="11"/>
    <x v="2"/>
    <x v="0"/>
    <x v="88"/>
    <m/>
    <m/>
    <m/>
    <x v="0"/>
    <x v="14"/>
    <s v="hat"/>
    <s v="[salirer] in a Hat"/>
    <m/>
    <m/>
    <m/>
    <m/>
    <n v="4"/>
    <n v="0"/>
    <m/>
    <m/>
    <m/>
    <m/>
  </r>
  <r>
    <s v="File 1: Rowland Hassall, Parramatta store day sales book, 1803-1804"/>
    <m/>
    <s v="32111059"/>
    <s v="FL16259386"/>
    <s v="40"/>
    <s v="https://fromthepage.com/display/display_page?page_id=34035662"/>
    <s v="ElizabethWest&lt;ewest7@myune.edu.au&gt;|natsa&lt;natsa7@yahoo.com&gt;"/>
    <m/>
    <s v="Complete"/>
    <n v="2213"/>
    <n v="1804"/>
    <s v="May"/>
    <s v="11"/>
    <x v="2"/>
    <x v="0"/>
    <x v="88"/>
    <s v="1}"/>
    <s v="Ibs"/>
    <m/>
    <x v="0"/>
    <x v="0"/>
    <s v="soap"/>
    <s v="soap"/>
    <m/>
    <m/>
    <m/>
    <m/>
    <n v="1"/>
    <n v="4"/>
    <m/>
    <m/>
    <m/>
    <m/>
  </r>
  <r>
    <s v="File 1: Rowland Hassall, Parramatta store day sales book, 1803-1804"/>
    <m/>
    <s v="32111059"/>
    <s v="FL16259386"/>
    <s v="40"/>
    <s v="https://fromthepage.com/display/display_page?page_id=34035662"/>
    <s v="ElizabethWest&lt;ewest7@myune.edu.au&gt;|natsa&lt;natsa7@yahoo.com&gt;"/>
    <m/>
    <s v="Complete"/>
    <n v="2214"/>
    <n v="1804"/>
    <s v="May"/>
    <s v="11"/>
    <x v="2"/>
    <x v="0"/>
    <x v="88"/>
    <s v="3}"/>
    <s v="ozn"/>
    <m/>
    <x v="0"/>
    <x v="0"/>
    <s v="soap"/>
    <m/>
    <m/>
    <m/>
    <m/>
    <m/>
    <m/>
    <m/>
    <m/>
    <m/>
    <m/>
    <m/>
  </r>
  <r>
    <s v="File 1: Rowland Hassall, Parramatta store day sales book, 1803-1804"/>
    <m/>
    <s v="32111059"/>
    <s v="FL16259386"/>
    <s v="40"/>
    <s v="https://fromthepage.com/display/display_page?page_id=34035662"/>
    <s v="ElizabethWest&lt;ewest7@myune.edu.au&gt;|natsa&lt;natsa7@yahoo.com&gt;"/>
    <m/>
    <s v="Complete"/>
    <n v="2215"/>
    <n v="1804"/>
    <s v="May"/>
    <s v="11"/>
    <x v="2"/>
    <x v="0"/>
    <x v="88"/>
    <n v="2"/>
    <m/>
    <m/>
    <x v="7"/>
    <x v="43"/>
    <s v="bag"/>
    <s v="Bags"/>
    <m/>
    <m/>
    <m/>
    <m/>
    <n v="2"/>
    <n v="0"/>
    <m/>
    <m/>
    <m/>
    <m/>
  </r>
  <r>
    <s v="File 1: Rowland Hassall, Parramatta store day sales book, 1803-1804"/>
    <m/>
    <s v="32111059"/>
    <s v="FL16259386"/>
    <s v="40"/>
    <s v="https://fromthepage.com/display/display_page?page_id=34035662"/>
    <s v="ElizabethWest&lt;ewest7@myune.edu.au&gt;|natsa&lt;natsa7@yahoo.com&gt;"/>
    <m/>
    <s v="Complete"/>
    <n v="2216"/>
    <n v="1804"/>
    <s v="May"/>
    <s v="11"/>
    <x v="0"/>
    <x v="0"/>
    <x v="66"/>
    <n v="1.5"/>
    <s v="yds"/>
    <m/>
    <x v="5"/>
    <x v="5"/>
    <s v="ribband"/>
    <s v="Ribband"/>
    <m/>
    <m/>
    <m/>
    <m/>
    <n v="1"/>
    <n v="3"/>
    <m/>
    <m/>
    <m/>
    <m/>
  </r>
  <r>
    <s v="File 1: Rowland Hassall, Parramatta store day sales book, 1803-1804"/>
    <m/>
    <s v="32111059"/>
    <s v="FL16259386"/>
    <s v="40"/>
    <s v="https://fromthepage.com/display/display_page?page_id=34035662"/>
    <s v="ElizabethWest&lt;ewest7@myune.edu.au&gt;|natsa&lt;natsa7@yahoo.com&gt;"/>
    <m/>
    <s v="Complete"/>
    <n v="2217"/>
    <n v="1804"/>
    <s v="May"/>
    <s v="11"/>
    <x v="0"/>
    <x v="0"/>
    <x v="66"/>
    <n v="2"/>
    <s v="yds"/>
    <m/>
    <x v="5"/>
    <x v="5"/>
    <s v="printed cotton"/>
    <s v="fine Print"/>
    <m/>
    <n v="4"/>
    <n v="0"/>
    <m/>
    <n v="8"/>
    <n v="0"/>
    <m/>
    <m/>
    <m/>
    <m/>
  </r>
  <r>
    <s v="File 1: Rowland Hassall, Parramatta store day sales book, 1803-1804"/>
    <m/>
    <s v="32111059"/>
    <s v="FL16259386"/>
    <s v="40"/>
    <s v="https://fromthepage.com/display/display_page?page_id=34035662"/>
    <s v="ElizabethWest&lt;ewest7@myune.edu.au&gt;|natsa&lt;natsa7@yahoo.com&gt;"/>
    <m/>
    <s v="Complete"/>
    <n v="2218"/>
    <n v="1804"/>
    <s v="May"/>
    <s v="11"/>
    <x v="1"/>
    <x v="0"/>
    <x v="19"/>
    <n v="1"/>
    <s v="gallon"/>
    <m/>
    <x v="5"/>
    <x v="6"/>
    <s v="oil"/>
    <s v="oil"/>
    <m/>
    <m/>
    <m/>
    <m/>
    <n v="5"/>
    <n v="0"/>
    <m/>
    <m/>
    <m/>
    <m/>
  </r>
  <r>
    <s v="File 1: Rowland Hassall, Parramatta store day sales book, 1803-1804"/>
    <m/>
    <s v="32111059"/>
    <s v="FL16259386"/>
    <s v="40"/>
    <s v="https://fromthepage.com/display/display_page?page_id=34035662"/>
    <s v="ElizabethWest&lt;ewest7@myune.edu.au&gt;|natsa&lt;natsa7@yahoo.com&gt;"/>
    <m/>
    <s v="Complete"/>
    <n v="2219"/>
    <n v="1804"/>
    <s v="May"/>
    <s v="11"/>
    <x v="2"/>
    <x v="5"/>
    <x v="37"/>
    <m/>
    <m/>
    <s v="trade"/>
    <x v="0"/>
    <x v="14"/>
    <s v="hose"/>
    <s v="dr in a pair of Hose"/>
    <m/>
    <m/>
    <m/>
    <m/>
    <m/>
    <m/>
    <m/>
    <n v="1"/>
    <n v="0"/>
    <m/>
  </r>
  <r>
    <s v="File 1: Rowland Hassall, Parramatta store day sales book, 1803-1804"/>
    <m/>
    <s v="32111059"/>
    <s v="FL16259386"/>
    <s v="40"/>
    <s v="https://fromthepage.com/display/display_page?page_id=34035662"/>
    <s v="ElizabethWest&lt;ewest7@myune.edu.au&gt;|natsa&lt;natsa7@yahoo.com&gt;"/>
    <m/>
    <s v="Complete"/>
    <n v="2220"/>
    <n v="1804"/>
    <s v="May"/>
    <s v="11"/>
    <x v="0"/>
    <x v="0"/>
    <x v="23"/>
    <n v="2"/>
    <s v="Ibs"/>
    <m/>
    <x v="4"/>
    <x v="4"/>
    <s v="tobacco"/>
    <s v="Tobacco (leaf)"/>
    <m/>
    <m/>
    <m/>
    <m/>
    <m/>
    <m/>
    <m/>
    <m/>
    <m/>
    <m/>
  </r>
  <r>
    <s v="File 1: Rowland Hassall, Parramatta store day sales book, 1803-1804"/>
    <m/>
    <s v="32111059"/>
    <s v="FL16259386"/>
    <s v="40"/>
    <s v="https://fromthepage.com/display/display_page?page_id=34035662"/>
    <s v="ElizabethWest&lt;ewest7@myune.edu.au&gt;|natsa&lt;natsa7@yahoo.com&gt;"/>
    <m/>
    <s v="Complete"/>
    <n v="2221"/>
    <n v="1804"/>
    <s v="May"/>
    <s v="11"/>
    <x v="0"/>
    <x v="0"/>
    <x v="23"/>
    <n v="1"/>
    <s v="bottle"/>
    <m/>
    <x v="5"/>
    <x v="6"/>
    <s v="oil"/>
    <s v="oil"/>
    <m/>
    <m/>
    <m/>
    <m/>
    <m/>
    <m/>
    <m/>
    <m/>
    <m/>
    <m/>
  </r>
  <r>
    <s v="File 1: Rowland Hassall, Parramatta store day sales book, 1803-1804"/>
    <m/>
    <s v="32111059"/>
    <s v="FL16259386"/>
    <s v="40"/>
    <s v="https://fromthepage.com/display/display_page?page_id=34035662"/>
    <s v="ElizabethWest&lt;ewest7@myune.edu.au&gt;|natsa&lt;natsa7@yahoo.com&gt;"/>
    <m/>
    <s v="Complete"/>
    <n v="2222"/>
    <n v="1804"/>
    <s v="May"/>
    <s v="11"/>
    <x v="0"/>
    <x v="0"/>
    <x v="4"/>
    <n v="50"/>
    <s v="Ibs"/>
    <m/>
    <x v="3"/>
    <x v="11"/>
    <s v="sugar"/>
    <s v="sugar"/>
    <m/>
    <m/>
    <m/>
    <n v="2"/>
    <n v="10"/>
    <n v="0"/>
    <m/>
    <m/>
    <m/>
    <m/>
  </r>
  <r>
    <s v="File 1: Rowland Hassall, Parramatta store day sales book, 1803-1804"/>
    <m/>
    <s v="32111059"/>
    <s v="FL16259386"/>
    <s v="40"/>
    <s v="https://fromthepage.com/display/display_page?page_id=34035662"/>
    <s v="ElizabethWest&lt;ewest7@myune.edu.au&gt;|natsa&lt;natsa7@yahoo.com&gt;"/>
    <m/>
    <s v="Complete"/>
    <n v="2223"/>
    <n v="1804"/>
    <s v="May"/>
    <s v="11"/>
    <x v="0"/>
    <x v="0"/>
    <x v="4"/>
    <n v="2"/>
    <s v="Ibs"/>
    <m/>
    <x v="3"/>
    <x v="3"/>
    <s v="Hyson"/>
    <s v="Hyson"/>
    <m/>
    <m/>
    <m/>
    <n v="1"/>
    <n v="12"/>
    <n v="0"/>
    <m/>
    <m/>
    <m/>
    <m/>
  </r>
  <r>
    <s v="File 1: Rowland Hassall, Parramatta store day sales book, 1803-1804"/>
    <m/>
    <s v="32111059"/>
    <s v="FL16259386"/>
    <s v="40"/>
    <s v="https://fromthepage.com/display/display_page?page_id=34035662"/>
    <s v="ElizabethWest&lt;ewest7@myune.edu.au&gt;|natsa&lt;natsa7@yahoo.com&gt;"/>
    <m/>
    <s v="Complete"/>
    <n v="2224"/>
    <n v="1804"/>
    <s v="May"/>
    <s v="11"/>
    <x v="0"/>
    <x v="0"/>
    <x v="4"/>
    <s v="I"/>
    <m/>
    <m/>
    <x v="0"/>
    <x v="25"/>
    <s v="Mahogony looking glass"/>
    <s v="large Mahogony"/>
    <m/>
    <m/>
    <m/>
    <m/>
    <m/>
    <m/>
    <m/>
    <m/>
    <m/>
    <m/>
  </r>
  <r>
    <s v="File 1: Rowland Hassall, Parramatta store day sales book, 1803-1804"/>
    <m/>
    <s v="32111059"/>
    <s v="FL16259386"/>
    <s v="40"/>
    <s v="https://fromthepage.com/display/display_page?page_id=34035662"/>
    <s v="ElizabethWest&lt;ewest7@myune.edu.au&gt;|natsa&lt;natsa7@yahoo.com&gt;"/>
    <m/>
    <s v="Complete"/>
    <n v="2225"/>
    <n v="1804"/>
    <s v="May"/>
    <s v="11"/>
    <x v="0"/>
    <x v="0"/>
    <x v="4"/>
    <m/>
    <m/>
    <m/>
    <x v="0"/>
    <x v="25"/>
    <m/>
    <s v="Looking Glass"/>
    <m/>
    <m/>
    <m/>
    <m/>
    <n v="14"/>
    <n v="0"/>
    <m/>
    <m/>
    <m/>
    <m/>
  </r>
  <r>
    <s v="File 1: Rowland Hassall, Parramatta store day sales book, 1803-1804"/>
    <m/>
    <s v="32111059"/>
    <s v="FL16259386"/>
    <s v="40"/>
    <s v="https://fromthepage.com/display/display_page?page_id=34035662"/>
    <s v="ElizabethWest&lt;ewest7@myune.edu.au&gt;|natsa&lt;natsa7@yahoo.com&gt;"/>
    <m/>
    <s v="Complete"/>
    <n v="2226"/>
    <n v="1804"/>
    <s v="May"/>
    <s v="11"/>
    <x v="0"/>
    <x v="0"/>
    <x v="4"/>
    <n v="6"/>
    <s v="Ibs"/>
    <m/>
    <x v="0"/>
    <x v="0"/>
    <s v="soap"/>
    <s v="Ball soap"/>
    <m/>
    <m/>
    <m/>
    <m/>
    <n v="6"/>
    <n v="0"/>
    <m/>
    <m/>
    <m/>
    <m/>
  </r>
  <r>
    <s v="File 1: Rowland Hassall, Parramatta store day sales book, 1803-1804"/>
    <m/>
    <s v="32111059"/>
    <s v="FL16259386"/>
    <s v="40"/>
    <s v="https://fromthepage.com/display/display_page?page_id=34035662"/>
    <s v="ElizabethWest&lt;ewest7@myune.edu.au&gt;|natsa&lt;natsa7@yahoo.com&gt;"/>
    <m/>
    <s v="Complete"/>
    <n v="2227"/>
    <n v="1804"/>
    <s v="May"/>
    <s v="11"/>
    <x v="2"/>
    <x v="0"/>
    <x v="172"/>
    <m/>
    <m/>
    <m/>
    <x v="8"/>
    <x v="15"/>
    <m/>
    <m/>
    <m/>
    <m/>
    <m/>
    <m/>
    <m/>
    <m/>
    <n v="5"/>
    <n v="2"/>
    <n v="0"/>
    <m/>
  </r>
  <r>
    <s v="File 1: Rowland Hassall, Parramatta store day sales book, 1803-1804"/>
    <m/>
    <s v="32111059"/>
    <s v="FL16259386"/>
    <s v="40"/>
    <s v="https://fromthepage.com/display/display_page?page_id=34035662"/>
    <s v="ElizabethWest&lt;ewest7@myune.edu.au&gt;|natsa&lt;natsa7@yahoo.com&gt;"/>
    <m/>
    <s v="Complete"/>
    <n v="2228"/>
    <n v="1804"/>
    <s v="May"/>
    <s v="11"/>
    <x v="2"/>
    <x v="0"/>
    <x v="172"/>
    <m/>
    <m/>
    <m/>
    <x v="8"/>
    <x v="15"/>
    <m/>
    <m/>
    <m/>
    <m/>
    <m/>
    <m/>
    <m/>
    <m/>
    <m/>
    <m/>
    <m/>
    <m/>
  </r>
  <r>
    <s v="File 1: Rowland Hassall, Parramatta store day sales book, 1803-1804"/>
    <m/>
    <s v="32111059"/>
    <s v="FL16259386"/>
    <s v="40"/>
    <s v="https://fromthepage.com/display/display_page?page_id=34035662"/>
    <s v="ElizabethWest&lt;ewest7@myune.edu.au&gt;|natsa&lt;natsa7@yahoo.com&gt;"/>
    <m/>
    <s v="Complete"/>
    <n v="2229"/>
    <n v="1804"/>
    <s v="May"/>
    <s v="11"/>
    <x v="2"/>
    <x v="0"/>
    <x v="172"/>
    <n v="8.875"/>
    <s v="yds"/>
    <m/>
    <x v="5"/>
    <x v="5"/>
    <s v="printed cotton"/>
    <s v="fine Print"/>
    <m/>
    <n v="4"/>
    <n v="0"/>
    <n v="1"/>
    <n v="15"/>
    <n v="6"/>
    <m/>
    <m/>
    <m/>
    <m/>
  </r>
  <r>
    <s v="File 1: Rowland Hassall, Parramatta store day sales book, 1803-1804"/>
    <m/>
    <s v="32111059"/>
    <s v="FL16259386"/>
    <s v="40"/>
    <s v="https://fromthepage.com/display/display_page?page_id=34035662"/>
    <s v="ElizabethWest&lt;ewest7@myune.edu.au&gt;|natsa&lt;natsa7@yahoo.com&gt;"/>
    <m/>
    <s v="Complete"/>
    <n v="2230"/>
    <n v="1804"/>
    <s v="May"/>
    <s v="11"/>
    <x v="2"/>
    <x v="0"/>
    <x v="172"/>
    <m/>
    <m/>
    <m/>
    <x v="5"/>
    <x v="5"/>
    <s v="household"/>
    <s v="[pad boards?]"/>
    <m/>
    <m/>
    <m/>
    <m/>
    <n v="8"/>
    <n v="0"/>
    <m/>
    <m/>
    <m/>
    <m/>
  </r>
  <r>
    <s v="File 1: Rowland Hassall, Parramatta store day sales book, 1803-1804"/>
    <m/>
    <s v="32111059"/>
    <s v="FL16259386"/>
    <s v="40"/>
    <s v="https://fromthepage.com/display/display_page?page_id=34035662"/>
    <s v="ElizabethWest&lt;ewest7@myune.edu.au&gt;|natsa&lt;natsa7@yahoo.com&gt;"/>
    <m/>
    <s v="Complete"/>
    <n v="2231"/>
    <n v="1804"/>
    <s v="May"/>
    <s v="11"/>
    <x v="2"/>
    <x v="0"/>
    <x v="172"/>
    <m/>
    <m/>
    <m/>
    <x v="1"/>
    <x v="1"/>
    <m/>
    <s v="remains Dr"/>
    <m/>
    <m/>
    <m/>
    <m/>
    <m/>
    <m/>
    <n v="1"/>
    <n v="7"/>
    <n v="6"/>
    <m/>
  </r>
  <r>
    <s v="File 1: Rowland Hassall, Parramatta store day sales book, 1803-1804"/>
    <m/>
    <s v="32111059"/>
    <s v="FL16259386"/>
    <s v="40"/>
    <s v="https://fromthepage.com/display/display_page?page_id=34035662"/>
    <s v="ElizabethWest&lt;ewest7@myune.edu.au&gt;|natsa&lt;natsa7@yahoo.com&gt;"/>
    <m/>
    <s v="Complete"/>
    <n v="2232"/>
    <n v="1804"/>
    <s v="May"/>
    <s v="11"/>
    <x v="2"/>
    <x v="0"/>
    <x v="172"/>
    <m/>
    <m/>
    <m/>
    <x v="1"/>
    <x v="1"/>
    <s v="labour washing"/>
    <s v="Cr del May 25 by washing"/>
    <m/>
    <m/>
    <m/>
    <m/>
    <n v="5"/>
    <n v="6"/>
    <m/>
    <m/>
    <m/>
    <m/>
  </r>
  <r>
    <s v="File 1: Rowland Hassall, Parramatta store day sales book, 1803-1804"/>
    <m/>
    <s v="32111059"/>
    <s v="FL16259386"/>
    <s v="40"/>
    <s v="https://fromthepage.com/display/display_page?page_id=34035662"/>
    <s v="ElizabethWest&lt;ewest7@myune.edu.au&gt;|natsa&lt;natsa7@yahoo.com&gt;"/>
    <m/>
    <s v="Complete"/>
    <n v="2233"/>
    <n v="1804"/>
    <s v="May"/>
    <s v="11"/>
    <x v="2"/>
    <x v="0"/>
    <x v="172"/>
    <m/>
    <m/>
    <m/>
    <x v="8"/>
    <x v="15"/>
    <m/>
    <m/>
    <m/>
    <m/>
    <m/>
    <m/>
    <n v="4"/>
    <n v="6"/>
    <m/>
    <m/>
    <m/>
    <s v="Penciled in"/>
  </r>
  <r>
    <s v="File 1: Rowland Hassall, Parramatta store day sales book, 1803-1804"/>
    <m/>
    <s v="32111059"/>
    <s v="FL16259386"/>
    <s v="40"/>
    <s v="https://fromthepage.com/display/display_page?page_id=34035662"/>
    <s v="ElizabethWest&lt;ewest7@myune.edu.au&gt;|natsa&lt;natsa7@yahoo.com&gt;"/>
    <m/>
    <s v="Complete"/>
    <n v="2234"/>
    <m/>
    <m/>
    <m/>
    <x v="2"/>
    <x v="0"/>
    <x v="18"/>
    <m/>
    <m/>
    <m/>
    <x v="8"/>
    <x v="15"/>
    <m/>
    <s v="[right hand page 77]"/>
    <m/>
    <m/>
    <m/>
    <m/>
    <m/>
    <m/>
    <m/>
    <m/>
    <m/>
    <m/>
  </r>
  <r>
    <s v="File 1: Rowland Hassall, Parramatta store day sales book, 1803-1804"/>
    <m/>
    <s v="32111059"/>
    <s v="FL16259386"/>
    <s v="40"/>
    <s v="https://fromthepage.com/display/display_page?page_id=34035662"/>
    <s v="ElizabethWest&lt;ewest7@myune.edu.au&gt;|natsa&lt;natsa7@yahoo.com&gt;"/>
    <m/>
    <s v="Complete"/>
    <n v="2235"/>
    <n v="1804"/>
    <s v="May"/>
    <s v="12"/>
    <x v="3"/>
    <x v="0"/>
    <x v="62"/>
    <n v="180.5"/>
    <s v="Bounner"/>
    <s v="supply"/>
    <x v="4"/>
    <x v="4"/>
    <s v="tobacco"/>
    <s v="Opened One cask of Captain Scotts}"/>
    <m/>
    <m/>
    <m/>
    <m/>
    <m/>
    <m/>
    <m/>
    <m/>
    <m/>
    <m/>
  </r>
  <r>
    <s v="File 1: Rowland Hassall, Parramatta store day sales book, 1803-1804"/>
    <m/>
    <s v="32111059"/>
    <s v="FL16259386"/>
    <s v="40"/>
    <s v="https://fromthepage.com/display/display_page?page_id=34035662"/>
    <s v="ElizabethWest&lt;ewest7@myune.edu.au&gt;|natsa&lt;natsa7@yahoo.com&gt;"/>
    <m/>
    <s v="Complete"/>
    <n v="2236"/>
    <n v="1804"/>
    <s v="May"/>
    <s v="12"/>
    <x v="3"/>
    <x v="0"/>
    <x v="62"/>
    <m/>
    <m/>
    <m/>
    <x v="8"/>
    <x v="15"/>
    <m/>
    <s v="leaf Tobacco which proved to be}"/>
    <m/>
    <m/>
    <m/>
    <m/>
    <m/>
    <m/>
    <m/>
    <m/>
    <m/>
    <m/>
  </r>
  <r>
    <s v="File 1: Rowland Hassall, Parramatta store day sales book, 1803-1804"/>
    <m/>
    <s v="32111059"/>
    <s v="FL16259386"/>
    <s v="40"/>
    <s v="https://fromthepage.com/display/display_page?page_id=34035662"/>
    <s v="ElizabethWest&lt;ewest7@myune.edu.au&gt;|natsa&lt;natsa7@yahoo.com&gt;"/>
    <m/>
    <s v="Complete"/>
    <n v="2237"/>
    <n v="1804"/>
    <s v="May"/>
    <s v="12"/>
    <x v="3"/>
    <x v="0"/>
    <x v="62"/>
    <m/>
    <m/>
    <m/>
    <x v="8"/>
    <x v="15"/>
    <m/>
    <s v="One Hundred Eighty &amp;amp; half [Bundles?]}"/>
    <m/>
    <m/>
    <m/>
    <m/>
    <m/>
    <m/>
    <m/>
    <m/>
    <m/>
    <m/>
  </r>
  <r>
    <s v="File 1: Rowland Hassall, Parramatta store day sales book, 1803-1804"/>
    <m/>
    <s v="32111059"/>
    <s v="FL16259386"/>
    <s v="40"/>
    <s v="https://fromthepage.com/display/display_page?page_id=34035662"/>
    <s v="ElizabethWest&lt;ewest7@myune.edu.au&gt;|natsa&lt;natsa7@yahoo.com&gt;"/>
    <m/>
    <s v="Complete"/>
    <n v="2238"/>
    <n v="1804"/>
    <s v="May"/>
    <s v="12"/>
    <x v="3"/>
    <x v="0"/>
    <x v="62"/>
    <m/>
    <m/>
    <m/>
    <x v="8"/>
    <x v="15"/>
    <m/>
    <s v="in the presence of Mr Morrison}"/>
    <m/>
    <m/>
    <m/>
    <m/>
    <m/>
    <m/>
    <m/>
    <m/>
    <m/>
    <m/>
  </r>
  <r>
    <s v="File 1: Rowland Hassall, Parramatta store day sales book, 1803-1804"/>
    <m/>
    <s v="32111059"/>
    <s v="FL16259386"/>
    <s v="40"/>
    <s v="https://fromthepage.com/display/display_page?page_id=34035662"/>
    <s v="ElizabethWest&lt;ewest7@myune.edu.au&gt;|natsa&lt;natsa7@yahoo.com&gt;"/>
    <m/>
    <s v="Complete"/>
    <n v="2239"/>
    <n v="1804"/>
    <s v="May"/>
    <s v="12"/>
    <x v="3"/>
    <x v="0"/>
    <x v="62"/>
    <m/>
    <m/>
    <m/>
    <x v="8"/>
    <x v="15"/>
    <m/>
    <s v="George Morrison [signature]}"/>
    <m/>
    <m/>
    <m/>
    <m/>
    <m/>
    <m/>
    <m/>
    <m/>
    <m/>
    <m/>
  </r>
  <r>
    <s v="File 1: Rowland Hassall, Parramatta store day sales book, 1803-1804"/>
    <m/>
    <s v="32111059"/>
    <s v="FL16259386"/>
    <s v="40"/>
    <s v="https://fromthepage.com/display/display_page?page_id=34035662"/>
    <s v="ElizabethWest&lt;ewest7@myune.edu.au&gt;|natsa&lt;natsa7@yahoo.com&gt;"/>
    <m/>
    <s v="Complete"/>
    <n v="2240"/>
    <n v="1804"/>
    <s v="May"/>
    <s v="14"/>
    <x v="0"/>
    <x v="0"/>
    <x v="67"/>
    <n v="1"/>
    <s v="Ibs"/>
    <m/>
    <x v="3"/>
    <x v="11"/>
    <s v="pepper"/>
    <s v="Pepper"/>
    <m/>
    <m/>
    <m/>
    <m/>
    <n v="2"/>
    <n v="6"/>
    <m/>
    <m/>
    <m/>
    <m/>
  </r>
  <r>
    <s v="File 1: Rowland Hassall, Parramatta store day sales book, 1803-1804"/>
    <m/>
    <s v="32111059"/>
    <s v="FL16259386"/>
    <s v="40"/>
    <s v="https://fromthepage.com/display/display_page?page_id=34035662"/>
    <s v="ElizabethWest&lt;ewest7@myune.edu.au&gt;|natsa&lt;natsa7@yahoo.com&gt;"/>
    <m/>
    <s v="Complete"/>
    <n v="2241"/>
    <n v="1804"/>
    <s v="May"/>
    <s v="14"/>
    <x v="0"/>
    <x v="0"/>
    <x v="102"/>
    <m/>
    <m/>
    <m/>
    <x v="1"/>
    <x v="1"/>
    <m/>
    <s v="in Sundre Bills"/>
    <m/>
    <m/>
    <m/>
    <m/>
    <m/>
    <m/>
    <n v="3"/>
    <n v="1"/>
    <n v="1"/>
    <s v="Mr Atkins is underlined"/>
  </r>
  <r>
    <s v="File 1: Rowland Hassall, Parramatta store day sales book, 1803-1804"/>
    <m/>
    <s v="32111059"/>
    <s v="FL16259386"/>
    <s v="40"/>
    <s v="https://fromthepage.com/display/display_page?page_id=34035662"/>
    <s v="ElizabethWest&lt;ewest7@myune.edu.au&gt;|natsa&lt;natsa7@yahoo.com&gt;"/>
    <m/>
    <s v="Complete"/>
    <n v="2242"/>
    <n v="1804"/>
    <s v="May"/>
    <s v="14"/>
    <x v="0"/>
    <x v="0"/>
    <x v="99"/>
    <n v="1"/>
    <m/>
    <m/>
    <x v="12"/>
    <x v="44"/>
    <s v="yard Cock"/>
    <s v="yard Cock"/>
    <m/>
    <m/>
    <m/>
    <m/>
    <n v="2"/>
    <n v="6"/>
    <m/>
    <m/>
    <m/>
    <m/>
  </r>
  <r>
    <s v="File 1: Rowland Hassall, Parramatta store day sales book, 1803-1804"/>
    <m/>
    <s v="32111059"/>
    <s v="FL16259386"/>
    <s v="40"/>
    <s v="https://fromthepage.com/display/display_page?page_id=34035662"/>
    <s v="ElizabethWest&lt;ewest7@myune.edu.au&gt;|natsa&lt;natsa7@yahoo.com&gt;"/>
    <m/>
    <s v="Complete"/>
    <n v="2243"/>
    <n v="1804"/>
    <s v="May"/>
    <s v="14"/>
    <x v="3"/>
    <x v="0"/>
    <x v="160"/>
    <n v="1"/>
    <s v="dozn"/>
    <m/>
    <x v="3"/>
    <x v="10"/>
    <s v="knives and forks"/>
    <s v="Table knives &amp;amp; forks"/>
    <m/>
    <m/>
    <m/>
    <n v="1"/>
    <n v="1"/>
    <n v="0"/>
    <m/>
    <m/>
    <m/>
    <m/>
  </r>
  <r>
    <s v="File 1: Rowland Hassall, Parramatta store day sales book, 1803-1804"/>
    <m/>
    <s v="32111059"/>
    <s v="FL16259386"/>
    <s v="40"/>
    <s v="https://fromthepage.com/display/display_page?page_id=34035662"/>
    <s v="ElizabethWest&lt;ewest7@myune.edu.au&gt;|natsa&lt;natsa7@yahoo.com&gt;"/>
    <m/>
    <s v="Complete"/>
    <n v="2244"/>
    <n v="1804"/>
    <s v="May"/>
    <s v="14"/>
    <x v="3"/>
    <x v="0"/>
    <x v="160"/>
    <n v="1"/>
    <s v="dozn"/>
    <m/>
    <x v="3"/>
    <x v="10"/>
    <s v="desert forks"/>
    <s v="desert ditto [forks]"/>
    <m/>
    <m/>
    <m/>
    <m/>
    <n v="15"/>
    <n v="0"/>
    <m/>
    <m/>
    <m/>
    <m/>
  </r>
  <r>
    <s v="File 1: Rowland Hassall, Parramatta store day sales book, 1803-1804"/>
    <m/>
    <s v="32111059"/>
    <s v="FL16259386"/>
    <s v="40"/>
    <s v="https://fromthepage.com/display/display_page?page_id=34035662"/>
    <s v="ElizabethWest&lt;ewest7@myune.edu.au&gt;|natsa&lt;natsa7@yahoo.com&gt;"/>
    <m/>
    <s v="Complete"/>
    <n v="2245"/>
    <n v="1804"/>
    <s v="May"/>
    <s v="14"/>
    <x v="3"/>
    <x v="0"/>
    <x v="160"/>
    <n v="1"/>
    <s v="pair"/>
    <m/>
    <x v="5"/>
    <x v="33"/>
    <s v="Carvers"/>
    <s v="Carvers"/>
    <m/>
    <m/>
    <m/>
    <m/>
    <n v="5"/>
    <n v="0"/>
    <m/>
    <m/>
    <m/>
    <m/>
  </r>
  <r>
    <s v="File 1: Rowland Hassall, Parramatta store day sales book, 1803-1804"/>
    <m/>
    <s v="32111059"/>
    <s v="FL16259386"/>
    <s v="40"/>
    <s v="https://fromthepage.com/display/display_page?page_id=34035662"/>
    <s v="ElizabethWest&lt;ewest7@myune.edu.au&gt;|natsa&lt;natsa7@yahoo.com&gt;"/>
    <m/>
    <s v="Complete"/>
    <n v="2246"/>
    <n v="1804"/>
    <s v="May"/>
    <s v="14"/>
    <x v="3"/>
    <x v="0"/>
    <x v="160"/>
    <n v="1"/>
    <m/>
    <m/>
    <x v="7"/>
    <x v="9"/>
    <s v="Steel"/>
    <s v="Steel"/>
    <m/>
    <m/>
    <m/>
    <m/>
    <n v="1"/>
    <n v="0"/>
    <m/>
    <m/>
    <m/>
    <m/>
  </r>
  <r>
    <s v="File 1: Rowland Hassall, Parramatta store day sales book, 1803-1804"/>
    <m/>
    <s v="32111059"/>
    <s v="FL16259386"/>
    <s v="40"/>
    <s v="https://fromthepage.com/display/display_page?page_id=34035662"/>
    <s v="ElizabethWest&lt;ewest7@myune.edu.au&gt;|natsa&lt;natsa7@yahoo.com&gt;"/>
    <m/>
    <s v="Complete"/>
    <n v="2247"/>
    <n v="1804"/>
    <s v="May"/>
    <s v="14"/>
    <x v="1"/>
    <x v="0"/>
    <x v="102"/>
    <n v="1"/>
    <s v="dozn"/>
    <m/>
    <x v="3"/>
    <x v="10"/>
    <s v="knives and forks"/>
    <s v="Table Knives &amp;amp; forks"/>
    <m/>
    <m/>
    <m/>
    <n v="1"/>
    <n v="0"/>
    <n v="0"/>
    <m/>
    <m/>
    <m/>
    <m/>
  </r>
  <r>
    <s v="File 1: Rowland Hassall, Parramatta store day sales book, 1803-1804"/>
    <m/>
    <s v="32111059"/>
    <s v="FL16259386"/>
    <s v="40"/>
    <s v="https://fromthepage.com/display/display_page?page_id=34035662"/>
    <s v="ElizabethWest&lt;ewest7@myune.edu.au&gt;|natsa&lt;natsa7@yahoo.com&gt;"/>
    <m/>
    <s v="Complete"/>
    <n v="2248"/>
    <n v="1804"/>
    <s v="May"/>
    <s v="14"/>
    <x v="0"/>
    <x v="0"/>
    <x v="99"/>
    <n v="3.5"/>
    <s v="yds"/>
    <m/>
    <x v="5"/>
    <x v="5"/>
    <s v="satinet"/>
    <s v="Sattinnet"/>
    <m/>
    <n v="7"/>
    <n v="6"/>
    <n v="1"/>
    <n v="6"/>
    <n v="3"/>
    <m/>
    <m/>
    <m/>
    <m/>
  </r>
  <r>
    <s v="File 1: Rowland Hassall, Parramatta store day sales book, 1803-1804"/>
    <m/>
    <s v="32111059"/>
    <s v="FL16259386"/>
    <s v="40"/>
    <s v="https://fromthepage.com/display/display_page?page_id=34035662"/>
    <s v="ElizabethWest&lt;ewest7@myune.edu.au&gt;|natsa&lt;natsa7@yahoo.com&gt;"/>
    <m/>
    <s v="Complete"/>
    <n v="2249"/>
    <n v="1804"/>
    <s v="May"/>
    <s v="14"/>
    <x v="0"/>
    <x v="0"/>
    <x v="99"/>
    <n v="1.5"/>
    <s v="yds"/>
    <m/>
    <x v="5"/>
    <x v="5"/>
    <s v="linen"/>
    <s v="cotton Linin"/>
    <m/>
    <m/>
    <m/>
    <m/>
    <n v="5"/>
    <n v="3"/>
    <m/>
    <m/>
    <m/>
    <m/>
  </r>
  <r>
    <s v="File 1: Rowland Hassall, Parramatta store day sales book, 1803-1804"/>
    <m/>
    <s v="32111059"/>
    <s v="FL16259386"/>
    <s v="40"/>
    <s v="https://fromthepage.com/display/display_page?page_id=34035662"/>
    <s v="ElizabethWest&lt;ewest7@myune.edu.au&gt;|natsa&lt;natsa7@yahoo.com&gt;"/>
    <m/>
    <s v="Complete"/>
    <n v="2250"/>
    <n v="1804"/>
    <s v="May"/>
    <s v="14"/>
    <x v="0"/>
    <x v="0"/>
    <x v="99"/>
    <n v="3"/>
    <s v="hanks"/>
    <m/>
    <x v="5"/>
    <x v="5"/>
    <s v="silk and twist"/>
    <s v="silk &amp;amp; Twist"/>
    <m/>
    <m/>
    <m/>
    <m/>
    <n v="3"/>
    <n v="0"/>
    <m/>
    <m/>
    <m/>
    <m/>
  </r>
  <r>
    <s v="File 1: Rowland Hassall, Parramatta store day sales book, 1803-1804"/>
    <m/>
    <s v="32111059"/>
    <s v="FL16259386"/>
    <s v="40"/>
    <s v="https://fromthepage.com/display/display_page?page_id=34035662"/>
    <s v="ElizabethWest&lt;ewest7@myune.edu.au&gt;|natsa&lt;natsa7@yahoo.com&gt;"/>
    <m/>
    <s v="Complete"/>
    <n v="2251"/>
    <n v="1804"/>
    <s v="May"/>
    <s v="14"/>
    <x v="0"/>
    <x v="0"/>
    <x v="99"/>
    <n v="2"/>
    <s v="Ibs"/>
    <m/>
    <x v="3"/>
    <x v="11"/>
    <s v="mutton"/>
    <s v="Mutton"/>
    <m/>
    <m/>
    <m/>
    <m/>
    <m/>
    <m/>
    <m/>
    <m/>
    <m/>
    <m/>
  </r>
  <r>
    <s v="File 1: Rowland Hassall, Parramatta store day sales book, 1803-1804"/>
    <m/>
    <s v="32111059"/>
    <s v="FL16259386"/>
    <s v="40"/>
    <s v="https://fromthepage.com/display/display_page?page_id=34035662"/>
    <s v="ElizabethWest&lt;ewest7@myune.edu.au&gt;|natsa&lt;natsa7@yahoo.com&gt;"/>
    <m/>
    <s v="Complete"/>
    <n v="2252"/>
    <n v="1804"/>
    <s v="May"/>
    <s v="14"/>
    <x v="0"/>
    <x v="0"/>
    <x v="99"/>
    <n v="14"/>
    <s v="ozn"/>
    <m/>
    <x v="3"/>
    <x v="11"/>
    <s v="mutton"/>
    <s v="Mutton"/>
    <m/>
    <n v="1"/>
    <n v="3"/>
    <m/>
    <n v="3"/>
    <n v="7"/>
    <m/>
    <m/>
    <m/>
    <m/>
  </r>
  <r>
    <s v="File 1: Rowland Hassall, Parramatta store day sales book, 1803-1804"/>
    <m/>
    <s v="32111059"/>
    <s v="FL16259386"/>
    <s v="40"/>
    <s v="https://fromthepage.com/display/display_page?page_id=34035662"/>
    <s v="ElizabethWest&lt;ewest7@myune.edu.au&gt;|natsa&lt;natsa7@yahoo.com&gt;"/>
    <m/>
    <s v="Complete"/>
    <n v="2253"/>
    <n v="1804"/>
    <s v="May"/>
    <s v="14"/>
    <x v="2"/>
    <x v="10"/>
    <x v="53"/>
    <n v="2"/>
    <s v="Ibs"/>
    <m/>
    <x v="3"/>
    <x v="11"/>
    <s v="rice"/>
    <s v="Rice"/>
    <m/>
    <m/>
    <m/>
    <m/>
    <m/>
    <m/>
    <m/>
    <m/>
    <m/>
    <m/>
  </r>
  <r>
    <s v="File 1: Rowland Hassall, Parramatta store day sales book, 1803-1804"/>
    <m/>
    <s v="32111059"/>
    <s v="FL16259386"/>
    <s v="40"/>
    <s v="https://fromthepage.com/display/display_page?page_id=34035662"/>
    <s v="ElizabethWest&lt;ewest7@myune.edu.au&gt;|natsa&lt;natsa7@yahoo.com&gt;"/>
    <m/>
    <s v="Complete"/>
    <n v="2254"/>
    <n v="1804"/>
    <s v="May"/>
    <s v="14"/>
    <x v="2"/>
    <x v="0"/>
    <x v="61"/>
    <n v="1"/>
    <s v="Ibs"/>
    <m/>
    <x v="0"/>
    <x v="0"/>
    <s v="soap"/>
    <s v="Ball Soap"/>
    <m/>
    <m/>
    <m/>
    <m/>
    <m/>
    <n v="1"/>
    <m/>
    <m/>
    <m/>
    <m/>
  </r>
  <r>
    <s v="File 1: Rowland Hassall, Parramatta store day sales book, 1803-1804"/>
    <m/>
    <s v="32111059"/>
    <s v="FL16259386"/>
    <s v="40"/>
    <s v="https://fromthepage.com/display/display_page?page_id=34035662"/>
    <s v="ElizabethWest&lt;ewest7@myune.edu.au&gt;|natsa&lt;natsa7@yahoo.com&gt;"/>
    <m/>
    <s v="Complete"/>
    <n v="2255"/>
    <n v="1804"/>
    <s v="May"/>
    <s v="14"/>
    <x v="1"/>
    <x v="0"/>
    <x v="173"/>
    <n v="1"/>
    <s v="pair"/>
    <m/>
    <x v="8"/>
    <x v="15"/>
    <m/>
    <s v="Fenaey Fenneys woman one}"/>
    <m/>
    <m/>
    <m/>
    <m/>
    <m/>
    <m/>
    <m/>
    <m/>
    <m/>
    <s v="Fenacy crossed out"/>
  </r>
  <r>
    <s v="File 1: Rowland Hassall, Parramatta store day sales book, 1803-1804"/>
    <m/>
    <s v="32111059"/>
    <s v="FL16259386"/>
    <s v="40"/>
    <s v="https://fromthepage.com/display/display_page?page_id=34035662"/>
    <s v="ElizabethWest&lt;ewest7@myune.edu.au&gt;|natsa&lt;natsa7@yahoo.com&gt;"/>
    <m/>
    <s v="Complete"/>
    <n v="2256"/>
    <n v="1804"/>
    <s v="May"/>
    <s v="14"/>
    <x v="1"/>
    <x v="0"/>
    <x v="173"/>
    <m/>
    <m/>
    <m/>
    <x v="8"/>
    <x v="15"/>
    <m/>
    <s v="Fenaey  woman one}"/>
    <m/>
    <m/>
    <m/>
    <m/>
    <n v="8"/>
    <n v="0"/>
    <m/>
    <m/>
    <m/>
    <m/>
  </r>
  <r>
    <s v="File 1: Rowland Hassall, Parramatta store day sales book, 1803-1804"/>
    <m/>
    <s v="32111059"/>
    <s v="FL16259386"/>
    <s v="40"/>
    <s v="https://fromthepage.com/display/display_page?page_id=34035662"/>
    <s v="ElizabethWest&lt;ewest7@myune.edu.au&gt;|natsa&lt;natsa7@yahoo.com&gt;"/>
    <m/>
    <s v="Complete"/>
    <n v="2257"/>
    <n v="1804"/>
    <s v="May"/>
    <s v="14"/>
    <x v="1"/>
    <x v="0"/>
    <x v="173"/>
    <m/>
    <m/>
    <m/>
    <x v="0"/>
    <x v="14"/>
    <s v="hose"/>
    <s v="Pair Men's Hose}"/>
    <m/>
    <m/>
    <m/>
    <m/>
    <n v="8"/>
    <n v="0"/>
    <m/>
    <m/>
    <m/>
    <m/>
  </r>
  <r>
    <s v="File 1: Rowland Hassall, Parramatta store day sales book, 1803-1804"/>
    <m/>
    <s v="32111059"/>
    <s v="FL16259386"/>
    <s v="40"/>
    <s v="https://fromthepage.com/display/display_page?page_id=34035662"/>
    <s v="ElizabethWest&lt;ewest7@myune.edu.au&gt;|natsa&lt;natsa7@yahoo.com&gt;"/>
    <m/>
    <s v="Complete"/>
    <n v="2258"/>
    <n v="1804"/>
    <s v="May"/>
    <s v="15"/>
    <x v="2"/>
    <x v="8"/>
    <x v="52"/>
    <n v="6"/>
    <s v="Ibs"/>
    <m/>
    <x v="0"/>
    <x v="0"/>
    <s v="soap"/>
    <s v="soap"/>
    <m/>
    <n v="1"/>
    <n v="0"/>
    <m/>
    <n v="6"/>
    <n v="0"/>
    <m/>
    <m/>
    <m/>
    <m/>
  </r>
  <r>
    <s v="File 1: Rowland Hassall, Parramatta store day sales book, 1803-1804"/>
    <m/>
    <s v="32111059"/>
    <s v="FL16259386"/>
    <s v="40"/>
    <s v="https://fromthepage.com/display/display_page?page_id=34035662"/>
    <s v="ElizabethWest&lt;ewest7@myune.edu.au&gt;|natsa&lt;natsa7@yahoo.com&gt;"/>
    <m/>
    <s v="Complete"/>
    <n v="2259"/>
    <n v="1804"/>
    <s v="May"/>
    <s v="15"/>
    <x v="2"/>
    <x v="8"/>
    <x v="52"/>
    <n v="2"/>
    <s v="ozn"/>
    <m/>
    <x v="7"/>
    <x v="12"/>
    <s v="saltpetre"/>
    <s v="Salt Petre"/>
    <m/>
    <m/>
    <m/>
    <m/>
    <m/>
    <n v="5"/>
    <m/>
    <m/>
    <m/>
    <m/>
  </r>
  <r>
    <s v="File 1: Rowland Hassall, Parramatta store day sales book, 1803-1804"/>
    <m/>
    <s v="32111059"/>
    <s v="FL16259386"/>
    <s v="40"/>
    <s v="https://fromthepage.com/display/display_page?page_id=34035662"/>
    <s v="ElizabethWest&lt;ewest7@myune.edu.au&gt;|natsa&lt;natsa7@yahoo.com&gt;"/>
    <m/>
    <s v="Complete"/>
    <n v="2260"/>
    <n v="1804"/>
    <s v="May"/>
    <s v="15"/>
    <x v="0"/>
    <x v="0"/>
    <x v="99"/>
    <n v="6.75"/>
    <s v="Ibs"/>
    <m/>
    <x v="3"/>
    <x v="11"/>
    <s v="fresh pork"/>
    <s v="fresh Pork returned"/>
    <m/>
    <m/>
    <m/>
    <m/>
    <m/>
    <m/>
    <m/>
    <m/>
    <m/>
    <s v="returned is underlined"/>
  </r>
  <r>
    <s v="File 1: Rowland Hassall, Parramatta store day sales book, 1803-1804"/>
    <m/>
    <s v="32111059"/>
    <s v="FL16259386"/>
    <s v="40"/>
    <s v="https://fromthepage.com/display/display_page?page_id=34035662"/>
    <s v="ElizabethWest&lt;ewest7@myune.edu.au&gt;|natsa&lt;natsa7@yahoo.com&gt;"/>
    <m/>
    <s v="Complete"/>
    <n v="2261"/>
    <n v="1804"/>
    <s v="May"/>
    <s v="15"/>
    <x v="1"/>
    <x v="0"/>
    <x v="48"/>
    <n v="14"/>
    <m/>
    <m/>
    <x v="5"/>
    <x v="5"/>
    <s v="button"/>
    <s v="Guilt Buttons"/>
    <m/>
    <m/>
    <m/>
    <m/>
    <n v="3"/>
    <n v="0"/>
    <m/>
    <m/>
    <m/>
    <m/>
  </r>
  <r>
    <s v="File 1: Rowland Hassall, Parramatta store day sales book, 1803-1804"/>
    <m/>
    <s v="32111059"/>
    <s v="FL16259386"/>
    <s v="40"/>
    <s v="https://fromthepage.com/display/display_page?page_id=34035662"/>
    <s v="ElizabethWest&lt;ewest7@myune.edu.au&gt;|natsa&lt;natsa7@yahoo.com&gt;"/>
    <m/>
    <s v="Complete"/>
    <n v="2262"/>
    <n v="1804"/>
    <s v="May"/>
    <s v="15"/>
    <x v="1"/>
    <x v="0"/>
    <x v="24"/>
    <n v="1"/>
    <s v="Ibs"/>
    <m/>
    <x v="3"/>
    <x v="11"/>
    <s v="pepper"/>
    <s v="Pepper"/>
    <m/>
    <m/>
    <m/>
    <m/>
    <n v="2"/>
    <n v="0"/>
    <m/>
    <m/>
    <m/>
    <m/>
  </r>
  <r>
    <s v="File 1: Rowland Hassall, Parramatta store day sales book, 1803-1804"/>
    <m/>
    <s v="32111059"/>
    <s v="FL16259387"/>
    <s v="41"/>
    <s v="https://fromthepage.com/display/display_page?page_id=34035663"/>
    <s v="ElizabethWest&lt;ewest7@myune.edu.au&gt;|natsa&lt;natsa7@yahoo.com&gt;"/>
    <m/>
    <s v="Complete"/>
    <n v="2263"/>
    <n v="1804"/>
    <s v="May"/>
    <s v="15"/>
    <x v="0"/>
    <x v="0"/>
    <x v="20"/>
    <n v="2"/>
    <s v="Ibs"/>
    <m/>
    <x v="3"/>
    <x v="11"/>
    <s v="rice"/>
    <s v="Rice"/>
    <m/>
    <m/>
    <m/>
    <m/>
    <n v="1"/>
    <n v="0"/>
    <m/>
    <m/>
    <m/>
    <m/>
  </r>
  <r>
    <s v="File 1: Rowland Hassall, Parramatta store day sales book, 1803-1804"/>
    <m/>
    <s v="32111059"/>
    <s v="FL16259387"/>
    <s v="41"/>
    <s v="https://fromthepage.com/display/display_page?page_id=34035663"/>
    <s v="ElizabethWest&lt;ewest7@myune.edu.au&gt;|natsa&lt;natsa7@yahoo.com&gt;"/>
    <m/>
    <s v="Complete"/>
    <n v="2264"/>
    <n v="1804"/>
    <s v="May"/>
    <s v="15"/>
    <x v="0"/>
    <x v="0"/>
    <x v="20"/>
    <m/>
    <m/>
    <m/>
    <x v="1"/>
    <x v="1"/>
    <m/>
    <s v="Coppers"/>
    <m/>
    <m/>
    <m/>
    <m/>
    <m/>
    <m/>
    <m/>
    <m/>
    <n v="3"/>
    <m/>
  </r>
  <r>
    <s v="File 1: Rowland Hassall, Parramatta store day sales book, 1803-1804"/>
    <m/>
    <s v="32111059"/>
    <s v="FL16259387"/>
    <s v="41"/>
    <s v="https://fromthepage.com/display/display_page?page_id=34035663"/>
    <s v="ElizabethWest&lt;ewest7@myune.edu.au&gt;|natsa&lt;natsa7@yahoo.com&gt;"/>
    <m/>
    <s v="Complete"/>
    <n v="2265"/>
    <n v="1804"/>
    <s v="May"/>
    <s v="15"/>
    <x v="0"/>
    <x v="0"/>
    <x v="149"/>
    <n v="6"/>
    <s v="Ibs"/>
    <m/>
    <x v="3"/>
    <x v="11"/>
    <s v="rice"/>
    <s v="Rice"/>
    <m/>
    <m/>
    <m/>
    <m/>
    <n v="3"/>
    <n v="0"/>
    <m/>
    <m/>
    <m/>
    <m/>
  </r>
  <r>
    <s v="File 1: Rowland Hassall, Parramatta store day sales book, 1803-1804"/>
    <m/>
    <s v="32111059"/>
    <s v="FL16259387"/>
    <s v="41"/>
    <s v="https://fromthepage.com/display/display_page?page_id=34035663"/>
    <s v="ElizabethWest&lt;ewest7@myune.edu.au&gt;|natsa&lt;natsa7@yahoo.com&gt;"/>
    <m/>
    <s v="Complete"/>
    <n v="2266"/>
    <n v="1804"/>
    <s v="May"/>
    <s v="15"/>
    <x v="0"/>
    <x v="0"/>
    <x v="149"/>
    <n v="0.5"/>
    <s v="Ibs"/>
    <m/>
    <x v="3"/>
    <x v="11"/>
    <s v="pepper"/>
    <s v="Pepper"/>
    <m/>
    <n v="2"/>
    <n v="6"/>
    <m/>
    <n v="1"/>
    <n v="3"/>
    <m/>
    <m/>
    <m/>
    <m/>
  </r>
  <r>
    <s v="File 1: Rowland Hassall, Parramatta store day sales book, 1803-1804"/>
    <m/>
    <s v="32111059"/>
    <s v="FL16259387"/>
    <s v="41"/>
    <s v="https://fromthepage.com/display/display_page?page_id=34035663"/>
    <s v="ElizabethWest&lt;ewest7@myune.edu.au&gt;|natsa&lt;natsa7@yahoo.com&gt;"/>
    <m/>
    <s v="Complete"/>
    <n v="2267"/>
    <n v="1804"/>
    <s v="May"/>
    <s v="15"/>
    <x v="2"/>
    <x v="13"/>
    <x v="154"/>
    <n v="0.5"/>
    <s v="Ibs"/>
    <m/>
    <x v="3"/>
    <x v="11"/>
    <s v="sugar"/>
    <s v="sugar"/>
    <m/>
    <m/>
    <m/>
    <m/>
    <m/>
    <n v="7"/>
    <m/>
    <m/>
    <m/>
    <m/>
  </r>
  <r>
    <s v="File 1: Rowland Hassall, Parramatta store day sales book, 1803-1804"/>
    <m/>
    <s v="32111059"/>
    <s v="FL16259387"/>
    <s v="41"/>
    <s v="https://fromthepage.com/display/display_page?page_id=34035663"/>
    <s v="ElizabethWest&lt;ewest7@myune.edu.au&gt;|natsa&lt;natsa7@yahoo.com&gt;"/>
    <m/>
    <s v="Complete"/>
    <n v="2268"/>
    <n v="1804"/>
    <s v="May"/>
    <s v="15"/>
    <x v="2"/>
    <x v="13"/>
    <x v="154"/>
    <s v="a [1]"/>
    <m/>
    <m/>
    <x v="0"/>
    <x v="14"/>
    <s v="coat"/>
    <s v="a coat and part of another"/>
    <m/>
    <m/>
    <m/>
    <n v="1"/>
    <n v="10"/>
    <n v="0"/>
    <m/>
    <m/>
    <m/>
    <m/>
  </r>
  <r>
    <s v="File 1: Rowland Hassall, Parramatta store day sales book, 1803-1804"/>
    <m/>
    <s v="32111059"/>
    <s v="FL16259387"/>
    <s v="41"/>
    <s v="https://fromthepage.com/display/display_page?page_id=34035663"/>
    <s v="ElizabethWest&lt;ewest7@myune.edu.au&gt;|natsa&lt;natsa7@yahoo.com&gt;"/>
    <m/>
    <s v="Complete"/>
    <n v="2269"/>
    <n v="1804"/>
    <s v="May"/>
    <s v="15"/>
    <x v="0"/>
    <x v="0"/>
    <x v="99"/>
    <n v="1"/>
    <s v="Ibs"/>
    <m/>
    <x v="4"/>
    <x v="4"/>
    <s v="tobacco"/>
    <s v="Tobacco"/>
    <m/>
    <m/>
    <m/>
    <m/>
    <n v="1"/>
    <n v="6"/>
    <m/>
    <m/>
    <m/>
    <m/>
  </r>
  <r>
    <s v="File 1: Rowland Hassall, Parramatta store day sales book, 1803-1804"/>
    <m/>
    <s v="32111059"/>
    <s v="FL16259387"/>
    <s v="41"/>
    <s v="https://fromthepage.com/display/display_page?page_id=34035663"/>
    <s v="ElizabethWest&lt;ewest7@myune.edu.au&gt;|natsa&lt;natsa7@yahoo.com&gt;"/>
    <m/>
    <s v="Complete"/>
    <n v="2270"/>
    <n v="1804"/>
    <s v="May"/>
    <s v="15"/>
    <x v="1"/>
    <x v="0"/>
    <x v="19"/>
    <n v="1"/>
    <s v="Ibs"/>
    <m/>
    <x v="3"/>
    <x v="11"/>
    <s v="sugar"/>
    <s v="sugar"/>
    <m/>
    <m/>
    <m/>
    <m/>
    <n v="1"/>
    <n v="0"/>
    <m/>
    <m/>
    <m/>
    <m/>
  </r>
  <r>
    <s v="File 1: Rowland Hassall, Parramatta store day sales book, 1803-1804"/>
    <m/>
    <s v="32111059"/>
    <s v="FL16259387"/>
    <s v="41"/>
    <s v="https://fromthepage.com/display/display_page?page_id=34035663"/>
    <s v="ElizabethWest&lt;ewest7@myune.edu.au&gt;|natsa&lt;natsa7@yahoo.com&gt;"/>
    <m/>
    <s v="Complete"/>
    <n v="2271"/>
    <n v="1804"/>
    <s v="May"/>
    <s v="15"/>
    <x v="1"/>
    <x v="0"/>
    <x v="19"/>
    <n v="0.5"/>
    <s v="Ibs"/>
    <m/>
    <x v="0"/>
    <x v="0"/>
    <s v="soap"/>
    <s v="soap"/>
    <m/>
    <m/>
    <m/>
    <m/>
    <n v="0"/>
    <n v="10.5"/>
    <m/>
    <m/>
    <m/>
    <m/>
  </r>
  <r>
    <s v="File 1: Rowland Hassall, Parramatta store day sales book, 1803-1804"/>
    <m/>
    <s v="32111059"/>
    <s v="FL16259387"/>
    <s v="41"/>
    <s v="https://fromthepage.com/display/display_page?page_id=34035663"/>
    <s v="ElizabethWest&lt;ewest7@myune.edu.au&gt;|natsa&lt;natsa7@yahoo.com&gt;"/>
    <m/>
    <s v="Complete"/>
    <n v="2272"/>
    <n v="1804"/>
    <s v="May"/>
    <s v="15"/>
    <x v="1"/>
    <x v="0"/>
    <x v="19"/>
    <n v="1"/>
    <s v="bottle"/>
    <m/>
    <x v="5"/>
    <x v="6"/>
    <s v="oil"/>
    <s v="Oil"/>
    <m/>
    <m/>
    <m/>
    <m/>
    <n v="1"/>
    <n v="6"/>
    <m/>
    <m/>
    <m/>
    <m/>
  </r>
  <r>
    <s v="File 1: Rowland Hassall, Parramatta store day sales book, 1803-1804"/>
    <m/>
    <s v="32111059"/>
    <s v="FL16259387"/>
    <s v="41"/>
    <s v="https://fromthepage.com/display/display_page?page_id=34035663"/>
    <s v="ElizabethWest&lt;ewest7@myune.edu.au&gt;|natsa&lt;natsa7@yahoo.com&gt;"/>
    <m/>
    <s v="Complete"/>
    <n v="2273"/>
    <n v="1804"/>
    <s v="May"/>
    <s v="15"/>
    <x v="0"/>
    <x v="0"/>
    <x v="7"/>
    <n v="18"/>
    <s v="bushel"/>
    <m/>
    <x v="9"/>
    <x v="38"/>
    <s v="carriage of wheat"/>
    <s v="carriage of 18 Bushels}"/>
    <m/>
    <m/>
    <m/>
    <m/>
    <m/>
    <m/>
    <m/>
    <m/>
    <m/>
    <m/>
  </r>
  <r>
    <s v="File 1: Rowland Hassall, Parramatta store day sales book, 1803-1804"/>
    <m/>
    <s v="32111059"/>
    <s v="FL16259387"/>
    <s v="41"/>
    <s v="https://fromthepage.com/display/display_page?page_id=34035663"/>
    <s v="ElizabethWest&lt;ewest7@myune.edu.au&gt;|natsa&lt;natsa7@yahoo.com&gt;"/>
    <m/>
    <s v="Complete"/>
    <n v="2274"/>
    <n v="1804"/>
    <s v="May"/>
    <s v="15"/>
    <x v="0"/>
    <x v="0"/>
    <x v="7"/>
    <m/>
    <m/>
    <m/>
    <x v="8"/>
    <x v="15"/>
    <m/>
    <s v="of wheat from camp to his farm}"/>
    <m/>
    <m/>
    <m/>
    <m/>
    <n v="15"/>
    <n v="0"/>
    <m/>
    <m/>
    <m/>
    <m/>
  </r>
  <r>
    <s v="File 1: Rowland Hassall, Parramatta store day sales book, 1803-1804"/>
    <m/>
    <s v="32111059"/>
    <s v="FL16259387"/>
    <s v="41"/>
    <s v="https://fromthepage.com/display/display_page?page_id=34035663"/>
    <s v="ElizabethWest&lt;ewest7@myune.edu.au&gt;|natsa&lt;natsa7@yahoo.com&gt;"/>
    <m/>
    <s v="Complete"/>
    <n v="2275"/>
    <n v="1804"/>
    <s v="May"/>
    <s v="16"/>
    <x v="1"/>
    <x v="0"/>
    <x v="82"/>
    <n v="1"/>
    <s v="bottle"/>
    <m/>
    <x v="5"/>
    <x v="6"/>
    <s v="oil"/>
    <s v="oil"/>
    <m/>
    <m/>
    <m/>
    <m/>
    <n v="1"/>
    <n v="6"/>
    <m/>
    <m/>
    <m/>
    <m/>
  </r>
  <r>
    <s v="File 1: Rowland Hassall, Parramatta store day sales book, 1803-1804"/>
    <m/>
    <s v="32111059"/>
    <s v="FL16259387"/>
    <s v="41"/>
    <s v="https://fromthepage.com/display/display_page?page_id=34035663"/>
    <s v="ElizabethWest&lt;ewest7@myune.edu.au&gt;|natsa&lt;natsa7@yahoo.com&gt;"/>
    <m/>
    <s v="Complete"/>
    <n v="2276"/>
    <n v="1804"/>
    <s v="May"/>
    <s v="16"/>
    <x v="1"/>
    <x v="0"/>
    <x v="82"/>
    <n v="1"/>
    <s v="Ibs"/>
    <m/>
    <x v="4"/>
    <x v="4"/>
    <s v="tobacco"/>
    <s v="Tobacco"/>
    <m/>
    <m/>
    <m/>
    <m/>
    <n v="2"/>
    <n v="0"/>
    <m/>
    <m/>
    <m/>
    <m/>
  </r>
  <r>
    <s v="File 1: Rowland Hassall, Parramatta store day sales book, 1803-1804"/>
    <m/>
    <s v="32111059"/>
    <s v="FL16259387"/>
    <s v="41"/>
    <s v="https://fromthepage.com/display/display_page?page_id=34035663"/>
    <s v="ElizabethWest&lt;ewest7@myune.edu.au&gt;|natsa&lt;natsa7@yahoo.com&gt;"/>
    <m/>
    <s v="Complete"/>
    <n v="2277"/>
    <n v="1804"/>
    <s v="May"/>
    <s v="16"/>
    <x v="0"/>
    <x v="0"/>
    <x v="140"/>
    <n v="2"/>
    <s v="Ibs"/>
    <m/>
    <x v="3"/>
    <x v="11"/>
    <s v="pork"/>
    <s v="Pork"/>
    <m/>
    <m/>
    <m/>
    <m/>
    <m/>
    <m/>
    <m/>
    <m/>
    <m/>
    <m/>
  </r>
  <r>
    <s v="File 1: Rowland Hassall, Parramatta store day sales book, 1803-1804"/>
    <m/>
    <s v="32111059"/>
    <s v="FL16259387"/>
    <s v="41"/>
    <s v="https://fromthepage.com/display/display_page?page_id=34035663"/>
    <s v="ElizabethWest&lt;ewest7@myune.edu.au&gt;|natsa&lt;natsa7@yahoo.com&gt;"/>
    <m/>
    <s v="Complete"/>
    <n v="2278"/>
    <n v="1804"/>
    <s v="May"/>
    <s v="16"/>
    <x v="0"/>
    <x v="0"/>
    <x v="140"/>
    <n v="1"/>
    <s v="Ibs"/>
    <m/>
    <x v="3"/>
    <x v="11"/>
    <s v="sugar"/>
    <s v="sugar"/>
    <m/>
    <m/>
    <m/>
    <m/>
    <m/>
    <m/>
    <m/>
    <m/>
    <m/>
    <m/>
  </r>
  <r>
    <s v="File 1: Rowland Hassall, Parramatta store day sales book, 1803-1804"/>
    <m/>
    <s v="32111059"/>
    <s v="FL16259387"/>
    <s v="41"/>
    <s v="https://fromthepage.com/display/display_page?page_id=34035663"/>
    <s v="ElizabethWest&lt;ewest7@myune.edu.au&gt;|natsa&lt;natsa7@yahoo.com&gt;"/>
    <m/>
    <s v="Complete"/>
    <n v="2279"/>
    <n v="1804"/>
    <s v="May"/>
    <s v="16"/>
    <x v="0"/>
    <x v="0"/>
    <x v="140"/>
    <n v="18"/>
    <m/>
    <m/>
    <x v="3"/>
    <x v="11"/>
    <s v="loaves"/>
    <s v="loaves"/>
    <m/>
    <m/>
    <m/>
    <m/>
    <m/>
    <m/>
    <m/>
    <m/>
    <m/>
    <m/>
  </r>
  <r>
    <s v="File 1: Rowland Hassall, Parramatta store day sales book, 1803-1804"/>
    <m/>
    <s v="32111059"/>
    <s v="FL16259387"/>
    <s v="41"/>
    <s v="https://fromthepage.com/display/display_page?page_id=34035663"/>
    <s v="ElizabethWest&lt;ewest7@myune.edu.au&gt;|natsa&lt;natsa7@yahoo.com&gt;"/>
    <m/>
    <s v="Complete"/>
    <n v="2280"/>
    <n v="1804"/>
    <s v="May"/>
    <s v="16"/>
    <x v="0"/>
    <x v="0"/>
    <x v="65"/>
    <n v="200"/>
    <m/>
    <m/>
    <x v="5"/>
    <x v="5"/>
    <s v="needles"/>
    <s v="Needles"/>
    <m/>
    <m/>
    <m/>
    <m/>
    <n v="4"/>
    <n v="0"/>
    <m/>
    <m/>
    <m/>
    <m/>
  </r>
  <r>
    <s v="File 1: Rowland Hassall, Parramatta store day sales book, 1803-1804"/>
    <m/>
    <s v="32111059"/>
    <s v="FL16259387"/>
    <s v="41"/>
    <s v="https://fromthepage.com/display/display_page?page_id=34035663"/>
    <s v="ElizabethWest&lt;ewest7@myune.edu.au&gt;|natsa&lt;natsa7@yahoo.com&gt;"/>
    <m/>
    <s v="Complete"/>
    <n v="2281"/>
    <n v="1804"/>
    <s v="May"/>
    <s v="17"/>
    <x v="2"/>
    <x v="14"/>
    <x v="27"/>
    <n v="2"/>
    <s v="Ibs"/>
    <m/>
    <x v="4"/>
    <x v="4"/>
    <s v="tobacco"/>
    <s v="Tobacco @"/>
    <m/>
    <n v="1"/>
    <n v="0"/>
    <m/>
    <n v="2"/>
    <n v="0"/>
    <m/>
    <m/>
    <m/>
    <m/>
  </r>
  <r>
    <s v="File 1: Rowland Hassall, Parramatta store day sales book, 1803-1804"/>
    <m/>
    <s v="32111059"/>
    <s v="FL16259387"/>
    <s v="41"/>
    <s v="https://fromthepage.com/display/display_page?page_id=34035663"/>
    <s v="ElizabethWest&lt;ewest7@myune.edu.au&gt;|natsa&lt;natsa7@yahoo.com&gt;"/>
    <m/>
    <s v="Complete"/>
    <n v="2282"/>
    <n v="1804"/>
    <s v="May"/>
    <s v="17"/>
    <x v="2"/>
    <x v="14"/>
    <x v="27"/>
    <n v="2"/>
    <s v="Ibs"/>
    <m/>
    <x v="4"/>
    <x v="4"/>
    <s v="tobacco"/>
    <s v="ditto [Tobacco]"/>
    <m/>
    <n v="2"/>
    <n v="0"/>
    <m/>
    <n v="4"/>
    <n v="0"/>
    <m/>
    <m/>
    <m/>
    <m/>
  </r>
  <r>
    <s v="File 1: Rowland Hassall, Parramatta store day sales book, 1803-1804"/>
    <m/>
    <s v="32111059"/>
    <s v="FL16259387"/>
    <s v="41"/>
    <s v="https://fromthepage.com/display/display_page?page_id=34035663"/>
    <s v="ElizabethWest&lt;ewest7@myune.edu.au&gt;|natsa&lt;natsa7@yahoo.com&gt;"/>
    <m/>
    <s v="Complete"/>
    <n v="2283"/>
    <n v="1804"/>
    <s v="May"/>
    <s v="17"/>
    <x v="2"/>
    <x v="14"/>
    <x v="27"/>
    <n v="1"/>
    <m/>
    <m/>
    <x v="0"/>
    <x v="14"/>
    <s v="shirt"/>
    <s v="Shirt"/>
    <m/>
    <m/>
    <m/>
    <m/>
    <n v="10"/>
    <n v="0"/>
    <m/>
    <m/>
    <m/>
    <m/>
  </r>
  <r>
    <s v="File 1: Rowland Hassall, Parramatta store day sales book, 1803-1804"/>
    <m/>
    <s v="32111059"/>
    <s v="FL16259387"/>
    <s v="41"/>
    <s v="https://fromthepage.com/display/display_page?page_id=34035663"/>
    <s v="ElizabethWest&lt;ewest7@myune.edu.au&gt;|natsa&lt;natsa7@yahoo.com&gt;"/>
    <m/>
    <s v="Complete"/>
    <n v="2284"/>
    <n v="1804"/>
    <s v="May"/>
    <s v="17"/>
    <x v="2"/>
    <x v="14"/>
    <x v="27"/>
    <n v="1"/>
    <m/>
    <m/>
    <x v="0"/>
    <x v="14"/>
    <s v="handkerchief"/>
    <s v="Handk silk"/>
    <m/>
    <m/>
    <m/>
    <m/>
    <n v="9"/>
    <n v="0"/>
    <m/>
    <m/>
    <m/>
    <m/>
  </r>
  <r>
    <s v="File 1: Rowland Hassall, Parramatta store day sales book, 1803-1804"/>
    <m/>
    <s v="32111059"/>
    <s v="FL16259387"/>
    <s v="41"/>
    <s v="https://fromthepage.com/display/display_page?page_id=34035663"/>
    <s v="ElizabethWest&lt;ewest7@myune.edu.au&gt;|natsa&lt;natsa7@yahoo.com&gt;"/>
    <m/>
    <s v="Complete"/>
    <n v="2285"/>
    <n v="1804"/>
    <s v="May"/>
    <s v="17"/>
    <x v="0"/>
    <x v="0"/>
    <x v="174"/>
    <n v="6"/>
    <s v="dozn"/>
    <m/>
    <x v="5"/>
    <x v="5"/>
    <s v="button"/>
    <s v="Buttons"/>
    <m/>
    <n v="1"/>
    <n v="6"/>
    <m/>
    <n v="9"/>
    <n v="0"/>
    <m/>
    <m/>
    <m/>
    <m/>
  </r>
  <r>
    <s v="File 1: Rowland Hassall, Parramatta store day sales book, 1803-1804"/>
    <m/>
    <s v="32111059"/>
    <s v="FL16259387"/>
    <s v="41"/>
    <s v="https://fromthepage.com/display/display_page?page_id=34035663"/>
    <s v="ElizabethWest&lt;ewest7@myune.edu.au&gt;|natsa&lt;natsa7@yahoo.com&gt;"/>
    <m/>
    <s v="Complete"/>
    <n v="2286"/>
    <n v="1804"/>
    <s v="May"/>
    <s v="17"/>
    <x v="0"/>
    <x v="0"/>
    <x v="20"/>
    <n v="1"/>
    <s v="hanks"/>
    <m/>
    <x v="5"/>
    <x v="5"/>
    <s v="silk thread"/>
    <s v="silk"/>
    <m/>
    <m/>
    <m/>
    <m/>
    <n v="1"/>
    <n v="0"/>
    <m/>
    <m/>
    <m/>
    <m/>
  </r>
  <r>
    <s v="File 1: Rowland Hassall, Parramatta store day sales book, 1803-1804"/>
    <m/>
    <s v="32111059"/>
    <s v="FL16259387"/>
    <s v="41"/>
    <s v="https://fromthepage.com/display/display_page?page_id=34035663"/>
    <s v="ElizabethWest&lt;ewest7@myune.edu.au&gt;|natsa&lt;natsa7@yahoo.com&gt;"/>
    <m/>
    <s v="Complete"/>
    <n v="2287"/>
    <n v="1804"/>
    <s v="May"/>
    <s v="17"/>
    <x v="0"/>
    <x v="0"/>
    <x v="20"/>
    <n v="1"/>
    <s v="Ibs"/>
    <m/>
    <x v="5"/>
    <x v="6"/>
    <s v="candles"/>
    <s v="candles"/>
    <m/>
    <m/>
    <m/>
    <m/>
    <n v="2"/>
    <n v="0"/>
    <m/>
    <m/>
    <m/>
    <m/>
  </r>
  <r>
    <s v="File 1: Rowland Hassall, Parramatta store day sales book, 1803-1804"/>
    <m/>
    <s v="32111059"/>
    <s v="FL16259387"/>
    <s v="41"/>
    <s v="https://fromthepage.com/display/display_page?page_id=34035663"/>
    <s v="ElizabethWest&lt;ewest7@myune.edu.au&gt;|natsa&lt;natsa7@yahoo.com&gt;"/>
    <m/>
    <s v="Complete"/>
    <n v="2288"/>
    <n v="1804"/>
    <s v="May"/>
    <s v="17"/>
    <x v="0"/>
    <x v="0"/>
    <x v="4"/>
    <n v="3"/>
    <s v="yds"/>
    <m/>
    <x v="5"/>
    <x v="5"/>
    <s v="ribband"/>
    <s v="Blk Ribband"/>
    <m/>
    <n v="1"/>
    <n v="2"/>
    <m/>
    <n v="3"/>
    <n v="6"/>
    <m/>
    <m/>
    <m/>
    <m/>
  </r>
  <r>
    <s v="File 1: Rowland Hassall, Parramatta store day sales book, 1803-1804"/>
    <m/>
    <s v="32111059"/>
    <s v="FL16259387"/>
    <s v="41"/>
    <s v="https://fromthepage.com/display/display_page?page_id=34035663"/>
    <s v="ElizabethWest&lt;ewest7@myune.edu.au&gt;|natsa&lt;natsa7@yahoo.com&gt;"/>
    <m/>
    <s v="Complete"/>
    <n v="2289"/>
    <m/>
    <m/>
    <m/>
    <x v="2"/>
    <x v="0"/>
    <x v="18"/>
    <m/>
    <m/>
    <m/>
    <x v="8"/>
    <x v="15"/>
    <m/>
    <s v="[right hand page79]"/>
    <m/>
    <m/>
    <m/>
    <m/>
    <m/>
    <m/>
    <m/>
    <m/>
    <m/>
    <m/>
  </r>
  <r>
    <s v="File 1: Rowland Hassall, Parramatta store day sales book, 1803-1804"/>
    <m/>
    <s v="32111059"/>
    <s v="FL16259387"/>
    <s v="41"/>
    <s v="https://fromthepage.com/display/display_page?page_id=34035663"/>
    <s v="ElizabethWest&lt;ewest7@myune.edu.au&gt;|natsa&lt;natsa7@yahoo.com&gt;"/>
    <m/>
    <s v="Complete"/>
    <n v="2290"/>
    <n v="1804"/>
    <s v="May"/>
    <s v="17"/>
    <x v="3"/>
    <x v="0"/>
    <x v="25"/>
    <m/>
    <m/>
    <m/>
    <x v="9"/>
    <x v="17"/>
    <s v="One days Horse and Chaise =}"/>
    <s v="One days Horse and Chaise =}"/>
    <m/>
    <n v="20"/>
    <n v="0"/>
    <n v="1"/>
    <n v="1"/>
    <n v="0"/>
    <m/>
    <m/>
    <m/>
    <m/>
  </r>
  <r>
    <s v="File 1: Rowland Hassall, Parramatta store day sales book, 1803-1804"/>
    <m/>
    <s v="32111059"/>
    <s v="FL16259387"/>
    <s v="41"/>
    <s v="https://fromthepage.com/display/display_page?page_id=34035663"/>
    <s v="ElizabethWest&lt;ewest7@myune.edu.au&gt;|natsa&lt;natsa7@yahoo.com&gt;"/>
    <m/>
    <s v="Complete"/>
    <n v="2291"/>
    <n v="1804"/>
    <s v="May"/>
    <s v="17"/>
    <x v="3"/>
    <x v="0"/>
    <x v="25"/>
    <m/>
    <m/>
    <m/>
    <x v="8"/>
    <x v="15"/>
    <m/>
    <s v="to Sydney &amp;amp; Back}"/>
    <m/>
    <m/>
    <m/>
    <m/>
    <m/>
    <m/>
    <m/>
    <m/>
    <m/>
    <m/>
  </r>
  <r>
    <s v="File 1: Rowland Hassall, Parramatta store day sales book, 1803-1804"/>
    <m/>
    <s v="32111059"/>
    <s v="FL16259387"/>
    <s v="41"/>
    <s v="https://fromthepage.com/display/display_page?page_id=34035663"/>
    <s v="ElizabethWest&lt;ewest7@myune.edu.au&gt;|natsa&lt;natsa7@yahoo.com&gt;"/>
    <m/>
    <s v="Complete"/>
    <n v="2292"/>
    <n v="1804"/>
    <s v="May"/>
    <s v="17"/>
    <x v="0"/>
    <x v="0"/>
    <x v="99"/>
    <n v="1"/>
    <s v="yds"/>
    <m/>
    <x v="5"/>
    <x v="23"/>
    <s v="window blind"/>
    <s v="window blind stuff"/>
    <m/>
    <m/>
    <m/>
    <m/>
    <n v="3"/>
    <n v="3"/>
    <m/>
    <m/>
    <m/>
    <m/>
  </r>
  <r>
    <s v="File 1: Rowland Hassall, Parramatta store day sales book, 1803-1804"/>
    <m/>
    <s v="32111059"/>
    <s v="FL16259387"/>
    <s v="41"/>
    <s v="https://fromthepage.com/display/display_page?page_id=34035663"/>
    <s v="ElizabethWest&lt;ewest7@myune.edu.au&gt;|natsa&lt;natsa7@yahoo.com&gt;"/>
    <m/>
    <s v="Complete"/>
    <n v="2293"/>
    <n v="1804"/>
    <s v="May"/>
    <s v="18"/>
    <x v="2"/>
    <x v="0"/>
    <x v="61"/>
    <n v="0.25"/>
    <s v="Ibs"/>
    <m/>
    <x v="3"/>
    <x v="11"/>
    <s v="pepper"/>
    <s v="Pepper"/>
    <m/>
    <m/>
    <m/>
    <m/>
    <m/>
    <n v="7.5"/>
    <m/>
    <m/>
    <m/>
    <m/>
  </r>
  <r>
    <s v="File 1: Rowland Hassall, Parramatta store day sales book, 1803-1804"/>
    <m/>
    <s v="32111059"/>
    <s v="FL16259387"/>
    <s v="41"/>
    <s v="https://fromthepage.com/display/display_page?page_id=34035663"/>
    <s v="ElizabethWest&lt;ewest7@myune.edu.au&gt;|natsa&lt;natsa7@yahoo.com&gt;"/>
    <m/>
    <s v="Complete"/>
    <n v="2294"/>
    <n v="1804"/>
    <s v="May"/>
    <s v="18"/>
    <x v="2"/>
    <x v="0"/>
    <x v="61"/>
    <n v="2"/>
    <s v="Ibs"/>
    <m/>
    <x v="3"/>
    <x v="11"/>
    <s v="rice"/>
    <s v="Rice"/>
    <m/>
    <m/>
    <m/>
    <m/>
    <n v="1"/>
    <n v="0"/>
    <m/>
    <m/>
    <m/>
    <m/>
  </r>
  <r>
    <s v="File 1: Rowland Hassall, Parramatta store day sales book, 1803-1804"/>
    <m/>
    <s v="32111059"/>
    <s v="FL16259387"/>
    <s v="41"/>
    <s v="https://fromthepage.com/display/display_page?page_id=34035663"/>
    <s v="ElizabethWest&lt;ewest7@myune.edu.au&gt;|natsa&lt;natsa7@yahoo.com&gt;"/>
    <m/>
    <s v="Complete"/>
    <n v="2295"/>
    <n v="1804"/>
    <s v="May"/>
    <s v="18"/>
    <x v="2"/>
    <x v="0"/>
    <x v="61"/>
    <n v="1"/>
    <s v="ozn"/>
    <m/>
    <x v="3"/>
    <x v="11"/>
    <s v="ginger"/>
    <s v="Ginger"/>
    <m/>
    <m/>
    <m/>
    <m/>
    <m/>
    <n v="3"/>
    <m/>
    <m/>
    <m/>
    <m/>
  </r>
  <r>
    <s v="File 1: Rowland Hassall, Parramatta store day sales book, 1803-1804"/>
    <m/>
    <s v="32111059"/>
    <s v="FL16259387"/>
    <s v="41"/>
    <s v="https://fromthepage.com/display/display_page?page_id=34035663"/>
    <s v="ElizabethWest&lt;ewest7@myune.edu.au&gt;|natsa&lt;natsa7@yahoo.com&gt;"/>
    <m/>
    <s v="Complete"/>
    <n v="2296"/>
    <n v="1804"/>
    <s v="May"/>
    <s v="18"/>
    <x v="0"/>
    <x v="0"/>
    <x v="99"/>
    <n v="1"/>
    <m/>
    <m/>
    <x v="0"/>
    <x v="14"/>
    <s v="shawl"/>
    <s v="larg Muslin shawl"/>
    <m/>
    <m/>
    <m/>
    <m/>
    <n v="12"/>
    <n v="9"/>
    <m/>
    <m/>
    <m/>
    <m/>
  </r>
  <r>
    <s v="File 1: Rowland Hassall, Parramatta store day sales book, 1803-1804"/>
    <m/>
    <s v="32111059"/>
    <s v="FL16259387"/>
    <s v="41"/>
    <s v="https://fromthepage.com/display/display_page?page_id=34035663"/>
    <s v="ElizabethWest&lt;ewest7@myune.edu.au&gt;|natsa&lt;natsa7@yahoo.com&gt;"/>
    <m/>
    <s v="Complete"/>
    <n v="2297"/>
    <n v="1804"/>
    <s v="May"/>
    <s v="18"/>
    <x v="0"/>
    <x v="0"/>
    <x v="99"/>
    <n v="1"/>
    <s v="pair"/>
    <m/>
    <x v="0"/>
    <x v="14"/>
    <s v="hose"/>
    <s v="Mens cotton Hose"/>
    <m/>
    <m/>
    <m/>
    <m/>
    <n v="7"/>
    <n v="0"/>
    <m/>
    <m/>
    <m/>
    <m/>
  </r>
  <r>
    <s v="File 1: Rowland Hassall, Parramatta store day sales book, 1803-1804"/>
    <m/>
    <s v="32111059"/>
    <s v="FL16259387"/>
    <s v="41"/>
    <s v="https://fromthepage.com/display/display_page?page_id=34035663"/>
    <s v="ElizabethWest&lt;ewest7@myune.edu.au&gt;|natsa&lt;natsa7@yahoo.com&gt;"/>
    <m/>
    <s v="Complete"/>
    <n v="2298"/>
    <n v="1804"/>
    <s v="May"/>
    <s v="18"/>
    <x v="0"/>
    <x v="0"/>
    <x v="99"/>
    <n v="1"/>
    <s v="yds"/>
    <m/>
    <x v="5"/>
    <x v="5"/>
    <s v="ribband"/>
    <s v="[indecipherable] Ribband"/>
    <m/>
    <m/>
    <m/>
    <m/>
    <n v="1"/>
    <n v="0"/>
    <m/>
    <m/>
    <m/>
    <m/>
  </r>
  <r>
    <s v="File 1: Rowland Hassall, Parramatta store day sales book, 1803-1804"/>
    <m/>
    <s v="32111059"/>
    <s v="FL16259387"/>
    <s v="41"/>
    <s v="https://fromthepage.com/display/display_page?page_id=34035663"/>
    <s v="ElizabethWest&lt;ewest7@myune.edu.au&gt;|natsa&lt;natsa7@yahoo.com&gt;"/>
    <m/>
    <s v="Complete"/>
    <n v="2299"/>
    <n v="1804"/>
    <s v="May"/>
    <s v="19"/>
    <x v="2"/>
    <x v="13"/>
    <x v="69"/>
    <n v="2"/>
    <s v="Ibs"/>
    <m/>
    <x v="3"/>
    <x v="11"/>
    <s v="sugar"/>
    <s v="sugar"/>
    <m/>
    <m/>
    <m/>
    <m/>
    <m/>
    <m/>
    <m/>
    <m/>
    <m/>
    <m/>
  </r>
  <r>
    <s v="File 1: Rowland Hassall, Parramatta store day sales book, 1803-1804"/>
    <m/>
    <s v="32111059"/>
    <s v="FL16259387"/>
    <s v="41"/>
    <s v="https://fromthepage.com/display/display_page?page_id=34035663"/>
    <s v="ElizabethWest&lt;ewest7@myune.edu.au&gt;|natsa&lt;natsa7@yahoo.com&gt;"/>
    <m/>
    <s v="Complete"/>
    <n v="2300"/>
    <n v="1804"/>
    <s v="May"/>
    <s v="21"/>
    <x v="0"/>
    <x v="0"/>
    <x v="21"/>
    <n v="12"/>
    <s v="Ibs"/>
    <m/>
    <x v="3"/>
    <x v="11"/>
    <s v="sugar"/>
    <s v="sugar"/>
    <m/>
    <m/>
    <m/>
    <m/>
    <m/>
    <m/>
    <m/>
    <m/>
    <m/>
    <m/>
  </r>
  <r>
    <s v="File 1: Rowland Hassall, Parramatta store day sales book, 1803-1804"/>
    <m/>
    <s v="32111059"/>
    <s v="FL16259387"/>
    <s v="41"/>
    <s v="https://fromthepage.com/display/display_page?page_id=34035663"/>
    <s v="ElizabethWest&lt;ewest7@myune.edu.au&gt;|natsa&lt;natsa7@yahoo.com&gt;"/>
    <m/>
    <s v="Complete"/>
    <n v="2301"/>
    <n v="1804"/>
    <s v="May"/>
    <s v="21"/>
    <x v="0"/>
    <x v="0"/>
    <x v="21"/>
    <n v="1"/>
    <s v="Ibs"/>
    <m/>
    <x v="3"/>
    <x v="3"/>
    <s v="tea"/>
    <s v="Blk Tea"/>
    <m/>
    <m/>
    <m/>
    <m/>
    <m/>
    <m/>
    <m/>
    <m/>
    <m/>
    <m/>
  </r>
  <r>
    <s v="File 1: Rowland Hassall, Parramatta store day sales book, 1803-1804"/>
    <m/>
    <s v="32111059"/>
    <s v="FL16259387"/>
    <s v="41"/>
    <s v="https://fromthepage.com/display/display_page?page_id=34035663"/>
    <s v="ElizabethWest&lt;ewest7@myune.edu.au&gt;|natsa&lt;natsa7@yahoo.com&gt;"/>
    <m/>
    <s v="Complete"/>
    <n v="2302"/>
    <n v="1804"/>
    <s v="May"/>
    <s v="21"/>
    <x v="0"/>
    <x v="0"/>
    <x v="65"/>
    <n v="1"/>
    <s v="Ibs"/>
    <m/>
    <x v="5"/>
    <x v="6"/>
    <s v="candles"/>
    <s v="Mould candles"/>
    <m/>
    <m/>
    <m/>
    <m/>
    <n v="2"/>
    <n v="0"/>
    <m/>
    <m/>
    <m/>
    <m/>
  </r>
  <r>
    <s v="File 1: Rowland Hassall, Parramatta store day sales book, 1803-1804"/>
    <m/>
    <s v="32111059"/>
    <s v="FL16259387"/>
    <s v="41"/>
    <s v="https://fromthepage.com/display/display_page?page_id=34035663"/>
    <s v="ElizabethWest&lt;ewest7@myune.edu.au&gt;|natsa&lt;natsa7@yahoo.com&gt;"/>
    <m/>
    <s v="Complete"/>
    <n v="2303"/>
    <n v="1804"/>
    <s v="May"/>
    <s v="22"/>
    <x v="0"/>
    <x v="0"/>
    <x v="30"/>
    <n v="1"/>
    <s v="bottle"/>
    <m/>
    <x v="5"/>
    <x v="6"/>
    <s v="oil"/>
    <s v="oil"/>
    <m/>
    <m/>
    <m/>
    <m/>
    <n v="1"/>
    <n v="6"/>
    <m/>
    <m/>
    <m/>
    <m/>
  </r>
  <r>
    <s v="File 1: Rowland Hassall, Parramatta store day sales book, 1803-1804"/>
    <m/>
    <s v="32111059"/>
    <s v="FL16259387"/>
    <s v="41"/>
    <s v="https://fromthepage.com/display/display_page?page_id=34035663"/>
    <s v="ElizabethWest&lt;ewest7@myune.edu.au&gt;|natsa&lt;natsa7@yahoo.com&gt;"/>
    <m/>
    <s v="Complete"/>
    <n v="2304"/>
    <n v="1804"/>
    <s v="May"/>
    <s v="22"/>
    <x v="0"/>
    <x v="0"/>
    <x v="30"/>
    <n v="7"/>
    <s v="yds"/>
    <m/>
    <x v="5"/>
    <x v="5"/>
    <s v="dungaree"/>
    <s v="Brod Dungaree"/>
    <m/>
    <n v="2"/>
    <n v="9"/>
    <m/>
    <n v="19"/>
    <n v="3"/>
    <m/>
    <m/>
    <m/>
    <m/>
  </r>
  <r>
    <s v="File 1: Rowland Hassall, Parramatta store day sales book, 1803-1804"/>
    <m/>
    <s v="32111059"/>
    <s v="FL16259387"/>
    <s v="41"/>
    <s v="https://fromthepage.com/display/display_page?page_id=34035663"/>
    <s v="ElizabethWest&lt;ewest7@myune.edu.au&gt;|natsa&lt;natsa7@yahoo.com&gt;"/>
    <m/>
    <s v="Complete"/>
    <n v="2305"/>
    <n v="1804"/>
    <s v="May"/>
    <s v="22"/>
    <x v="0"/>
    <x v="0"/>
    <x v="30"/>
    <n v="6"/>
    <s v="yds"/>
    <m/>
    <x v="5"/>
    <x v="5"/>
    <s v="cotton print"/>
    <s v="cotton Print"/>
    <m/>
    <n v="2"/>
    <n v="3"/>
    <m/>
    <n v="13"/>
    <n v="6"/>
    <m/>
    <m/>
    <m/>
    <m/>
  </r>
  <r>
    <s v="File 1: Rowland Hassall, Parramatta store day sales book, 1803-1804"/>
    <m/>
    <s v="32111059"/>
    <s v="FL16259387"/>
    <s v="41"/>
    <s v="https://fromthepage.com/display/display_page?page_id=34035663"/>
    <s v="ElizabethWest&lt;ewest7@myune.edu.au&gt;|natsa&lt;natsa7@yahoo.com&gt;"/>
    <m/>
    <s v="Complete"/>
    <n v="2306"/>
    <n v="1804"/>
    <s v="May"/>
    <s v="22"/>
    <x v="0"/>
    <x v="0"/>
    <x v="30"/>
    <n v="1.5"/>
    <s v="yds"/>
    <m/>
    <x v="5"/>
    <x v="5"/>
    <s v="printed cotton"/>
    <s v="ditto [cotton] fine ditto [Print]"/>
    <m/>
    <n v="4"/>
    <n v="0"/>
    <m/>
    <n v="6"/>
    <n v="0"/>
    <m/>
    <m/>
    <m/>
    <m/>
  </r>
  <r>
    <s v="File 1: Rowland Hassall, Parramatta store day sales book, 1803-1804"/>
    <m/>
    <s v="32111059"/>
    <s v="FL16259387"/>
    <s v="41"/>
    <s v="https://fromthepage.com/display/display_page?page_id=34035663"/>
    <s v="ElizabethWest&lt;ewest7@myune.edu.au&gt;|natsa&lt;natsa7@yahoo.com&gt;"/>
    <m/>
    <s v="Complete"/>
    <n v="2307"/>
    <n v="1804"/>
    <s v="May"/>
    <s v="22"/>
    <x v="0"/>
    <x v="0"/>
    <x v="30"/>
    <n v="2"/>
    <s v="yds"/>
    <m/>
    <x v="5"/>
    <x v="5"/>
    <s v="lace"/>
    <s v="Blk lace @"/>
    <m/>
    <n v="3"/>
    <n v="6"/>
    <m/>
    <n v="7"/>
    <n v="0"/>
    <m/>
    <m/>
    <m/>
    <m/>
  </r>
  <r>
    <s v="File 1: Rowland Hassall, Parramatta store day sales book, 1803-1804"/>
    <m/>
    <s v="32111059"/>
    <s v="FL16259387"/>
    <s v="41"/>
    <s v="https://fromthepage.com/display/display_page?page_id=34035663"/>
    <s v="ElizabethWest&lt;ewest7@myune.edu.au&gt;|natsa&lt;natsa7@yahoo.com&gt;"/>
    <m/>
    <s v="Complete"/>
    <n v="2308"/>
    <n v="1804"/>
    <s v="May"/>
    <s v="22"/>
    <x v="0"/>
    <x v="0"/>
    <x v="30"/>
    <n v="1"/>
    <s v="pair"/>
    <m/>
    <x v="5"/>
    <x v="5"/>
    <s v="scissors"/>
    <s v="Sissors"/>
    <m/>
    <n v="2"/>
    <n v="6"/>
    <m/>
    <n v="2"/>
    <n v="6"/>
    <m/>
    <m/>
    <m/>
    <m/>
  </r>
  <r>
    <s v="File 1: Rowland Hassall, Parramatta store day sales book, 1803-1804"/>
    <m/>
    <s v="32111059"/>
    <s v="FL16259387"/>
    <s v="41"/>
    <s v="https://fromthepage.com/display/display_page?page_id=34035663"/>
    <s v="ElizabethWest&lt;ewest7@myune.edu.au&gt;|natsa&lt;natsa7@yahoo.com&gt;"/>
    <m/>
    <s v="Complete"/>
    <n v="2309"/>
    <n v="1804"/>
    <s v="May"/>
    <s v="22"/>
    <x v="0"/>
    <x v="0"/>
    <x v="23"/>
    <n v="10"/>
    <s v="yds"/>
    <m/>
    <x v="5"/>
    <x v="5"/>
    <s v="dungaree"/>
    <s v="dungaree @"/>
    <m/>
    <n v="2"/>
    <n v="9"/>
    <n v="1"/>
    <n v="7"/>
    <n v="6"/>
    <m/>
    <m/>
    <m/>
    <m/>
  </r>
  <r>
    <s v="File 1: Rowland Hassall, Parramatta store day sales book, 1803-1804"/>
    <m/>
    <s v="32111059"/>
    <s v="FL16259387"/>
    <s v="41"/>
    <s v="https://fromthepage.com/display/display_page?page_id=34035663"/>
    <s v="ElizabethWest&lt;ewest7@myune.edu.au&gt;|natsa&lt;natsa7@yahoo.com&gt;"/>
    <m/>
    <s v="Complete"/>
    <n v="2310"/>
    <n v="1804"/>
    <s v="May"/>
    <s v="22"/>
    <x v="0"/>
    <x v="0"/>
    <x v="23"/>
    <n v="6"/>
    <s v="yds"/>
    <m/>
    <x v="5"/>
    <x v="5"/>
    <s v="cotton print"/>
    <s v="cotton Print @"/>
    <m/>
    <n v="2"/>
    <n v="3"/>
    <m/>
    <n v="13"/>
    <n v="6"/>
    <m/>
    <m/>
    <m/>
    <m/>
  </r>
  <r>
    <s v="File 1: Rowland Hassall, Parramatta store day sales book, 1803-1804"/>
    <m/>
    <s v="32111059"/>
    <s v="FL16259387"/>
    <s v="41"/>
    <s v="https://fromthepage.com/display/display_page?page_id=34035663"/>
    <s v="ElizabethWest&lt;ewest7@myune.edu.au&gt;|natsa&lt;natsa7@yahoo.com&gt;"/>
    <m/>
    <s v="Complete"/>
    <n v="2311"/>
    <n v="1804"/>
    <s v="May"/>
    <s v="22"/>
    <x v="0"/>
    <x v="0"/>
    <x v="23"/>
    <n v="1"/>
    <m/>
    <m/>
    <x v="5"/>
    <x v="5"/>
    <s v="thimble"/>
    <s v="Thimble"/>
    <m/>
    <m/>
    <m/>
    <m/>
    <n v="0"/>
    <n v="4"/>
    <m/>
    <m/>
    <m/>
    <m/>
  </r>
  <r>
    <s v="File 1: Rowland Hassall, Parramatta store day sales book, 1803-1804"/>
    <m/>
    <s v="32111059"/>
    <s v="FL16259387"/>
    <s v="41"/>
    <s v="https://fromthepage.com/display/display_page?page_id=34035663"/>
    <s v="ElizabethWest&lt;ewest7@myune.edu.au&gt;|natsa&lt;natsa7@yahoo.com&gt;"/>
    <m/>
    <s v="Complete"/>
    <n v="2312"/>
    <n v="1804"/>
    <s v="May"/>
    <s v="22"/>
    <x v="0"/>
    <x v="0"/>
    <x v="7"/>
    <n v="2"/>
    <s v="yds"/>
    <m/>
    <x v="5"/>
    <x v="5"/>
    <s v="tape"/>
    <s v="Blk Tape"/>
    <m/>
    <m/>
    <m/>
    <m/>
    <n v="0"/>
    <n v="4"/>
    <m/>
    <m/>
    <m/>
    <m/>
  </r>
  <r>
    <s v="File 1: Rowland Hassall, Parramatta store day sales book, 1803-1804"/>
    <m/>
    <s v="32111059"/>
    <s v="FL16259387"/>
    <s v="41"/>
    <s v="https://fromthepage.com/display/display_page?page_id=34035663"/>
    <s v="ElizabethWest&lt;ewest7@myune.edu.au&gt;|natsa&lt;natsa7@yahoo.com&gt;"/>
    <m/>
    <s v="Complete"/>
    <n v="2313"/>
    <n v="1804"/>
    <s v="May"/>
    <s v="22"/>
    <x v="0"/>
    <x v="0"/>
    <x v="7"/>
    <n v="0.5"/>
    <s v="gallon"/>
    <m/>
    <x v="5"/>
    <x v="6"/>
    <s v="oil"/>
    <s v="Oil"/>
    <m/>
    <m/>
    <m/>
    <m/>
    <n v="2"/>
    <n v="6"/>
    <m/>
    <m/>
    <m/>
    <m/>
  </r>
  <r>
    <s v="File 1: Rowland Hassall, Parramatta store day sales book, 1803-1804"/>
    <m/>
    <s v="32111059"/>
    <s v="FL16259387"/>
    <s v="41"/>
    <s v="https://fromthepage.com/display/display_page?page_id=34035663"/>
    <s v="ElizabethWest&lt;ewest7@myune.edu.au&gt;|natsa&lt;natsa7@yahoo.com&gt;"/>
    <m/>
    <s v="Complete"/>
    <n v="2314"/>
    <n v="1804"/>
    <s v="May"/>
    <s v="22"/>
    <x v="0"/>
    <x v="0"/>
    <x v="7"/>
    <n v="1"/>
    <s v="ozn"/>
    <m/>
    <x v="5"/>
    <x v="5"/>
    <s v="thread"/>
    <s v="fine N Thread"/>
    <m/>
    <m/>
    <m/>
    <m/>
    <n v="2"/>
    <n v="0"/>
    <m/>
    <m/>
    <m/>
    <m/>
  </r>
  <r>
    <s v="File 1: Rowland Hassall, Parramatta store day sales book, 1803-1804"/>
    <m/>
    <s v="32111059"/>
    <s v="FL16259388"/>
    <s v="42"/>
    <s v="https://fromthepage.com/display/display_page?page_id=34035664"/>
    <s v="ElizabethWest&lt;ewest7@myune.edu.au&gt;|M Forster&lt;mjforster@live.com&gt;"/>
    <m/>
    <s v="Complete"/>
    <n v="2315"/>
    <n v="1804"/>
    <s v="May"/>
    <s v="23"/>
    <x v="3"/>
    <x v="0"/>
    <x v="25"/>
    <m/>
    <m/>
    <m/>
    <x v="1"/>
    <x v="1"/>
    <m/>
    <s v="Coppers"/>
    <m/>
    <n v="20"/>
    <m/>
    <m/>
    <m/>
    <m/>
    <n v="1"/>
    <n v="0"/>
    <n v="0"/>
    <m/>
  </r>
  <r>
    <s v="File 1: Rowland Hassall, Parramatta store day sales book, 1803-1804"/>
    <m/>
    <s v="32111059"/>
    <s v="FL16259388"/>
    <s v="42"/>
    <s v="https://fromthepage.com/display/display_page?page_id=34035664"/>
    <s v="ElizabethWest&lt;ewest7@myune.edu.au&gt;|M Forster&lt;mjforster@live.com&gt;"/>
    <m/>
    <s v="Complete"/>
    <n v="2316"/>
    <n v="1804"/>
    <s v="May"/>
    <s v="23"/>
    <x v="0"/>
    <x v="0"/>
    <x v="7"/>
    <n v="1"/>
    <s v="count"/>
    <m/>
    <x v="0"/>
    <x v="7"/>
    <s v="umbrella"/>
    <s v="Humbrella"/>
    <m/>
    <n v="37"/>
    <n v="0"/>
    <n v="1"/>
    <n v="17"/>
    <n v="0"/>
    <m/>
    <m/>
    <m/>
    <m/>
  </r>
  <r>
    <s v="File 1: Rowland Hassall, Parramatta store day sales book, 1803-1804"/>
    <m/>
    <s v="32111059"/>
    <s v="FL16259388"/>
    <s v="42"/>
    <s v="https://fromthepage.com/display/display_page?page_id=34035664"/>
    <s v="ElizabethWest&lt;ewest7@myune.edu.au&gt;|M Forster&lt;mjforster@live.com&gt;"/>
    <m/>
    <s v="Complete"/>
    <n v="2317"/>
    <n v="1804"/>
    <s v="May"/>
    <s v="23"/>
    <x v="0"/>
    <x v="0"/>
    <x v="175"/>
    <n v="1"/>
    <s v="pair"/>
    <m/>
    <x v="0"/>
    <x v="14"/>
    <s v="hose"/>
    <s v="cotton hose"/>
    <m/>
    <m/>
    <m/>
    <m/>
    <n v="8"/>
    <n v="0"/>
    <m/>
    <m/>
    <m/>
    <m/>
  </r>
  <r>
    <s v="File 1: Rowland Hassall, Parramatta store day sales book, 1803-1804"/>
    <m/>
    <s v="32111059"/>
    <s v="FL16259388"/>
    <s v="42"/>
    <s v="https://fromthepage.com/display/display_page?page_id=34035664"/>
    <s v="ElizabethWest&lt;ewest7@myune.edu.au&gt;|M Forster&lt;mjforster@live.com&gt;"/>
    <m/>
    <s v="Complete"/>
    <n v="2318"/>
    <n v="1804"/>
    <s v="May"/>
    <s v="23"/>
    <x v="0"/>
    <x v="0"/>
    <x v="65"/>
    <n v="2"/>
    <s v="yds"/>
    <m/>
    <x v="5"/>
    <x v="5"/>
    <s v="kersemere"/>
    <s v="Buff Kersemer"/>
    <m/>
    <m/>
    <m/>
    <m/>
    <n v="14"/>
    <n v="0"/>
    <m/>
    <m/>
    <m/>
    <m/>
  </r>
  <r>
    <s v="File 1: Rowland Hassall, Parramatta store day sales book, 1803-1804"/>
    <m/>
    <s v="32111059"/>
    <s v="FL16259388"/>
    <s v="42"/>
    <s v="https://fromthepage.com/display/display_page?page_id=34035664"/>
    <s v="ElizabethWest&lt;ewest7@myune.edu.au&gt;|M Forster&lt;mjforster@live.com&gt;"/>
    <m/>
    <s v="Complete"/>
    <n v="2319"/>
    <n v="1804"/>
    <s v="May"/>
    <s v="23"/>
    <x v="0"/>
    <x v="0"/>
    <x v="7"/>
    <m/>
    <m/>
    <m/>
    <x v="9"/>
    <x v="17"/>
    <s v="horse and chaise"/>
    <s v="Horse and Chaies to Sydney"/>
    <m/>
    <m/>
    <m/>
    <n v="1"/>
    <n v="1"/>
    <n v="0"/>
    <m/>
    <m/>
    <m/>
    <m/>
  </r>
  <r>
    <s v="File 1: Rowland Hassall, Parramatta store day sales book, 1803-1804"/>
    <m/>
    <s v="32111059"/>
    <s v="FL16259388"/>
    <s v="42"/>
    <s v="https://fromthepage.com/display/display_page?page_id=34035664"/>
    <s v="ElizabethWest&lt;ewest7@myune.edu.au&gt;|M Forster&lt;mjforster@live.com&gt;"/>
    <m/>
    <s v="Complete"/>
    <n v="2320"/>
    <n v="1804"/>
    <s v="May"/>
    <s v="24"/>
    <x v="0"/>
    <x v="0"/>
    <x v="21"/>
    <n v="1"/>
    <s v="bushel"/>
    <m/>
    <x v="3"/>
    <x v="11"/>
    <s v="wheat"/>
    <s v="wheat"/>
    <m/>
    <m/>
    <m/>
    <m/>
    <m/>
    <m/>
    <m/>
    <m/>
    <m/>
    <m/>
  </r>
  <r>
    <s v="File 1: Rowland Hassall, Parramatta store day sales book, 1803-1804"/>
    <m/>
    <s v="32111059"/>
    <s v="FL16259388"/>
    <s v="42"/>
    <s v="https://fromthepage.com/display/display_page?page_id=34035664"/>
    <s v="ElizabethWest&lt;ewest7@myune.edu.au&gt;|M Forster&lt;mjforster@live.com&gt;"/>
    <m/>
    <s v="Complete"/>
    <n v="2321"/>
    <n v="1804"/>
    <s v="May"/>
    <s v="24"/>
    <x v="2"/>
    <x v="0"/>
    <x v="73"/>
    <n v="0.5"/>
    <s v="lbs"/>
    <m/>
    <x v="3"/>
    <x v="3"/>
    <s v="tea"/>
    <s v="Blk Tea"/>
    <m/>
    <n v="3"/>
    <n v="0"/>
    <m/>
    <m/>
    <m/>
    <m/>
    <m/>
    <m/>
    <m/>
  </r>
  <r>
    <s v="File 1: Rowland Hassall, Parramatta store day sales book, 1803-1804"/>
    <m/>
    <s v="32111059"/>
    <s v="FL16259388"/>
    <s v="42"/>
    <s v="https://fromthepage.com/display/display_page?page_id=34035664"/>
    <s v="ElizabethWest&lt;ewest7@myune.edu.au&gt;|M Forster&lt;mjforster@live.com&gt;"/>
    <m/>
    <s v="Complete"/>
    <n v="2322"/>
    <n v="1804"/>
    <s v="May"/>
    <s v="24"/>
    <x v="0"/>
    <x v="0"/>
    <x v="39"/>
    <n v="3"/>
    <s v="pair"/>
    <m/>
    <x v="0"/>
    <x v="14"/>
    <s v="stockings"/>
    <s v="worsted stockings"/>
    <m/>
    <n v="5"/>
    <n v="0"/>
    <m/>
    <n v="15"/>
    <n v="0"/>
    <m/>
    <m/>
    <m/>
    <s v="new product"/>
  </r>
  <r>
    <s v="File 1: Rowland Hassall, Parramatta store day sales book, 1803-1804"/>
    <m/>
    <s v="32111059"/>
    <s v="FL16259388"/>
    <s v="42"/>
    <s v="https://fromthepage.com/display/display_page?page_id=34035664"/>
    <s v="ElizabethWest&lt;ewest7@myune.edu.au&gt;|M Forster&lt;mjforster@live.com&gt;"/>
    <m/>
    <s v="Complete"/>
    <n v="2323"/>
    <n v="1804"/>
    <s v="May"/>
    <s v="24"/>
    <x v="0"/>
    <x v="0"/>
    <x v="39"/>
    <n v="3"/>
    <s v="pair"/>
    <m/>
    <x v="0"/>
    <x v="14"/>
    <s v="hose"/>
    <s v="Mens cotton Hose"/>
    <m/>
    <n v="8"/>
    <n v="0"/>
    <m/>
    <n v="24"/>
    <n v="0"/>
    <m/>
    <m/>
    <m/>
    <m/>
  </r>
  <r>
    <s v="File 1: Rowland Hassall, Parramatta store day sales book, 1803-1804"/>
    <m/>
    <s v="32111059"/>
    <s v="FL16259388"/>
    <s v="42"/>
    <s v="https://fromthepage.com/display/display_page?page_id=34035664"/>
    <s v="ElizabethWest&lt;ewest7@myune.edu.au&gt;|M Forster&lt;mjforster@live.com&gt;"/>
    <m/>
    <s v="Complete"/>
    <n v="2324"/>
    <n v="1804"/>
    <s v="May"/>
    <s v="24"/>
    <x v="0"/>
    <x v="0"/>
    <x v="10"/>
    <n v="1"/>
    <s v="pair"/>
    <m/>
    <x v="0"/>
    <x v="14"/>
    <s v="shoes"/>
    <s v="Shoes"/>
    <m/>
    <n v="10"/>
    <n v="0"/>
    <m/>
    <n v="10"/>
    <n v="0"/>
    <m/>
    <m/>
    <m/>
    <m/>
  </r>
  <r>
    <s v="File 1: Rowland Hassall, Parramatta store day sales book, 1803-1804"/>
    <m/>
    <s v="32111059"/>
    <s v="FL16259388"/>
    <s v="42"/>
    <s v="https://fromthepage.com/display/display_page?page_id=34035664"/>
    <s v="ElizabethWest&lt;ewest7@myune.edu.au&gt;|M Forster&lt;mjforster@live.com&gt;"/>
    <m/>
    <s v="Complete"/>
    <n v="2325"/>
    <n v="1804"/>
    <s v="May"/>
    <s v="24"/>
    <x v="0"/>
    <x v="0"/>
    <x v="10"/>
    <n v="2"/>
    <s v="lbs"/>
    <m/>
    <x v="4"/>
    <x v="4"/>
    <s v="tobacco"/>
    <s v="Tobacco"/>
    <m/>
    <n v="2"/>
    <n v="0"/>
    <m/>
    <n v="4"/>
    <n v="0"/>
    <m/>
    <m/>
    <m/>
    <m/>
  </r>
  <r>
    <s v="File 1: Rowland Hassall, Parramatta store day sales book, 1803-1804"/>
    <m/>
    <s v="32111059"/>
    <s v="FL16259388"/>
    <s v="42"/>
    <s v="https://fromthepage.com/display/display_page?page_id=34035664"/>
    <s v="ElizabethWest&lt;ewest7@myune.edu.au&gt;|M Forster&lt;mjforster@live.com&gt;"/>
    <m/>
    <s v="Complete"/>
    <n v="2326"/>
    <n v="1804"/>
    <s v="May"/>
    <s v="24"/>
    <x v="0"/>
    <x v="0"/>
    <x v="10"/>
    <n v="2"/>
    <s v="lbs"/>
    <m/>
    <x v="3"/>
    <x v="11"/>
    <s v="rice"/>
    <s v="Rice"/>
    <m/>
    <m/>
    <n v="6"/>
    <m/>
    <n v="1"/>
    <n v="0"/>
    <m/>
    <m/>
    <m/>
    <m/>
  </r>
  <r>
    <s v="File 1: Rowland Hassall, Parramatta store day sales book, 1803-1804"/>
    <m/>
    <s v="32111059"/>
    <s v="FL16259388"/>
    <s v="42"/>
    <s v="https://fromthepage.com/display/display_page?page_id=34035664"/>
    <s v="ElizabethWest&lt;ewest7@myune.edu.au&gt;|M Forster&lt;mjforster@live.com&gt;"/>
    <m/>
    <s v="Complete"/>
    <n v="2327"/>
    <n v="1804"/>
    <s v="May"/>
    <s v="24"/>
    <x v="0"/>
    <x v="0"/>
    <x v="10"/>
    <n v="2"/>
    <s v="ozn"/>
    <m/>
    <x v="3"/>
    <x v="11"/>
    <s v="ginger"/>
    <s v="Ginger"/>
    <m/>
    <m/>
    <n v="3"/>
    <m/>
    <m/>
    <n v="6"/>
    <m/>
    <m/>
    <m/>
    <m/>
  </r>
  <r>
    <s v="File 1: Rowland Hassall, Parramatta store day sales book, 1803-1804"/>
    <m/>
    <s v="32111059"/>
    <s v="FL16259388"/>
    <s v="42"/>
    <s v="https://fromthepage.com/display/display_page?page_id=34035664"/>
    <s v="ElizabethWest&lt;ewest7@myune.edu.au&gt;|M Forster&lt;mjforster@live.com&gt;"/>
    <m/>
    <s v="Complete"/>
    <n v="2328"/>
    <n v="1804"/>
    <s v="May"/>
    <s v="24"/>
    <x v="0"/>
    <x v="13"/>
    <x v="81"/>
    <n v="2"/>
    <s v="lbs"/>
    <m/>
    <x v="4"/>
    <x v="4"/>
    <s v="tobacco"/>
    <s v="Tobacco"/>
    <m/>
    <m/>
    <m/>
    <m/>
    <n v="4"/>
    <n v="0"/>
    <m/>
    <m/>
    <m/>
    <m/>
  </r>
  <r>
    <s v="File 1: Rowland Hassall, Parramatta store day sales book, 1803-1804"/>
    <m/>
    <s v="32111059"/>
    <s v="FL16259388"/>
    <s v="42"/>
    <s v="https://fromthepage.com/display/display_page?page_id=34035664"/>
    <s v="ElizabethWest&lt;ewest7@myune.edu.au&gt;|M Forster&lt;mjforster@live.com&gt;"/>
    <m/>
    <s v="Complete"/>
    <n v="2329"/>
    <n v="1804"/>
    <s v="May"/>
    <s v="25"/>
    <x v="0"/>
    <x v="0"/>
    <x v="176"/>
    <n v="2"/>
    <s v="lbs"/>
    <m/>
    <x v="3"/>
    <x v="11"/>
    <s v="pork"/>
    <s v="Pork"/>
    <m/>
    <m/>
    <m/>
    <m/>
    <m/>
    <m/>
    <m/>
    <m/>
    <m/>
    <m/>
  </r>
  <r>
    <s v="File 1: Rowland Hassall, Parramatta store day sales book, 1803-1804"/>
    <m/>
    <s v="32111059"/>
    <s v="FL16259388"/>
    <s v="42"/>
    <s v="https://fromthepage.com/display/display_page?page_id=34035664"/>
    <s v="ElizabethWest&lt;ewest7@myune.edu.au&gt;|M Forster&lt;mjforster@live.com&gt;"/>
    <m/>
    <s v="Complete"/>
    <n v="2330"/>
    <n v="1804"/>
    <s v="May"/>
    <s v="25"/>
    <x v="0"/>
    <x v="0"/>
    <x v="176"/>
    <n v="18"/>
    <s v="count"/>
    <m/>
    <x v="3"/>
    <x v="11"/>
    <s v="bread"/>
    <s v="loaves of Bread"/>
    <m/>
    <m/>
    <m/>
    <m/>
    <m/>
    <m/>
    <m/>
    <m/>
    <m/>
    <m/>
  </r>
  <r>
    <s v="File 1: Rowland Hassall, Parramatta store day sales book, 1803-1804"/>
    <m/>
    <s v="32111059"/>
    <s v="FL16259388"/>
    <s v="42"/>
    <s v="https://fromthepage.com/display/display_page?page_id=34035664"/>
    <s v="ElizabethWest&lt;ewest7@myune.edu.au&gt;|M Forster&lt;mjforster@live.com&gt;"/>
    <m/>
    <s v="Complete"/>
    <n v="2331"/>
    <n v="1804"/>
    <s v="May"/>
    <s v="25"/>
    <x v="0"/>
    <x v="0"/>
    <x v="176"/>
    <n v="2"/>
    <s v="bushel"/>
    <m/>
    <x v="3"/>
    <x v="11"/>
    <s v="maize"/>
    <s v="Maize"/>
    <m/>
    <m/>
    <m/>
    <m/>
    <m/>
    <m/>
    <m/>
    <m/>
    <m/>
    <m/>
  </r>
  <r>
    <s v="File 1: Rowland Hassall, Parramatta store day sales book, 1803-1804"/>
    <m/>
    <s v="32111059"/>
    <s v="FL16259388"/>
    <s v="42"/>
    <s v="https://fromthepage.com/display/display_page?page_id=34035664"/>
    <s v="ElizabethWest&lt;ewest7@myune.edu.au&gt;|M Forster&lt;mjforster@live.com&gt;"/>
    <m/>
    <s v="Complete"/>
    <n v="2332"/>
    <n v="1804"/>
    <s v="May"/>
    <s v="25"/>
    <x v="0"/>
    <x v="0"/>
    <x v="99"/>
    <n v="1"/>
    <s v="count"/>
    <m/>
    <x v="5"/>
    <x v="6"/>
    <s v="oil"/>
    <s v="Bottle Oil"/>
    <m/>
    <m/>
    <m/>
    <m/>
    <m/>
    <m/>
    <m/>
    <m/>
    <m/>
    <m/>
  </r>
  <r>
    <s v="File 1: Rowland Hassall, Parramatta store day sales book, 1803-1804"/>
    <m/>
    <s v="32111059"/>
    <s v="FL16259388"/>
    <s v="42"/>
    <s v="https://fromthepage.com/display/display_page?page_id=34035664"/>
    <s v="ElizabethWest&lt;ewest7@myune.edu.au&gt;|M Forster&lt;mjforster@live.com&gt;"/>
    <m/>
    <s v="Complete"/>
    <n v="2333"/>
    <n v="1804"/>
    <s v="May"/>
    <s v="25"/>
    <x v="0"/>
    <x v="0"/>
    <x v="149"/>
    <n v="1"/>
    <s v="count"/>
    <m/>
    <x v="5"/>
    <x v="6"/>
    <s v="oil"/>
    <s v="Bottle Oil"/>
    <m/>
    <m/>
    <m/>
    <m/>
    <m/>
    <m/>
    <m/>
    <m/>
    <m/>
    <m/>
  </r>
  <r>
    <s v="File 1: Rowland Hassall, Parramatta store day sales book, 1803-1804"/>
    <m/>
    <s v="32111059"/>
    <s v="FL16259388"/>
    <s v="42"/>
    <s v="https://fromthepage.com/display/display_page?page_id=34035664"/>
    <s v="ElizabethWest&lt;ewest7@myune.edu.au&gt;|M Forster&lt;mjforster@live.com&gt;"/>
    <m/>
    <s v="Complete"/>
    <n v="2334"/>
    <n v="1804"/>
    <s v="May"/>
    <s v="25"/>
    <x v="0"/>
    <x v="0"/>
    <x v="149"/>
    <n v="1"/>
    <s v="count"/>
    <m/>
    <x v="5"/>
    <x v="5"/>
    <s v="pins"/>
    <s v="Sheet Best Pins"/>
    <m/>
    <m/>
    <m/>
    <m/>
    <m/>
    <m/>
    <m/>
    <m/>
    <m/>
    <m/>
  </r>
  <r>
    <s v="File 1: Rowland Hassall, Parramatta store day sales book, 1803-1804"/>
    <m/>
    <s v="32111059"/>
    <s v="FL16259388"/>
    <s v="42"/>
    <s v="https://fromthepage.com/display/display_page?page_id=34035664"/>
    <s v="ElizabethWest&lt;ewest7@myune.edu.au&gt;|M Forster&lt;mjforster@live.com&gt;"/>
    <m/>
    <s v="Complete"/>
    <n v="2335"/>
    <n v="1804"/>
    <s v="May"/>
    <s v="25"/>
    <x v="2"/>
    <x v="5"/>
    <x v="37"/>
    <n v="1"/>
    <s v="hanks"/>
    <m/>
    <x v="5"/>
    <x v="5"/>
    <s v="silk thread"/>
    <s v="Silk"/>
    <m/>
    <n v="1"/>
    <n v="0"/>
    <m/>
    <m/>
    <m/>
    <m/>
    <m/>
    <m/>
    <m/>
  </r>
  <r>
    <s v="File 1: Rowland Hassall, Parramatta store day sales book, 1803-1804"/>
    <m/>
    <s v="32111059"/>
    <s v="FL16259388"/>
    <s v="42"/>
    <s v="https://fromthepage.com/display/display_page?page_id=34035664"/>
    <s v="ElizabethWest&lt;ewest7@myune.edu.au&gt;|M Forster&lt;mjforster@live.com&gt;"/>
    <m/>
    <s v="Complete"/>
    <n v="2336"/>
    <n v="1804"/>
    <s v="May"/>
    <s v="25"/>
    <x v="2"/>
    <x v="41"/>
    <x v="25"/>
    <n v="2"/>
    <s v="dozn"/>
    <m/>
    <x v="5"/>
    <x v="5"/>
    <s v="button"/>
    <s v="Guilt Buttons"/>
    <m/>
    <m/>
    <m/>
    <m/>
    <n v="6"/>
    <n v="0"/>
    <m/>
    <m/>
    <m/>
    <m/>
  </r>
  <r>
    <s v="File 1: Rowland Hassall, Parramatta store day sales book, 1803-1804"/>
    <m/>
    <s v="32111059"/>
    <s v="FL16259388"/>
    <s v="42"/>
    <s v="https://fromthepage.com/display/display_page?page_id=34035664"/>
    <s v="ElizabethWest&lt;ewest7@myune.edu.au&gt;|M Forster&lt;mjforster@live.com&gt;"/>
    <m/>
    <s v="Complete"/>
    <n v="2337"/>
    <n v="1804"/>
    <s v="May"/>
    <s v="25"/>
    <x v="0"/>
    <x v="0"/>
    <x v="21"/>
    <n v="2"/>
    <s v="bushel"/>
    <m/>
    <x v="7"/>
    <x v="40"/>
    <s v="seed wheat"/>
    <s v="^Seed wheat"/>
    <m/>
    <m/>
    <m/>
    <m/>
    <m/>
    <m/>
    <m/>
    <m/>
    <m/>
    <m/>
  </r>
  <r>
    <s v="File 1: Rowland Hassall, Parramatta store day sales book, 1803-1804"/>
    <m/>
    <s v="32111059"/>
    <s v="FL16259388"/>
    <s v="42"/>
    <s v="https://fromthepage.com/display/display_page?page_id=34035664"/>
    <s v="ElizabethWest&lt;ewest7@myune.edu.au&gt;|M Forster&lt;mjforster@live.com&gt;"/>
    <m/>
    <s v="Complete"/>
    <n v="2338"/>
    <n v="1804"/>
    <s v="May"/>
    <s v="25"/>
    <x v="0"/>
    <x v="0"/>
    <x v="102"/>
    <m/>
    <m/>
    <m/>
    <x v="1"/>
    <x v="1"/>
    <m/>
    <s v="in a Bill"/>
    <m/>
    <n v="19"/>
    <n v="0"/>
    <m/>
    <m/>
    <m/>
    <m/>
    <n v="19"/>
    <n v="0"/>
    <s v="unsure if this has been correctly allocated"/>
  </r>
  <r>
    <s v="File 1: Rowland Hassall, Parramatta store day sales book, 1803-1804"/>
    <m/>
    <s v="32111059"/>
    <s v="FL16259388"/>
    <s v="42"/>
    <s v="https://fromthepage.com/display/display_page?page_id=34035664"/>
    <s v="ElizabethWest&lt;ewest7@myune.edu.au&gt;|M Forster&lt;mjforster@live.com&gt;"/>
    <m/>
    <s v="Complete"/>
    <n v="2339"/>
    <n v="1804"/>
    <s v="May"/>
    <s v="25"/>
    <x v="0"/>
    <x v="0"/>
    <x v="102"/>
    <n v="4"/>
    <s v="dozn"/>
    <m/>
    <x v="3"/>
    <x v="11"/>
    <s v="lemons"/>
    <s v="Lemmons"/>
    <m/>
    <m/>
    <m/>
    <m/>
    <n v="6"/>
    <n v="0"/>
    <m/>
    <m/>
    <m/>
    <s v="new product"/>
  </r>
  <r>
    <s v="File 1: Rowland Hassall, Parramatta store day sales book, 1803-1804"/>
    <m/>
    <s v="32111059"/>
    <s v="FL16259388"/>
    <s v="42"/>
    <s v="https://fromthepage.com/display/display_page?page_id=34035664"/>
    <s v="ElizabethWest&lt;ewest7@myune.edu.au&gt;|M Forster&lt;mjforster@live.com&gt;"/>
    <m/>
    <s v="Complete"/>
    <n v="2340"/>
    <m/>
    <m/>
    <m/>
    <x v="2"/>
    <x v="0"/>
    <x v="18"/>
    <m/>
    <m/>
    <m/>
    <x v="8"/>
    <x v="15"/>
    <m/>
    <s v="[right hand page 81]"/>
    <m/>
    <m/>
    <m/>
    <m/>
    <m/>
    <m/>
    <m/>
    <m/>
    <m/>
    <m/>
  </r>
  <r>
    <s v="File 1: Rowland Hassall, Parramatta store day sales book, 1803-1804"/>
    <m/>
    <s v="32111059"/>
    <s v="FL16259388"/>
    <s v="42"/>
    <s v="https://fromthepage.com/display/display_page?page_id=34035664"/>
    <s v="ElizabethWest&lt;ewest7@myune.edu.au&gt;|M Forster&lt;mjforster@live.com&gt;"/>
    <m/>
    <s v="Complete"/>
    <n v="2341"/>
    <n v="1804"/>
    <s v="May"/>
    <s v="25"/>
    <x v="0"/>
    <x v="0"/>
    <x v="24"/>
    <m/>
    <m/>
    <m/>
    <x v="1"/>
    <x v="1"/>
    <m/>
    <s v="order to H Thom"/>
    <m/>
    <m/>
    <m/>
    <m/>
    <m/>
    <m/>
    <m/>
    <m/>
    <m/>
    <m/>
  </r>
  <r>
    <s v="File 1: Rowland Hassall, Parramatta store day sales book, 1803-1804"/>
    <m/>
    <s v="32111059"/>
    <s v="FL16259388"/>
    <s v="42"/>
    <s v="https://fromthepage.com/display/display_page?page_id=34035664"/>
    <s v="ElizabethWest&lt;ewest7@myune.edu.au&gt;|M Forster&lt;mjforster@live.com&gt;"/>
    <m/>
    <s v="Complete"/>
    <n v="2342"/>
    <n v="1804"/>
    <s v="May"/>
    <s v="25"/>
    <x v="0"/>
    <x v="0"/>
    <x v="24"/>
    <n v="17.25"/>
    <s v="bushel"/>
    <m/>
    <x v="3"/>
    <x v="11"/>
    <s v="wheat"/>
    <s v="wheat"/>
    <m/>
    <m/>
    <m/>
    <m/>
    <m/>
    <m/>
    <m/>
    <m/>
    <m/>
    <m/>
  </r>
  <r>
    <s v="File 1: Rowland Hassall, Parramatta store day sales book, 1803-1804"/>
    <m/>
    <s v="32111059"/>
    <s v="FL16259388"/>
    <s v="42"/>
    <s v="https://fromthepage.com/display/display_page?page_id=34035664"/>
    <s v="ElizabethWest&lt;ewest7@myune.edu.au&gt;|M Forster&lt;mjforster@live.com&gt;"/>
    <m/>
    <s v="Complete"/>
    <n v="2343"/>
    <n v="1804"/>
    <s v="May"/>
    <s v="25"/>
    <x v="0"/>
    <x v="0"/>
    <x v="20"/>
    <n v="1"/>
    <s v="gallon"/>
    <m/>
    <x v="5"/>
    <x v="6"/>
    <s v="oil"/>
    <s v="oil"/>
    <m/>
    <m/>
    <m/>
    <m/>
    <n v="5"/>
    <n v="0"/>
    <m/>
    <m/>
    <m/>
    <m/>
  </r>
  <r>
    <s v="File 1: Rowland Hassall, Parramatta store day sales book, 1803-1804"/>
    <m/>
    <s v="32111059"/>
    <s v="FL16259388"/>
    <s v="42"/>
    <s v="https://fromthepage.com/display/display_page?page_id=34035664"/>
    <s v="ElizabethWest&lt;ewest7@myune.edu.au&gt;|M Forster&lt;mjforster@live.com&gt;"/>
    <m/>
    <s v="Complete"/>
    <n v="2344"/>
    <n v="1804"/>
    <s v="May"/>
    <s v="25"/>
    <x v="0"/>
    <x v="0"/>
    <x v="20"/>
    <n v="3"/>
    <s v="lbs"/>
    <m/>
    <x v="0"/>
    <x v="0"/>
    <s v="soap"/>
    <s v="Soap"/>
    <m/>
    <m/>
    <m/>
    <m/>
    <n v="3"/>
    <n v="0"/>
    <m/>
    <m/>
    <m/>
    <m/>
  </r>
  <r>
    <s v="File 1: Rowland Hassall, Parramatta store day sales book, 1803-1804"/>
    <m/>
    <s v="32111059"/>
    <s v="FL16259388"/>
    <s v="42"/>
    <s v="https://fromthepage.com/display/display_page?page_id=34035664"/>
    <s v="ElizabethWest&lt;ewest7@myune.edu.au&gt;|M Forster&lt;mjforster@live.com&gt;"/>
    <m/>
    <s v="Complete"/>
    <n v="2345"/>
    <n v="1804"/>
    <s v="May"/>
    <s v="25"/>
    <x v="4"/>
    <x v="0"/>
    <x v="41"/>
    <n v="6"/>
    <s v="lbs"/>
    <m/>
    <x v="3"/>
    <x v="11"/>
    <s v="sugar"/>
    <s v="sugar"/>
    <m/>
    <m/>
    <m/>
    <m/>
    <n v="6"/>
    <n v="0"/>
    <m/>
    <m/>
    <m/>
    <m/>
  </r>
  <r>
    <s v="File 1: Rowland Hassall, Parramatta store day sales book, 1803-1804"/>
    <m/>
    <s v="32111059"/>
    <s v="FL16259388"/>
    <s v="42"/>
    <s v="https://fromthepage.com/display/display_page?page_id=34035664"/>
    <s v="ElizabethWest&lt;ewest7@myune.edu.au&gt;|M Forster&lt;mjforster@live.com&gt;"/>
    <m/>
    <s v="Complete"/>
    <n v="2346"/>
    <n v="1804"/>
    <s v="May"/>
    <s v="26"/>
    <x v="0"/>
    <x v="0"/>
    <x v="21"/>
    <n v="3"/>
    <s v="lbs"/>
    <m/>
    <x v="4"/>
    <x v="4"/>
    <s v="tobacco"/>
    <s v="Tobaco"/>
    <m/>
    <m/>
    <m/>
    <m/>
    <m/>
    <m/>
    <m/>
    <m/>
    <m/>
    <m/>
  </r>
  <r>
    <s v="File 1: Rowland Hassall, Parramatta store day sales book, 1803-1804"/>
    <m/>
    <s v="32111059"/>
    <s v="FL16259388"/>
    <s v="42"/>
    <s v="https://fromthepage.com/display/display_page?page_id=34035664"/>
    <s v="ElizabethWest&lt;ewest7@myune.edu.au&gt;|M Forster&lt;mjforster@live.com&gt;"/>
    <m/>
    <s v="Complete"/>
    <n v="2347"/>
    <n v="1804"/>
    <s v="May"/>
    <s v="28"/>
    <x v="0"/>
    <x v="0"/>
    <x v="152"/>
    <n v="2"/>
    <s v="hanks"/>
    <m/>
    <x v="5"/>
    <x v="5"/>
    <s v="silk thread"/>
    <s v="Silk"/>
    <m/>
    <m/>
    <m/>
    <m/>
    <m/>
    <m/>
    <m/>
    <m/>
    <m/>
    <m/>
  </r>
  <r>
    <s v="File 1: Rowland Hassall, Parramatta store day sales book, 1803-1804"/>
    <m/>
    <s v="32111059"/>
    <s v="FL16259388"/>
    <s v="42"/>
    <s v="https://fromthepage.com/display/display_page?page_id=34035664"/>
    <s v="ElizabethWest&lt;ewest7@myune.edu.au&gt;|M Forster&lt;mjforster@live.com&gt;"/>
    <m/>
    <s v="Complete"/>
    <n v="2348"/>
    <n v="1804"/>
    <s v="May"/>
    <s v="28"/>
    <x v="2"/>
    <x v="7"/>
    <x v="118"/>
    <n v="21"/>
    <s v="lbs"/>
    <m/>
    <x v="3"/>
    <x v="11"/>
    <s v="wheat"/>
    <s v="wheat"/>
    <m/>
    <m/>
    <m/>
    <m/>
    <m/>
    <m/>
    <m/>
    <m/>
    <m/>
    <m/>
  </r>
  <r>
    <s v="File 1: Rowland Hassall, Parramatta store day sales book, 1803-1804"/>
    <m/>
    <s v="32111059"/>
    <s v="FL16259388"/>
    <s v="42"/>
    <s v="https://fromthepage.com/display/display_page?page_id=34035664"/>
    <s v="ElizabethWest&lt;ewest7@myune.edu.au&gt;|M Forster&lt;mjforster@live.com&gt;"/>
    <m/>
    <s v="Complete"/>
    <n v="2349"/>
    <n v="1804"/>
    <s v="May"/>
    <s v="28"/>
    <x v="2"/>
    <x v="0"/>
    <x v="177"/>
    <n v="9"/>
    <s v="lbs"/>
    <m/>
    <x v="3"/>
    <x v="11"/>
    <s v="wheat"/>
    <s v="ditto[wheat]"/>
    <m/>
    <m/>
    <m/>
    <m/>
    <m/>
    <m/>
    <m/>
    <m/>
    <m/>
    <m/>
  </r>
  <r>
    <s v="File 1: Rowland Hassall, Parramatta store day sales book, 1803-1804"/>
    <m/>
    <s v="32111059"/>
    <s v="FL16259388"/>
    <s v="42"/>
    <s v="https://fromthepage.com/display/display_page?page_id=34035664"/>
    <s v="ElizabethWest&lt;ewest7@myune.edu.au&gt;|M Forster&lt;mjforster@live.com&gt;"/>
    <m/>
    <s v="Complete"/>
    <n v="2350"/>
    <n v="1804"/>
    <s v="May"/>
    <s v="28"/>
    <x v="2"/>
    <x v="46"/>
    <x v="178"/>
    <m/>
    <m/>
    <m/>
    <x v="8"/>
    <x v="15"/>
    <m/>
    <m/>
    <m/>
    <m/>
    <m/>
    <m/>
    <m/>
    <m/>
    <m/>
    <n v="1"/>
    <n v="7"/>
    <m/>
  </r>
  <r>
    <s v="File 1: Rowland Hassall, Parramatta store day sales book, 1803-1804"/>
    <m/>
    <s v="32111059"/>
    <s v="FL16259388"/>
    <s v="42"/>
    <s v="https://fromthepage.com/display/display_page?page_id=34035664"/>
    <s v="ElizabethWest&lt;ewest7@myune.edu.au&gt;|M Forster&lt;mjforster@live.com&gt;"/>
    <m/>
    <s v="Complete"/>
    <n v="2351"/>
    <n v="1804"/>
    <s v="May"/>
    <s v="28"/>
    <x v="2"/>
    <x v="0"/>
    <x v="73"/>
    <n v="1"/>
    <s v="gallon"/>
    <m/>
    <x v="5"/>
    <x v="6"/>
    <s v="oil"/>
    <s v="Oil"/>
    <m/>
    <m/>
    <m/>
    <m/>
    <n v="5"/>
    <n v="0"/>
    <m/>
    <m/>
    <m/>
    <m/>
  </r>
  <r>
    <s v="File 1: Rowland Hassall, Parramatta store day sales book, 1803-1804"/>
    <m/>
    <s v="32111059"/>
    <s v="FL16259388"/>
    <s v="42"/>
    <s v="https://fromthepage.com/display/display_page?page_id=34035664"/>
    <s v="ElizabethWest&lt;ewest7@myune.edu.au&gt;|M Forster&lt;mjforster@live.com&gt;"/>
    <m/>
    <s v="Complete"/>
    <n v="2352"/>
    <n v="1804"/>
    <s v="May"/>
    <s v="28"/>
    <x v="0"/>
    <x v="0"/>
    <x v="23"/>
    <n v="1"/>
    <s v="hanks"/>
    <m/>
    <x v="5"/>
    <x v="5"/>
    <s v="silk thread"/>
    <s v="Silk"/>
    <m/>
    <m/>
    <m/>
    <m/>
    <n v="1"/>
    <n v="0"/>
    <m/>
    <m/>
    <m/>
    <m/>
  </r>
  <r>
    <s v="File 1: Rowland Hassall, Parramatta store day sales book, 1803-1804"/>
    <m/>
    <s v="32111059"/>
    <s v="FL16259388"/>
    <s v="42"/>
    <s v="https://fromthepage.com/display/display_page?page_id=34035664"/>
    <s v="ElizabethWest&lt;ewest7@myune.edu.au&gt;|M Forster&lt;mjforster@live.com&gt;"/>
    <m/>
    <s v="Complete"/>
    <n v="2353"/>
    <n v="1804"/>
    <s v="May"/>
    <s v="28"/>
    <x v="0"/>
    <x v="0"/>
    <x v="23"/>
    <m/>
    <m/>
    <m/>
    <x v="5"/>
    <x v="5"/>
    <s v="pins"/>
    <s v="Pin[z?]"/>
    <m/>
    <m/>
    <m/>
    <m/>
    <n v="0"/>
    <n v="6"/>
    <m/>
    <m/>
    <m/>
    <m/>
  </r>
  <r>
    <s v="File 1: Rowland Hassall, Parramatta store day sales book, 1803-1804"/>
    <m/>
    <s v="32111059"/>
    <s v="FL16259388"/>
    <s v="42"/>
    <s v="https://fromthepage.com/display/display_page?page_id=34035664"/>
    <s v="ElizabethWest&lt;ewest7@myune.edu.au&gt;|M Forster&lt;mjforster@live.com&gt;"/>
    <m/>
    <s v="Complete"/>
    <n v="2354"/>
    <n v="1804"/>
    <s v="May"/>
    <s v="29"/>
    <x v="0"/>
    <x v="0"/>
    <x v="4"/>
    <n v="0.5"/>
    <s v="gallon"/>
    <m/>
    <x v="5"/>
    <x v="6"/>
    <s v="oil"/>
    <s v="oil"/>
    <m/>
    <m/>
    <m/>
    <m/>
    <n v="2"/>
    <n v="6"/>
    <m/>
    <m/>
    <m/>
    <m/>
  </r>
  <r>
    <s v="File 1: Rowland Hassall, Parramatta store day sales book, 1803-1804"/>
    <m/>
    <s v="32111059"/>
    <s v="FL16259388"/>
    <s v="42"/>
    <s v="https://fromthepage.com/display/display_page?page_id=34035664"/>
    <s v="ElizabethWest&lt;ewest7@myune.edu.au&gt;|M Forster&lt;mjforster@live.com&gt;"/>
    <m/>
    <s v="Complete"/>
    <n v="2355"/>
    <n v="1804"/>
    <s v="May"/>
    <s v="29"/>
    <x v="1"/>
    <x v="0"/>
    <x v="179"/>
    <m/>
    <m/>
    <m/>
    <x v="3"/>
    <x v="11"/>
    <s v="pepper"/>
    <s v="Dr in Pepper"/>
    <m/>
    <m/>
    <m/>
    <m/>
    <m/>
    <m/>
    <m/>
    <n v="1"/>
    <n v="7.5"/>
    <s v="Unsure if this has been allocated correctly; entry has been crossed out."/>
  </r>
  <r>
    <s v="File 1: Rowland Hassall, Parramatta store day sales book, 1803-1804"/>
    <m/>
    <s v="32111059"/>
    <s v="FL16259388"/>
    <s v="42"/>
    <s v="https://fromthepage.com/display/display_page?page_id=34035664"/>
    <s v="ElizabethWest&lt;ewest7@myune.edu.au&gt;|M Forster&lt;mjforster@live.com&gt;"/>
    <m/>
    <s v="Complete"/>
    <n v="2356"/>
    <n v="1804"/>
    <s v="May"/>
    <s v="29"/>
    <x v="0"/>
    <x v="0"/>
    <x v="149"/>
    <n v="15"/>
    <s v="count"/>
    <m/>
    <x v="5"/>
    <x v="5"/>
    <s v="button"/>
    <s v="Guilt Coat Buttons"/>
    <m/>
    <m/>
    <m/>
    <m/>
    <n v="4"/>
    <n v="4.5"/>
    <m/>
    <m/>
    <m/>
    <m/>
  </r>
  <r>
    <s v="File 1: Rowland Hassall, Parramatta store day sales book, 1803-1804"/>
    <m/>
    <s v="32111059"/>
    <s v="FL16259388"/>
    <s v="42"/>
    <s v="https://fromthepage.com/display/display_page?page_id=34035664"/>
    <s v="ElizabethWest&lt;ewest7@myune.edu.au&gt;|M Forster&lt;mjforster@live.com&gt;"/>
    <m/>
    <s v="Complete"/>
    <n v="2357"/>
    <n v="1804"/>
    <s v="May"/>
    <s v="29"/>
    <x v="0"/>
    <x v="0"/>
    <x v="149"/>
    <n v="1"/>
    <s v="count"/>
    <m/>
    <x v="0"/>
    <x v="14"/>
    <s v="handkerchief"/>
    <s v="Handf Muslin"/>
    <m/>
    <m/>
    <m/>
    <m/>
    <n v="7"/>
    <n v="6"/>
    <m/>
    <m/>
    <m/>
    <m/>
  </r>
  <r>
    <s v="File 1: Rowland Hassall, Parramatta store day sales book, 1803-1804"/>
    <m/>
    <s v="32111059"/>
    <s v="FL16259388"/>
    <s v="42"/>
    <s v="https://fromthepage.com/display/display_page?page_id=34035664"/>
    <s v="ElizabethWest&lt;ewest7@myune.edu.au&gt;|M Forster&lt;mjforster@live.com&gt;"/>
    <m/>
    <s v="Complete"/>
    <n v="2358"/>
    <n v="1804"/>
    <s v="May"/>
    <s v="29"/>
    <x v="0"/>
    <x v="0"/>
    <x v="149"/>
    <n v="1"/>
    <s v="hanks"/>
    <m/>
    <x v="5"/>
    <x v="5"/>
    <s v="silk thread"/>
    <s v="Silk"/>
    <m/>
    <m/>
    <m/>
    <m/>
    <n v="1"/>
    <n v="1"/>
    <m/>
    <m/>
    <m/>
    <m/>
  </r>
  <r>
    <s v="File 1: Rowland Hassall, Parramatta store day sales book, 1803-1804"/>
    <m/>
    <s v="32111059"/>
    <s v="FL16259388"/>
    <s v="42"/>
    <s v="https://fromthepage.com/display/display_page?page_id=34035664"/>
    <s v="ElizabethWest&lt;ewest7@myune.edu.au&gt;|M Forster&lt;mjforster@live.com&gt;"/>
    <m/>
    <s v="Complete"/>
    <n v="2359"/>
    <n v="1804"/>
    <s v="May"/>
    <s v="29"/>
    <x v="2"/>
    <x v="47"/>
    <x v="136"/>
    <m/>
    <m/>
    <m/>
    <x v="0"/>
    <x v="0"/>
    <s v="soap"/>
    <s v="Dr in Soap"/>
    <m/>
    <m/>
    <m/>
    <m/>
    <m/>
    <m/>
    <m/>
    <n v="0"/>
    <n v="9"/>
    <s v="Saml- l is superscript; unsure if this has been allocated correctly"/>
  </r>
  <r>
    <s v="File 1: Rowland Hassall, Parramatta store day sales book, 1803-1804"/>
    <m/>
    <s v="32111059"/>
    <s v="FL16259388"/>
    <s v="42"/>
    <s v="https://fromthepage.com/display/display_page?page_id=34035664"/>
    <s v="ElizabethWest&lt;ewest7@myune.edu.au&gt;|M Forster&lt;mjforster@live.com&gt;"/>
    <m/>
    <s v="Complete"/>
    <n v="2360"/>
    <n v="1804"/>
    <s v="May"/>
    <s v="30"/>
    <x v="0"/>
    <x v="0"/>
    <x v="21"/>
    <n v="12"/>
    <s v="lbs"/>
    <m/>
    <x v="3"/>
    <x v="11"/>
    <s v="sugar"/>
    <s v="Sugar"/>
    <m/>
    <m/>
    <m/>
    <m/>
    <m/>
    <m/>
    <m/>
    <m/>
    <m/>
    <m/>
  </r>
  <r>
    <s v="File 1: Rowland Hassall, Parramatta store day sales book, 1803-1804"/>
    <m/>
    <s v="32111059"/>
    <s v="FL16259388"/>
    <s v="42"/>
    <s v="https://fromthepage.com/display/display_page?page_id=34035664"/>
    <s v="ElizabethWest&lt;ewest7@myune.edu.au&gt;|M Forster&lt;mjforster@live.com&gt;"/>
    <m/>
    <s v="Complete"/>
    <n v="2361"/>
    <n v="1804"/>
    <s v="May"/>
    <s v="30"/>
    <x v="2"/>
    <x v="34"/>
    <x v="27"/>
    <n v="7"/>
    <s v="bushel"/>
    <m/>
    <x v="7"/>
    <x v="40"/>
    <s v="seed wheat"/>
    <s v="seed wheat"/>
    <m/>
    <m/>
    <m/>
    <m/>
    <m/>
    <m/>
    <m/>
    <m/>
    <m/>
    <m/>
  </r>
  <r>
    <s v="File 1: Rowland Hassall, Parramatta store day sales book, 1803-1804"/>
    <m/>
    <s v="32111059"/>
    <s v="FL16259388"/>
    <s v="42"/>
    <s v="https://fromthepage.com/display/display_page?page_id=34035664"/>
    <s v="ElizabethWest&lt;ewest7@myune.edu.au&gt;|M Forster&lt;mjforster@live.com&gt;"/>
    <m/>
    <s v="Complete"/>
    <n v="2362"/>
    <n v="1804"/>
    <s v="May"/>
    <s v="30"/>
    <x v="2"/>
    <x v="34"/>
    <x v="27"/>
    <n v="3"/>
    <s v="count"/>
    <m/>
    <x v="7"/>
    <x v="43"/>
    <s v="bag"/>
    <s v="Bags"/>
    <m/>
    <m/>
    <m/>
    <m/>
    <m/>
    <m/>
    <m/>
    <m/>
    <m/>
    <m/>
  </r>
  <r>
    <s v="File 1: Rowland Hassall, Parramatta store day sales book, 1803-1804"/>
    <m/>
    <s v="32111059"/>
    <s v="FL16259388"/>
    <s v="42"/>
    <s v="https://fromthepage.com/display/display_page?page_id=34035664"/>
    <s v="ElizabethWest&lt;ewest7@myune.edu.au&gt;|M Forster&lt;mjforster@live.com&gt;"/>
    <m/>
    <s v="Complete"/>
    <n v="2363"/>
    <n v="1804"/>
    <s v="May"/>
    <s v="30"/>
    <x v="2"/>
    <x v="34"/>
    <x v="27"/>
    <n v="4"/>
    <s v="lbs"/>
    <m/>
    <x v="3"/>
    <x v="11"/>
    <s v="sugar"/>
    <s v="sugar"/>
    <m/>
    <m/>
    <m/>
    <m/>
    <m/>
    <m/>
    <m/>
    <m/>
    <m/>
    <m/>
  </r>
  <r>
    <s v="File 1: Rowland Hassall, Parramatta store day sales book, 1803-1804"/>
    <m/>
    <s v="32111059"/>
    <s v="FL16259388"/>
    <s v="42"/>
    <s v="https://fromthepage.com/display/display_page?page_id=34035664"/>
    <s v="ElizabethWest&lt;ewest7@myune.edu.au&gt;|M Forster&lt;mjforster@live.com&gt;"/>
    <m/>
    <s v="Complete"/>
    <n v="2364"/>
    <n v="1804"/>
    <s v="May"/>
    <s v="30"/>
    <x v="2"/>
    <x v="34"/>
    <x v="27"/>
    <n v="0.5"/>
    <s v="lbs"/>
    <m/>
    <x v="3"/>
    <x v="3"/>
    <s v="tea"/>
    <s v="Blk Tea"/>
    <m/>
    <m/>
    <m/>
    <m/>
    <m/>
    <m/>
    <m/>
    <m/>
    <m/>
    <m/>
  </r>
  <r>
    <s v="File 1: Rowland Hassall, Parramatta store day sales book, 1803-1804"/>
    <m/>
    <s v="32111059"/>
    <s v="FL16259388"/>
    <s v="42"/>
    <s v="https://fromthepage.com/display/display_page?page_id=34035664"/>
    <s v="ElizabethWest&lt;ewest7@myune.edu.au&gt;|M Forster&lt;mjforster@live.com&gt;"/>
    <m/>
    <s v="Complete"/>
    <n v="2365"/>
    <n v="1804"/>
    <s v="May"/>
    <s v="30"/>
    <x v="2"/>
    <x v="34"/>
    <x v="27"/>
    <n v="50"/>
    <s v="lbs"/>
    <m/>
    <x v="3"/>
    <x v="11"/>
    <s v="potatoes"/>
    <s v="Cr by 50 lbs Potatoes"/>
    <m/>
    <m/>
    <m/>
    <m/>
    <m/>
    <m/>
    <m/>
    <m/>
    <m/>
    <m/>
  </r>
  <r>
    <s v="File 1: Rowland Hassall, Parramatta store day sales book, 1803-1804"/>
    <m/>
    <s v="32111059"/>
    <s v="FL16259388"/>
    <s v="42"/>
    <s v="https://fromthepage.com/display/display_page?page_id=34035664"/>
    <s v="ElizabethWest&lt;ewest7@myune.edu.au&gt;|M Forster&lt;mjforster@live.com&gt;"/>
    <m/>
    <s v="Complete"/>
    <n v="2366"/>
    <n v="1804"/>
    <s v="May"/>
    <s v="30"/>
    <x v="0"/>
    <x v="0"/>
    <x v="7"/>
    <n v="2.5"/>
    <s v="count"/>
    <m/>
    <x v="5"/>
    <x v="5"/>
    <s v="ribband"/>
    <s v="Sattin Ribband"/>
    <m/>
    <m/>
    <m/>
    <m/>
    <n v="2"/>
    <n v="11"/>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67"/>
    <n v="1804"/>
    <s v="May"/>
    <s v="30"/>
    <x v="0"/>
    <x v="0"/>
    <x v="7"/>
    <n v="0.5"/>
    <s v="gallon"/>
    <m/>
    <x v="5"/>
    <x v="6"/>
    <s v="oil"/>
    <s v="oil"/>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68"/>
    <n v="1804"/>
    <s v="May"/>
    <s v="30"/>
    <x v="2"/>
    <x v="8"/>
    <x v="44"/>
    <n v="1"/>
    <s v="bottle"/>
    <m/>
    <x v="5"/>
    <x v="6"/>
    <s v="oil"/>
    <s v="Oil"/>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69"/>
    <n v="1804"/>
    <s v="May"/>
    <s v="30"/>
    <x v="0"/>
    <x v="0"/>
    <x v="152"/>
    <n v="0.75"/>
    <s v="yds"/>
    <m/>
    <x v="5"/>
    <x v="5"/>
    <s v="drab"/>
    <s v="Drab }"/>
    <m/>
    <m/>
    <m/>
    <m/>
    <n v="2"/>
    <n v="1"/>
    <m/>
    <m/>
    <m/>
    <s v="'Brown' has been crossed out"/>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0"/>
    <n v="1804"/>
    <s v="May"/>
    <s v="30"/>
    <x v="0"/>
    <x v="0"/>
    <x v="152"/>
    <m/>
    <m/>
    <m/>
    <x v="5"/>
    <x v="5"/>
    <m/>
    <s v="Stuff for linnin}"/>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1"/>
    <n v="1804"/>
    <s v="June"/>
    <s v="1"/>
    <x v="0"/>
    <x v="0"/>
    <x v="21"/>
    <n v="12"/>
    <s v="count"/>
    <m/>
    <x v="7"/>
    <x v="43"/>
    <s v="bag"/>
    <s v="Bags"/>
    <m/>
    <n v="1"/>
    <n v="0"/>
    <m/>
    <n v="1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2"/>
    <n v="1804"/>
    <s v="June"/>
    <s v="1"/>
    <x v="0"/>
    <x v="0"/>
    <x v="21"/>
    <n v="1"/>
    <s v="count"/>
    <m/>
    <x v="5"/>
    <x v="6"/>
    <s v="oil"/>
    <s v="Bottle oil"/>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3"/>
    <n v="1804"/>
    <s v="June"/>
    <s v="1"/>
    <x v="0"/>
    <x v="0"/>
    <x v="3"/>
    <m/>
    <m/>
    <m/>
    <x v="1"/>
    <x v="1"/>
    <m/>
    <s v="Cr by an order"/>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4"/>
    <n v="1804"/>
    <s v="June"/>
    <s v="1"/>
    <x v="0"/>
    <x v="0"/>
    <x v="3"/>
    <n v="8"/>
    <s v="bushel"/>
    <m/>
    <x v="3"/>
    <x v="11"/>
    <s v="wheat"/>
    <s v="for Eight Bushel wheat"/>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5"/>
    <n v="1804"/>
    <s v="June"/>
    <s v="1"/>
    <x v="5"/>
    <x v="35"/>
    <x v="105"/>
    <n v="4"/>
    <s v="gallon"/>
    <m/>
    <x v="5"/>
    <x v="6"/>
    <s v="oil"/>
    <s v="oil to west"/>
    <m/>
    <n v="5"/>
    <n v="0"/>
    <n v="1"/>
    <n v="0"/>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6"/>
    <n v="1804"/>
    <s v="June"/>
    <s v="1"/>
    <x v="0"/>
    <x v="0"/>
    <x v="65"/>
    <n v="0.5"/>
    <s v="yds"/>
    <m/>
    <x v="5"/>
    <x v="5"/>
    <s v="silk fabric"/>
    <s v="Brod white Silk"/>
    <m/>
    <m/>
    <m/>
    <m/>
    <n v="7"/>
    <n v="6"/>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7"/>
    <n v="1804"/>
    <s v="June"/>
    <s v="1"/>
    <x v="0"/>
    <x v="0"/>
    <x v="65"/>
    <n v="1.25"/>
    <s v="yds"/>
    <m/>
    <x v="5"/>
    <x v="5"/>
    <s v="ribband"/>
    <s v="Boan Ribband"/>
    <m/>
    <n v="1"/>
    <n v="9"/>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8"/>
    <n v="1804"/>
    <s v="June"/>
    <s v="1"/>
    <x v="0"/>
    <x v="0"/>
    <x v="65"/>
    <n v="1.5"/>
    <s v="yds"/>
    <m/>
    <x v="5"/>
    <x v="5"/>
    <s v="ribband"/>
    <s v="white ditto[Ribband]"/>
    <m/>
    <n v="4"/>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79"/>
    <n v="1804"/>
    <s v="June"/>
    <s v="1"/>
    <x v="0"/>
    <x v="0"/>
    <x v="65"/>
    <n v="3"/>
    <s v="yds"/>
    <m/>
    <x v="5"/>
    <x v="5"/>
    <s v="ribband"/>
    <s v="Dark Blue ditto[Ribband]"/>
    <m/>
    <n v="1"/>
    <n v="2"/>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0"/>
    <n v="1804"/>
    <s v="June"/>
    <s v="1"/>
    <x v="2"/>
    <x v="13"/>
    <x v="180"/>
    <n v="1"/>
    <s v="bottle"/>
    <m/>
    <x v="5"/>
    <x v="6"/>
    <s v="oil"/>
    <s v="Oil"/>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1"/>
    <n v="1804"/>
    <s v="June"/>
    <s v="2"/>
    <x v="0"/>
    <x v="0"/>
    <x v="149"/>
    <n v="100"/>
    <s v="count"/>
    <m/>
    <x v="5"/>
    <x v="5"/>
    <s v="needles"/>
    <s v="Best Needles"/>
    <m/>
    <m/>
    <m/>
    <m/>
    <n v="3"/>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2"/>
    <n v="1804"/>
    <s v="June"/>
    <s v="2"/>
    <x v="0"/>
    <x v="0"/>
    <x v="149"/>
    <n v="2"/>
    <s v="lbs"/>
    <m/>
    <x v="0"/>
    <x v="0"/>
    <s v="soap"/>
    <s v="Soap"/>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3"/>
    <n v="1804"/>
    <s v="June"/>
    <s v="2"/>
    <x v="0"/>
    <x v="0"/>
    <x v="149"/>
    <n v="12"/>
    <s v="skeins"/>
    <m/>
    <x v="5"/>
    <x v="5"/>
    <s v="thread"/>
    <s v="Thread"/>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4"/>
    <n v="1804"/>
    <s v="June"/>
    <s v="2"/>
    <x v="2"/>
    <x v="34"/>
    <x v="27"/>
    <n v="1"/>
    <s v="bushel"/>
    <m/>
    <x v="3"/>
    <x v="11"/>
    <s v="maize"/>
    <s v="Cr by 1 Bushel Maize"/>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5"/>
    <n v="1804"/>
    <s v="June"/>
    <s v="2"/>
    <x v="2"/>
    <x v="0"/>
    <x v="155"/>
    <n v="2"/>
    <s v="count"/>
    <m/>
    <x v="0"/>
    <x v="7"/>
    <s v="watch glass"/>
    <s v="watch glass"/>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6"/>
    <n v="1804"/>
    <s v="June"/>
    <s v="2"/>
    <x v="0"/>
    <x v="0"/>
    <x v="23"/>
    <n v="1"/>
    <s v="gallon"/>
    <m/>
    <x v="5"/>
    <x v="6"/>
    <s v="oil"/>
    <s v="oil"/>
    <m/>
    <m/>
    <m/>
    <m/>
    <n v="5"/>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7"/>
    <n v="1804"/>
    <s v="June"/>
    <s v="2"/>
    <x v="0"/>
    <x v="0"/>
    <x v="23"/>
    <n v="2"/>
    <s v="lbs"/>
    <m/>
    <x v="3"/>
    <x v="11"/>
    <s v="rice"/>
    <s v="Rice"/>
    <m/>
    <m/>
    <m/>
    <m/>
    <n v="1"/>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8"/>
    <n v="1804"/>
    <s v="June"/>
    <s v="2"/>
    <x v="0"/>
    <x v="0"/>
    <x v="23"/>
    <n v="6"/>
    <s v="lbs"/>
    <m/>
    <x v="3"/>
    <x v="11"/>
    <s v="sugar"/>
    <s v="Sugar"/>
    <m/>
    <m/>
    <m/>
    <m/>
    <n v="6"/>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89"/>
    <n v="1804"/>
    <s v="June"/>
    <s v="2"/>
    <x v="0"/>
    <x v="0"/>
    <x v="23"/>
    <n v="2"/>
    <s v="lbs"/>
    <m/>
    <x v="0"/>
    <x v="0"/>
    <s v="soap"/>
    <s v="Soap"/>
    <m/>
    <m/>
    <m/>
    <m/>
    <n v="2"/>
    <n v="0"/>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0"/>
    <n v="1804"/>
    <s v="June"/>
    <s v="2"/>
    <x v="1"/>
    <x v="0"/>
    <x v="46"/>
    <m/>
    <m/>
    <m/>
    <x v="1"/>
    <x v="1"/>
    <m/>
    <s v="order to Harper"/>
    <m/>
    <m/>
    <m/>
    <m/>
    <m/>
    <m/>
    <n v="5"/>
    <n v="0"/>
    <n v="0"/>
    <s v="Unsure if this has been allocated correctly"/>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1"/>
    <m/>
    <m/>
    <m/>
    <x v="2"/>
    <x v="0"/>
    <x v="18"/>
    <m/>
    <m/>
    <m/>
    <x v="8"/>
    <x v="15"/>
    <m/>
    <s v="[Right hand page 83 has been torn out]"/>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2"/>
    <m/>
    <m/>
    <m/>
    <x v="2"/>
    <x v="0"/>
    <x v="18"/>
    <m/>
    <m/>
    <m/>
    <x v="8"/>
    <x v="15"/>
    <m/>
    <s v="[Showing dates June 4 to June 8]"/>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3"/>
    <n v="1804"/>
    <s v="June"/>
    <s v="4"/>
    <x v="2"/>
    <x v="0"/>
    <x v="105"/>
    <m/>
    <m/>
    <m/>
    <x v="8"/>
    <x v="15"/>
    <m/>
    <m/>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4"/>
    <n v="1804"/>
    <s v="June"/>
    <s v="4"/>
    <x v="0"/>
    <x v="0"/>
    <x v="77"/>
    <m/>
    <m/>
    <m/>
    <x v="8"/>
    <x v="15"/>
    <m/>
    <m/>
    <m/>
    <m/>
    <m/>
    <m/>
    <m/>
    <m/>
    <m/>
    <m/>
    <m/>
    <m/>
  </r>
  <r>
    <s v="File 1: Rowland Hassall, Parramatta store day sales book, 1803-1804"/>
    <m/>
    <s v="32111059"/>
    <s v="FL16259389"/>
    <s v="43"/>
    <s v="https://fromthepage.com/display/display_page?page_id=34035665"/>
    <s v="ElizabethWest&lt;ewest7@myune.edu.au&gt;|M Forster&lt;mjforster@live.com&gt;"/>
    <s v="[ElizabethWest&lt;ewest7@myune.edu.au&gt;]: Right hand page torn out"/>
    <s v="Complete"/>
    <n v="2395"/>
    <n v="1804"/>
    <s v="June"/>
    <s v="4"/>
    <x v="2"/>
    <x v="48"/>
    <x v="181"/>
    <m/>
    <m/>
    <m/>
    <x v="8"/>
    <x v="15"/>
    <m/>
    <m/>
    <m/>
    <m/>
    <m/>
    <m/>
    <m/>
    <m/>
    <m/>
    <m/>
    <m/>
    <m/>
  </r>
  <r>
    <s v="File 1: Rowland Hassall, Parramatta store day sales book, 1803-1804"/>
    <m/>
    <s v="32111059"/>
    <s v="FL16259391"/>
    <s v="45"/>
    <s v="https://fromthepage.com/display/display_page?page_id=34035667"/>
    <s v="ElizabethWest&lt;ewest7@myune.edu.au&gt;|natsa&lt;natsa7@yahoo.com&gt;"/>
    <m/>
    <s v="Complete"/>
    <n v="2396"/>
    <m/>
    <m/>
    <m/>
    <x v="2"/>
    <x v="0"/>
    <x v="18"/>
    <m/>
    <m/>
    <m/>
    <x v="8"/>
    <x v="15"/>
    <m/>
    <s v="[Left hand page torn out]"/>
    <m/>
    <m/>
    <m/>
    <m/>
    <m/>
    <m/>
    <m/>
    <m/>
    <m/>
    <m/>
  </r>
  <r>
    <s v="File 1: Rowland Hassall, Parramatta store day sales book, 1803-1804"/>
    <m/>
    <s v="32111059"/>
    <s v="FL16259391"/>
    <s v="45"/>
    <s v="https://fromthepage.com/display/display_page?page_id=34035667"/>
    <s v="ElizabethWest&lt;ewest7@myune.edu.au&gt;|natsa&lt;natsa7@yahoo.com&gt;"/>
    <m/>
    <s v="Complete"/>
    <n v="2397"/>
    <n v="1804"/>
    <s v="June"/>
    <s v="4"/>
    <x v="2"/>
    <x v="48"/>
    <x v="181"/>
    <m/>
    <m/>
    <m/>
    <x v="0"/>
    <x v="14"/>
    <s v="handkerchief"/>
    <s v="Handk"/>
    <m/>
    <m/>
    <m/>
    <m/>
    <n v="8"/>
    <m/>
    <m/>
    <m/>
    <m/>
    <m/>
  </r>
  <r>
    <s v="File 1: Rowland Hassall, Parramatta store day sales book, 1803-1804"/>
    <m/>
    <s v="32111059"/>
    <s v="FL16259391"/>
    <s v="45"/>
    <s v="https://fromthepage.com/display/display_page?page_id=34035667"/>
    <s v="ElizabethWest&lt;ewest7@myune.edu.au&gt;|natsa&lt;natsa7@yahoo.com&gt;"/>
    <m/>
    <s v="Complete"/>
    <n v="2398"/>
    <m/>
    <m/>
    <m/>
    <x v="2"/>
    <x v="0"/>
    <x v="18"/>
    <m/>
    <m/>
    <m/>
    <x v="8"/>
    <x v="15"/>
    <m/>
    <s v="[Right Hand page 87]"/>
    <m/>
    <m/>
    <m/>
    <m/>
    <m/>
    <m/>
    <m/>
    <m/>
    <m/>
    <m/>
  </r>
  <r>
    <s v="File 1: Rowland Hassall, Parramatta store day sales book, 1803-1804"/>
    <m/>
    <s v="32111059"/>
    <s v="FL16259391"/>
    <s v="45"/>
    <s v="https://fromthepage.com/display/display_page?page_id=34035667"/>
    <s v="ElizabethWest&lt;ewest7@myune.edu.au&gt;|natsa&lt;natsa7@yahoo.com&gt;"/>
    <m/>
    <s v="Complete"/>
    <n v="2399"/>
    <n v="1804"/>
    <s v="June"/>
    <s v="16"/>
    <x v="2"/>
    <x v="0"/>
    <x v="182"/>
    <n v="1"/>
    <s v="pair"/>
    <m/>
    <x v="0"/>
    <x v="14"/>
    <s v="shoes"/>
    <s v="Shoes"/>
    <m/>
    <m/>
    <m/>
    <m/>
    <n v="10"/>
    <n v="0"/>
    <m/>
    <m/>
    <m/>
    <m/>
  </r>
  <r>
    <s v="File 1: Rowland Hassall, Parramatta store day sales book, 1803-1804"/>
    <m/>
    <s v="32111059"/>
    <s v="FL16259391"/>
    <s v="45"/>
    <s v="https://fromthepage.com/display/display_page?page_id=34035667"/>
    <s v="ElizabethWest&lt;ewest7@myune.edu.au&gt;|natsa&lt;natsa7@yahoo.com&gt;"/>
    <m/>
    <s v="Complete"/>
    <n v="2400"/>
    <n v="1804"/>
    <s v="June"/>
    <s v="16"/>
    <x v="2"/>
    <x v="0"/>
    <x v="182"/>
    <n v="3"/>
    <s v="yds"/>
    <m/>
    <x v="5"/>
    <x v="5"/>
    <s v="uniform fabric fabric"/>
    <s v="white uniform fabric"/>
    <m/>
    <n v="4"/>
    <n v="6"/>
    <n v="1"/>
    <n v="3"/>
    <n v="6"/>
    <m/>
    <m/>
    <m/>
    <m/>
  </r>
  <r>
    <s v="File 1: Rowland Hassall, Parramatta store day sales book, 1803-1804"/>
    <m/>
    <s v="32111059"/>
    <s v="FL16259391"/>
    <s v="45"/>
    <s v="https://fromthepage.com/display/display_page?page_id=34035667"/>
    <s v="ElizabethWest&lt;ewest7@myune.edu.au&gt;|natsa&lt;natsa7@yahoo.com&gt;"/>
    <m/>
    <s v="Complete"/>
    <n v="2401"/>
    <n v="1804"/>
    <s v="June"/>
    <s v="16"/>
    <x v="2"/>
    <x v="0"/>
    <x v="182"/>
    <n v="3"/>
    <s v="yds"/>
    <m/>
    <x v="5"/>
    <x v="5"/>
    <s v="satinet"/>
    <s v="Cotton sattinet"/>
    <m/>
    <m/>
    <m/>
    <n v="1"/>
    <n v="2"/>
    <n v="6"/>
    <m/>
    <m/>
    <m/>
    <m/>
  </r>
  <r>
    <s v="File 1: Rowland Hassall, Parramatta store day sales book, 1803-1804"/>
    <m/>
    <s v="32111059"/>
    <s v="FL16259391"/>
    <s v="45"/>
    <s v="https://fromthepage.com/display/display_page?page_id=34035667"/>
    <s v="ElizabethWest&lt;ewest7@myune.edu.au&gt;|natsa&lt;natsa7@yahoo.com&gt;"/>
    <m/>
    <s v="Complete"/>
    <n v="2402"/>
    <n v="1804"/>
    <s v="June"/>
    <s v="16"/>
    <x v="2"/>
    <x v="0"/>
    <x v="182"/>
    <m/>
    <m/>
    <m/>
    <x v="8"/>
    <x v="15"/>
    <m/>
    <m/>
    <m/>
    <m/>
    <m/>
    <m/>
    <m/>
    <m/>
    <n v="2"/>
    <n v="6"/>
    <n v="0"/>
    <m/>
  </r>
  <r>
    <s v="File 1: Rowland Hassall, Parramatta store day sales book, 1803-1804"/>
    <m/>
    <s v="32111059"/>
    <s v="FL16259391"/>
    <s v="45"/>
    <s v="https://fromthepage.com/display/display_page?page_id=34035667"/>
    <s v="ElizabethWest&lt;ewest7@myune.edu.au&gt;|natsa&lt;natsa7@yahoo.com&gt;"/>
    <m/>
    <s v="Complete"/>
    <n v="2403"/>
    <n v="1804"/>
    <s v="June"/>
    <s v="16"/>
    <x v="2"/>
    <x v="0"/>
    <x v="182"/>
    <m/>
    <m/>
    <m/>
    <x v="3"/>
    <x v="11"/>
    <s v="wheat"/>
    <s v="Cr 3.5 Bushels wheat"/>
    <m/>
    <m/>
    <m/>
    <m/>
    <m/>
    <m/>
    <n v="1"/>
    <n v="2"/>
    <n v="9"/>
    <m/>
  </r>
  <r>
    <s v="File 1: Rowland Hassall, Parramatta store day sales book, 1803-1804"/>
    <m/>
    <s v="32111059"/>
    <s v="FL16259391"/>
    <s v="45"/>
    <s v="https://fromthepage.com/display/display_page?page_id=34035667"/>
    <s v="ElizabethWest&lt;ewest7@myune.edu.au&gt;|natsa&lt;natsa7@yahoo.com&gt;"/>
    <m/>
    <s v="Complete"/>
    <n v="2404"/>
    <n v="1804"/>
    <s v="June"/>
    <s v="16"/>
    <x v="2"/>
    <x v="0"/>
    <x v="182"/>
    <m/>
    <m/>
    <m/>
    <x v="8"/>
    <x v="15"/>
    <m/>
    <s v="Remains Or"/>
    <m/>
    <m/>
    <m/>
    <m/>
    <m/>
    <m/>
    <n v="1"/>
    <n v="3"/>
    <n v="3"/>
    <m/>
  </r>
  <r>
    <s v="File 1: Rowland Hassall, Parramatta store day sales book, 1803-1804"/>
    <m/>
    <s v="32111059"/>
    <s v="FL16259391"/>
    <s v="45"/>
    <s v="https://fromthepage.com/display/display_page?page_id=34035667"/>
    <s v="ElizabethWest&lt;ewest7@myune.edu.au&gt;|natsa&lt;natsa7@yahoo.com&gt;"/>
    <m/>
    <s v="Complete"/>
    <n v="2405"/>
    <n v="1804"/>
    <s v="June"/>
    <s v="16"/>
    <x v="2"/>
    <x v="0"/>
    <x v="182"/>
    <m/>
    <m/>
    <s v="return"/>
    <x v="0"/>
    <x v="14"/>
    <s v="shoes"/>
    <s v="returned 1 Pair shoes"/>
    <m/>
    <m/>
    <m/>
    <m/>
    <n v="10"/>
    <n v="0"/>
    <m/>
    <m/>
    <m/>
    <m/>
  </r>
  <r>
    <s v="File 1: Rowland Hassall, Parramatta store day sales book, 1803-1804"/>
    <m/>
    <s v="32111059"/>
    <s v="FL16259391"/>
    <s v="45"/>
    <s v="https://fromthepage.com/display/display_page?page_id=34035667"/>
    <s v="ElizabethWest&lt;ewest7@myune.edu.au&gt;|natsa&lt;natsa7@yahoo.com&gt;"/>
    <m/>
    <s v="Complete"/>
    <n v="2406"/>
    <n v="1804"/>
    <s v="June"/>
    <s v="18"/>
    <x v="0"/>
    <x v="0"/>
    <x v="20"/>
    <n v="1.5"/>
    <s v="yds"/>
    <m/>
    <x v="5"/>
    <x v="5"/>
    <s v="linen"/>
    <s v="cotton Linnin"/>
    <m/>
    <m/>
    <m/>
    <m/>
    <n v="5"/>
    <n v="3"/>
    <m/>
    <m/>
    <m/>
    <m/>
  </r>
  <r>
    <s v="File 1: Rowland Hassall, Parramatta store day sales book, 1803-1804"/>
    <m/>
    <s v="32111059"/>
    <s v="FL16259391"/>
    <s v="45"/>
    <s v="https://fromthepage.com/display/display_page?page_id=34035667"/>
    <s v="ElizabethWest&lt;ewest7@myune.edu.au&gt;|natsa&lt;natsa7@yahoo.com&gt;"/>
    <m/>
    <s v="Complete"/>
    <n v="2407"/>
    <n v="1804"/>
    <s v="June"/>
    <s v="18"/>
    <x v="0"/>
    <x v="0"/>
    <x v="102"/>
    <n v="10"/>
    <s v="bushel"/>
    <m/>
    <x v="3"/>
    <x v="11"/>
    <s v="wheat"/>
    <s v="wheat"/>
    <m/>
    <m/>
    <m/>
    <m/>
    <m/>
    <m/>
    <m/>
    <m/>
    <m/>
    <m/>
  </r>
  <r>
    <s v="File 1: Rowland Hassall, Parramatta store day sales book, 1803-1804"/>
    <m/>
    <s v="32111059"/>
    <s v="FL16259391"/>
    <s v="45"/>
    <s v="https://fromthepage.com/display/display_page?page_id=34035667"/>
    <s v="ElizabethWest&lt;ewest7@myune.edu.au&gt;|natsa&lt;natsa7@yahoo.com&gt;"/>
    <m/>
    <s v="Complete"/>
    <n v="2408"/>
    <n v="1804"/>
    <s v="June"/>
    <s v="18"/>
    <x v="0"/>
    <x v="0"/>
    <x v="102"/>
    <n v="40"/>
    <s v="Ibs"/>
    <m/>
    <x v="7"/>
    <x v="40"/>
    <s v="wool"/>
    <s v="wool"/>
    <m/>
    <m/>
    <m/>
    <m/>
    <m/>
    <m/>
    <m/>
    <m/>
    <m/>
    <s v="First mention of wool"/>
  </r>
  <r>
    <s v="File 1: Rowland Hassall, Parramatta store day sales book, 1803-1804"/>
    <m/>
    <s v="32111059"/>
    <s v="FL16259391"/>
    <s v="45"/>
    <s v="https://fromthepage.com/display/display_page?page_id=34035667"/>
    <s v="ElizabethWest&lt;ewest7@myune.edu.au&gt;|natsa&lt;natsa7@yahoo.com&gt;"/>
    <m/>
    <s v="Complete"/>
    <n v="2409"/>
    <n v="1804"/>
    <s v="June"/>
    <s v="18"/>
    <x v="0"/>
    <x v="0"/>
    <x v="102"/>
    <n v="8"/>
    <m/>
    <m/>
    <x v="7"/>
    <x v="43"/>
    <s v="bag"/>
    <s v="Bags"/>
    <m/>
    <m/>
    <m/>
    <m/>
    <m/>
    <m/>
    <m/>
    <m/>
    <m/>
    <s v="line crossed out"/>
  </r>
  <r>
    <s v="File 1: Rowland Hassall, Parramatta store day sales book, 1803-1804"/>
    <m/>
    <s v="32111059"/>
    <s v="FL16259391"/>
    <s v="45"/>
    <s v="https://fromthepage.com/display/display_page?page_id=34035667"/>
    <s v="ElizabethWest&lt;ewest7@myune.edu.au&gt;|natsa&lt;natsa7@yahoo.com&gt;"/>
    <m/>
    <s v="Complete"/>
    <n v="2410"/>
    <n v="1804"/>
    <s v="June"/>
    <s v="18"/>
    <x v="0"/>
    <x v="0"/>
    <x v="102"/>
    <n v="2.75"/>
    <s v="yds"/>
    <m/>
    <x v="5"/>
    <x v="5"/>
    <s v="lace"/>
    <s v="lace @"/>
    <m/>
    <n v="5"/>
    <n v="6"/>
    <m/>
    <m/>
    <m/>
    <m/>
    <m/>
    <m/>
    <m/>
  </r>
  <r>
    <s v="File 1: Rowland Hassall, Parramatta store day sales book, 1803-1804"/>
    <m/>
    <s v="32111059"/>
    <s v="FL16259391"/>
    <s v="45"/>
    <s v="https://fromthepage.com/display/display_page?page_id=34035667"/>
    <s v="ElizabethWest&lt;ewest7@myune.edu.au&gt;|natsa&lt;natsa7@yahoo.com&gt;"/>
    <m/>
    <s v="Complete"/>
    <n v="2411"/>
    <n v="1804"/>
    <s v="June"/>
    <s v="18"/>
    <x v="0"/>
    <x v="0"/>
    <x v="102"/>
    <n v="4"/>
    <s v="count"/>
    <s v="return"/>
    <x v="7"/>
    <x v="43"/>
    <s v="bag"/>
    <s v="Cr B? &amp;amp; Bags returned"/>
    <m/>
    <m/>
    <m/>
    <m/>
    <m/>
    <m/>
    <m/>
    <m/>
    <m/>
    <m/>
  </r>
  <r>
    <s v="File 1: Rowland Hassall, Parramatta store day sales book, 1803-1804"/>
    <m/>
    <s v="32111059"/>
    <s v="FL16259391"/>
    <s v="45"/>
    <s v="https://fromthepage.com/display/display_page?page_id=34035667"/>
    <s v="ElizabethWest&lt;ewest7@myune.edu.au&gt;|natsa&lt;natsa7@yahoo.com&gt;"/>
    <m/>
    <s v="Complete"/>
    <n v="2412"/>
    <n v="1804"/>
    <s v="June"/>
    <s v="19"/>
    <x v="3"/>
    <x v="0"/>
    <x v="25"/>
    <n v="1"/>
    <s v="yds"/>
    <m/>
    <x v="5"/>
    <x v="5"/>
    <s v="linen"/>
    <s v="cotton Linnins"/>
    <m/>
    <m/>
    <m/>
    <m/>
    <n v="3"/>
    <n v="6"/>
    <m/>
    <m/>
    <m/>
    <m/>
  </r>
  <r>
    <s v="File 1: Rowland Hassall, Parramatta store day sales book, 1803-1804"/>
    <m/>
    <s v="32111059"/>
    <s v="FL16259391"/>
    <s v="45"/>
    <s v="https://fromthepage.com/display/display_page?page_id=34035667"/>
    <s v="ElizabethWest&lt;ewest7@myune.edu.au&gt;|natsa&lt;natsa7@yahoo.com&gt;"/>
    <m/>
    <s v="Complete"/>
    <n v="2413"/>
    <n v="1804"/>
    <s v="June"/>
    <s v="19"/>
    <x v="3"/>
    <x v="0"/>
    <x v="25"/>
    <n v="0.125"/>
    <m/>
    <m/>
    <x v="5"/>
    <x v="5"/>
    <s v="kersemere"/>
    <s v="Buff Kersimire"/>
    <m/>
    <m/>
    <m/>
    <m/>
    <n v="1"/>
    <n v="9"/>
    <m/>
    <m/>
    <m/>
    <m/>
  </r>
  <r>
    <s v="File 1: Rowland Hassall, Parramatta store day sales book, 1803-1804"/>
    <m/>
    <s v="32111059"/>
    <s v="FL16259391"/>
    <s v="45"/>
    <s v="https://fromthepage.com/display/display_page?page_id=34035667"/>
    <s v="ElizabethWest&lt;ewest7@myune.edu.au&gt;|natsa&lt;natsa7@yahoo.com&gt;"/>
    <m/>
    <s v="Complete"/>
    <n v="2414"/>
    <n v="1804"/>
    <s v="June"/>
    <s v="19"/>
    <x v="3"/>
    <x v="0"/>
    <x v="25"/>
    <m/>
    <m/>
    <m/>
    <x v="1"/>
    <x v="1"/>
    <m/>
    <s v="Coppers"/>
    <m/>
    <m/>
    <m/>
    <m/>
    <m/>
    <m/>
    <m/>
    <n v="10"/>
    <n v="0"/>
    <m/>
  </r>
  <r>
    <s v="File 1: Rowland Hassall, Parramatta store day sales book, 1803-1804"/>
    <m/>
    <s v="32111059"/>
    <s v="FL16259391"/>
    <s v="45"/>
    <s v="https://fromthepage.com/display/display_page?page_id=34035667"/>
    <s v="ElizabethWest&lt;ewest7@myune.edu.au&gt;|natsa&lt;natsa7@yahoo.com&gt;"/>
    <m/>
    <s v="Complete"/>
    <n v="2415"/>
    <n v="1804"/>
    <s v="June"/>
    <s v="19"/>
    <x v="0"/>
    <x v="0"/>
    <x v="20"/>
    <n v="0.5"/>
    <s v="Ibs"/>
    <m/>
    <x v="3"/>
    <x v="3"/>
    <s v="tea"/>
    <s v="Blk Tea"/>
    <m/>
    <m/>
    <m/>
    <m/>
    <m/>
    <m/>
    <m/>
    <m/>
    <m/>
    <m/>
  </r>
  <r>
    <s v="File 1: Rowland Hassall, Parramatta store day sales book, 1803-1804"/>
    <m/>
    <s v="32111059"/>
    <s v="FL16259391"/>
    <s v="45"/>
    <s v="https://fromthepage.com/display/display_page?page_id=34035667"/>
    <s v="ElizabethWest&lt;ewest7@myune.edu.au&gt;|natsa&lt;natsa7@yahoo.com&gt;"/>
    <m/>
    <s v="Complete"/>
    <n v="2416"/>
    <n v="1804"/>
    <s v="June"/>
    <s v="19"/>
    <x v="0"/>
    <x v="0"/>
    <x v="3"/>
    <n v="1"/>
    <m/>
    <m/>
    <x v="0"/>
    <x v="0"/>
    <s v="comb"/>
    <s v="combe"/>
    <m/>
    <m/>
    <m/>
    <m/>
    <n v="1"/>
    <n v="3"/>
    <m/>
    <m/>
    <m/>
    <m/>
  </r>
  <r>
    <s v="File 1: Rowland Hassall, Parramatta store day sales book, 1803-1804"/>
    <m/>
    <s v="32111059"/>
    <s v="FL16259391"/>
    <s v="45"/>
    <s v="https://fromthepage.com/display/display_page?page_id=34035667"/>
    <s v="ElizabethWest&lt;ewest7@myune.edu.au&gt;|natsa&lt;natsa7@yahoo.com&gt;"/>
    <m/>
    <s v="Complete"/>
    <n v="2417"/>
    <n v="1804"/>
    <s v="June"/>
    <s v="19"/>
    <x v="1"/>
    <x v="0"/>
    <x v="19"/>
    <n v="2"/>
    <s v="Ibs"/>
    <m/>
    <x v="3"/>
    <x v="11"/>
    <s v="sugar"/>
    <s v="sugar"/>
    <m/>
    <m/>
    <m/>
    <m/>
    <n v="2"/>
    <n v="0"/>
    <m/>
    <m/>
    <m/>
    <m/>
  </r>
  <r>
    <s v="File 1: Rowland Hassall, Parramatta store day sales book, 1803-1804"/>
    <m/>
    <s v="32111059"/>
    <s v="FL16259391"/>
    <s v="45"/>
    <s v="https://fromthepage.com/display/display_page?page_id=34035667"/>
    <s v="ElizabethWest&lt;ewest7@myune.edu.au&gt;|natsa&lt;natsa7@yahoo.com&gt;"/>
    <m/>
    <s v="Complete"/>
    <n v="2418"/>
    <n v="1804"/>
    <s v="June"/>
    <s v="19"/>
    <x v="0"/>
    <x v="0"/>
    <x v="23"/>
    <n v="4"/>
    <s v="Ibs"/>
    <m/>
    <x v="0"/>
    <x v="0"/>
    <s v="soap"/>
    <s v="soap"/>
    <m/>
    <m/>
    <m/>
    <m/>
    <n v="4"/>
    <n v="0"/>
    <m/>
    <m/>
    <m/>
    <m/>
  </r>
  <r>
    <s v="File 1: Rowland Hassall, Parramatta store day sales book, 1803-1804"/>
    <m/>
    <s v="32111059"/>
    <s v="FL16259391"/>
    <s v="45"/>
    <s v="https://fromthepage.com/display/display_page?page_id=34035667"/>
    <s v="ElizabethWest&lt;ewest7@myune.edu.au&gt;|natsa&lt;natsa7@yahoo.com&gt;"/>
    <m/>
    <s v="Complete"/>
    <n v="2419"/>
    <n v="1804"/>
    <s v="June"/>
    <s v="19"/>
    <x v="0"/>
    <x v="0"/>
    <x v="69"/>
    <n v="0.5"/>
    <s v="Ibs"/>
    <m/>
    <x v="3"/>
    <x v="3"/>
    <s v="tea"/>
    <s v="Blk Tea"/>
    <m/>
    <m/>
    <m/>
    <m/>
    <m/>
    <m/>
    <m/>
    <m/>
    <m/>
    <m/>
  </r>
  <r>
    <s v="File 1: Rowland Hassall, Parramatta store day sales book, 1803-1804"/>
    <m/>
    <s v="32111059"/>
    <s v="FL16259391"/>
    <s v="45"/>
    <s v="https://fromthepage.com/display/display_page?page_id=34035667"/>
    <s v="ElizabethWest&lt;ewest7@myune.edu.au&gt;|natsa&lt;natsa7@yahoo.com&gt;"/>
    <m/>
    <s v="Complete"/>
    <n v="2420"/>
    <n v="1804"/>
    <s v="June"/>
    <s v="19"/>
    <x v="0"/>
    <x v="0"/>
    <x v="69"/>
    <n v="0.25"/>
    <s v="Ibs"/>
    <m/>
    <x v="4"/>
    <x v="4"/>
    <s v="tobacco"/>
    <s v="Tobacco"/>
    <m/>
    <m/>
    <m/>
    <m/>
    <m/>
    <n v="6"/>
    <m/>
    <m/>
    <m/>
    <m/>
  </r>
  <r>
    <s v="File 1: Rowland Hassall, Parramatta store day sales book, 1803-1804"/>
    <m/>
    <s v="32111059"/>
    <s v="FL16259391"/>
    <s v="45"/>
    <s v="https://fromthepage.com/display/display_page?page_id=34035667"/>
    <s v="ElizabethWest&lt;ewest7@myune.edu.au&gt;|natsa&lt;natsa7@yahoo.com&gt;"/>
    <m/>
    <s v="Complete"/>
    <n v="2421"/>
    <n v="1804"/>
    <s v="June"/>
    <s v="19"/>
    <x v="2"/>
    <x v="4"/>
    <x v="96"/>
    <n v="1"/>
    <s v="Ibs"/>
    <m/>
    <x v="3"/>
    <x v="3"/>
    <s v="tea"/>
    <s v="Blk Tea"/>
    <m/>
    <m/>
    <m/>
    <m/>
    <m/>
    <m/>
    <m/>
    <m/>
    <m/>
    <m/>
  </r>
  <r>
    <s v="File 1: Rowland Hassall, Parramatta store day sales book, 1803-1804"/>
    <m/>
    <s v="32111059"/>
    <s v="FL16259391"/>
    <s v="45"/>
    <s v="https://fromthepage.com/display/display_page?page_id=34035667"/>
    <s v="ElizabethWest&lt;ewest7@myune.edu.au&gt;|natsa&lt;natsa7@yahoo.com&gt;"/>
    <m/>
    <s v="Complete"/>
    <n v="2422"/>
    <n v="1804"/>
    <s v="June"/>
    <s v="19"/>
    <x v="2"/>
    <x v="49"/>
    <x v="44"/>
    <n v="0.25"/>
    <s v="Ibs"/>
    <m/>
    <x v="3"/>
    <x v="3"/>
    <s v="Hyson"/>
    <s v="Hyson"/>
    <m/>
    <m/>
    <m/>
    <m/>
    <m/>
    <m/>
    <m/>
    <m/>
    <m/>
    <m/>
  </r>
  <r>
    <s v="File 1: Rowland Hassall, Parramatta store day sales book, 1803-1804"/>
    <m/>
    <s v="32111059"/>
    <s v="FL16259391"/>
    <s v="45"/>
    <s v="https://fromthepage.com/display/display_page?page_id=34035667"/>
    <s v="ElizabethWest&lt;ewest7@myune.edu.au&gt;|natsa&lt;natsa7@yahoo.com&gt;"/>
    <m/>
    <s v="Complete"/>
    <n v="2423"/>
    <n v="1804"/>
    <s v="June"/>
    <s v="19"/>
    <x v="7"/>
    <x v="0"/>
    <x v="179"/>
    <m/>
    <m/>
    <m/>
    <x v="8"/>
    <x v="15"/>
    <s v="sundries"/>
    <s v="in sundries"/>
    <m/>
    <m/>
    <m/>
    <m/>
    <m/>
    <m/>
    <m/>
    <m/>
    <m/>
    <m/>
  </r>
  <r>
    <s v="File 1: Rowland Hassall, Parramatta store day sales book, 1803-1804"/>
    <m/>
    <s v="32111059"/>
    <s v="FL16259391"/>
    <s v="45"/>
    <s v="https://fromthepage.com/display/display_page?page_id=34035667"/>
    <s v="ElizabethWest&lt;ewest7@myune.edu.au&gt;|natsa&lt;natsa7@yahoo.com&gt;"/>
    <m/>
    <s v="Complete"/>
    <n v="2424"/>
    <n v="1804"/>
    <s v="June"/>
    <s v="19"/>
    <x v="2"/>
    <x v="0"/>
    <x v="183"/>
    <n v="7"/>
    <s v="Ibs"/>
    <m/>
    <x v="3"/>
    <x v="11"/>
    <s v="rice"/>
    <s v="rice [indecipherable]"/>
    <m/>
    <m/>
    <m/>
    <m/>
    <m/>
    <m/>
    <m/>
    <m/>
    <m/>
    <s v="Entry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25"/>
    <n v="1804"/>
    <s v="June"/>
    <s v="19"/>
    <x v="2"/>
    <x v="34"/>
    <x v="27"/>
    <n v="100"/>
    <s v="lbs"/>
    <s v="supply"/>
    <x v="3"/>
    <x v="11"/>
    <s v="potatoes"/>
    <s v="Cr by 100lbs potaters"/>
    <m/>
    <m/>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6"/>
    <n v="1804"/>
    <s v="June"/>
    <s v="21"/>
    <x v="0"/>
    <x v="0"/>
    <x v="184"/>
    <n v="4"/>
    <s v="yds"/>
    <m/>
    <x v="5"/>
    <x v="5"/>
    <s v="cloth"/>
    <s v="Blk cloth"/>
    <m/>
    <m/>
    <m/>
    <n v="6"/>
    <n v="0"/>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7"/>
    <n v="1804"/>
    <s v="June"/>
    <s v="21"/>
    <x v="0"/>
    <x v="0"/>
    <x v="184"/>
    <n v="5"/>
    <s v="hanks"/>
    <m/>
    <x v="5"/>
    <x v="5"/>
    <s v="silk thread"/>
    <s v="Silk"/>
    <m/>
    <m/>
    <m/>
    <m/>
    <n v="5"/>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8"/>
    <n v="1804"/>
    <s v="June"/>
    <s v="21"/>
    <x v="0"/>
    <x v="0"/>
    <x v="184"/>
    <n v="3"/>
    <s v="pair"/>
    <m/>
    <x v="0"/>
    <x v="14"/>
    <s v="hose"/>
    <s v="cotton Hose"/>
    <m/>
    <n v="11"/>
    <n v="0"/>
    <n v="1"/>
    <n v="13"/>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29"/>
    <n v="1804"/>
    <s v="June"/>
    <s v="21"/>
    <x v="3"/>
    <x v="0"/>
    <x v="129"/>
    <n v="6"/>
    <s v="yds"/>
    <m/>
    <x v="5"/>
    <x v="5"/>
    <s v="cloth"/>
    <s v="Black cloth"/>
    <m/>
    <m/>
    <m/>
    <m/>
    <m/>
    <m/>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30"/>
    <n v="1804"/>
    <s v="June"/>
    <s v="21"/>
    <x v="3"/>
    <x v="0"/>
    <x v="129"/>
    <n v="3"/>
    <s v="hanks"/>
    <m/>
    <x v="5"/>
    <x v="5"/>
    <s v="silk thread"/>
    <s v="Silk"/>
    <m/>
    <m/>
    <m/>
    <m/>
    <m/>
    <m/>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31"/>
    <n v="1804"/>
    <s v="June"/>
    <s v="21"/>
    <x v="3"/>
    <x v="0"/>
    <x v="25"/>
    <n v="1.75"/>
    <m/>
    <m/>
    <x v="5"/>
    <x v="5"/>
    <s v="cloth"/>
    <s v="Blac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2"/>
    <n v="1804"/>
    <s v="June"/>
    <s v="21"/>
    <x v="3"/>
    <x v="0"/>
    <x v="25"/>
    <n v="1.25"/>
    <s v="yds"/>
    <m/>
    <x v="5"/>
    <x v="5"/>
    <s v="linen"/>
    <s v="Irish"/>
    <m/>
    <n v="4"/>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3"/>
    <n v="1804"/>
    <s v="June"/>
    <s v="21"/>
    <x v="3"/>
    <x v="0"/>
    <x v="25"/>
    <n v="3"/>
    <s v="hanks"/>
    <m/>
    <x v="5"/>
    <x v="5"/>
    <s v="silk thread"/>
    <s v="Silk"/>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4"/>
    <n v="1804"/>
    <s v="June"/>
    <s v="21"/>
    <x v="3"/>
    <x v="0"/>
    <x v="25"/>
    <n v="1.5"/>
    <s v="dozn"/>
    <m/>
    <x v="5"/>
    <x v="5"/>
    <s v="button mould"/>
    <s v="Moulds"/>
    <m/>
    <m/>
    <n v="3"/>
    <m/>
    <n v="4"/>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5"/>
    <n v="1804"/>
    <s v="June"/>
    <s v="21"/>
    <x v="0"/>
    <x v="0"/>
    <x v="185"/>
    <n v="1.75"/>
    <s v="yds"/>
    <m/>
    <x v="5"/>
    <x v="5"/>
    <s v="cloth"/>
    <s v="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6"/>
    <n v="1804"/>
    <s v="June"/>
    <s v="21"/>
    <x v="0"/>
    <x v="0"/>
    <x v="185"/>
    <n v="1.25"/>
    <s v="yds"/>
    <m/>
    <x v="5"/>
    <x v="5"/>
    <s v="linen"/>
    <s v="Irish"/>
    <m/>
    <n v="4"/>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7"/>
    <n v="1804"/>
    <s v="June"/>
    <s v="21"/>
    <x v="0"/>
    <x v="0"/>
    <x v="185"/>
    <n v="3"/>
    <s v="hanks"/>
    <m/>
    <x v="5"/>
    <x v="5"/>
    <s v="silk and twist"/>
    <s v="silk stist"/>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8"/>
    <n v="1804"/>
    <s v="June"/>
    <s v="21"/>
    <x v="0"/>
    <x v="0"/>
    <x v="185"/>
    <n v="1.5"/>
    <s v="dozn"/>
    <m/>
    <x v="5"/>
    <x v="5"/>
    <s v="button mould"/>
    <s v="moulds"/>
    <m/>
    <m/>
    <n v="3"/>
    <m/>
    <n v="4"/>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39"/>
    <n v="1804"/>
    <s v="June"/>
    <s v="22"/>
    <x v="0"/>
    <x v="0"/>
    <x v="24"/>
    <m/>
    <m/>
    <m/>
    <x v="1"/>
    <x v="1"/>
    <m/>
    <s v="order donel Howel"/>
    <m/>
    <m/>
    <m/>
    <m/>
    <m/>
    <m/>
    <m/>
    <n v="20"/>
    <n v="0"/>
    <m/>
  </r>
  <r>
    <s v="File 1: Rowland Hassall, Parramatta store day sales book, 1803-1804"/>
    <m/>
    <s v="32111059"/>
    <s v="FL16259392"/>
    <s v="46"/>
    <s v="https://fromthepage.com/display/display_page?page_id=34035668"/>
    <s v="ElizabethWest&lt;ewest7@myune.edu.au&gt;|natsa&lt;natsa7@yahoo.com&gt;|M Forster&lt;mjforster@live.com&gt;"/>
    <m/>
    <s v="Complete"/>
    <n v="2440"/>
    <n v="1804"/>
    <s v="June"/>
    <s v="21"/>
    <x v="0"/>
    <x v="0"/>
    <x v="102"/>
    <n v="3.5"/>
    <s v="yds"/>
    <m/>
    <x v="5"/>
    <x v="5"/>
    <s v="cloth"/>
    <s v="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1"/>
    <n v="1804"/>
    <s v="June"/>
    <s v="21"/>
    <x v="0"/>
    <x v="0"/>
    <x v="102"/>
    <n v="8"/>
    <s v="yds"/>
    <m/>
    <x v="5"/>
    <x v="5"/>
    <s v="tape"/>
    <s v="Stay tape"/>
    <m/>
    <m/>
    <n v="1"/>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2"/>
    <n v="1804"/>
    <s v="June"/>
    <s v="21"/>
    <x v="0"/>
    <x v="0"/>
    <x v="102"/>
    <n v="3"/>
    <s v="yds"/>
    <m/>
    <x v="5"/>
    <x v="5"/>
    <s v="tape"/>
    <s v="Scarlet ditto[tape]"/>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3"/>
    <n v="1804"/>
    <s v="June"/>
    <s v="21"/>
    <x v="0"/>
    <x v="0"/>
    <x v="102"/>
    <n v="2"/>
    <s v="dozn"/>
    <m/>
    <x v="5"/>
    <x v="5"/>
    <s v="button"/>
    <s v="Larg Blk Buttons"/>
    <m/>
    <m/>
    <n v="2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4"/>
    <n v="1804"/>
    <s v="June"/>
    <s v="21"/>
    <x v="0"/>
    <x v="0"/>
    <x v="102"/>
    <n v="2"/>
    <s v="dozn"/>
    <m/>
    <x v="5"/>
    <x v="5"/>
    <s v="button"/>
    <s v="Small ditto[Blk Buttons]"/>
    <m/>
    <m/>
    <n v="14"/>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5"/>
    <n v="1804"/>
    <s v="June"/>
    <s v="21"/>
    <x v="0"/>
    <x v="0"/>
    <x v="102"/>
    <n v="12"/>
    <s v="hanks"/>
    <m/>
    <x v="5"/>
    <x v="5"/>
    <s v="silk and twist"/>
    <s v="Silk &amp;amp; Twist"/>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6"/>
    <n v="1804"/>
    <s v="June"/>
    <s v="21"/>
    <x v="0"/>
    <x v="0"/>
    <x v="102"/>
    <n v="2"/>
    <s v="yds"/>
    <m/>
    <x v="5"/>
    <x v="5"/>
    <s v="cloth"/>
    <s v="Blw\ue cloth"/>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7"/>
    <n v="1804"/>
    <s v="June"/>
    <s v="21"/>
    <x v="1"/>
    <x v="0"/>
    <x v="1"/>
    <n v="6"/>
    <s v="yds"/>
    <m/>
    <x v="5"/>
    <x v="5"/>
    <s v="cloth"/>
    <s v="Blk Cloth"/>
    <m/>
    <m/>
    <m/>
    <m/>
    <m/>
    <m/>
    <m/>
    <m/>
    <m/>
    <s v="lots of people buying black cloth - did someone important die?"/>
  </r>
  <r>
    <s v="File 1: Rowland Hassall, Parramatta store day sales book, 1803-1804"/>
    <m/>
    <s v="32111059"/>
    <s v="FL16259392"/>
    <s v="46"/>
    <s v="https://fromthepage.com/display/display_page?page_id=34035668"/>
    <s v="ElizabethWest&lt;ewest7@myune.edu.au&gt;|natsa&lt;natsa7@yahoo.com&gt;|M Forster&lt;mjforster@live.com&gt;"/>
    <m/>
    <s v="Complete"/>
    <n v="2448"/>
    <n v="1804"/>
    <s v="June"/>
    <s v="21"/>
    <x v="1"/>
    <x v="0"/>
    <x v="1"/>
    <n v="20"/>
    <s v="yds"/>
    <m/>
    <x v="5"/>
    <x v="5"/>
    <s v="calico"/>
    <s v="Colloco"/>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49"/>
    <n v="1804"/>
    <s v="June"/>
    <s v="21"/>
    <x v="0"/>
    <x v="0"/>
    <x v="21"/>
    <n v="21"/>
    <s v="yds"/>
    <m/>
    <x v="5"/>
    <x v="5"/>
    <s v="calico"/>
    <s v="ditto[Colloco]"/>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0"/>
    <n v="1804"/>
    <s v="June"/>
    <s v="21"/>
    <x v="0"/>
    <x v="0"/>
    <x v="21"/>
    <n v="1"/>
    <s v="piece"/>
    <m/>
    <x v="5"/>
    <x v="5"/>
    <s v="nankeen"/>
    <s v="Nenkeen"/>
    <m/>
    <n v="1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1"/>
    <n v="1804"/>
    <s v="June"/>
    <s v="21"/>
    <x v="0"/>
    <x v="0"/>
    <x v="21"/>
    <n v="1"/>
    <s v="count"/>
    <m/>
    <x v="7"/>
    <x v="43"/>
    <s v="gunne bag"/>
    <s v="Gunne Bag"/>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2"/>
    <n v="1804"/>
    <s v="June"/>
    <s v="21"/>
    <x v="2"/>
    <x v="0"/>
    <x v="149"/>
    <n v="3"/>
    <s v="lbs"/>
    <m/>
    <x v="0"/>
    <x v="0"/>
    <s v="soap"/>
    <s v="Soap"/>
    <m/>
    <n v="1"/>
    <n v="0"/>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53"/>
    <n v="1804"/>
    <s v="June"/>
    <s v="21"/>
    <x v="2"/>
    <x v="0"/>
    <x v="149"/>
    <n v="1"/>
    <m/>
    <m/>
    <x v="5"/>
    <x v="33"/>
    <s v="Pier Glass"/>
    <s v="Pier Glass"/>
    <m/>
    <n v="35"/>
    <n v="0"/>
    <m/>
    <m/>
    <m/>
    <m/>
    <m/>
    <m/>
    <s v="Page corner is missing; 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54"/>
    <m/>
    <m/>
    <m/>
    <x v="2"/>
    <x v="0"/>
    <x v="18"/>
    <m/>
    <m/>
    <m/>
    <x v="8"/>
    <x v="15"/>
    <m/>
    <s v="[Right hand page 89]"/>
    <m/>
    <m/>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5"/>
    <n v="1804"/>
    <s v="June"/>
    <s v="22"/>
    <x v="2"/>
    <x v="8"/>
    <x v="51"/>
    <n v="2"/>
    <s v="yds"/>
    <m/>
    <x v="5"/>
    <x v="5"/>
    <s v="ribband"/>
    <s v="Ribband"/>
    <m/>
    <m/>
    <m/>
    <m/>
    <n v="2"/>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6"/>
    <n v="1804"/>
    <s v="June"/>
    <s v="22"/>
    <x v="2"/>
    <x v="13"/>
    <x v="3"/>
    <n v="1"/>
    <s v="yds"/>
    <m/>
    <x v="5"/>
    <x v="5"/>
    <s v="calico"/>
    <s v="Calloco"/>
    <m/>
    <m/>
    <m/>
    <m/>
    <n v="2"/>
    <n v="6"/>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7"/>
    <n v="1804"/>
    <s v="June"/>
    <s v="22"/>
    <x v="2"/>
    <x v="27"/>
    <x v="118"/>
    <n v="0.25"/>
    <s v="yds"/>
    <m/>
    <x v="5"/>
    <x v="5"/>
    <s v="satinet"/>
    <s v="Sattinnet"/>
    <m/>
    <m/>
    <m/>
    <m/>
    <n v="2"/>
    <n v="0"/>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8"/>
    <n v="1804"/>
    <s v="June"/>
    <s v="22"/>
    <x v="2"/>
    <x v="27"/>
    <x v="118"/>
    <n v="3"/>
    <s v="hanks"/>
    <m/>
    <x v="5"/>
    <x v="5"/>
    <s v="thread"/>
    <s v="thread"/>
    <m/>
    <m/>
    <m/>
    <m/>
    <n v="0"/>
    <n v="6"/>
    <m/>
    <m/>
    <m/>
    <m/>
  </r>
  <r>
    <s v="File 1: Rowland Hassall, Parramatta store day sales book, 1803-1804"/>
    <m/>
    <s v="32111059"/>
    <s v="FL16259392"/>
    <s v="46"/>
    <s v="https://fromthepage.com/display/display_page?page_id=34035668"/>
    <s v="ElizabethWest&lt;ewest7@myune.edu.au&gt;|natsa&lt;natsa7@yahoo.com&gt;|M Forster&lt;mjforster@live.com&gt;"/>
    <m/>
    <s v="Complete"/>
    <n v="2459"/>
    <n v="1804"/>
    <s v="June"/>
    <s v="22"/>
    <x v="7"/>
    <x v="0"/>
    <x v="93"/>
    <n v="1"/>
    <s v="count"/>
    <m/>
    <x v="0"/>
    <x v="7"/>
    <s v="pocket knife"/>
    <s v="Pen Knife"/>
    <m/>
    <m/>
    <m/>
    <m/>
    <n v="3"/>
    <n v="0"/>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60"/>
    <n v="1804"/>
    <s v="June"/>
    <s v="22"/>
    <x v="7"/>
    <x v="0"/>
    <x v="93"/>
    <m/>
    <m/>
    <m/>
    <x v="0"/>
    <x v="7"/>
    <s v="buckle"/>
    <s v="Buckel and band"/>
    <m/>
    <m/>
    <m/>
    <m/>
    <n v="1"/>
    <n v="0"/>
    <m/>
    <m/>
    <m/>
    <s v="Entry has been crossed out"/>
  </r>
  <r>
    <s v="File 1: Rowland Hassall, Parramatta store day sales book, 1803-1804"/>
    <m/>
    <s v="32111059"/>
    <s v="FL16259392"/>
    <s v="46"/>
    <s v="https://fromthepage.com/display/display_page?page_id=34035668"/>
    <s v="ElizabethWest&lt;ewest7@myune.edu.au&gt;|natsa&lt;natsa7@yahoo.com&gt;|M Forster&lt;mjforster@live.com&gt;"/>
    <m/>
    <s v="Complete"/>
    <n v="2461"/>
    <n v="1804"/>
    <s v="June"/>
    <s v="22"/>
    <x v="0"/>
    <x v="0"/>
    <x v="15"/>
    <n v="3.5"/>
    <s v="yds"/>
    <m/>
    <x v="5"/>
    <x v="5"/>
    <s v="broad cloth"/>
    <s v="Blk Brod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2"/>
    <n v="1804"/>
    <s v="June"/>
    <s v="22"/>
    <x v="0"/>
    <x v="0"/>
    <x v="15"/>
    <n v="4"/>
    <s v="yds"/>
    <m/>
    <x v="5"/>
    <x v="5"/>
    <s v="broad cloth"/>
    <s v="Blue ditto[Brod cloth]"/>
    <m/>
    <n v="2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3"/>
    <n v="1804"/>
    <s v="June"/>
    <s v="22"/>
    <x v="0"/>
    <x v="0"/>
    <x v="15"/>
    <n v="1.5"/>
    <s v="dozn"/>
    <m/>
    <x v="5"/>
    <x v="5"/>
    <s v="button"/>
    <s v="Guilt coat Buttons"/>
    <m/>
    <n v="3"/>
    <n v="6"/>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4"/>
    <n v="1804"/>
    <s v="June"/>
    <s v="22"/>
    <x v="0"/>
    <x v="0"/>
    <x v="15"/>
    <n v="3"/>
    <s v="dozn"/>
    <m/>
    <x v="5"/>
    <x v="5"/>
    <s v="button mould"/>
    <s v="Button Molds"/>
    <m/>
    <m/>
    <n v="3"/>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5"/>
    <n v="1804"/>
    <s v="June"/>
    <s v="22"/>
    <x v="0"/>
    <x v="0"/>
    <x v="15"/>
    <n v="3"/>
    <s v="yds"/>
    <m/>
    <x v="5"/>
    <x v="5"/>
    <s v="calico"/>
    <s v="Calloco"/>
    <m/>
    <n v="2"/>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6"/>
    <n v="1804"/>
    <s v="June"/>
    <s v="22"/>
    <x v="0"/>
    <x v="0"/>
    <x v="15"/>
    <n v="3"/>
    <s v="hanks"/>
    <m/>
    <x v="5"/>
    <x v="5"/>
    <s v="twist"/>
    <s v="twist"/>
    <m/>
    <m/>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7"/>
    <n v="1804"/>
    <s v="June"/>
    <s v="22"/>
    <x v="0"/>
    <x v="0"/>
    <x v="15"/>
    <n v="3"/>
    <s v="hanks"/>
    <m/>
    <x v="5"/>
    <x v="5"/>
    <s v="silk thread"/>
    <s v="silk"/>
    <m/>
    <n v="1"/>
    <m/>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8"/>
    <n v="1804"/>
    <s v="June"/>
    <s v="22"/>
    <x v="0"/>
    <x v="0"/>
    <x v="15"/>
    <n v="1"/>
    <s v="yds"/>
    <m/>
    <x v="5"/>
    <x v="5"/>
    <s v="cloth"/>
    <s v="Blk Brod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69"/>
    <n v="1804"/>
    <s v="June"/>
    <s v="22"/>
    <x v="0"/>
    <x v="0"/>
    <x v="67"/>
    <n v="20"/>
    <s v="yds"/>
    <m/>
    <x v="5"/>
    <x v="5"/>
    <s v="calico"/>
    <s v="Calloco"/>
    <m/>
    <n v="1"/>
    <n v="3"/>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0"/>
    <n v="1804"/>
    <s v="June"/>
    <s v="22"/>
    <x v="0"/>
    <x v="0"/>
    <x v="76"/>
    <n v="6"/>
    <s v="yds"/>
    <m/>
    <x v="5"/>
    <x v="5"/>
    <s v="cloth"/>
    <s v="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1"/>
    <n v="1804"/>
    <s v="June"/>
    <s v="22"/>
    <x v="0"/>
    <x v="0"/>
    <x v="186"/>
    <n v="2"/>
    <s v="dozn"/>
    <m/>
    <x v="5"/>
    <x v="5"/>
    <s v="button mould"/>
    <s v="Moulds"/>
    <m/>
    <m/>
    <n v="3"/>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2"/>
    <n v="1804"/>
    <s v="June"/>
    <s v="22"/>
    <x v="0"/>
    <x v="0"/>
    <x v="186"/>
    <n v="3"/>
    <s v="dozn"/>
    <m/>
    <x v="5"/>
    <x v="5"/>
    <s v="button"/>
    <s v="Blk Buttons"/>
    <m/>
    <m/>
    <n v="16"/>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3"/>
    <n v="1804"/>
    <s v="June"/>
    <s v="22"/>
    <x v="0"/>
    <x v="0"/>
    <x v="186"/>
    <n v="7"/>
    <s v="hanks"/>
    <m/>
    <x v="5"/>
    <x v="5"/>
    <s v="silk and twist"/>
    <s v="Silk &amp;amp; Twist"/>
    <m/>
    <n v="1"/>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4"/>
    <n v="1804"/>
    <s v="June"/>
    <s v="22"/>
    <x v="0"/>
    <x v="0"/>
    <x v="186"/>
    <n v="6"/>
    <s v="yds"/>
    <m/>
    <x v="5"/>
    <x v="5"/>
    <s v="tape"/>
    <s v="Stay tape"/>
    <m/>
    <m/>
    <n v="1"/>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5"/>
    <n v="1804"/>
    <s v="June"/>
    <s v="22"/>
    <x v="0"/>
    <x v="0"/>
    <x v="186"/>
    <n v="1"/>
    <s v="yds"/>
    <m/>
    <x v="5"/>
    <x v="5"/>
    <s v="broad cloth"/>
    <s v="Scarlet Brod Cloth"/>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6"/>
    <n v="1804"/>
    <s v="June"/>
    <s v="22"/>
    <x v="0"/>
    <x v="0"/>
    <x v="186"/>
    <n v="2"/>
    <s v="yds"/>
    <m/>
    <x v="5"/>
    <x v="5"/>
    <s v="broad cloth"/>
    <s v="Blue ditto[Brod Cloth]"/>
    <m/>
    <n v="20"/>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7"/>
    <n v="1804"/>
    <s v="June"/>
    <s v="22"/>
    <x v="0"/>
    <x v="0"/>
    <x v="186"/>
    <n v="3.5"/>
    <s v="yds"/>
    <m/>
    <x v="5"/>
    <x v="5"/>
    <s v="broad cloth"/>
    <s v="Blk fine ditto[Brod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8"/>
    <n v="1804"/>
    <s v="June"/>
    <s v="22"/>
    <x v="0"/>
    <x v="0"/>
    <x v="186"/>
    <n v="2"/>
    <s v="yds"/>
    <m/>
    <x v="5"/>
    <x v="5"/>
    <s v="linen"/>
    <s v="Irish"/>
    <m/>
    <n v="4"/>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79"/>
    <n v="1804"/>
    <s v="June"/>
    <s v="23"/>
    <x v="0"/>
    <x v="0"/>
    <x v="77"/>
    <n v="3"/>
    <s v="yds"/>
    <m/>
    <x v="5"/>
    <x v="5"/>
    <s v="cloth"/>
    <s v="fine Blk cloth"/>
    <m/>
    <n v="35"/>
    <n v="0"/>
    <m/>
    <m/>
    <m/>
    <m/>
    <m/>
    <m/>
    <m/>
  </r>
  <r>
    <s v="File 1: Rowland Hassall, Parramatta store day sales book, 1803-1804"/>
    <m/>
    <s v="32111059"/>
    <s v="FL16259392"/>
    <s v="46"/>
    <s v="https://fromthepage.com/display/display_page?page_id=34035668"/>
    <s v="ElizabethWest&lt;ewest7@myune.edu.au&gt;|natsa&lt;natsa7@yahoo.com&gt;|M Forster&lt;mjforster@live.com&gt;"/>
    <m/>
    <s v="Complete"/>
    <n v="2480"/>
    <n v="1804"/>
    <s v="June"/>
    <s v="23"/>
    <x v="0"/>
    <x v="0"/>
    <x v="77"/>
    <n v="21.5"/>
    <s v="yds"/>
    <m/>
    <x v="5"/>
    <x v="5"/>
    <s v="calico"/>
    <s v="calloco"/>
    <m/>
    <n v="1"/>
    <n v="0"/>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81"/>
    <n v="1804"/>
    <s v="June"/>
    <s v="23"/>
    <x v="0"/>
    <x v="0"/>
    <x v="77"/>
    <n v="3"/>
    <s v="hanks"/>
    <m/>
    <x v="5"/>
    <x v="5"/>
    <s v="silk and twist"/>
    <s v="silk &amp;amp; T[wist]"/>
    <m/>
    <m/>
    <m/>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82"/>
    <n v="1804"/>
    <s v="June"/>
    <s v="23"/>
    <x v="0"/>
    <x v="0"/>
    <x v="77"/>
    <n v="2"/>
    <s v="dozn"/>
    <m/>
    <x v="5"/>
    <x v="5"/>
    <s v="button"/>
    <s v="Buttons [indecipherable]"/>
    <m/>
    <m/>
    <m/>
    <m/>
    <m/>
    <m/>
    <m/>
    <m/>
    <m/>
    <s v="Page corner is missing"/>
  </r>
  <r>
    <s v="File 1: Rowland Hassall, Parramatta store day sales book, 1803-1804"/>
    <m/>
    <s v="32111059"/>
    <s v="FL16259392"/>
    <s v="46"/>
    <s v="https://fromthepage.com/display/display_page?page_id=34035668"/>
    <s v="ElizabethWest&lt;ewest7@myune.edu.au&gt;|natsa&lt;natsa7@yahoo.com&gt;|M Forster&lt;mjforster@live.com&gt;"/>
    <m/>
    <s v="Complete"/>
    <n v="2483"/>
    <n v="1804"/>
    <s v="June"/>
    <s v="24"/>
    <x v="0"/>
    <x v="0"/>
    <x v="24"/>
    <n v="2"/>
    <s v="piece"/>
    <m/>
    <x v="5"/>
    <x v="5"/>
    <s v="tape"/>
    <s v="tape [indecipherable]"/>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4"/>
    <n v="1804"/>
    <s v="June"/>
    <s v="24"/>
    <x v="0"/>
    <x v="0"/>
    <x v="65"/>
    <n v="2"/>
    <s v="yds"/>
    <m/>
    <x v="5"/>
    <x v="5"/>
    <s v="cloth"/>
    <s v="fine Blk Cloth"/>
    <m/>
    <n v="35"/>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5"/>
    <n v="1804"/>
    <s v="June"/>
    <s v="24"/>
    <x v="0"/>
    <x v="0"/>
    <x v="65"/>
    <n v="2"/>
    <s v="hanks"/>
    <m/>
    <x v="5"/>
    <x v="5"/>
    <s v="silk and twist"/>
    <s v="Silk &amp;amp; twist"/>
    <m/>
    <n v="1"/>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6"/>
    <n v="1804"/>
    <s v="June"/>
    <s v="24"/>
    <x v="0"/>
    <x v="0"/>
    <x v="65"/>
    <n v="2"/>
    <s v="dozn"/>
    <m/>
    <x v="5"/>
    <x v="5"/>
    <s v="button  mould"/>
    <s v="Buttons &amp;amp; Mould"/>
    <m/>
    <m/>
    <m/>
    <n v="0"/>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7"/>
    <n v="1804"/>
    <s v="June"/>
    <s v="24"/>
    <x v="0"/>
    <x v="0"/>
    <x v="65"/>
    <n v="3"/>
    <s v="count"/>
    <m/>
    <x v="0"/>
    <x v="7"/>
    <s v="watch glass"/>
    <s v="watch glass"/>
    <m/>
    <m/>
    <m/>
    <m/>
    <n v="3"/>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8"/>
    <n v="1804"/>
    <s v="June"/>
    <s v="24"/>
    <x v="5"/>
    <x v="35"/>
    <x v="25"/>
    <n v="1"/>
    <s v="piece"/>
    <m/>
    <x v="5"/>
    <x v="5"/>
    <s v="nankeen"/>
    <s v="Brod Nankeen"/>
    <m/>
    <m/>
    <m/>
    <m/>
    <n v="12"/>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89"/>
    <n v="1804"/>
    <s v="June"/>
    <s v="24"/>
    <x v="2"/>
    <x v="35"/>
    <x v="25"/>
    <m/>
    <m/>
    <m/>
    <x v="5"/>
    <x v="5"/>
    <s v="cotton"/>
    <s v="per cotton in exchange for ^[indecipherable]"/>
    <m/>
    <m/>
    <m/>
    <m/>
    <m/>
    <m/>
    <m/>
    <n v="4"/>
    <n v="0"/>
    <s v="Unsure if this has been allocated correctly"/>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0"/>
    <n v="1804"/>
    <s v="June"/>
    <s v="24"/>
    <x v="2"/>
    <x v="35"/>
    <x v="25"/>
    <n v="10"/>
    <s v="yds"/>
    <m/>
    <x v="5"/>
    <x v="5"/>
    <s v="nankeen"/>
    <s v="Blue Nankeen"/>
    <m/>
    <m/>
    <m/>
    <n v="1"/>
    <n v="0"/>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1"/>
    <n v="1804"/>
    <s v="June"/>
    <s v="24"/>
    <x v="2"/>
    <x v="35"/>
    <x v="25"/>
    <n v="1"/>
    <s v="hanks"/>
    <m/>
    <x v="5"/>
    <x v="5"/>
    <s v="twist"/>
    <s v="ditto[Blue] Twist"/>
    <m/>
    <m/>
    <m/>
    <m/>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2"/>
    <n v="1804"/>
    <s v="June"/>
    <s v="24"/>
    <x v="2"/>
    <x v="13"/>
    <x v="180"/>
    <n v="1"/>
    <s v="count"/>
    <m/>
    <x v="5"/>
    <x v="5"/>
    <s v="thimble"/>
    <s v="Thimble"/>
    <m/>
    <m/>
    <m/>
    <m/>
    <m/>
    <n v="9"/>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3"/>
    <n v="1804"/>
    <s v="June"/>
    <s v="24"/>
    <x v="2"/>
    <x v="13"/>
    <x v="180"/>
    <n v="1"/>
    <s v="yds"/>
    <m/>
    <x v="5"/>
    <x v="5"/>
    <s v="ribband"/>
    <s v="Ribband"/>
    <m/>
    <m/>
    <m/>
    <m/>
    <n v="1"/>
    <n v="2"/>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4"/>
    <n v="1804"/>
    <s v="June"/>
    <s v="24"/>
    <x v="2"/>
    <x v="0"/>
    <x v="149"/>
    <n v="1"/>
    <s v="count"/>
    <m/>
    <x v="5"/>
    <x v="6"/>
    <s v="oil"/>
    <s v="Bottle oil"/>
    <m/>
    <m/>
    <m/>
    <m/>
    <n v="1"/>
    <n v="6"/>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5"/>
    <n v="1804"/>
    <s v="June"/>
    <s v="24"/>
    <x v="7"/>
    <x v="0"/>
    <x v="93"/>
    <n v="0.5"/>
    <s v="gallon"/>
    <m/>
    <x v="5"/>
    <x v="6"/>
    <s v="oil"/>
    <s v="oil"/>
    <m/>
    <m/>
    <m/>
    <m/>
    <n v="2"/>
    <n v="6"/>
    <m/>
    <m/>
    <m/>
    <s v="Entry is crossed out"/>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6"/>
    <n v="1804"/>
    <s v="June"/>
    <s v="26"/>
    <x v="0"/>
    <x v="0"/>
    <x v="13"/>
    <n v="1"/>
    <s v="count"/>
    <m/>
    <x v="5"/>
    <x v="5"/>
    <s v="thimble"/>
    <s v="Thimble"/>
    <m/>
    <m/>
    <m/>
    <m/>
    <n v="0"/>
    <n v="6"/>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7"/>
    <n v="1804"/>
    <s v="June"/>
    <s v="26"/>
    <x v="0"/>
    <x v="0"/>
    <x v="20"/>
    <n v="1"/>
    <s v="count"/>
    <m/>
    <x v="9"/>
    <x v="17"/>
    <s v="Sadle Horse for 3 days"/>
    <s v="Sadle Horse for 3 days"/>
    <m/>
    <n v="30"/>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8"/>
    <n v="1804"/>
    <s v="June"/>
    <s v="27"/>
    <x v="11"/>
    <x v="0"/>
    <x v="82"/>
    <m/>
    <m/>
    <m/>
    <x v="1"/>
    <x v="1"/>
    <m/>
    <s v="paid his former"/>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499"/>
    <n v="1804"/>
    <s v="June"/>
    <s v="27"/>
    <x v="11"/>
    <x v="0"/>
    <x v="82"/>
    <m/>
    <m/>
    <m/>
    <x v="8"/>
    <x v="15"/>
    <m/>
    <s v="accoun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0"/>
    <n v="1804"/>
    <s v="June"/>
    <s v="27"/>
    <x v="1"/>
    <x v="0"/>
    <x v="48"/>
    <n v="7"/>
    <s v="yds"/>
    <m/>
    <x v="5"/>
    <x v="5"/>
    <s v="ribband"/>
    <s v="[l?]ove Ribband"/>
    <m/>
    <m/>
    <m/>
    <m/>
    <n v="7"/>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1"/>
    <n v="1804"/>
    <s v="June"/>
    <s v="27"/>
    <x v="1"/>
    <x v="0"/>
    <x v="48"/>
    <n v="1"/>
    <s v="yds"/>
    <m/>
    <x v="5"/>
    <x v="5"/>
    <s v="muslin"/>
    <s v="Best Book Muslin"/>
    <m/>
    <m/>
    <m/>
    <m/>
    <n v="1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2"/>
    <n v="1804"/>
    <s v="June"/>
    <s v="27"/>
    <x v="1"/>
    <x v="0"/>
    <x v="48"/>
    <n v="1"/>
    <s v="hanks"/>
    <m/>
    <x v="5"/>
    <x v="5"/>
    <s v="silk thread"/>
    <s v="Blk Silk"/>
    <m/>
    <m/>
    <m/>
    <m/>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3"/>
    <n v="1804"/>
    <s v="June"/>
    <s v="27"/>
    <x v="0"/>
    <x v="0"/>
    <x v="7"/>
    <n v="1"/>
    <s v="lbs"/>
    <m/>
    <x v="5"/>
    <x v="6"/>
    <s v="candles"/>
    <s v="Mould candles"/>
    <m/>
    <n v="2"/>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4"/>
    <n v="1804"/>
    <s v="June"/>
    <s v="27"/>
    <x v="2"/>
    <x v="0"/>
    <x v="187"/>
    <n v="4.5"/>
    <s v="bushel"/>
    <m/>
    <x v="3"/>
    <x v="11"/>
    <s v="wheat"/>
    <s v="whea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5"/>
    <n v="1804"/>
    <s v="June"/>
    <s v="27"/>
    <x v="2"/>
    <x v="0"/>
    <x v="187"/>
    <m/>
    <m/>
    <m/>
    <x v="1"/>
    <x v="1"/>
    <m/>
    <s v="in Payment for all demands"/>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6"/>
    <n v="1804"/>
    <s v="June"/>
    <s v="27"/>
    <x v="2"/>
    <x v="0"/>
    <x v="187"/>
    <m/>
    <m/>
    <m/>
    <x v="8"/>
    <x v="15"/>
    <m/>
    <s v="to this date"/>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7"/>
    <n v="1804"/>
    <s v="June"/>
    <s v="27"/>
    <x v="2"/>
    <x v="0"/>
    <x v="187"/>
    <m/>
    <m/>
    <m/>
    <x v="8"/>
    <x v="15"/>
    <m/>
    <s v="[signed] Thomas Parkes"/>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8"/>
    <n v="1804"/>
    <s v="June"/>
    <s v="27"/>
    <x v="2"/>
    <x v="0"/>
    <x v="20"/>
    <n v="0.5"/>
    <s v="lbs"/>
    <m/>
    <x v="3"/>
    <x v="3"/>
    <s v="Hyson"/>
    <s v="Hyson"/>
    <m/>
    <m/>
    <m/>
    <m/>
    <n v="7"/>
    <n v="0"/>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09"/>
    <n v="1804"/>
    <s v="June"/>
    <s v="27"/>
    <x v="2"/>
    <x v="0"/>
    <x v="20"/>
    <n v="0.5"/>
    <s v="lbs"/>
    <m/>
    <x v="3"/>
    <x v="3"/>
    <s v="tea"/>
    <s v="Blk Tea"/>
    <m/>
    <m/>
    <m/>
    <m/>
    <n v="3"/>
    <n v="0"/>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0"/>
    <m/>
    <m/>
    <m/>
    <x v="2"/>
    <x v="0"/>
    <x v="18"/>
    <m/>
    <m/>
    <m/>
    <x v="8"/>
    <x v="15"/>
    <m/>
    <s v="[right hand page 91]"/>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1"/>
    <n v="1804"/>
    <s v="June"/>
    <s v="27"/>
    <x v="2"/>
    <x v="13"/>
    <x v="188"/>
    <n v="6"/>
    <s v="lbs"/>
    <m/>
    <x v="3"/>
    <x v="11"/>
    <s v="sugar"/>
    <s v="sugar"/>
    <m/>
    <m/>
    <m/>
    <m/>
    <n v="6"/>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2"/>
    <n v="1804"/>
    <s v="June"/>
    <s v="27"/>
    <x v="2"/>
    <x v="13"/>
    <x v="188"/>
    <n v="1"/>
    <s v="lbs"/>
    <m/>
    <x v="3"/>
    <x v="3"/>
    <s v="tea"/>
    <s v="Blk Tea"/>
    <m/>
    <m/>
    <m/>
    <m/>
    <n v="6"/>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3"/>
    <n v="1804"/>
    <s v="June"/>
    <s v="27"/>
    <x v="2"/>
    <x v="13"/>
    <x v="180"/>
    <n v="1"/>
    <s v="pint"/>
    <m/>
    <x v="5"/>
    <x v="6"/>
    <s v="oil"/>
    <s v="oil"/>
    <m/>
    <m/>
    <m/>
    <m/>
    <n v="0"/>
    <n v="9"/>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4"/>
    <n v="1804"/>
    <s v="June"/>
    <s v="27"/>
    <x v="2"/>
    <x v="50"/>
    <x v="131"/>
    <m/>
    <m/>
    <m/>
    <x v="1"/>
    <x v="1"/>
    <m/>
    <s v="order of Captn"/>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5"/>
    <n v="1804"/>
    <s v="June"/>
    <s v="27"/>
    <x v="2"/>
    <x v="50"/>
    <x v="131"/>
    <m/>
    <m/>
    <m/>
    <x v="8"/>
    <x v="15"/>
    <m/>
    <s v="Abbot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6"/>
    <n v="1804"/>
    <s v="June"/>
    <s v="27"/>
    <x v="2"/>
    <x v="50"/>
    <x v="131"/>
    <n v="3"/>
    <s v="yds"/>
    <m/>
    <x v="5"/>
    <x v="5"/>
    <s v="broad cloth"/>
    <s v="Best super fine Blk Brod cloth"/>
    <m/>
    <n v="35"/>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7"/>
    <n v="1804"/>
    <s v="June"/>
    <s v="27"/>
    <x v="2"/>
    <x v="50"/>
    <x v="131"/>
    <m/>
    <m/>
    <m/>
    <x v="1"/>
    <x v="1"/>
    <m/>
    <s v="Bill maid out"/>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8"/>
    <n v="1804"/>
    <s v="June"/>
    <s v="27"/>
    <x v="0"/>
    <x v="0"/>
    <x v="64"/>
    <m/>
    <m/>
    <m/>
    <x v="1"/>
    <x v="1"/>
    <m/>
    <s v="order to Jones"/>
    <m/>
    <m/>
    <m/>
    <m/>
    <m/>
    <m/>
    <n v="5"/>
    <n v="0"/>
    <n v="0"/>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19"/>
    <n v="1804"/>
    <s v="June"/>
    <s v="27"/>
    <x v="0"/>
    <x v="0"/>
    <x v="64"/>
    <n v="1"/>
    <s v="piece"/>
    <m/>
    <x v="5"/>
    <x v="5"/>
    <s v="nankeen"/>
    <s v="Brod long Nankeen"/>
    <m/>
    <n v="12"/>
    <n v="0"/>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0"/>
    <n v="1804"/>
    <s v="June"/>
    <s v="27"/>
    <x v="0"/>
    <x v="0"/>
    <x v="64"/>
    <n v="2"/>
    <s v="pair"/>
    <m/>
    <x v="0"/>
    <x v="14"/>
    <s v="shoes"/>
    <s v="Mens Best Shoes"/>
    <m/>
    <m/>
    <m/>
    <n v="1"/>
    <n v="4"/>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1"/>
    <n v="1804"/>
    <s v="June"/>
    <s v="27"/>
    <x v="0"/>
    <x v="0"/>
    <x v="39"/>
    <n v="3"/>
    <s v="yds"/>
    <m/>
    <x v="5"/>
    <x v="5"/>
    <s v="superfine cloth"/>
    <s v="Superfine"/>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2"/>
    <n v="1804"/>
    <s v="June"/>
    <s v="27"/>
    <x v="0"/>
    <x v="0"/>
    <x v="39"/>
    <m/>
    <m/>
    <m/>
    <x v="5"/>
    <x v="5"/>
    <s v="broad cloth"/>
    <s v="Blk Brod cloth"/>
    <m/>
    <n v="35"/>
    <n v="0"/>
    <n v="5"/>
    <n v="5"/>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3"/>
    <n v="1804"/>
    <s v="June"/>
    <s v="27"/>
    <x v="0"/>
    <x v="0"/>
    <x v="39"/>
    <n v="2"/>
    <s v="dozn"/>
    <m/>
    <x v="5"/>
    <x v="5"/>
    <s v="button"/>
    <s v="Blk Buttons"/>
    <m/>
    <m/>
    <m/>
    <m/>
    <n v="3"/>
    <n v="0"/>
    <m/>
    <m/>
    <m/>
    <m/>
  </r>
  <r>
    <s v="File 1: Rowland Hassall, Parramatta store day sales book, 1803-1804"/>
    <m/>
    <s v="32111059"/>
    <s v="FL16259393"/>
    <s v="47"/>
    <s v="https://fromthepage.com/display/display_page?page_id=34035669"/>
    <s v="natsa&lt;natsa7@yahoo.com&gt;|ElizabethWest&lt;ewest7@myune.edu.au&gt;|M Forster&lt;mjforster@live.com&gt;"/>
    <s v=""/>
    <s v="Complete"/>
    <n v="2524"/>
    <n v="1804"/>
    <s v="June"/>
    <s v="27"/>
    <x v="0"/>
    <x v="0"/>
    <x v="39"/>
    <n v="2"/>
    <s v="dozn"/>
    <m/>
    <x v="5"/>
    <x v="5"/>
    <s v="button mould"/>
    <s v="Moulds"/>
    <m/>
    <m/>
    <m/>
    <m/>
    <m/>
    <n v="6"/>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5"/>
    <n v="1804"/>
    <s v="June"/>
    <s v="27"/>
    <x v="0"/>
    <x v="0"/>
    <x v="39"/>
    <n v="1"/>
    <s v="hanks"/>
    <m/>
    <x v="5"/>
    <x v="5"/>
    <s v="twist"/>
    <s v="twist"/>
    <m/>
    <m/>
    <m/>
    <m/>
    <n v="1"/>
    <n v="0"/>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6"/>
    <n v="1804"/>
    <s v="June"/>
    <s v="29"/>
    <x v="0"/>
    <x v="0"/>
    <x v="21"/>
    <n v="12"/>
    <s v="lbs"/>
    <m/>
    <x v="3"/>
    <x v="11"/>
    <s v="sugar"/>
    <s v="Sugar"/>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7"/>
    <n v="1804"/>
    <s v="June"/>
    <s v="29"/>
    <x v="0"/>
    <x v="0"/>
    <x v="21"/>
    <n v="1"/>
    <s v="1"/>
    <m/>
    <x v="7"/>
    <x v="43"/>
    <s v="bag"/>
    <s v="Bag"/>
    <m/>
    <m/>
    <m/>
    <m/>
    <m/>
    <m/>
    <m/>
    <m/>
    <m/>
    <m/>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8"/>
    <n v="1804"/>
    <s v="June"/>
    <s v="29"/>
    <x v="0"/>
    <x v="0"/>
    <x v="98"/>
    <n v="2.75"/>
    <s v="yds"/>
    <m/>
    <x v="5"/>
    <x v="5"/>
    <s v="broad cloth"/>
    <s v="Blk superf[ine?] Brod cloth @"/>
    <m/>
    <n v="35"/>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29"/>
    <n v="1804"/>
    <s v="June"/>
    <s v="29"/>
    <x v="0"/>
    <x v="0"/>
    <x v="98"/>
    <n v="0.5"/>
    <s v="quire"/>
    <m/>
    <x v="6"/>
    <x v="8"/>
    <s v="paper"/>
    <s v="Best Paper"/>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30"/>
    <n v="1804"/>
    <s v="June"/>
    <s v="29"/>
    <x v="0"/>
    <x v="0"/>
    <x v="98"/>
    <n v="2"/>
    <s v="lbs"/>
    <m/>
    <x v="3"/>
    <x v="3"/>
    <s v="tea"/>
    <s v="Blk Tea"/>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31"/>
    <n v="1804"/>
    <s v="June"/>
    <s v="29"/>
    <x v="0"/>
    <x v="0"/>
    <x v="98"/>
    <n v="1"/>
    <s v="pair"/>
    <m/>
    <x v="0"/>
    <x v="14"/>
    <s v="clothing"/>
    <s v="Gentlemens [indecipherable]"/>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natsa&lt;natsa7@yahoo.com&gt;]: ...//[ElizabethWest&lt;ewest7@myune.edu.au&gt;]: Numerous people purchasing black cloth. Had there been an important person die? Can't find anything on google.//[natsa&lt;natsa7@yahoo.com&gt;]: Quire: A &quot;quire&quot; of paper is a traditional unit of measure for paper quantity. Historically, a quire consists of 24 or 25 sheets of paper, depending on the specific historical context and regional practices. Details: 24 Sheets: In many historical contexts, particularly in England, a quire was traditionally 24 sheets of paper. 25 Sheets: In some other contexts, including certain regions and time periods, a quire could be 25 sheets. Uses: Bookbinding: Quires were often used as the basic units in the bookbinding process, where multiple quires would be folded and sewn together to create the structure of a book. Paper Sales: Paper was often sold in quires, making it a standard unit for transactions involving paper. Historical Context: In 1804, in Australia and other parts of the British Empire, paper was commonly sold and traded in quires. The term originates from the Latin word &quot;quaterni,&quot; meaning &quot;four each,&quot; referring to the practice of folding large sheets of paper into four sections, which were then cut or used as a group. (Ref: Words gpt by Australian Genealogist - CHATGPT)"/>
    <s v="Complete"/>
    <n v="2532"/>
    <n v="1804"/>
    <s v="June"/>
    <s v="29"/>
    <x v="0"/>
    <x v="0"/>
    <x v="98"/>
    <n v="1"/>
    <s v="hanks"/>
    <m/>
    <x v="5"/>
    <x v="5"/>
    <s v="twist"/>
    <s v="twist"/>
    <m/>
    <m/>
    <m/>
    <m/>
    <m/>
    <m/>
    <m/>
    <m/>
    <m/>
    <s v="Page corner is missing"/>
  </r>
  <r>
    <s v="File 1: Rowland Hassall, Parramatta store day sales book, 1803-1804"/>
    <m/>
    <s v="32111059"/>
    <s v="FL16259393"/>
    <s v="47"/>
    <s v="https://fromthepage.com/display/display_page?page_id=34035669"/>
    <s v="natsa&lt;natsa7@yahoo.com&gt;|ElizabethWest&lt;ewest7@myune.edu.au&gt;|M Forster&lt;mjforster@live.com&gt;"/>
    <s v=""/>
    <s v="Complete"/>
    <n v="2533"/>
    <n v="1804"/>
    <s v="June"/>
    <s v="29"/>
    <x v="0"/>
    <x v="0"/>
    <x v="98"/>
    <m/>
    <m/>
    <m/>
    <x v="5"/>
    <x v="5"/>
    <s v="button mould"/>
    <s v="Mould &amp;amp; Buttons"/>
    <m/>
    <m/>
    <m/>
    <m/>
    <m/>
    <m/>
    <m/>
    <m/>
    <m/>
    <s v="Page corner is missing"/>
  </r>
  <r>
    <s v="File 1: Rowland Hassall, Parramatta store day sales book, 1803-1804"/>
    <m/>
    <s v="32111059"/>
    <s v="FL16259394"/>
    <s v="48"/>
    <s v="https://fromthepage.com/display/display_page?page_id=34035670"/>
    <s v="ElizabethWest&lt;ewest7@myune.edu.au&gt;|natsa&lt;natsa7@yahoo.com&gt;"/>
    <m/>
    <s v="Complete"/>
    <n v="2534"/>
    <n v="1804"/>
    <s v="June"/>
    <s v="29"/>
    <x v="0"/>
    <x v="0"/>
    <x v="39"/>
    <m/>
    <m/>
    <s v="supply"/>
    <x v="3"/>
    <x v="11"/>
    <s v="wheat"/>
    <s v="Cr by wheat"/>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35"/>
    <n v="1804"/>
    <s v="June"/>
    <s v="29"/>
    <x v="0"/>
    <x v="0"/>
    <x v="39"/>
    <m/>
    <m/>
    <m/>
    <x v="8"/>
    <x v="15"/>
    <m/>
    <s v="turned into Mr Campbell"/>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36"/>
    <n v="1804"/>
    <s v="June"/>
    <s v="29"/>
    <x v="0"/>
    <x v="0"/>
    <x v="39"/>
    <m/>
    <m/>
    <m/>
    <x v="8"/>
    <x v="15"/>
    <m/>
    <s v="store Hawkesbury by"/>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37"/>
    <n v="1804"/>
    <s v="June"/>
    <s v="29"/>
    <x v="0"/>
    <x v="0"/>
    <x v="39"/>
    <m/>
    <m/>
    <m/>
    <x v="8"/>
    <x v="15"/>
    <m/>
    <s v="Mr Harris"/>
    <m/>
    <m/>
    <m/>
    <m/>
    <m/>
    <m/>
    <n v="7"/>
    <n v="12"/>
    <n v="0"/>
    <s v="Entry crossed out"/>
  </r>
  <r>
    <s v="File 1: Rowland Hassall, Parramatta store day sales book, 1803-1804"/>
    <m/>
    <s v="32111059"/>
    <s v="FL16259394"/>
    <s v="48"/>
    <s v="https://fromthepage.com/display/display_page?page_id=34035670"/>
    <s v="ElizabethWest&lt;ewest7@myune.edu.au&gt;|natsa&lt;natsa7@yahoo.com&gt;"/>
    <m/>
    <s v="Complete"/>
    <n v="2538"/>
    <n v="1804"/>
    <s v="June"/>
    <s v="29"/>
    <x v="2"/>
    <x v="13"/>
    <x v="180"/>
    <n v="1"/>
    <s v="Ibs"/>
    <m/>
    <x v="3"/>
    <x v="11"/>
    <s v="sugar"/>
    <s v="sugar"/>
    <m/>
    <m/>
    <m/>
    <m/>
    <m/>
    <m/>
    <m/>
    <m/>
    <m/>
    <m/>
  </r>
  <r>
    <s v="File 1: Rowland Hassall, Parramatta store day sales book, 1803-1804"/>
    <m/>
    <s v="32111059"/>
    <s v="FL16259394"/>
    <s v="48"/>
    <s v="https://fromthepage.com/display/display_page?page_id=34035670"/>
    <s v="ElizabethWest&lt;ewest7@myune.edu.au&gt;|natsa&lt;natsa7@yahoo.com&gt;"/>
    <m/>
    <s v="Complete"/>
    <n v="2539"/>
    <n v="1804"/>
    <s v="June"/>
    <s v="29"/>
    <x v="3"/>
    <x v="0"/>
    <x v="189"/>
    <n v="1"/>
    <s v="hanks"/>
    <m/>
    <x v="5"/>
    <x v="5"/>
    <m/>
    <m/>
    <m/>
    <n v="1"/>
    <n v="0"/>
    <m/>
    <m/>
    <m/>
    <m/>
    <m/>
    <m/>
    <m/>
  </r>
  <r>
    <s v="File 1: Rowland Hassall, Parramatta store day sales book, 1803-1804"/>
    <m/>
    <s v="32111059"/>
    <s v="FL16259394"/>
    <s v="48"/>
    <s v="https://fromthepage.com/display/display_page?page_id=34035670"/>
    <s v="ElizabethWest&lt;ewest7@myune.edu.au&gt;|natsa&lt;natsa7@yahoo.com&gt;"/>
    <m/>
    <s v="Complete"/>
    <n v="2540"/>
    <n v="1804"/>
    <s v="June"/>
    <s v="29"/>
    <x v="0"/>
    <x v="0"/>
    <x v="39"/>
    <m/>
    <m/>
    <s v="supply"/>
    <x v="3"/>
    <x v="11"/>
    <s v="wheat"/>
    <s v="Cr by wheat turned"/>
    <m/>
    <m/>
    <m/>
    <m/>
    <m/>
    <m/>
    <m/>
    <m/>
    <m/>
    <m/>
  </r>
  <r>
    <s v="File 1: Rowland Hassall, Parramatta store day sales book, 1803-1804"/>
    <m/>
    <s v="32111059"/>
    <s v="FL16259394"/>
    <s v="48"/>
    <s v="https://fromthepage.com/display/display_page?page_id=34035670"/>
    <s v="ElizabethWest&lt;ewest7@myune.edu.au&gt;|natsa&lt;natsa7@yahoo.com&gt;"/>
    <m/>
    <s v="Complete"/>
    <n v="2541"/>
    <n v="1804"/>
    <s v="June"/>
    <s v="29"/>
    <x v="0"/>
    <x v="0"/>
    <x v="39"/>
    <m/>
    <m/>
    <m/>
    <x v="8"/>
    <x v="15"/>
    <m/>
    <s v="into Mr Campbells store by"/>
    <m/>
    <m/>
    <m/>
    <m/>
    <m/>
    <m/>
    <m/>
    <m/>
    <m/>
    <m/>
  </r>
  <r>
    <s v="File 1: Rowland Hassall, Parramatta store day sales book, 1803-1804"/>
    <m/>
    <s v="32111059"/>
    <s v="FL16259394"/>
    <s v="48"/>
    <s v="https://fromthepage.com/display/display_page?page_id=34035670"/>
    <s v="ElizabethWest&lt;ewest7@myune.edu.au&gt;|natsa&lt;natsa7@yahoo.com&gt;"/>
    <m/>
    <s v="Complete"/>
    <n v="2542"/>
    <n v="1804"/>
    <s v="June"/>
    <s v="29"/>
    <x v="0"/>
    <x v="0"/>
    <x v="39"/>
    <m/>
    <m/>
    <m/>
    <x v="1"/>
    <x v="1"/>
    <m/>
    <s v="Mr Harris to amount of"/>
    <m/>
    <m/>
    <m/>
    <m/>
    <m/>
    <m/>
    <n v="3"/>
    <n v="12"/>
    <n v="0"/>
    <m/>
  </r>
  <r>
    <s v="File 1: Rowland Hassall, Parramatta store day sales book, 1803-1804"/>
    <m/>
    <s v="32111059"/>
    <s v="FL16259394"/>
    <s v="48"/>
    <s v="https://fromthepage.com/display/display_page?page_id=34035670"/>
    <s v="ElizabethWest&lt;ewest7@myune.edu.au&gt;|natsa&lt;natsa7@yahoo.com&gt;"/>
    <m/>
    <s v="Complete"/>
    <n v="2543"/>
    <n v="1804"/>
    <s v="June"/>
    <s v="29"/>
    <x v="2"/>
    <x v="13"/>
    <x v="124"/>
    <n v="2"/>
    <s v="bushel"/>
    <m/>
    <x v="3"/>
    <x v="11"/>
    <s v="wheat"/>
    <s v="wheat"/>
    <m/>
    <m/>
    <m/>
    <m/>
    <m/>
    <m/>
    <m/>
    <m/>
    <m/>
    <m/>
  </r>
  <r>
    <s v="File 1: Rowland Hassall, Parramatta store day sales book, 1803-1804"/>
    <m/>
    <s v="32111059"/>
    <s v="FL16259394"/>
    <s v="48"/>
    <s v="https://fromthepage.com/display/display_page?page_id=34035670"/>
    <s v="ElizabethWest&lt;ewest7@myune.edu.au&gt;|natsa&lt;natsa7@yahoo.com&gt;"/>
    <m/>
    <s v="Complete"/>
    <n v="2544"/>
    <n v="1804"/>
    <s v="June"/>
    <s v="29"/>
    <x v="2"/>
    <x v="34"/>
    <x v="27"/>
    <n v="1"/>
    <s v="Ibs"/>
    <m/>
    <x v="4"/>
    <x v="4"/>
    <s v="tobacco"/>
    <s v="Tobacco"/>
    <m/>
    <m/>
    <m/>
    <m/>
    <m/>
    <m/>
    <m/>
    <m/>
    <m/>
    <m/>
  </r>
  <r>
    <s v="File 1: Rowland Hassall, Parramatta store day sales book, 1803-1804"/>
    <m/>
    <s v="32111059"/>
    <s v="FL16259394"/>
    <s v="48"/>
    <s v="https://fromthepage.com/display/display_page?page_id=34035670"/>
    <s v="ElizabethWest&lt;ewest7@myune.edu.au&gt;|natsa&lt;natsa7@yahoo.com&gt;"/>
    <m/>
    <s v="Complete"/>
    <n v="2545"/>
    <n v="1804"/>
    <s v="June"/>
    <s v="29"/>
    <x v="2"/>
    <x v="34"/>
    <x v="27"/>
    <n v="1"/>
    <s v="bottle"/>
    <m/>
    <x v="5"/>
    <x v="6"/>
    <s v="oil"/>
    <s v="oil"/>
    <m/>
    <m/>
    <m/>
    <m/>
    <m/>
    <m/>
    <m/>
    <m/>
    <m/>
    <m/>
  </r>
  <r>
    <s v="File 1: Rowland Hassall, Parramatta store day sales book, 1803-1804"/>
    <m/>
    <s v="32111059"/>
    <s v="FL16259394"/>
    <s v="48"/>
    <s v="https://fromthepage.com/display/display_page?page_id=34035670"/>
    <s v="ElizabethWest&lt;ewest7@myune.edu.au&gt;|natsa&lt;natsa7@yahoo.com&gt;"/>
    <m/>
    <s v="Complete"/>
    <n v="2546"/>
    <n v="1804"/>
    <s v="June"/>
    <s v="29"/>
    <x v="0"/>
    <x v="0"/>
    <x v="4"/>
    <n v="0.5"/>
    <s v="gallon"/>
    <m/>
    <x v="5"/>
    <x v="6"/>
    <s v="oil"/>
    <s v="oil"/>
    <m/>
    <m/>
    <m/>
    <m/>
    <n v="2"/>
    <n v="6"/>
    <m/>
    <m/>
    <m/>
    <m/>
  </r>
  <r>
    <s v="File 1: Rowland Hassall, Parramatta store day sales book, 1803-1804"/>
    <m/>
    <s v="32111059"/>
    <s v="FL16259394"/>
    <s v="48"/>
    <s v="https://fromthepage.com/display/display_page?page_id=34035670"/>
    <s v="ElizabethWest&lt;ewest7@myune.edu.au&gt;|natsa&lt;natsa7@yahoo.com&gt;"/>
    <m/>
    <s v="Complete"/>
    <n v="2547"/>
    <n v="1804"/>
    <s v="June"/>
    <s v="29"/>
    <x v="2"/>
    <x v="4"/>
    <x v="96"/>
    <n v="6"/>
    <s v="Ibs"/>
    <m/>
    <x v="3"/>
    <x v="11"/>
    <s v="sugar"/>
    <s v="sugar"/>
    <m/>
    <m/>
    <m/>
    <m/>
    <m/>
    <m/>
    <m/>
    <m/>
    <m/>
    <m/>
  </r>
  <r>
    <s v="File 1: Rowland Hassall, Parramatta store day sales book, 1803-1804"/>
    <m/>
    <s v="32111059"/>
    <s v="FL16259394"/>
    <s v="48"/>
    <s v="https://fromthepage.com/display/display_page?page_id=34035670"/>
    <s v="ElizabethWest&lt;ewest7@myune.edu.au&gt;|natsa&lt;natsa7@yahoo.com&gt;"/>
    <m/>
    <s v="Complete"/>
    <n v="2548"/>
    <n v="1804"/>
    <s v="June"/>
    <s v="29"/>
    <x v="2"/>
    <x v="4"/>
    <x v="96"/>
    <n v="1"/>
    <m/>
    <m/>
    <x v="0"/>
    <x v="25"/>
    <s v="looking glass"/>
    <s v="Looking Glass"/>
    <m/>
    <n v="4"/>
    <n v="0"/>
    <m/>
    <m/>
    <m/>
    <m/>
    <m/>
    <m/>
    <m/>
  </r>
  <r>
    <s v="File 1: Rowland Hassall, Parramatta store day sales book, 1803-1804"/>
    <m/>
    <s v="32111059"/>
    <s v="FL16259394"/>
    <s v="48"/>
    <s v="https://fromthepage.com/display/display_page?page_id=34035670"/>
    <s v="ElizabethWest&lt;ewest7@myune.edu.au&gt;|natsa&lt;natsa7@yahoo.com&gt;"/>
    <m/>
    <s v="Complete"/>
    <n v="2549"/>
    <n v="1804"/>
    <s v="June"/>
    <s v="30"/>
    <x v="0"/>
    <x v="0"/>
    <x v="4"/>
    <n v="10"/>
    <s v="Ibs"/>
    <m/>
    <x v="3"/>
    <x v="11"/>
    <s v="sugar"/>
    <s v="sugar"/>
    <m/>
    <m/>
    <m/>
    <m/>
    <m/>
    <m/>
    <m/>
    <m/>
    <m/>
    <m/>
  </r>
  <r>
    <s v="File 1: Rowland Hassall, Parramatta store day sales book, 1803-1804"/>
    <m/>
    <s v="32111059"/>
    <s v="FL16259394"/>
    <s v="48"/>
    <s v="https://fromthepage.com/display/display_page?page_id=34035670"/>
    <s v="ElizabethWest&lt;ewest7@myune.edu.au&gt;|natsa&lt;natsa7@yahoo.com&gt;"/>
    <m/>
    <s v="Complete"/>
    <n v="2550"/>
    <n v="1804"/>
    <s v="June"/>
    <s v="30"/>
    <x v="2"/>
    <x v="0"/>
    <x v="190"/>
    <n v="14"/>
    <m/>
    <m/>
    <x v="5"/>
    <x v="5"/>
    <s v="button"/>
    <s v="Plated Buttons"/>
    <m/>
    <m/>
    <m/>
    <m/>
    <m/>
    <m/>
    <m/>
    <m/>
    <m/>
    <m/>
  </r>
  <r>
    <s v="File 1: Rowland Hassall, Parramatta store day sales book, 1803-1804"/>
    <m/>
    <s v="32111059"/>
    <s v="FL16259394"/>
    <s v="48"/>
    <s v="https://fromthepage.com/display/display_page?page_id=34035670"/>
    <s v="ElizabethWest&lt;ewest7@myune.edu.au&gt;|natsa&lt;natsa7@yahoo.com&gt;"/>
    <m/>
    <s v="Complete"/>
    <n v="2551"/>
    <n v="1804"/>
    <s v="June"/>
    <s v="30"/>
    <x v="0"/>
    <x v="0"/>
    <x v="69"/>
    <n v="0.5"/>
    <s v="Ibs"/>
    <m/>
    <x v="4"/>
    <x v="4"/>
    <s v="tobacco"/>
    <s v="Tobacco"/>
    <m/>
    <m/>
    <m/>
    <m/>
    <n v="1"/>
    <n v="8"/>
    <m/>
    <m/>
    <m/>
    <m/>
  </r>
  <r>
    <s v="File 1: Rowland Hassall, Parramatta store day sales book, 1803-1804"/>
    <m/>
    <s v="32111059"/>
    <s v="FL16259394"/>
    <s v="48"/>
    <s v="https://fromthepage.com/display/display_page?page_id=34035670"/>
    <s v="ElizabethWest&lt;ewest7@myune.edu.au&gt;|natsa&lt;natsa7@yahoo.com&gt;"/>
    <m/>
    <s v="Complete"/>
    <n v="2552"/>
    <n v="1804"/>
    <s v="June"/>
    <s v="30"/>
    <x v="2"/>
    <x v="0"/>
    <x v="46"/>
    <m/>
    <m/>
    <m/>
    <x v="1"/>
    <x v="1"/>
    <m/>
    <s v="order in favor}"/>
    <m/>
    <m/>
    <m/>
    <m/>
    <m/>
    <m/>
    <m/>
    <m/>
    <m/>
    <m/>
  </r>
  <r>
    <s v="File 1: Rowland Hassall, Parramatta store day sales book, 1803-1804"/>
    <m/>
    <s v="32111059"/>
    <s v="FL16259394"/>
    <s v="48"/>
    <s v="https://fromthepage.com/display/display_page?page_id=34035670"/>
    <s v="ElizabethWest&lt;ewest7@myune.edu.au&gt;|natsa&lt;natsa7@yahoo.com&gt;"/>
    <m/>
    <s v="Complete"/>
    <n v="2553"/>
    <n v="1804"/>
    <s v="June"/>
    <s v="30"/>
    <x v="2"/>
    <x v="0"/>
    <x v="46"/>
    <m/>
    <m/>
    <m/>
    <x v="8"/>
    <x v="15"/>
    <m/>
    <s v="of Martha Daniels}"/>
    <m/>
    <n v="20"/>
    <n v="0"/>
    <m/>
    <m/>
    <m/>
    <n v="1"/>
    <n v="0"/>
    <n v="0"/>
    <m/>
  </r>
  <r>
    <s v="File 1: Rowland Hassall, Parramatta store day sales book, 1803-1804"/>
    <m/>
    <s v="32111059"/>
    <s v="FL16259394"/>
    <s v="48"/>
    <s v="https://fromthepage.com/display/display_page?page_id=34035670"/>
    <s v="ElizabethWest&lt;ewest7@myune.edu.au&gt;|natsa&lt;natsa7@yahoo.com&gt;"/>
    <m/>
    <s v="Complete"/>
    <n v="2554"/>
    <n v="1804"/>
    <s v="June"/>
    <s v="30"/>
    <x v="2"/>
    <x v="0"/>
    <x v="21"/>
    <n v="0.5"/>
    <s v="ozn"/>
    <m/>
    <x v="5"/>
    <x v="5"/>
    <s v="thread"/>
    <s v="Thread fine"/>
    <m/>
    <m/>
    <m/>
    <m/>
    <m/>
    <n v="9"/>
    <m/>
    <m/>
    <m/>
    <m/>
  </r>
  <r>
    <s v="File 1: Rowland Hassall, Parramatta store day sales book, 1803-1804"/>
    <m/>
    <s v="32111059"/>
    <s v="FL16259394"/>
    <s v="48"/>
    <s v="https://fromthepage.com/display/display_page?page_id=34035670"/>
    <s v="ElizabethWest&lt;ewest7@myune.edu.au&gt;|natsa&lt;natsa7@yahoo.com&gt;"/>
    <m/>
    <s v="Complete"/>
    <n v="2555"/>
    <n v="1804"/>
    <s v="June"/>
    <s v="30"/>
    <x v="2"/>
    <x v="0"/>
    <x v="37"/>
    <n v="4"/>
    <m/>
    <m/>
    <x v="3"/>
    <x v="10"/>
    <s v="port glasses"/>
    <s v="Porter Glasses @"/>
    <m/>
    <n v="1"/>
    <n v="6"/>
    <m/>
    <n v="6"/>
    <n v="0"/>
    <m/>
    <m/>
    <m/>
    <m/>
  </r>
  <r>
    <s v="File 1: Rowland Hassall, Parramatta store day sales book, 1803-1804"/>
    <m/>
    <s v="32111059"/>
    <s v="FL16259394"/>
    <s v="48"/>
    <s v="https://fromthepage.com/display/display_page?page_id=34035670"/>
    <s v="ElizabethWest&lt;ewest7@myune.edu.au&gt;|natsa&lt;natsa7@yahoo.com&gt;"/>
    <m/>
    <s v="Complete"/>
    <n v="2556"/>
    <n v="1804"/>
    <s v="June"/>
    <s v="30"/>
    <x v="2"/>
    <x v="0"/>
    <x v="37"/>
    <n v="3"/>
    <s v="Ibs"/>
    <m/>
    <x v="3"/>
    <x v="11"/>
    <s v="sugar"/>
    <s v="sugar"/>
    <m/>
    <m/>
    <m/>
    <m/>
    <n v="3"/>
    <n v="0"/>
    <m/>
    <m/>
    <m/>
    <m/>
  </r>
  <r>
    <s v="File 1: Rowland Hassall, Parramatta store day sales book, 1803-1804"/>
    <m/>
    <s v="32111059"/>
    <s v="FL16259394"/>
    <s v="48"/>
    <s v="https://fromthepage.com/display/display_page?page_id=34035670"/>
    <s v="ElizabethWest&lt;ewest7@myune.edu.au&gt;|natsa&lt;natsa7@yahoo.com&gt;"/>
    <m/>
    <s v="Complete"/>
    <n v="2557"/>
    <n v="1804"/>
    <s v="June"/>
    <s v="30"/>
    <x v="2"/>
    <x v="0"/>
    <x v="37"/>
    <n v="6"/>
    <s v="Ibs"/>
    <s v="supply"/>
    <x v="3"/>
    <x v="11"/>
    <s v="pork"/>
    <s v="Cr by 6 Ibs Pork"/>
    <m/>
    <m/>
    <m/>
    <m/>
    <m/>
    <m/>
    <m/>
    <m/>
    <m/>
    <m/>
  </r>
  <r>
    <s v="File 1: Rowland Hassall, Parramatta store day sales book, 1803-1804"/>
    <m/>
    <s v="32111059"/>
    <s v="FL16259394"/>
    <s v="48"/>
    <s v="https://fromthepage.com/display/display_page?page_id=34035670"/>
    <s v="ElizabethWest&lt;ewest7@myune.edu.au&gt;|natsa&lt;natsa7@yahoo.com&gt;"/>
    <m/>
    <s v="Complete"/>
    <n v="2558"/>
    <m/>
    <m/>
    <m/>
    <x v="2"/>
    <x v="0"/>
    <x v="18"/>
    <m/>
    <m/>
    <m/>
    <x v="8"/>
    <x v="15"/>
    <m/>
    <s v="[right hand page 93]"/>
    <m/>
    <m/>
    <m/>
    <m/>
    <m/>
    <m/>
    <m/>
    <m/>
    <m/>
    <m/>
  </r>
  <r>
    <s v="File 1: Rowland Hassall, Parramatta store day sales book, 1803-1804"/>
    <m/>
    <s v="32111059"/>
    <s v="FL16259394"/>
    <s v="48"/>
    <s v="https://fromthepage.com/display/display_page?page_id=34035670"/>
    <s v="ElizabethWest&lt;ewest7@myune.edu.au&gt;|natsa&lt;natsa7@yahoo.com&gt;"/>
    <m/>
    <s v="Complete"/>
    <n v="2559"/>
    <n v="1804"/>
    <s v="July"/>
    <s v="5"/>
    <x v="7"/>
    <x v="0"/>
    <x v="93"/>
    <n v="1"/>
    <m/>
    <m/>
    <x v="0"/>
    <x v="7"/>
    <s v="umbrella"/>
    <s v="umbrella"/>
    <m/>
    <m/>
    <m/>
    <n v="2"/>
    <n v="0"/>
    <n v="0"/>
    <m/>
    <m/>
    <m/>
    <m/>
  </r>
  <r>
    <s v="File 1: Rowland Hassall, Parramatta store day sales book, 1803-1804"/>
    <m/>
    <s v="32111059"/>
    <s v="FL16259394"/>
    <s v="48"/>
    <s v="https://fromthepage.com/display/display_page?page_id=34035670"/>
    <s v="ElizabethWest&lt;ewest7@myune.edu.au&gt;|natsa&lt;natsa7@yahoo.com&gt;"/>
    <m/>
    <s v="Complete"/>
    <n v="2560"/>
    <n v="1804"/>
    <s v="July"/>
    <s v="5"/>
    <x v="7"/>
    <x v="0"/>
    <x v="93"/>
    <n v="6"/>
    <m/>
    <m/>
    <x v="3"/>
    <x v="10"/>
    <s v="glasses"/>
    <s v="Porter Glasses"/>
    <m/>
    <m/>
    <m/>
    <m/>
    <n v="9"/>
    <m/>
    <m/>
    <m/>
    <m/>
    <m/>
  </r>
  <r>
    <s v="File 1: Rowland Hassall, Parramatta store day sales book, 1803-1804"/>
    <m/>
    <s v="32111059"/>
    <s v="FL16259394"/>
    <s v="48"/>
    <s v="https://fromthepage.com/display/display_page?page_id=34035670"/>
    <s v="ElizabethWest&lt;ewest7@myune.edu.au&gt;|natsa&lt;natsa7@yahoo.com&gt;"/>
    <m/>
    <s v="Complete"/>
    <n v="2561"/>
    <n v="1804"/>
    <s v="July"/>
    <s v="5"/>
    <x v="7"/>
    <x v="0"/>
    <x v="93"/>
    <n v="2"/>
    <m/>
    <m/>
    <x v="3"/>
    <x v="10"/>
    <s v="wine glasses"/>
    <s v="wine ditto [Glasses]"/>
    <m/>
    <m/>
    <m/>
    <m/>
    <n v="2"/>
    <n v="0"/>
    <m/>
    <m/>
    <m/>
    <m/>
  </r>
  <r>
    <s v="File 1: Rowland Hassall, Parramatta store day sales book, 1803-1804"/>
    <m/>
    <s v="32111059"/>
    <s v="FL16259394"/>
    <s v="48"/>
    <s v="https://fromthepage.com/display/display_page?page_id=34035670"/>
    <s v="ElizabethWest&lt;ewest7@myune.edu.au&gt;|natsa&lt;natsa7@yahoo.com&gt;"/>
    <m/>
    <s v="Complete"/>
    <n v="2562"/>
    <n v="1804"/>
    <s v="July"/>
    <s v="5"/>
    <x v="7"/>
    <x v="0"/>
    <x v="93"/>
    <n v="1"/>
    <m/>
    <m/>
    <x v="3"/>
    <x v="10"/>
    <s v="Pint Tumbler"/>
    <s v="Pint Tumbler"/>
    <m/>
    <m/>
    <m/>
    <m/>
    <n v="2"/>
    <n v="0"/>
    <m/>
    <m/>
    <m/>
    <m/>
  </r>
  <r>
    <s v="File 1: Rowland Hassall, Parramatta store day sales book, 1803-1804"/>
    <m/>
    <s v="32111059"/>
    <s v="FL16259394"/>
    <s v="48"/>
    <s v="https://fromthepage.com/display/display_page?page_id=34035670"/>
    <s v="ElizabethWest&lt;ewest7@myune.edu.au&gt;|natsa&lt;natsa7@yahoo.com&gt;"/>
    <m/>
    <s v="Complete"/>
    <n v="2563"/>
    <n v="1804"/>
    <s v="July"/>
    <s v="5"/>
    <x v="7"/>
    <x v="0"/>
    <x v="93"/>
    <n v="1"/>
    <m/>
    <m/>
    <x v="5"/>
    <x v="16"/>
    <s v="lock cock"/>
    <s v="Brass lock cock"/>
    <m/>
    <m/>
    <m/>
    <m/>
    <n v="4"/>
    <n v="0"/>
    <m/>
    <m/>
    <m/>
    <m/>
  </r>
  <r>
    <s v="File 1: Rowland Hassall, Parramatta store day sales book, 1803-1804"/>
    <m/>
    <s v="32111059"/>
    <s v="FL16259394"/>
    <s v="48"/>
    <s v="https://fromthepage.com/display/display_page?page_id=34035670"/>
    <s v="ElizabethWest&lt;ewest7@myune.edu.au&gt;|natsa&lt;natsa7@yahoo.com&gt;"/>
    <m/>
    <s v="Complete"/>
    <n v="2564"/>
    <n v="1804"/>
    <s v="July"/>
    <s v="5"/>
    <x v="7"/>
    <x v="0"/>
    <x v="93"/>
    <n v="0.5"/>
    <s v="gallon"/>
    <m/>
    <x v="5"/>
    <x v="6"/>
    <s v="oil"/>
    <s v="oil"/>
    <m/>
    <m/>
    <m/>
    <m/>
    <n v="2"/>
    <n v="6"/>
    <m/>
    <m/>
    <m/>
    <m/>
  </r>
  <r>
    <s v="File 1: Rowland Hassall, Parramatta store day sales book, 1803-1804"/>
    <m/>
    <s v="32111059"/>
    <s v="FL16259394"/>
    <s v="48"/>
    <s v="https://fromthepage.com/display/display_page?page_id=34035670"/>
    <s v="ElizabethWest&lt;ewest7@myune.edu.au&gt;|natsa&lt;natsa7@yahoo.com&gt;"/>
    <m/>
    <s v="Complete"/>
    <n v="2565"/>
    <n v="1804"/>
    <s v="July"/>
    <s v="5"/>
    <x v="7"/>
    <x v="0"/>
    <x v="93"/>
    <m/>
    <m/>
    <m/>
    <x v="8"/>
    <x v="15"/>
    <m/>
    <m/>
    <m/>
    <m/>
    <m/>
    <m/>
    <m/>
    <m/>
    <n v="2"/>
    <n v="19"/>
    <n v="6"/>
    <m/>
  </r>
  <r>
    <s v="File 1: Rowland Hassall, Parramatta store day sales book, 1803-1804"/>
    <m/>
    <s v="32111059"/>
    <s v="FL16259394"/>
    <s v="48"/>
    <s v="https://fromthepage.com/display/display_page?page_id=34035670"/>
    <s v="ElizabethWest&lt;ewest7@myune.edu.au&gt;|natsa&lt;natsa7@yahoo.com&gt;"/>
    <m/>
    <s v="Complete"/>
    <n v="2566"/>
    <n v="1804"/>
    <s v="July"/>
    <s v="6"/>
    <x v="0"/>
    <x v="0"/>
    <x v="152"/>
    <n v="0.5"/>
    <m/>
    <m/>
    <x v="5"/>
    <x v="5"/>
    <s v="muslin"/>
    <s v="fine book Muslin"/>
    <m/>
    <m/>
    <m/>
    <m/>
    <n v="5"/>
    <n v="6"/>
    <m/>
    <m/>
    <m/>
    <m/>
  </r>
  <r>
    <s v="File 1: Rowland Hassall, Parramatta store day sales book, 1803-1804"/>
    <m/>
    <s v="32111059"/>
    <s v="FL16259394"/>
    <s v="48"/>
    <s v="https://fromthepage.com/display/display_page?page_id=34035670"/>
    <s v="ElizabethWest&lt;ewest7@myune.edu.au&gt;|natsa&lt;natsa7@yahoo.com&gt;"/>
    <m/>
    <s v="Complete"/>
    <n v="2567"/>
    <n v="1804"/>
    <s v="July"/>
    <s v="6"/>
    <x v="0"/>
    <x v="0"/>
    <x v="152"/>
    <n v="1"/>
    <s v="yds"/>
    <m/>
    <x v="5"/>
    <x v="5"/>
    <s v="ribband"/>
    <s v="Pink Ribband"/>
    <m/>
    <m/>
    <m/>
    <m/>
    <n v="1"/>
    <n v="2"/>
    <m/>
    <m/>
    <m/>
    <m/>
  </r>
  <r>
    <s v="File 1: Rowland Hassall, Parramatta store day sales book, 1803-1804"/>
    <m/>
    <s v="32111059"/>
    <s v="FL16259394"/>
    <s v="48"/>
    <s v="https://fromthepage.com/display/display_page?page_id=34035670"/>
    <s v="ElizabethWest&lt;ewest7@myune.edu.au&gt;|natsa&lt;natsa7@yahoo.com&gt;"/>
    <m/>
    <s v="Complete"/>
    <n v="2568"/>
    <n v="1804"/>
    <s v="July"/>
    <s v="6"/>
    <x v="0"/>
    <x v="0"/>
    <x v="152"/>
    <n v="2"/>
    <s v="yds"/>
    <m/>
    <x v="5"/>
    <x v="5"/>
    <s v="ribband"/>
    <s v="Brace ditto [Ribband]"/>
    <m/>
    <n v="1"/>
    <n v="9"/>
    <m/>
    <n v="3"/>
    <n v="6"/>
    <m/>
    <m/>
    <m/>
    <m/>
  </r>
  <r>
    <s v="File 1: Rowland Hassall, Parramatta store day sales book, 1803-1804"/>
    <m/>
    <s v="32111059"/>
    <s v="FL16259394"/>
    <s v="48"/>
    <s v="https://fromthepage.com/display/display_page?page_id=34035670"/>
    <s v="ElizabethWest&lt;ewest7@myune.edu.au&gt;|natsa&lt;natsa7@yahoo.com&gt;"/>
    <m/>
    <s v="Complete"/>
    <n v="2569"/>
    <n v="1804"/>
    <s v="July"/>
    <s v="6"/>
    <x v="0"/>
    <x v="0"/>
    <x v="152"/>
    <n v="0.25"/>
    <s v="yds"/>
    <m/>
    <x v="5"/>
    <x v="5"/>
    <s v="linen"/>
    <s v="Irish"/>
    <m/>
    <m/>
    <m/>
    <m/>
    <n v="1"/>
    <n v="0"/>
    <m/>
    <m/>
    <m/>
    <m/>
  </r>
  <r>
    <s v="File 1: Rowland Hassall, Parramatta store day sales book, 1803-1804"/>
    <m/>
    <s v="32111059"/>
    <s v="FL16259394"/>
    <s v="48"/>
    <s v="https://fromthepage.com/display/display_page?page_id=34035670"/>
    <s v="ElizabethWest&lt;ewest7@myune.edu.au&gt;|natsa&lt;natsa7@yahoo.com&gt;"/>
    <m/>
    <s v="Complete"/>
    <n v="2570"/>
    <n v="1804"/>
    <s v="July"/>
    <s v="6"/>
    <x v="1"/>
    <x v="0"/>
    <x v="191"/>
    <m/>
    <m/>
    <m/>
    <x v="1"/>
    <x v="1"/>
    <m/>
    <s v="Cr 30/ in coppers"/>
    <m/>
    <m/>
    <m/>
    <m/>
    <m/>
    <m/>
    <n v="1"/>
    <n v="10"/>
    <n v="0"/>
    <m/>
  </r>
  <r>
    <s v="File 1: Rowland Hassall, Parramatta store day sales book, 1803-1804"/>
    <m/>
    <s v="32111059"/>
    <s v="FL16259394"/>
    <s v="48"/>
    <s v="https://fromthepage.com/display/display_page?page_id=34035670"/>
    <s v="ElizabethWest&lt;ewest7@myune.edu.au&gt;|natsa&lt;natsa7@yahoo.com&gt;"/>
    <m/>
    <s v="Complete"/>
    <n v="2571"/>
    <n v="1804"/>
    <s v="July"/>
    <s v="6"/>
    <x v="2"/>
    <x v="0"/>
    <x v="192"/>
    <n v="0.5"/>
    <s v="bushel"/>
    <m/>
    <x v="3"/>
    <x v="11"/>
    <s v="wheat"/>
    <s v="wheat"/>
    <m/>
    <m/>
    <m/>
    <m/>
    <m/>
    <m/>
    <m/>
    <m/>
    <m/>
    <m/>
  </r>
  <r>
    <s v="File 1: Rowland Hassall, Parramatta store day sales book, 1803-1804"/>
    <m/>
    <s v="32111059"/>
    <s v="FL16259394"/>
    <s v="48"/>
    <s v="https://fromthepage.com/display/display_page?page_id=34035670"/>
    <s v="ElizabethWest&lt;ewest7@myune.edu.au&gt;|natsa&lt;natsa7@yahoo.com&gt;"/>
    <m/>
    <s v="Complete"/>
    <n v="2572"/>
    <n v="1804"/>
    <s v="July"/>
    <s v="6"/>
    <x v="0"/>
    <x v="0"/>
    <x v="149"/>
    <n v="1"/>
    <s v="bottle"/>
    <m/>
    <x v="5"/>
    <x v="6"/>
    <s v="oil"/>
    <s v="oil"/>
    <m/>
    <m/>
    <m/>
    <m/>
    <n v="1"/>
    <n v="6"/>
    <m/>
    <m/>
    <m/>
    <m/>
  </r>
  <r>
    <s v="File 1: Rowland Hassall, Parramatta store day sales book, 1803-1804"/>
    <m/>
    <s v="32111059"/>
    <s v="FL16259394"/>
    <s v="48"/>
    <s v="https://fromthepage.com/display/display_page?page_id=34035670"/>
    <s v="ElizabethWest&lt;ewest7@myune.edu.au&gt;|natsa&lt;natsa7@yahoo.com&gt;"/>
    <m/>
    <s v="Complete"/>
    <n v="2573"/>
    <n v="1804"/>
    <s v="July"/>
    <s v="6"/>
    <x v="0"/>
    <x v="0"/>
    <x v="149"/>
    <n v="1"/>
    <s v="hanks"/>
    <m/>
    <x v="5"/>
    <x v="5"/>
    <s v="silk thread"/>
    <s v="silk"/>
    <m/>
    <m/>
    <m/>
    <m/>
    <n v="1"/>
    <n v="0"/>
    <m/>
    <m/>
    <m/>
    <m/>
  </r>
  <r>
    <s v="File 1: Rowland Hassall, Parramatta store day sales book, 1803-1804"/>
    <m/>
    <s v="32111059"/>
    <s v="FL16259394"/>
    <s v="48"/>
    <s v="https://fromthepage.com/display/display_page?page_id=34035670"/>
    <s v="ElizabethWest&lt;ewest7@myune.edu.au&gt;|natsa&lt;natsa7@yahoo.com&gt;"/>
    <m/>
    <s v="Complete"/>
    <n v="2574"/>
    <n v="1804"/>
    <s v="July"/>
    <s v="6"/>
    <x v="2"/>
    <x v="27"/>
    <x v="118"/>
    <n v="2"/>
    <s v="hanks"/>
    <m/>
    <x v="5"/>
    <x v="5"/>
    <s v="silk thread"/>
    <s v="silk"/>
    <m/>
    <m/>
    <m/>
    <m/>
    <n v="2"/>
    <n v="0"/>
    <m/>
    <m/>
    <m/>
    <m/>
  </r>
  <r>
    <s v="File 1: Rowland Hassall, Parramatta store day sales book, 1803-1804"/>
    <m/>
    <s v="32111059"/>
    <s v="FL16259394"/>
    <s v="48"/>
    <s v="https://fromthepage.com/display/display_page?page_id=34035670"/>
    <s v="ElizabethWest&lt;ewest7@myune.edu.au&gt;|natsa&lt;natsa7@yahoo.com&gt;"/>
    <m/>
    <s v="Complete"/>
    <n v="2575"/>
    <n v="1804"/>
    <s v="July"/>
    <s v="6"/>
    <x v="0"/>
    <x v="0"/>
    <x v="193"/>
    <n v="3.5"/>
    <s v="yds"/>
    <m/>
    <x v="5"/>
    <x v="5"/>
    <s v="cloth"/>
    <s v="superfine Blk ="/>
    <m/>
    <m/>
    <m/>
    <m/>
    <m/>
    <m/>
    <m/>
    <m/>
    <m/>
    <m/>
  </r>
  <r>
    <s v="File 1: Rowland Hassall, Parramatta store day sales book, 1803-1804"/>
    <m/>
    <s v="32111059"/>
    <s v="FL16259394"/>
    <s v="48"/>
    <s v="https://fromthepage.com/display/display_page?page_id=34035670"/>
    <s v="ElizabethWest&lt;ewest7@myune.edu.au&gt;|natsa&lt;natsa7@yahoo.com&gt;"/>
    <m/>
    <s v="Complete"/>
    <n v="2576"/>
    <n v="1804"/>
    <s v="July"/>
    <s v="6"/>
    <x v="0"/>
    <x v="0"/>
    <x v="193"/>
    <m/>
    <m/>
    <m/>
    <x v="5"/>
    <x v="5"/>
    <s v="broad cloth"/>
    <s v="= Brod cloth @"/>
    <m/>
    <n v="35"/>
    <m/>
    <n v="6"/>
    <n v="2"/>
    <n v="6"/>
    <m/>
    <m/>
    <m/>
    <m/>
  </r>
  <r>
    <s v="File 1: Rowland Hassall, Parramatta store day sales book, 1803-1804"/>
    <m/>
    <s v="32111059"/>
    <s v="FL16259394"/>
    <s v="48"/>
    <s v="https://fromthepage.com/display/display_page?page_id=34035670"/>
    <s v="ElizabethWest&lt;ewest7@myune.edu.au&gt;|natsa&lt;natsa7@yahoo.com&gt;"/>
    <m/>
    <s v="Complete"/>
    <n v="2577"/>
    <n v="1804"/>
    <s v="July"/>
    <s v="6"/>
    <x v="0"/>
    <x v="0"/>
    <x v="193"/>
    <n v="2"/>
    <s v="pair"/>
    <m/>
    <x v="8"/>
    <x v="15"/>
    <m/>
    <s v="Spanish leather"/>
    <m/>
    <m/>
    <m/>
    <m/>
    <m/>
    <m/>
    <m/>
    <m/>
    <m/>
    <m/>
  </r>
  <r>
    <s v="File 1: Rowland Hassall, Parramatta store day sales book, 1803-1804"/>
    <m/>
    <s v="32111059"/>
    <s v="FL16259394"/>
    <s v="48"/>
    <s v="https://fromthepage.com/display/display_page?page_id=34035670"/>
    <s v="ElizabethWest&lt;ewest7@myune.edu.au&gt;|natsa&lt;natsa7@yahoo.com&gt;"/>
    <m/>
    <s v="Complete"/>
    <n v="2578"/>
    <n v="1804"/>
    <s v="July"/>
    <s v="6"/>
    <x v="0"/>
    <x v="0"/>
    <x v="193"/>
    <m/>
    <m/>
    <m/>
    <x v="0"/>
    <x v="14"/>
    <s v="shoes"/>
    <s v="shoes"/>
    <m/>
    <n v="10"/>
    <n v="0"/>
    <n v="1"/>
    <n v="0"/>
    <n v="0"/>
    <m/>
    <m/>
    <m/>
    <m/>
  </r>
  <r>
    <s v="File 1: Rowland Hassall, Parramatta store day sales book, 1803-1804"/>
    <m/>
    <s v="32111059"/>
    <s v="FL16259394"/>
    <s v="48"/>
    <s v="https://fromthepage.com/display/display_page?page_id=34035670"/>
    <s v="ElizabethWest&lt;ewest7@myune.edu.au&gt;|natsa&lt;natsa7@yahoo.com&gt;"/>
    <m/>
    <s v="Complete"/>
    <n v="2579"/>
    <n v="1804"/>
    <s v="July"/>
    <s v="6"/>
    <x v="0"/>
    <x v="0"/>
    <x v="193"/>
    <n v="4"/>
    <s v="skeins"/>
    <m/>
    <x v="5"/>
    <x v="5"/>
    <s v="silk and twist"/>
    <s v="silk &amp;amp; twist"/>
    <m/>
    <m/>
    <m/>
    <m/>
    <n v="4"/>
    <n v="0"/>
    <m/>
    <m/>
    <m/>
    <m/>
  </r>
  <r>
    <s v="File 1: Rowland Hassall, Parramatta store day sales book, 1803-1804"/>
    <m/>
    <s v="32111059"/>
    <s v="FL16259394"/>
    <s v="48"/>
    <s v="https://fromthepage.com/display/display_page?page_id=34035670"/>
    <s v="ElizabethWest&lt;ewest7@myune.edu.au&gt;|natsa&lt;natsa7@yahoo.com&gt;"/>
    <m/>
    <s v="Complete"/>
    <n v="2580"/>
    <n v="1804"/>
    <s v="July"/>
    <s v="6"/>
    <x v="0"/>
    <x v="0"/>
    <x v="193"/>
    <n v="3"/>
    <s v="dozn"/>
    <m/>
    <x v="5"/>
    <x v="5"/>
    <s v="button mould"/>
    <s v="larg Mould"/>
    <m/>
    <m/>
    <m/>
    <m/>
    <m/>
    <n v="9"/>
    <m/>
    <m/>
    <m/>
    <m/>
  </r>
  <r>
    <s v="File 1: Rowland Hassall, Parramatta store day sales book, 1803-1804"/>
    <m/>
    <s v="32111059"/>
    <s v="FL16259394"/>
    <s v="48"/>
    <s v="https://fromthepage.com/display/display_page?page_id=34035670"/>
    <s v="ElizabethWest&lt;ewest7@myune.edu.au&gt;|natsa&lt;natsa7@yahoo.com&gt;"/>
    <m/>
    <s v="Complete"/>
    <n v="2581"/>
    <n v="1804"/>
    <s v="July"/>
    <s v="6"/>
    <x v="0"/>
    <x v="0"/>
    <x v="193"/>
    <n v="2"/>
    <s v="dozn"/>
    <m/>
    <x v="5"/>
    <x v="5"/>
    <s v="button"/>
    <s v="Black Buttons"/>
    <m/>
    <m/>
    <m/>
    <m/>
    <n v="2"/>
    <n v="6"/>
    <m/>
    <m/>
    <m/>
    <m/>
  </r>
  <r>
    <s v="File 1: Rowland Hassall, Parramatta store day sales book, 1803-1804"/>
    <m/>
    <s v="32111059"/>
    <s v="FL16259394"/>
    <s v="48"/>
    <s v="https://fromthepage.com/display/display_page?page_id=34035670"/>
    <s v="ElizabethWest&lt;ewest7@myune.edu.au&gt;|natsa&lt;natsa7@yahoo.com&gt;"/>
    <m/>
    <s v="Complete"/>
    <n v="2582"/>
    <n v="1804"/>
    <s v="July"/>
    <s v="6"/>
    <x v="0"/>
    <x v="0"/>
    <x v="193"/>
    <n v="3"/>
    <s v="yds"/>
    <m/>
    <x v="5"/>
    <x v="5"/>
    <s v="tape"/>
    <s v="Slay tape"/>
    <m/>
    <m/>
    <m/>
    <m/>
    <m/>
    <n v="3"/>
    <m/>
    <m/>
    <m/>
    <m/>
  </r>
  <r>
    <s v="File 1: Rowland Hassall, Parramatta store day sales book, 1803-1804"/>
    <m/>
    <s v="32111059"/>
    <s v="FL16259394"/>
    <s v="48"/>
    <s v="https://fromthepage.com/display/display_page?page_id=34035670"/>
    <s v="ElizabethWest&lt;ewest7@myune.edu.au&gt;|natsa&lt;natsa7@yahoo.com&gt;"/>
    <m/>
    <s v="Complete"/>
    <n v="2583"/>
    <n v="1804"/>
    <s v="July"/>
    <s v="6"/>
    <x v="0"/>
    <x v="0"/>
    <x v="193"/>
    <m/>
    <m/>
    <m/>
    <x v="1"/>
    <x v="1"/>
    <m/>
    <s v="Bill made out"/>
    <m/>
    <m/>
    <m/>
    <m/>
    <m/>
    <m/>
    <n v="7"/>
    <n v="10"/>
    <n v="0"/>
    <m/>
  </r>
  <r>
    <s v="File 1: Rowland Hassall, Parramatta store day sales book, 1803-1804"/>
    <m/>
    <s v="32111059"/>
    <s v="FL16259394"/>
    <s v="48"/>
    <s v="https://fromthepage.com/display/display_page?page_id=34035670"/>
    <s v="ElizabethWest&lt;ewest7@myune.edu.au&gt;|natsa&lt;natsa7@yahoo.com&gt;"/>
    <m/>
    <s v="Complete"/>
    <n v="2584"/>
    <n v="1804"/>
    <s v="July"/>
    <s v="6"/>
    <x v="0"/>
    <x v="0"/>
    <x v="102"/>
    <n v="1"/>
    <s v="piece"/>
    <m/>
    <x v="5"/>
    <x v="5"/>
    <s v="tape"/>
    <s v="Best tape"/>
    <m/>
    <m/>
    <m/>
    <m/>
    <m/>
    <m/>
    <m/>
    <m/>
    <m/>
    <m/>
  </r>
  <r>
    <s v="File 1: Rowland Hassall, Parramatta store day sales book, 1803-1804"/>
    <m/>
    <s v="32111059"/>
    <s v="FL16259394"/>
    <s v="48"/>
    <s v="https://fromthepage.com/display/display_page?page_id=34035670"/>
    <s v="ElizabethWest&lt;ewest7@myune.edu.au&gt;|natsa&lt;natsa7@yahoo.com&gt;"/>
    <m/>
    <s v="Complete"/>
    <n v="2585"/>
    <n v="1804"/>
    <s v="July"/>
    <s v="6"/>
    <x v="0"/>
    <x v="0"/>
    <x v="102"/>
    <n v="2"/>
    <s v="pair"/>
    <m/>
    <x v="0"/>
    <x v="14"/>
    <s v="shoes"/>
    <s v="women shoes"/>
    <m/>
    <m/>
    <m/>
    <m/>
    <m/>
    <m/>
    <m/>
    <m/>
    <m/>
    <m/>
  </r>
  <r>
    <s v="File 1: Rowland Hassall, Parramatta store day sales book, 1803-1804"/>
    <m/>
    <s v="32111059"/>
    <s v="FL16259394"/>
    <s v="48"/>
    <s v="https://fromthepage.com/display/display_page?page_id=34035670"/>
    <s v="ElizabethWest&lt;ewest7@myune.edu.au&gt;|natsa&lt;natsa7@yahoo.com&gt;"/>
    <m/>
    <s v="Complete"/>
    <n v="2586"/>
    <n v="1804"/>
    <s v="July"/>
    <s v="6"/>
    <x v="0"/>
    <x v="0"/>
    <x v="102"/>
    <n v="0.5"/>
    <s v="dozn"/>
    <m/>
    <x v="3"/>
    <x v="10"/>
    <s v="knives and forks"/>
    <s v="Table knives &amp;amp; [indecipherable]"/>
    <m/>
    <m/>
    <m/>
    <m/>
    <m/>
    <m/>
    <m/>
    <m/>
    <m/>
    <s v="Entry crossed out"/>
  </r>
  <r>
    <s v="File 1: Rowland Hassall, Parramatta store day sales book, 1803-1804"/>
    <m/>
    <s v="32111059"/>
    <s v="FL16259394"/>
    <s v="48"/>
    <s v="https://fromthepage.com/display/display_page?page_id=34035670"/>
    <s v="ElizabethWest&lt;ewest7@myune.edu.au&gt;|natsa&lt;natsa7@yahoo.com&gt;"/>
    <m/>
    <s v="Complete"/>
    <n v="2587"/>
    <n v="1804"/>
    <s v="July"/>
    <s v="6"/>
    <x v="4"/>
    <x v="0"/>
    <x v="41"/>
    <n v="4"/>
    <s v="Ibs"/>
    <m/>
    <x v="3"/>
    <x v="11"/>
    <s v="sugar"/>
    <s v="sugar"/>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88"/>
    <n v="1804"/>
    <s v="July"/>
    <s v="6"/>
    <x v="0"/>
    <x v="0"/>
    <x v="21"/>
    <n v="12"/>
    <s v="lbs"/>
    <m/>
    <x v="3"/>
    <x v="11"/>
    <s v="sugar"/>
    <s v="sugar"/>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89"/>
    <n v="1804"/>
    <s v="July"/>
    <s v="6"/>
    <x v="0"/>
    <x v="0"/>
    <x v="21"/>
    <n v="1"/>
    <s v="lbs"/>
    <m/>
    <x v="3"/>
    <x v="3"/>
    <s v="tea"/>
    <s v="Blk Tea"/>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0"/>
    <n v="1804"/>
    <s v="July"/>
    <s v="6"/>
    <x v="2"/>
    <x v="0"/>
    <x v="4"/>
    <n v="0.25"/>
    <s v="lbs"/>
    <m/>
    <x v="3"/>
    <x v="3"/>
    <s v="Hyson"/>
    <s v="Hyson"/>
    <m/>
    <m/>
    <m/>
    <m/>
    <n v="4"/>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1"/>
    <n v="1804"/>
    <s v="July"/>
    <s v="6"/>
    <x v="0"/>
    <x v="0"/>
    <x v="6"/>
    <n v="332"/>
    <s v="count"/>
    <m/>
    <x v="7"/>
    <x v="20"/>
    <s v="nails"/>
    <s v="Shingels Nails"/>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2"/>
    <n v="1804"/>
    <s v="July"/>
    <s v="6"/>
    <x v="2"/>
    <x v="34"/>
    <x v="27"/>
    <n v="100"/>
    <s v="lbs"/>
    <s v="supply"/>
    <x v="3"/>
    <x v="11"/>
    <s v="potatoes"/>
    <s v="Cr by 100lbs Potaters"/>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3"/>
    <n v="1804"/>
    <s v="July"/>
    <s v="6"/>
    <x v="0"/>
    <x v="0"/>
    <x v="39"/>
    <n v="3"/>
    <s v="hanks"/>
    <m/>
    <x v="5"/>
    <x v="5"/>
    <s v="silk thread"/>
    <s v="Blk Silk"/>
    <m/>
    <m/>
    <m/>
    <m/>
    <n v="3"/>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4"/>
    <n v="1804"/>
    <s v="July"/>
    <s v="7"/>
    <x v="2"/>
    <x v="8"/>
    <x v="52"/>
    <n v="1"/>
    <s v="piece"/>
    <m/>
    <x v="5"/>
    <x v="5"/>
    <s v="calico"/>
    <s v="calloco"/>
    <m/>
    <m/>
    <m/>
    <m/>
    <n v="10"/>
    <n v="2"/>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5"/>
    <n v="1804"/>
    <s v="July"/>
    <s v="7"/>
    <x v="2"/>
    <x v="8"/>
    <x v="52"/>
    <n v="162"/>
    <s v="lbs"/>
    <s v="supply"/>
    <x v="3"/>
    <x v="11"/>
    <s v="sugar"/>
    <s v="1 Bag Sugar 162 lbs Net"/>
    <m/>
    <m/>
    <m/>
    <n v="6"/>
    <n v="15"/>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6"/>
    <n v="1804"/>
    <s v="July"/>
    <s v="7"/>
    <x v="2"/>
    <x v="8"/>
    <x v="52"/>
    <n v="1"/>
    <s v="yds"/>
    <m/>
    <x v="5"/>
    <x v="5"/>
    <s v="broad cloth"/>
    <s v="Brown Brod Cloth"/>
    <m/>
    <m/>
    <m/>
    <m/>
    <n v="18"/>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7"/>
    <n v="1804"/>
    <s v="July"/>
    <s v="7"/>
    <x v="2"/>
    <x v="8"/>
    <x v="52"/>
    <n v="2"/>
    <s v="bushel"/>
    <s v="supply"/>
    <x v="3"/>
    <x v="11"/>
    <s v="maize"/>
    <s v="Cr by 2 Bushels Maize"/>
    <m/>
    <m/>
    <m/>
    <m/>
    <m/>
    <m/>
    <m/>
    <n v="8"/>
    <n v="0"/>
    <m/>
  </r>
  <r>
    <s v="File 1: Rowland Hassall, Parramatta store day sales book, 1803-1804"/>
    <m/>
    <s v="32111059"/>
    <s v="FL16259395"/>
    <s v="49"/>
    <s v="https://fromthepage.com/display/display_page?page_id=34035671"/>
    <s v="ElizabethWest&lt;ewest7@myune.edu.au&gt;|natsa&lt;natsa7@yahoo.com&gt;|M Forster&lt;mjforster@live.com&gt;"/>
    <m/>
    <s v="Complete"/>
    <n v="2598"/>
    <n v="1804"/>
    <s v="July"/>
    <s v="7"/>
    <x v="2"/>
    <x v="8"/>
    <x v="52"/>
    <m/>
    <m/>
    <m/>
    <x v="1"/>
    <x v="1"/>
    <m/>
    <s v="Setteled Balance due"/>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599"/>
    <n v="1804"/>
    <s v="July"/>
    <s v="7"/>
    <x v="2"/>
    <x v="8"/>
    <x v="52"/>
    <m/>
    <m/>
    <m/>
    <x v="8"/>
    <x v="15"/>
    <m/>
    <s v="to R Hassall"/>
    <m/>
    <m/>
    <m/>
    <m/>
    <m/>
    <m/>
    <n v="1"/>
    <n v="6"/>
    <n v="3.5"/>
    <m/>
  </r>
  <r>
    <s v="File 1: Rowland Hassall, Parramatta store day sales book, 1803-1804"/>
    <m/>
    <s v="32111059"/>
    <s v="FL16259395"/>
    <s v="49"/>
    <s v="https://fromthepage.com/display/display_page?page_id=34035671"/>
    <s v="ElizabethWest&lt;ewest7@myune.edu.au&gt;|natsa&lt;natsa7@yahoo.com&gt;|M Forster&lt;mjforster@live.com&gt;"/>
    <m/>
    <s v="Complete"/>
    <n v="2600"/>
    <n v="1804"/>
    <s v="July"/>
    <s v="7"/>
    <x v="10"/>
    <x v="0"/>
    <x v="194"/>
    <n v="2.25"/>
    <s v="yds"/>
    <m/>
    <x v="5"/>
    <x v="5"/>
    <s v="broad cloth"/>
    <s v="superfine Blk Brod cloth"/>
    <m/>
    <n v="35"/>
    <n v="0"/>
    <n v="3"/>
    <n v="18"/>
    <n v="9"/>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1"/>
    <n v="1804"/>
    <s v="July"/>
    <s v="7"/>
    <x v="0"/>
    <x v="0"/>
    <x v="13"/>
    <n v="2.25"/>
    <s v="yds"/>
    <m/>
    <x v="5"/>
    <x v="5"/>
    <s v="broad cloth"/>
    <s v="superfine Blk Brod cloth"/>
    <m/>
    <n v="35"/>
    <n v="0"/>
    <n v="3"/>
    <n v="18"/>
    <n v="9"/>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2"/>
    <n v="1804"/>
    <s v="July"/>
    <s v="7"/>
    <x v="0"/>
    <x v="0"/>
    <x v="13"/>
    <n v="5"/>
    <s v="yds"/>
    <m/>
    <x v="5"/>
    <x v="5"/>
    <s v="muslin"/>
    <s v="Japand Muslin"/>
    <m/>
    <m/>
    <m/>
    <n v="2"/>
    <n v="10"/>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3"/>
    <n v="1804"/>
    <s v="July"/>
    <s v="7"/>
    <x v="0"/>
    <x v="0"/>
    <x v="13"/>
    <n v="3"/>
    <s v="yds"/>
    <m/>
    <x v="5"/>
    <x v="5"/>
    <s v="ribband"/>
    <s v="Sattin Ribband"/>
    <m/>
    <m/>
    <m/>
    <m/>
    <n v="3"/>
    <n v="6"/>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4"/>
    <n v="1804"/>
    <s v="July"/>
    <s v="7"/>
    <x v="0"/>
    <x v="0"/>
    <x v="13"/>
    <n v="2"/>
    <s v="hanks"/>
    <m/>
    <x v="5"/>
    <x v="5"/>
    <s v="sewing silk"/>
    <s v="sewing silk"/>
    <m/>
    <m/>
    <m/>
    <m/>
    <n v="2"/>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5"/>
    <n v="1804"/>
    <s v="July"/>
    <s v="7"/>
    <x v="0"/>
    <x v="0"/>
    <x v="13"/>
    <n v="1"/>
    <s v="gross"/>
    <m/>
    <x v="5"/>
    <x v="5"/>
    <s v="button mould"/>
    <s v="Gross coat Mould"/>
    <m/>
    <m/>
    <m/>
    <m/>
    <n v="3"/>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6"/>
    <n v="1804"/>
    <s v="July"/>
    <s v="7"/>
    <x v="0"/>
    <x v="0"/>
    <x v="13"/>
    <n v="0.25"/>
    <s v="yds"/>
    <m/>
    <x v="5"/>
    <x v="5"/>
    <s v="pursion fabric"/>
    <s v="Blue Purseon"/>
    <m/>
    <m/>
    <m/>
    <m/>
    <n v="1"/>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7"/>
    <n v="1804"/>
    <s v="July"/>
    <s v="7"/>
    <x v="0"/>
    <x v="0"/>
    <x v="13"/>
    <n v="1"/>
    <s v="pair"/>
    <m/>
    <x v="0"/>
    <x v="14"/>
    <s v="shoes"/>
    <s v="Small Shoes"/>
    <m/>
    <m/>
    <m/>
    <m/>
    <n v="2"/>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08"/>
    <n v="1804"/>
    <s v="July"/>
    <s v="7"/>
    <x v="7"/>
    <x v="0"/>
    <x v="93"/>
    <n v="1.5"/>
    <s v="yds"/>
    <m/>
    <x v="5"/>
    <x v="5"/>
    <s v="ribband"/>
    <s v="hair Ribband"/>
    <m/>
    <m/>
    <m/>
    <m/>
    <n v="1"/>
    <n v="6"/>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09"/>
    <m/>
    <m/>
    <m/>
    <x v="2"/>
    <x v="0"/>
    <x v="18"/>
    <m/>
    <m/>
    <m/>
    <x v="8"/>
    <x v="15"/>
    <m/>
    <s v="[right hand page 95]"/>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0"/>
    <n v="1804"/>
    <s v="July"/>
    <s v="7"/>
    <x v="12"/>
    <x v="0"/>
    <x v="195"/>
    <n v="2.75"/>
    <s v="bushel"/>
    <m/>
    <x v="3"/>
    <x v="11"/>
    <s v="wheat"/>
    <s v="Cr by 2.75 Bushels of wheat"/>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1"/>
    <n v="1804"/>
    <s v="July"/>
    <s v="7"/>
    <x v="12"/>
    <x v="0"/>
    <x v="195"/>
    <m/>
    <m/>
    <m/>
    <x v="1"/>
    <x v="1"/>
    <m/>
    <s v="by the order of Mrs Marsden"/>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2"/>
    <n v="1804"/>
    <s v="July"/>
    <s v="7"/>
    <x v="0"/>
    <x v="0"/>
    <x v="24"/>
    <n v="1"/>
    <s v="count"/>
    <m/>
    <x v="2"/>
    <x v="19"/>
    <s v="thumb latch"/>
    <s v="thum Latch[indecipherable]"/>
    <m/>
    <m/>
    <m/>
    <m/>
    <n v="3"/>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3"/>
    <n v="1804"/>
    <s v="July"/>
    <s v="7"/>
    <x v="0"/>
    <x v="0"/>
    <x v="24"/>
    <n v="1"/>
    <s v="count"/>
    <m/>
    <x v="5"/>
    <x v="16"/>
    <s v="padlock"/>
    <s v="Padlock"/>
    <m/>
    <m/>
    <m/>
    <m/>
    <n v="2"/>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4"/>
    <n v="1804"/>
    <s v="July"/>
    <s v="9"/>
    <x v="0"/>
    <x v="0"/>
    <x v="196"/>
    <m/>
    <m/>
    <m/>
    <x v="8"/>
    <x v="15"/>
    <m/>
    <s v="[Sirgon?] on Board the [Buffelow]"/>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5"/>
    <n v="1804"/>
    <s v="July"/>
    <s v="9"/>
    <x v="0"/>
    <x v="0"/>
    <x v="196"/>
    <n v="2"/>
    <s v="yds"/>
    <m/>
    <x v="5"/>
    <x v="5"/>
    <s v="broad cloth"/>
    <s v="carried to Mr Jerrid} Superfine"/>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6"/>
    <n v="1804"/>
    <s v="July"/>
    <s v="9"/>
    <x v="0"/>
    <x v="0"/>
    <x v="196"/>
    <m/>
    <m/>
    <m/>
    <x v="5"/>
    <x v="16"/>
    <s v="broad cloth"/>
    <s v="account} Brod Blk cloth"/>
    <m/>
    <n v="35"/>
    <n v="0"/>
    <n v="3"/>
    <n v="10"/>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7"/>
    <n v="1804"/>
    <s v="July"/>
    <s v="9"/>
    <x v="0"/>
    <x v="0"/>
    <x v="7"/>
    <n v="0.5"/>
    <s v="lbs"/>
    <m/>
    <x v="8"/>
    <x v="15"/>
    <s v="pepper"/>
    <s v="Pepper"/>
    <m/>
    <m/>
    <m/>
    <m/>
    <n v="1"/>
    <n v="3"/>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8"/>
    <n v="1804"/>
    <s v="July"/>
    <s v="9"/>
    <x v="2"/>
    <x v="31"/>
    <x v="124"/>
    <m/>
    <m/>
    <m/>
    <x v="1"/>
    <x v="1"/>
    <m/>
    <s v="setteled with him"/>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19"/>
    <n v="1804"/>
    <s v="July"/>
    <s v="9"/>
    <x v="2"/>
    <x v="31"/>
    <x v="124"/>
    <m/>
    <m/>
    <m/>
    <x v="8"/>
    <x v="15"/>
    <m/>
    <s v="[indecipherable] &amp;amp; all things"/>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0"/>
    <n v="1804"/>
    <s v="July"/>
    <s v="9"/>
    <x v="2"/>
    <x v="31"/>
    <x v="124"/>
    <m/>
    <m/>
    <m/>
    <x v="1"/>
    <x v="1"/>
    <m/>
    <s v="Dr to him"/>
    <m/>
    <m/>
    <m/>
    <m/>
    <m/>
    <m/>
    <m/>
    <n v="1"/>
    <n v="9"/>
    <s v="Unsure if this has been allocated correctly"/>
  </r>
  <r>
    <s v="File 1: Rowland Hassall, Parramatta store day sales book, 1803-1804"/>
    <m/>
    <s v="32111059"/>
    <s v="FL16259395"/>
    <s v="49"/>
    <s v="https://fromthepage.com/display/display_page?page_id=34035671"/>
    <s v="ElizabethWest&lt;ewest7@myune.edu.au&gt;|natsa&lt;natsa7@yahoo.com&gt;|M Forster&lt;mjforster@live.com&gt;"/>
    <m/>
    <s v="Complete"/>
    <n v="2621"/>
    <n v="1804"/>
    <s v="July"/>
    <s v="9"/>
    <x v="2"/>
    <x v="0"/>
    <x v="192"/>
    <n v="1"/>
    <s v="count"/>
    <m/>
    <x v="0"/>
    <x v="14"/>
    <s v="handkerchief"/>
    <s v="BirdsEye Handf-"/>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2"/>
    <n v="1804"/>
    <s v="July"/>
    <s v="9"/>
    <x v="2"/>
    <x v="0"/>
    <x v="192"/>
    <n v="3.5"/>
    <s v="yds"/>
    <m/>
    <x v="5"/>
    <x v="5"/>
    <s v="calico"/>
    <s v="Calloco"/>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3"/>
    <n v="1804"/>
    <s v="July"/>
    <s v="10"/>
    <x v="0"/>
    <x v="0"/>
    <x v="69"/>
    <n v="4"/>
    <s v="lbs"/>
    <m/>
    <x v="3"/>
    <x v="11"/>
    <s v="sugar"/>
    <s v="Sugar"/>
    <m/>
    <m/>
    <m/>
    <m/>
    <n v="4"/>
    <n v="0"/>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4"/>
    <n v="1804"/>
    <s v="July"/>
    <s v="10"/>
    <x v="2"/>
    <x v="34"/>
    <x v="27"/>
    <n v="1"/>
    <s v="lbs"/>
    <m/>
    <x v="4"/>
    <x v="4"/>
    <s v="tobacco"/>
    <s v="Tobacco"/>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5"/>
    <n v="1804"/>
    <s v="July"/>
    <s v="10"/>
    <x v="2"/>
    <x v="34"/>
    <x v="27"/>
    <n v="1"/>
    <s v="bottle"/>
    <m/>
    <x v="5"/>
    <x v="6"/>
    <s v="oil"/>
    <s v="Oil"/>
    <m/>
    <m/>
    <m/>
    <m/>
    <m/>
    <m/>
    <m/>
    <m/>
    <m/>
    <m/>
  </r>
  <r>
    <s v="File 1: Rowland Hassall, Parramatta store day sales book, 1803-1804"/>
    <m/>
    <s v="32111059"/>
    <s v="FL16259395"/>
    <s v="49"/>
    <s v="https://fromthepage.com/display/display_page?page_id=34035671"/>
    <s v="ElizabethWest&lt;ewest7@myune.edu.au&gt;|natsa&lt;natsa7@yahoo.com&gt;|M Forster&lt;mjforster@live.com&gt;"/>
    <m/>
    <s v="Complete"/>
    <n v="2626"/>
    <n v="1804"/>
    <s v="July"/>
    <s v="10"/>
    <x v="0"/>
    <x v="0"/>
    <x v="15"/>
    <n v="1"/>
    <s v="count"/>
    <s v="supply"/>
    <x v="7"/>
    <x v="37"/>
    <s v="pig"/>
    <s v="Cr by a Pig"/>
    <m/>
    <m/>
    <m/>
    <m/>
    <m/>
    <m/>
    <n v="6"/>
    <n v="6"/>
    <n v="0"/>
    <m/>
  </r>
  <r>
    <s v="File 1: Rowland Hassall, Parramatta store day sales book, 1803-1804"/>
    <m/>
    <s v="32111059"/>
    <s v="FL16259395"/>
    <s v="49"/>
    <s v="https://fromthepage.com/display/display_page?page_id=34035671"/>
    <s v="ElizabethWest&lt;ewest7@myune.edu.au&gt;|natsa&lt;natsa7@yahoo.com&gt;|M Forster&lt;mjforster@live.com&gt;"/>
    <m/>
    <s v="Complete"/>
    <n v="2627"/>
    <n v="1804"/>
    <s v="July"/>
    <s v="10"/>
    <x v="0"/>
    <x v="0"/>
    <x v="15"/>
    <m/>
    <m/>
    <m/>
    <x v="1"/>
    <x v="1"/>
    <m/>
    <s v="cr per order on Mrs Allen"/>
    <m/>
    <m/>
    <m/>
    <m/>
    <m/>
    <m/>
    <n v="10"/>
    <n v="0"/>
    <n v="0"/>
    <m/>
  </r>
  <r>
    <s v="File 1: Rowland Hassall, Parramatta store day sales book, 1803-1804"/>
    <m/>
    <s v="32111059"/>
    <s v="FL16259395"/>
    <s v="49"/>
    <s v="https://fromthepage.com/display/display_page?page_id=34035671"/>
    <s v="ElizabethWest&lt;ewest7@myune.edu.au&gt;|natsa&lt;natsa7@yahoo.com&gt;|M Forster&lt;mjforster@live.com&gt;"/>
    <m/>
    <s v="Complete"/>
    <n v="2628"/>
    <n v="1804"/>
    <s v="July"/>
    <s v="10"/>
    <x v="0"/>
    <x v="0"/>
    <x v="48"/>
    <m/>
    <m/>
    <m/>
    <x v="1"/>
    <x v="1"/>
    <m/>
    <s v="Dr Per ditto [Mr Whitteher]"/>
    <m/>
    <m/>
    <m/>
    <m/>
    <m/>
    <m/>
    <n v="10"/>
    <n v="0"/>
    <n v="0"/>
    <m/>
  </r>
  <r>
    <s v="File 1: Rowland Hassall, Parramatta store day sales book, 1803-1804"/>
    <m/>
    <s v="32111059"/>
    <s v="FL16259395"/>
    <s v="49"/>
    <s v="https://fromthepage.com/display/display_page?page_id=34035671"/>
    <s v="ElizabethWest&lt;ewest7@myune.edu.au&gt;|natsa&lt;natsa7@yahoo.com&gt;|M Forster&lt;mjforster@live.com&gt;"/>
    <m/>
    <s v="Complete"/>
    <n v="2629"/>
    <n v="1804"/>
    <s v="July"/>
    <s v="10"/>
    <x v="2"/>
    <x v="0"/>
    <x v="192"/>
    <n v="0.25"/>
    <s v="bushel"/>
    <m/>
    <x v="3"/>
    <x v="11"/>
    <s v="wheat"/>
    <s v="wheat"/>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0"/>
    <n v="1804"/>
    <s v="July"/>
    <s v="10"/>
    <x v="2"/>
    <x v="0"/>
    <x v="192"/>
    <n v="0.25"/>
    <s v="lbs"/>
    <m/>
    <x v="3"/>
    <x v="3"/>
    <s v="tea"/>
    <s v="Blk Tea"/>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1"/>
    <n v="1804"/>
    <s v="July"/>
    <s v="10"/>
    <x v="2"/>
    <x v="0"/>
    <x v="192"/>
    <n v="1.25"/>
    <s v="lbs"/>
    <m/>
    <x v="0"/>
    <x v="0"/>
    <s v="soap"/>
    <s v="Ball soa[p]"/>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2"/>
    <n v="1804"/>
    <s v="July"/>
    <s v="10"/>
    <x v="2"/>
    <x v="0"/>
    <x v="149"/>
    <n v="1"/>
    <s v="bottle"/>
    <m/>
    <x v="5"/>
    <x v="6"/>
    <s v="oil"/>
    <s v="Oil"/>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3"/>
    <n v="1804"/>
    <s v="July"/>
    <s v="10"/>
    <x v="2"/>
    <x v="17"/>
    <x v="25"/>
    <n v="12"/>
    <s v="lbs"/>
    <m/>
    <x v="3"/>
    <x v="11"/>
    <s v="sugar"/>
    <s v="Sugar"/>
    <m/>
    <m/>
    <m/>
    <m/>
    <m/>
    <m/>
    <m/>
    <m/>
    <m/>
    <s v="Page corner is missing"/>
  </r>
  <r>
    <s v="File 1: Rowland Hassall, Parramatta store day sales book, 1803-1804"/>
    <m/>
    <s v="32111059"/>
    <s v="FL16259395"/>
    <s v="49"/>
    <s v="https://fromthepage.com/display/display_page?page_id=34035671"/>
    <s v="ElizabethWest&lt;ewest7@myune.edu.au&gt;|natsa&lt;natsa7@yahoo.com&gt;|M Forster&lt;mjforster@live.com&gt;"/>
    <m/>
    <s v="Complete"/>
    <n v="2634"/>
    <n v="1804"/>
    <s v="July"/>
    <s v="10"/>
    <x v="2"/>
    <x v="17"/>
    <x v="25"/>
    <n v="1"/>
    <s v="lbs"/>
    <m/>
    <x v="3"/>
    <x v="3"/>
    <s v="tea"/>
    <s v="Blk T[ea]"/>
    <m/>
    <m/>
    <m/>
    <m/>
    <m/>
    <m/>
    <m/>
    <m/>
    <m/>
    <s v="Page corner is missing"/>
  </r>
  <r>
    <s v="File 1: Rowland Hassall, Parramatta store day sales book, 1803-1804"/>
    <m/>
    <s v="32111059"/>
    <s v="FL16259396"/>
    <s v="50"/>
    <s v="https://fromthepage.com/display/display_page?page_id=34035672"/>
    <s v="ElizabethWest&lt;ewest7@myune.edu.au&gt;|natsa&lt;natsa7@yahoo.com&gt;"/>
    <m/>
    <s v="Complete"/>
    <n v="2635"/>
    <n v="1804"/>
    <s v="July"/>
    <s v="12"/>
    <x v="0"/>
    <x v="0"/>
    <x v="15"/>
    <n v="1.25"/>
    <s v="yds"/>
    <m/>
    <x v="5"/>
    <x v="5"/>
    <s v="broad cloth"/>
    <s v="Super ="/>
    <m/>
    <m/>
    <m/>
    <m/>
    <m/>
    <m/>
    <m/>
    <m/>
    <m/>
    <m/>
  </r>
  <r>
    <s v="File 1: Rowland Hassall, Parramatta store day sales book, 1803-1804"/>
    <m/>
    <s v="32111059"/>
    <s v="FL16259396"/>
    <s v="50"/>
    <s v="https://fromthepage.com/display/display_page?page_id=34035672"/>
    <s v="ElizabethWest&lt;ewest7@myune.edu.au&gt;|natsa&lt;natsa7@yahoo.com&gt;"/>
    <m/>
    <s v="Complete"/>
    <n v="2636"/>
    <n v="1804"/>
    <s v="July"/>
    <s v="12"/>
    <x v="0"/>
    <x v="0"/>
    <x v="15"/>
    <m/>
    <m/>
    <m/>
    <x v="8"/>
    <x v="15"/>
    <m/>
    <s v="= fine Blk Brod cloth @"/>
    <m/>
    <n v="35"/>
    <n v="0"/>
    <n v="2"/>
    <n v="3"/>
    <n v="9"/>
    <m/>
    <m/>
    <m/>
    <m/>
  </r>
  <r>
    <s v="File 1: Rowland Hassall, Parramatta store day sales book, 1803-1804"/>
    <m/>
    <s v="32111059"/>
    <s v="FL16259396"/>
    <s v="50"/>
    <s v="https://fromthepage.com/display/display_page?page_id=34035672"/>
    <s v="ElizabethWest&lt;ewest7@myune.edu.au&gt;|natsa&lt;natsa7@yahoo.com&gt;"/>
    <m/>
    <s v="Complete"/>
    <n v="2637"/>
    <n v="1804"/>
    <s v="July"/>
    <s v="13"/>
    <x v="0"/>
    <x v="0"/>
    <x v="66"/>
    <n v="1"/>
    <s v="gallon"/>
    <m/>
    <x v="5"/>
    <x v="6"/>
    <s v="oil"/>
    <s v="oil"/>
    <m/>
    <m/>
    <m/>
    <m/>
    <n v="5"/>
    <n v="0"/>
    <m/>
    <m/>
    <m/>
    <m/>
  </r>
  <r>
    <s v="File 1: Rowland Hassall, Parramatta store day sales book, 1803-1804"/>
    <m/>
    <s v="32111059"/>
    <s v="FL16259396"/>
    <s v="50"/>
    <s v="https://fromthepage.com/display/display_page?page_id=34035672"/>
    <s v="ElizabethWest&lt;ewest7@myune.edu.au&gt;|natsa&lt;natsa7@yahoo.com&gt;"/>
    <m/>
    <s v="Complete"/>
    <n v="2638"/>
    <n v="1804"/>
    <s v="July"/>
    <s v="14"/>
    <x v="2"/>
    <x v="0"/>
    <x v="197"/>
    <n v="1"/>
    <s v="gallon"/>
    <m/>
    <x v="5"/>
    <x v="6"/>
    <s v="oil"/>
    <s v="oil"/>
    <m/>
    <m/>
    <m/>
    <m/>
    <n v="5"/>
    <n v="0"/>
    <m/>
    <m/>
    <m/>
    <m/>
  </r>
  <r>
    <s v="File 1: Rowland Hassall, Parramatta store day sales book, 1803-1804"/>
    <m/>
    <s v="32111059"/>
    <s v="FL16259396"/>
    <s v="50"/>
    <s v="https://fromthepage.com/display/display_page?page_id=34035672"/>
    <s v="ElizabethWest&lt;ewest7@myune.edu.au&gt;|natsa&lt;natsa7@yahoo.com&gt;"/>
    <m/>
    <s v="Complete"/>
    <n v="2639"/>
    <n v="1804"/>
    <s v="July"/>
    <s v="14"/>
    <x v="2"/>
    <x v="0"/>
    <x v="197"/>
    <n v="8"/>
    <s v="Ibs"/>
    <m/>
    <x v="3"/>
    <x v="11"/>
    <s v="sugar"/>
    <s v="sugar"/>
    <m/>
    <m/>
    <m/>
    <m/>
    <n v="8"/>
    <s v="[0?]"/>
    <m/>
    <m/>
    <m/>
    <m/>
  </r>
  <r>
    <s v="File 1: Rowland Hassall, Parramatta store day sales book, 1803-1804"/>
    <m/>
    <s v="32111059"/>
    <s v="FL16259396"/>
    <s v="50"/>
    <s v="https://fromthepage.com/display/display_page?page_id=34035672"/>
    <s v="ElizabethWest&lt;ewest7@myune.edu.au&gt;|natsa&lt;natsa7@yahoo.com&gt;"/>
    <m/>
    <s v="Complete"/>
    <n v="2640"/>
    <n v="1804"/>
    <s v="July"/>
    <s v="14"/>
    <x v="2"/>
    <x v="0"/>
    <x v="197"/>
    <n v="1"/>
    <s v="Ibs"/>
    <m/>
    <x v="3"/>
    <x v="3"/>
    <s v="tea"/>
    <s v="Blk Tea"/>
    <m/>
    <m/>
    <m/>
    <m/>
    <n v="7"/>
    <n v="0"/>
    <m/>
    <m/>
    <m/>
    <m/>
  </r>
  <r>
    <s v="File 1: Rowland Hassall, Parramatta store day sales book, 1803-1804"/>
    <m/>
    <s v="32111059"/>
    <s v="FL16259396"/>
    <s v="50"/>
    <s v="https://fromthepage.com/display/display_page?page_id=34035672"/>
    <s v="ElizabethWest&lt;ewest7@myune.edu.au&gt;|natsa&lt;natsa7@yahoo.com&gt;"/>
    <m/>
    <s v="Complete"/>
    <n v="2641"/>
    <n v="1804"/>
    <s v="July"/>
    <s v="14"/>
    <x v="2"/>
    <x v="0"/>
    <x v="197"/>
    <n v="3"/>
    <s v="yds"/>
    <m/>
    <x v="5"/>
    <x v="5"/>
    <s v="calico"/>
    <s v="Calloco @"/>
    <m/>
    <n v="1"/>
    <n v="9"/>
    <m/>
    <n v="5"/>
    <n v="3"/>
    <m/>
    <m/>
    <m/>
    <m/>
  </r>
  <r>
    <s v="File 1: Rowland Hassall, Parramatta store day sales book, 1803-1804"/>
    <m/>
    <s v="32111059"/>
    <s v="FL16259396"/>
    <s v="50"/>
    <s v="https://fromthepage.com/display/display_page?page_id=34035672"/>
    <s v="ElizabethWest&lt;ewest7@myune.edu.au&gt;|natsa&lt;natsa7@yahoo.com&gt;"/>
    <m/>
    <s v="Complete"/>
    <n v="2642"/>
    <n v="1804"/>
    <s v="July"/>
    <s v="14"/>
    <x v="2"/>
    <x v="0"/>
    <x v="197"/>
    <n v="3"/>
    <s v="yds"/>
    <m/>
    <x v="5"/>
    <x v="5"/>
    <s v="printed cotton"/>
    <s v="Print @"/>
    <m/>
    <n v="4"/>
    <n v="6"/>
    <m/>
    <n v="13"/>
    <n v="6"/>
    <m/>
    <m/>
    <m/>
    <m/>
  </r>
  <r>
    <s v="File 1: Rowland Hassall, Parramatta store day sales book, 1803-1804"/>
    <m/>
    <s v="32111059"/>
    <s v="FL16259396"/>
    <s v="50"/>
    <s v="https://fromthepage.com/display/display_page?page_id=34035672"/>
    <s v="ElizabethWest&lt;ewest7@myune.edu.au&gt;|natsa&lt;natsa7@yahoo.com&gt;"/>
    <m/>
    <s v="Complete"/>
    <n v="2643"/>
    <n v="1804"/>
    <s v="July"/>
    <s v="14"/>
    <x v="2"/>
    <x v="0"/>
    <x v="197"/>
    <n v="2"/>
    <m/>
    <m/>
    <x v="5"/>
    <x v="5"/>
    <s v="waistcoat peices"/>
    <s v="Westcoat Peices"/>
    <m/>
    <m/>
    <m/>
    <n v="1"/>
    <n v="6"/>
    <n v="0"/>
    <m/>
    <m/>
    <m/>
    <m/>
  </r>
  <r>
    <s v="File 1: Rowland Hassall, Parramatta store day sales book, 1803-1804"/>
    <m/>
    <s v="32111059"/>
    <s v="FL16259396"/>
    <s v="50"/>
    <s v="https://fromthepage.com/display/display_page?page_id=34035672"/>
    <s v="ElizabethWest&lt;ewest7@myune.edu.au&gt;|natsa&lt;natsa7@yahoo.com&gt;"/>
    <m/>
    <s v="Complete"/>
    <n v="2644"/>
    <n v="1804"/>
    <s v="July"/>
    <s v="14"/>
    <x v="2"/>
    <x v="0"/>
    <x v="197"/>
    <n v="3"/>
    <s v="dozn"/>
    <m/>
    <x v="5"/>
    <x v="5"/>
    <s v="button mould"/>
    <s v="Mould"/>
    <m/>
    <m/>
    <m/>
    <m/>
    <n v="1"/>
    <n v="0"/>
    <m/>
    <m/>
    <m/>
    <m/>
  </r>
  <r>
    <s v="File 1: Rowland Hassall, Parramatta store day sales book, 1803-1804"/>
    <m/>
    <s v="32111059"/>
    <s v="FL16259396"/>
    <s v="50"/>
    <s v="https://fromthepage.com/display/display_page?page_id=34035672"/>
    <s v="ElizabethWest&lt;ewest7@myune.edu.au&gt;|natsa&lt;natsa7@yahoo.com&gt;"/>
    <m/>
    <s v="Complete"/>
    <n v="2645"/>
    <n v="1804"/>
    <s v="July"/>
    <s v="14"/>
    <x v="2"/>
    <x v="0"/>
    <x v="197"/>
    <m/>
    <m/>
    <m/>
    <x v="8"/>
    <x v="15"/>
    <m/>
    <m/>
    <m/>
    <m/>
    <m/>
    <m/>
    <m/>
    <m/>
    <n v="3"/>
    <n v="5"/>
    <n v="9"/>
    <m/>
  </r>
  <r>
    <s v="File 1: Rowland Hassall, Parramatta store day sales book, 1803-1804"/>
    <m/>
    <s v="32111059"/>
    <s v="FL16259396"/>
    <s v="50"/>
    <s v="https://fromthepage.com/display/display_page?page_id=34035672"/>
    <s v="ElizabethWest&lt;ewest7@myune.edu.au&gt;|natsa&lt;natsa7@yahoo.com&gt;"/>
    <m/>
    <s v="Complete"/>
    <n v="2646"/>
    <n v="1804"/>
    <s v="July"/>
    <s v="14"/>
    <x v="2"/>
    <x v="0"/>
    <x v="197"/>
    <n v="1"/>
    <s v="pair"/>
    <m/>
    <x v="0"/>
    <x v="14"/>
    <s v="hose"/>
    <s v="Hose"/>
    <m/>
    <m/>
    <m/>
    <m/>
    <n v="8"/>
    <n v="4"/>
    <m/>
    <m/>
    <m/>
    <m/>
  </r>
  <r>
    <s v="File 1: Rowland Hassall, Parramatta store day sales book, 1803-1804"/>
    <m/>
    <s v="32111059"/>
    <s v="FL16259396"/>
    <s v="50"/>
    <s v="https://fromthepage.com/display/display_page?page_id=34035672"/>
    <s v="ElizabethWest&lt;ewest7@myune.edu.au&gt;|natsa&lt;natsa7@yahoo.com&gt;"/>
    <m/>
    <s v="Complete"/>
    <n v="2647"/>
    <n v="1804"/>
    <s v="July"/>
    <s v="14"/>
    <x v="2"/>
    <x v="0"/>
    <x v="197"/>
    <n v="3"/>
    <s v="yds"/>
    <m/>
    <x v="5"/>
    <x v="5"/>
    <s v="printed cotton"/>
    <s v="Print @"/>
    <m/>
    <n v="4"/>
    <n v="0"/>
    <m/>
    <n v="12"/>
    <n v="0"/>
    <m/>
    <m/>
    <m/>
    <m/>
  </r>
  <r>
    <s v="File 1: Rowland Hassall, Parramatta store day sales book, 1803-1804"/>
    <m/>
    <s v="32111059"/>
    <s v="FL16259396"/>
    <s v="50"/>
    <s v="https://fromthepage.com/display/display_page?page_id=34035672"/>
    <s v="ElizabethWest&lt;ewest7@myune.edu.au&gt;|natsa&lt;natsa7@yahoo.com&gt;"/>
    <m/>
    <s v="Complete"/>
    <n v="2648"/>
    <n v="1804"/>
    <s v="July"/>
    <s v="14"/>
    <x v="2"/>
    <x v="0"/>
    <x v="197"/>
    <n v="2"/>
    <s v="yds"/>
    <m/>
    <x v="5"/>
    <x v="5"/>
    <s v="printed cotton"/>
    <s v="ditto [Print] @"/>
    <m/>
    <n v="4"/>
    <n v="6"/>
    <m/>
    <n v="9"/>
    <n v="0"/>
    <m/>
    <m/>
    <m/>
    <m/>
  </r>
  <r>
    <s v="File 1: Rowland Hassall, Parramatta store day sales book, 1803-1804"/>
    <m/>
    <s v="32111059"/>
    <s v="FL16259396"/>
    <s v="50"/>
    <s v="https://fromthepage.com/display/display_page?page_id=34035672"/>
    <s v="ElizabethWest&lt;ewest7@myune.edu.au&gt;|natsa&lt;natsa7@yahoo.com&gt;"/>
    <m/>
    <s v="Complete"/>
    <n v="2649"/>
    <n v="1804"/>
    <s v="July"/>
    <s v="14"/>
    <x v="2"/>
    <x v="0"/>
    <x v="197"/>
    <n v="3"/>
    <s v="Ibs"/>
    <m/>
    <x v="3"/>
    <x v="11"/>
    <s v="sugar"/>
    <s v="sugar"/>
    <m/>
    <m/>
    <m/>
    <m/>
    <n v="3"/>
    <n v="0"/>
    <m/>
    <m/>
    <m/>
    <m/>
  </r>
  <r>
    <s v="File 1: Rowland Hassall, Parramatta store day sales book, 1803-1804"/>
    <m/>
    <s v="32111059"/>
    <s v="FL16259396"/>
    <s v="50"/>
    <s v="https://fromthepage.com/display/display_page?page_id=34035672"/>
    <s v="ElizabethWest&lt;ewest7@myune.edu.au&gt;|natsa&lt;natsa7@yahoo.com&gt;"/>
    <m/>
    <s v="Complete"/>
    <n v="2650"/>
    <n v="1804"/>
    <s v="July"/>
    <s v="14"/>
    <x v="2"/>
    <x v="0"/>
    <x v="197"/>
    <m/>
    <m/>
    <m/>
    <x v="3"/>
    <x v="3"/>
    <s v="tea"/>
    <s v="Blk Tea"/>
    <m/>
    <m/>
    <m/>
    <m/>
    <n v="4"/>
    <n v="3"/>
    <m/>
    <m/>
    <m/>
    <m/>
  </r>
  <r>
    <s v="File 1: Rowland Hassall, Parramatta store day sales book, 1803-1804"/>
    <m/>
    <s v="32111059"/>
    <s v="FL16259396"/>
    <s v="50"/>
    <s v="https://fromthepage.com/display/display_page?page_id=34035672"/>
    <s v="ElizabethWest&lt;ewest7@myune.edu.au&gt;|natsa&lt;natsa7@yahoo.com&gt;"/>
    <m/>
    <s v="Complete"/>
    <n v="2651"/>
    <n v="1804"/>
    <s v="July"/>
    <s v="14"/>
    <x v="2"/>
    <x v="0"/>
    <x v="197"/>
    <m/>
    <m/>
    <m/>
    <x v="8"/>
    <x v="15"/>
    <m/>
    <m/>
    <m/>
    <m/>
    <m/>
    <m/>
    <m/>
    <m/>
    <n v="5"/>
    <n v="2"/>
    <n v="4"/>
    <m/>
  </r>
  <r>
    <s v="File 1: Rowland Hassall, Parramatta store day sales book, 1803-1804"/>
    <m/>
    <s v="32111059"/>
    <s v="FL16259396"/>
    <s v="50"/>
    <s v="https://fromthepage.com/display/display_page?page_id=34035672"/>
    <s v="ElizabethWest&lt;ewest7@myune.edu.au&gt;|natsa&lt;natsa7@yahoo.com&gt;"/>
    <m/>
    <s v="Complete"/>
    <n v="2652"/>
    <n v="1804"/>
    <s v="July"/>
    <s v="14"/>
    <x v="10"/>
    <x v="0"/>
    <x v="159"/>
    <m/>
    <m/>
    <m/>
    <x v="3"/>
    <x v="3"/>
    <s v="tea"/>
    <s v="Dr in lbs tea"/>
    <m/>
    <m/>
    <m/>
    <m/>
    <m/>
    <m/>
    <m/>
    <n v="2"/>
    <n v="9"/>
    <m/>
  </r>
  <r>
    <s v="File 1: Rowland Hassall, Parramatta store day sales book, 1803-1804"/>
    <m/>
    <s v="32111059"/>
    <s v="FL16259396"/>
    <s v="50"/>
    <s v="https://fromthepage.com/display/display_page?page_id=34035672"/>
    <s v="ElizabethWest&lt;ewest7@myune.edu.au&gt;|natsa&lt;natsa7@yahoo.com&gt;"/>
    <m/>
    <s v="Complete"/>
    <n v="2653"/>
    <n v="1804"/>
    <s v="July"/>
    <s v="14"/>
    <x v="10"/>
    <x v="0"/>
    <x v="159"/>
    <m/>
    <m/>
    <m/>
    <x v="3"/>
    <x v="11"/>
    <s v="wheat"/>
    <s v="Cr by 1.5 Bushels wheat"/>
    <m/>
    <m/>
    <m/>
    <m/>
    <m/>
    <m/>
    <m/>
    <m/>
    <m/>
    <s v="Entry crossed out"/>
  </r>
  <r>
    <s v="File 1: Rowland Hassall, Parramatta store day sales book, 1803-1804"/>
    <m/>
    <s v="32111059"/>
    <s v="FL16259396"/>
    <s v="50"/>
    <s v="https://fromthepage.com/display/display_page?page_id=34035672"/>
    <s v="ElizabethWest&lt;ewest7@myune.edu.au&gt;|natsa&lt;natsa7@yahoo.com&gt;"/>
    <m/>
    <s v="Complete"/>
    <n v="2654"/>
    <n v="1804"/>
    <s v="July"/>
    <s v="14"/>
    <x v="10"/>
    <x v="0"/>
    <x v="159"/>
    <m/>
    <m/>
    <m/>
    <x v="1"/>
    <x v="1"/>
    <m/>
    <s v="charged to Mr Marsden"/>
    <m/>
    <m/>
    <m/>
    <m/>
    <m/>
    <m/>
    <m/>
    <m/>
    <m/>
    <s v="Entry crossed out"/>
  </r>
  <r>
    <s v="File 1: Rowland Hassall, Parramatta store day sales book, 1803-1804"/>
    <m/>
    <s v="32111059"/>
    <s v="FL16259396"/>
    <s v="50"/>
    <s v="https://fromthepage.com/display/display_page?page_id=34035672"/>
    <s v="ElizabethWest&lt;ewest7@myune.edu.au&gt;|natsa&lt;natsa7@yahoo.com&gt;"/>
    <m/>
    <s v="Complete"/>
    <n v="2655"/>
    <n v="1804"/>
    <s v="July"/>
    <s v="14"/>
    <x v="3"/>
    <x v="0"/>
    <x v="198"/>
    <n v="2"/>
    <s v="yds"/>
    <m/>
    <x v="5"/>
    <x v="5"/>
    <m/>
    <s v="superfine"/>
    <m/>
    <m/>
    <m/>
    <m/>
    <m/>
    <m/>
    <m/>
    <m/>
    <m/>
    <m/>
  </r>
  <r>
    <s v="File 1: Rowland Hassall, Parramatta store day sales book, 1803-1804"/>
    <m/>
    <s v="32111059"/>
    <s v="FL16259396"/>
    <s v="50"/>
    <s v="https://fromthepage.com/display/display_page?page_id=34035672"/>
    <s v="ElizabethWest&lt;ewest7@myune.edu.au&gt;|natsa&lt;natsa7@yahoo.com&gt;"/>
    <m/>
    <s v="Complete"/>
    <n v="2656"/>
    <n v="1804"/>
    <s v="July"/>
    <s v="14"/>
    <x v="3"/>
    <x v="0"/>
    <x v="198"/>
    <m/>
    <m/>
    <m/>
    <x v="5"/>
    <x v="5"/>
    <s v="broad cloth"/>
    <s v="Brod Blk cloth @"/>
    <m/>
    <n v="35"/>
    <n v="0"/>
    <n v="3"/>
    <n v="10"/>
    <n v="0"/>
    <m/>
    <m/>
    <m/>
    <m/>
  </r>
  <r>
    <s v="File 1: Rowland Hassall, Parramatta store day sales book, 1803-1804"/>
    <m/>
    <s v="32111059"/>
    <s v="FL16259396"/>
    <s v="50"/>
    <s v="https://fromthepage.com/display/display_page?page_id=34035672"/>
    <s v="ElizabethWest&lt;ewest7@myune.edu.au&gt;|natsa&lt;natsa7@yahoo.com&gt;"/>
    <m/>
    <s v="Complete"/>
    <n v="2657"/>
    <n v="1804"/>
    <s v="July"/>
    <s v="14"/>
    <x v="2"/>
    <x v="0"/>
    <x v="66"/>
    <m/>
    <m/>
    <m/>
    <x v="1"/>
    <x v="1"/>
    <m/>
    <s v="in coppers"/>
    <m/>
    <m/>
    <m/>
    <m/>
    <m/>
    <m/>
    <m/>
    <n v="11"/>
    <n v="0"/>
    <m/>
  </r>
  <r>
    <s v="File 1: Rowland Hassall, Parramatta store day sales book, 1803-1804"/>
    <m/>
    <s v="32111059"/>
    <s v="FL16259396"/>
    <s v="50"/>
    <s v="https://fromthepage.com/display/display_page?page_id=34035672"/>
    <s v="ElizabethWest&lt;ewest7@myune.edu.au&gt;|natsa&lt;natsa7@yahoo.com&gt;"/>
    <m/>
    <s v="Complete"/>
    <n v="2658"/>
    <n v="1804"/>
    <s v="July"/>
    <s v="14"/>
    <x v="7"/>
    <x v="0"/>
    <x v="179"/>
    <n v="1"/>
    <s v="Ibs"/>
    <m/>
    <x v="3"/>
    <x v="3"/>
    <s v="Hyson"/>
    <s v="Hyson"/>
    <m/>
    <m/>
    <m/>
    <m/>
    <n v="12"/>
    <n v="0"/>
    <m/>
    <m/>
    <m/>
    <m/>
  </r>
  <r>
    <s v="File 1: Rowland Hassall, Parramatta store day sales book, 1803-1804"/>
    <m/>
    <s v="32111059"/>
    <s v="FL16259396"/>
    <s v="50"/>
    <s v="https://fromthepage.com/display/display_page?page_id=34035672"/>
    <s v="ElizabethWest&lt;ewest7@myune.edu.au&gt;|natsa&lt;natsa7@yahoo.com&gt;"/>
    <m/>
    <s v="Complete"/>
    <n v="2659"/>
    <n v="1804"/>
    <s v="July"/>
    <s v="14"/>
    <x v="2"/>
    <x v="0"/>
    <x v="27"/>
    <m/>
    <m/>
    <m/>
    <x v="3"/>
    <x v="11"/>
    <s v="potatoes"/>
    <s v="Cr by 50 Ibs Potatoes"/>
    <m/>
    <m/>
    <m/>
    <m/>
    <m/>
    <m/>
    <m/>
    <n v="4"/>
    <n v="0"/>
    <m/>
  </r>
  <r>
    <s v="File 1: Rowland Hassall, Parramatta store day sales book, 1803-1804"/>
    <m/>
    <s v="32111059"/>
    <s v="FL16259396"/>
    <s v="50"/>
    <s v="https://fromthepage.com/display/display_page?page_id=34035672"/>
    <s v="ElizabethWest&lt;ewest7@myune.edu.au&gt;|natsa&lt;natsa7@yahoo.com&gt;"/>
    <m/>
    <s v="Complete"/>
    <n v="2660"/>
    <m/>
    <m/>
    <m/>
    <x v="2"/>
    <x v="0"/>
    <x v="18"/>
    <m/>
    <m/>
    <m/>
    <x v="8"/>
    <x v="15"/>
    <m/>
    <s v="[right hand page 97]"/>
    <m/>
    <m/>
    <m/>
    <m/>
    <m/>
    <m/>
    <m/>
    <m/>
    <m/>
    <m/>
  </r>
  <r>
    <s v="File 1: Rowland Hassall, Parramatta store day sales book, 1803-1804"/>
    <m/>
    <s v="32111059"/>
    <s v="FL16259396"/>
    <s v="50"/>
    <s v="https://fromthepage.com/display/display_page?page_id=34035672"/>
    <s v="ElizabethWest&lt;ewest7@myune.edu.au&gt;|natsa&lt;natsa7@yahoo.com&gt;"/>
    <m/>
    <s v="Complete"/>
    <n v="2661"/>
    <n v="1804"/>
    <s v="July"/>
    <s v="14"/>
    <x v="0"/>
    <x v="0"/>
    <x v="149"/>
    <n v="12"/>
    <s v="Ibs"/>
    <m/>
    <x v="3"/>
    <x v="11"/>
    <s v="sugar"/>
    <s v="sugar"/>
    <m/>
    <m/>
    <m/>
    <m/>
    <m/>
    <m/>
    <m/>
    <m/>
    <m/>
    <m/>
  </r>
  <r>
    <s v="File 1: Rowland Hassall, Parramatta store day sales book, 1803-1804"/>
    <m/>
    <s v="32111059"/>
    <s v="FL16259396"/>
    <s v="50"/>
    <s v="https://fromthepage.com/display/display_page?page_id=34035672"/>
    <s v="ElizabethWest&lt;ewest7@myune.edu.au&gt;|natsa&lt;natsa7@yahoo.com&gt;"/>
    <m/>
    <s v="Complete"/>
    <n v="2662"/>
    <n v="1804"/>
    <s v="July"/>
    <s v="14"/>
    <x v="0"/>
    <x v="0"/>
    <x v="149"/>
    <n v="1"/>
    <s v="pair"/>
    <m/>
    <x v="0"/>
    <x v="14"/>
    <s v="shoes"/>
    <s v="Blk Spanish shoes"/>
    <m/>
    <m/>
    <m/>
    <m/>
    <m/>
    <m/>
    <m/>
    <m/>
    <m/>
    <m/>
  </r>
  <r>
    <s v="File 1: Rowland Hassall, Parramatta store day sales book, 1803-1804"/>
    <m/>
    <s v="32111059"/>
    <s v="FL16259396"/>
    <s v="50"/>
    <s v="https://fromthepage.com/display/display_page?page_id=34035672"/>
    <s v="ElizabethWest&lt;ewest7@myune.edu.au&gt;|natsa&lt;natsa7@yahoo.com&gt;"/>
    <m/>
    <s v="Complete"/>
    <n v="2663"/>
    <n v="1804"/>
    <s v="July"/>
    <s v="14"/>
    <x v="2"/>
    <x v="9"/>
    <x v="101"/>
    <n v="0.5"/>
    <s v="Ibs"/>
    <m/>
    <x v="4"/>
    <x v="4"/>
    <s v="tobacco"/>
    <s v="Tobacco &amp;amp; began"/>
    <m/>
    <m/>
    <m/>
    <m/>
    <m/>
    <m/>
    <m/>
    <m/>
    <m/>
    <m/>
  </r>
  <r>
    <s v="File 1: Rowland Hassall, Parramatta store day sales book, 1803-1804"/>
    <m/>
    <s v="32111059"/>
    <s v="FL16259396"/>
    <s v="50"/>
    <s v="https://fromthepage.com/display/display_page?page_id=34035672"/>
    <s v="ElizabethWest&lt;ewest7@myune.edu.au&gt;|natsa&lt;natsa7@yahoo.com&gt;"/>
    <m/>
    <s v="Complete"/>
    <n v="2664"/>
    <n v="1804"/>
    <s v="July"/>
    <s v="14"/>
    <x v="2"/>
    <x v="9"/>
    <x v="101"/>
    <m/>
    <m/>
    <m/>
    <x v="1"/>
    <x v="36"/>
    <s v="labour"/>
    <s v="= to labour this day"/>
    <m/>
    <m/>
    <m/>
    <m/>
    <m/>
    <m/>
    <m/>
    <m/>
    <m/>
    <m/>
  </r>
  <r>
    <s v="File 1: Rowland Hassall, Parramatta store day sales book, 1803-1804"/>
    <m/>
    <s v="32111059"/>
    <s v="FL16259396"/>
    <s v="50"/>
    <s v="https://fromthepage.com/display/display_page?page_id=34035672"/>
    <s v="ElizabethWest&lt;ewest7@myune.edu.au&gt;|natsa&lt;natsa7@yahoo.com&gt;"/>
    <m/>
    <s v="Complete"/>
    <n v="2665"/>
    <n v="1804"/>
    <s v="July"/>
    <s v="16"/>
    <x v="0"/>
    <x v="0"/>
    <x v="199"/>
    <n v="3"/>
    <s v="yds"/>
    <m/>
    <x v="5"/>
    <x v="5"/>
    <s v="calico"/>
    <s v="Calloco @"/>
    <m/>
    <n v="1"/>
    <n v="9"/>
    <m/>
    <n v="5"/>
    <n v="3"/>
    <m/>
    <m/>
    <m/>
    <s v="Entry crossed out"/>
  </r>
  <r>
    <s v="File 1: Rowland Hassall, Parramatta store day sales book, 1803-1804"/>
    <m/>
    <s v="32111059"/>
    <s v="FL16259396"/>
    <s v="50"/>
    <s v="https://fromthepage.com/display/display_page?page_id=34035672"/>
    <s v="ElizabethWest&lt;ewest7@myune.edu.au&gt;|natsa&lt;natsa7@yahoo.com&gt;"/>
    <m/>
    <s v="Complete"/>
    <n v="2666"/>
    <n v="1804"/>
    <s v="July"/>
    <s v="16"/>
    <x v="0"/>
    <x v="0"/>
    <x v="199"/>
    <n v="0.875"/>
    <s v="yds"/>
    <m/>
    <x v="5"/>
    <x v="5"/>
    <s v="dimity"/>
    <s v="Quilted dimity"/>
    <m/>
    <m/>
    <m/>
    <m/>
    <n v="13"/>
    <n v="0"/>
    <m/>
    <m/>
    <m/>
    <s v="Entry crossed out"/>
  </r>
  <r>
    <s v="File 1: Rowland Hassall, Parramatta store day sales book, 1803-1804"/>
    <m/>
    <s v="32111059"/>
    <s v="FL16259396"/>
    <s v="50"/>
    <s v="https://fromthepage.com/display/display_page?page_id=34035672"/>
    <s v="ElizabethWest&lt;ewest7@myune.edu.au&gt;|natsa&lt;natsa7@yahoo.com&gt;"/>
    <m/>
    <s v="Complete"/>
    <n v="2667"/>
    <n v="1804"/>
    <s v="July"/>
    <s v="16"/>
    <x v="0"/>
    <x v="0"/>
    <x v="199"/>
    <n v="1"/>
    <s v="hanks"/>
    <m/>
    <x v="5"/>
    <x v="5"/>
    <s v="twist"/>
    <s v="Twist"/>
    <m/>
    <m/>
    <m/>
    <m/>
    <n v="1"/>
    <n v="0"/>
    <m/>
    <m/>
    <m/>
    <s v="Entry crossed out"/>
  </r>
  <r>
    <s v="File 1: Rowland Hassall, Parramatta store day sales book, 1803-1804"/>
    <m/>
    <s v="32111059"/>
    <s v="FL16259396"/>
    <s v="50"/>
    <s v="https://fromthepage.com/display/display_page?page_id=34035672"/>
    <s v="ElizabethWest&lt;ewest7@myune.edu.au&gt;|natsa&lt;natsa7@yahoo.com&gt;"/>
    <m/>
    <s v="Complete"/>
    <n v="2668"/>
    <n v="1804"/>
    <s v="July"/>
    <s v="16"/>
    <x v="0"/>
    <x v="0"/>
    <x v="199"/>
    <m/>
    <m/>
    <m/>
    <x v="0"/>
    <x v="14"/>
    <s v="shirt"/>
    <s v="some time since 1 shirt"/>
    <m/>
    <m/>
    <m/>
    <m/>
    <n v="8"/>
    <n v="0"/>
    <m/>
    <m/>
    <m/>
    <s v="Entry crossed out"/>
  </r>
  <r>
    <s v="File 1: Rowland Hassall, Parramatta store day sales book, 1803-1804"/>
    <m/>
    <s v="32111059"/>
    <s v="FL16259396"/>
    <s v="50"/>
    <s v="https://fromthepage.com/display/display_page?page_id=34035672"/>
    <s v="ElizabethWest&lt;ewest7@myune.edu.au&gt;|natsa&lt;natsa7@yahoo.com&gt;"/>
    <m/>
    <s v="Complete"/>
    <n v="2669"/>
    <n v="1804"/>
    <s v="July"/>
    <s v="16"/>
    <x v="0"/>
    <x v="0"/>
    <x v="20"/>
    <n v="0.5"/>
    <s v="Ibs"/>
    <m/>
    <x v="3"/>
    <x v="3"/>
    <s v="Hyson"/>
    <s v="Hyson Tea"/>
    <m/>
    <m/>
    <m/>
    <m/>
    <m/>
    <m/>
    <m/>
    <m/>
    <m/>
    <m/>
  </r>
  <r>
    <s v="File 1: Rowland Hassall, Parramatta store day sales book, 1803-1804"/>
    <m/>
    <s v="32111059"/>
    <s v="FL16259396"/>
    <s v="50"/>
    <s v="https://fromthepage.com/display/display_page?page_id=34035672"/>
    <s v="ElizabethWest&lt;ewest7@myune.edu.au&gt;|natsa&lt;natsa7@yahoo.com&gt;"/>
    <m/>
    <s v="Complete"/>
    <n v="2670"/>
    <n v="1804"/>
    <s v="July"/>
    <s v="16"/>
    <x v="0"/>
    <x v="0"/>
    <x v="20"/>
    <n v="0.5"/>
    <s v="Ibs"/>
    <m/>
    <x v="3"/>
    <x v="3"/>
    <s v="tea"/>
    <s v="Blk Tea"/>
    <m/>
    <m/>
    <m/>
    <m/>
    <m/>
    <m/>
    <m/>
    <m/>
    <m/>
    <m/>
  </r>
  <r>
    <s v="File 1: Rowland Hassall, Parramatta store day sales book, 1803-1804"/>
    <m/>
    <s v="32111059"/>
    <s v="FL16259396"/>
    <s v="50"/>
    <s v="https://fromthepage.com/display/display_page?page_id=34035672"/>
    <s v="ElizabethWest&lt;ewest7@myune.edu.au&gt;|natsa&lt;natsa7@yahoo.com&gt;"/>
    <m/>
    <s v="Complete"/>
    <n v="2671"/>
    <n v="1804"/>
    <s v="July"/>
    <s v="16"/>
    <x v="0"/>
    <x v="0"/>
    <x v="66"/>
    <m/>
    <m/>
    <m/>
    <x v="1"/>
    <x v="1"/>
    <m/>
    <s v="Cr by coppers"/>
    <m/>
    <n v="11"/>
    <m/>
    <m/>
    <m/>
    <m/>
    <m/>
    <n v="11"/>
    <n v="0"/>
    <m/>
  </r>
  <r>
    <s v="File 1: Rowland Hassall, Parramatta store day sales book, 1803-1804"/>
    <m/>
    <s v="32111059"/>
    <s v="FL16259396"/>
    <s v="50"/>
    <s v="https://fromthepage.com/display/display_page?page_id=34035672"/>
    <s v="ElizabethWest&lt;ewest7@myune.edu.au&gt;|natsa&lt;natsa7@yahoo.com&gt;"/>
    <m/>
    <s v="Complete"/>
    <n v="2672"/>
    <n v="1804"/>
    <s v="July"/>
    <s v="16"/>
    <x v="3"/>
    <x v="0"/>
    <x v="198"/>
    <n v="3.25"/>
    <s v="yds"/>
    <m/>
    <x v="5"/>
    <x v="5"/>
    <s v="broad cloth"/>
    <s v="Blue}"/>
    <m/>
    <m/>
    <m/>
    <m/>
    <m/>
    <m/>
    <m/>
    <m/>
    <m/>
    <m/>
  </r>
  <r>
    <s v="File 1: Rowland Hassall, Parramatta store day sales book, 1803-1804"/>
    <m/>
    <s v="32111059"/>
    <s v="FL16259396"/>
    <s v="50"/>
    <s v="https://fromthepage.com/display/display_page?page_id=34035672"/>
    <s v="ElizabethWest&lt;ewest7@myune.edu.au&gt;|natsa&lt;natsa7@yahoo.com&gt;"/>
    <m/>
    <s v="Complete"/>
    <n v="2673"/>
    <n v="1804"/>
    <s v="July"/>
    <s v="16"/>
    <x v="3"/>
    <x v="0"/>
    <x v="198"/>
    <m/>
    <m/>
    <m/>
    <x v="8"/>
    <x v="15"/>
    <m/>
    <s v="Brod cloth @"/>
    <m/>
    <n v="20"/>
    <n v="0"/>
    <n v="3"/>
    <n v="5"/>
    <n v="0"/>
    <m/>
    <m/>
    <m/>
    <m/>
  </r>
  <r>
    <s v="File 1: Rowland Hassall, Parramatta store day sales book, 1803-1804"/>
    <m/>
    <s v="32111059"/>
    <s v="FL16259396"/>
    <s v="50"/>
    <s v="https://fromthepage.com/display/display_page?page_id=34035672"/>
    <s v="ElizabethWest&lt;ewest7@myune.edu.au&gt;|natsa&lt;natsa7@yahoo.com&gt;"/>
    <m/>
    <s v="Complete"/>
    <n v="2674"/>
    <n v="1804"/>
    <s v="July"/>
    <s v="16"/>
    <x v="3"/>
    <x v="0"/>
    <x v="198"/>
    <n v="2"/>
    <s v="hanks"/>
    <m/>
    <x v="5"/>
    <x v="5"/>
    <s v="silk thread"/>
    <s v="silk"/>
    <m/>
    <m/>
    <m/>
    <m/>
    <n v="2"/>
    <n v="0"/>
    <m/>
    <m/>
    <m/>
    <m/>
  </r>
  <r>
    <s v="File 1: Rowland Hassall, Parramatta store day sales book, 1803-1804"/>
    <m/>
    <s v="32111059"/>
    <s v="FL16259396"/>
    <s v="50"/>
    <s v="https://fromthepage.com/display/display_page?page_id=34035672"/>
    <s v="ElizabethWest&lt;ewest7@myune.edu.au&gt;|natsa&lt;natsa7@yahoo.com&gt;"/>
    <m/>
    <s v="Complete"/>
    <n v="2675"/>
    <n v="1804"/>
    <s v="July"/>
    <s v="16"/>
    <x v="3"/>
    <x v="0"/>
    <x v="198"/>
    <n v="1.5"/>
    <s v="dozn"/>
    <m/>
    <x v="5"/>
    <x v="5"/>
    <s v="button"/>
    <s v="Guilt Buttons"/>
    <m/>
    <m/>
    <m/>
    <m/>
    <n v="3"/>
    <n v="9"/>
    <m/>
    <m/>
    <m/>
    <m/>
  </r>
  <r>
    <s v="File 1: Rowland Hassall, Parramatta store day sales book, 1803-1804"/>
    <m/>
    <s v="32111059"/>
    <s v="FL16259396"/>
    <s v="50"/>
    <s v="https://fromthepage.com/display/display_page?page_id=34035672"/>
    <s v="ElizabethWest&lt;ewest7@myune.edu.au&gt;|natsa&lt;natsa7@yahoo.com&gt;"/>
    <m/>
    <s v="Complete"/>
    <n v="2676"/>
    <n v="1804"/>
    <s v="July"/>
    <s v="16"/>
    <x v="2"/>
    <x v="0"/>
    <x v="200"/>
    <n v="1"/>
    <s v="bottle"/>
    <m/>
    <x v="5"/>
    <x v="6"/>
    <s v="oil"/>
    <s v="oil"/>
    <m/>
    <m/>
    <m/>
    <m/>
    <n v="1"/>
    <n v="6"/>
    <m/>
    <m/>
    <m/>
    <m/>
  </r>
  <r>
    <s v="File 1: Rowland Hassall, Parramatta store day sales book, 1803-1804"/>
    <m/>
    <s v="32111059"/>
    <s v="FL16259396"/>
    <s v="50"/>
    <s v="https://fromthepage.com/display/display_page?page_id=34035672"/>
    <s v="ElizabethWest&lt;ewest7@myune.edu.au&gt;|natsa&lt;natsa7@yahoo.com&gt;"/>
    <m/>
    <s v="Complete"/>
    <n v="2677"/>
    <n v="1804"/>
    <s v="July"/>
    <s v="16"/>
    <x v="0"/>
    <x v="0"/>
    <x v="91"/>
    <n v="12"/>
    <s v="Ibs"/>
    <m/>
    <x v="3"/>
    <x v="11"/>
    <s v="rice"/>
    <s v="Rice"/>
    <m/>
    <m/>
    <m/>
    <m/>
    <n v="11"/>
    <n v="0"/>
    <m/>
    <m/>
    <m/>
    <m/>
  </r>
  <r>
    <s v="File 1: Rowland Hassall, Parramatta store day sales book, 1803-1804"/>
    <m/>
    <s v="32111059"/>
    <s v="FL16259396"/>
    <s v="50"/>
    <s v="https://fromthepage.com/display/display_page?page_id=34035672"/>
    <s v="ElizabethWest&lt;ewest7@myune.edu.au&gt;|natsa&lt;natsa7@yahoo.com&gt;"/>
    <m/>
    <s v="Complete"/>
    <n v="2678"/>
    <n v="1804"/>
    <s v="July"/>
    <s v="17"/>
    <x v="7"/>
    <x v="0"/>
    <x v="93"/>
    <n v="2"/>
    <s v="skeins"/>
    <m/>
    <x v="5"/>
    <x v="5"/>
    <s v="thread"/>
    <s v="Thread"/>
    <m/>
    <m/>
    <m/>
    <m/>
    <m/>
    <n v="4"/>
    <m/>
    <m/>
    <m/>
    <m/>
  </r>
  <r>
    <s v="File 1: Rowland Hassall, Parramatta store day sales book, 1803-1804"/>
    <m/>
    <s v="32111059"/>
    <s v="FL16259396"/>
    <s v="50"/>
    <s v="https://fromthepage.com/display/display_page?page_id=34035672"/>
    <s v="ElizabethWest&lt;ewest7@myune.edu.au&gt;|natsa&lt;natsa7@yahoo.com&gt;"/>
    <m/>
    <s v="Complete"/>
    <n v="2679"/>
    <n v="1804"/>
    <s v="July"/>
    <s v="17"/>
    <x v="7"/>
    <x v="0"/>
    <x v="93"/>
    <n v="1"/>
    <s v="pair"/>
    <m/>
    <x v="5"/>
    <x v="23"/>
    <s v="hinges"/>
    <s v="Brass Hinges"/>
    <m/>
    <m/>
    <m/>
    <m/>
    <n v="1"/>
    <n v="6"/>
    <m/>
    <m/>
    <m/>
    <m/>
  </r>
  <r>
    <s v="File 1: Rowland Hassall, Parramatta store day sales book, 1803-1804"/>
    <m/>
    <s v="32111059"/>
    <s v="FL16259396"/>
    <s v="50"/>
    <s v="https://fromthepage.com/display/display_page?page_id=34035672"/>
    <s v="ElizabethWest&lt;ewest7@myune.edu.au&gt;|natsa&lt;natsa7@yahoo.com&gt;"/>
    <m/>
    <s v="Complete"/>
    <n v="2680"/>
    <n v="1804"/>
    <s v="July"/>
    <s v="18"/>
    <x v="0"/>
    <x v="0"/>
    <x v="201"/>
    <n v="1"/>
    <s v="pair"/>
    <m/>
    <x v="0"/>
    <x v="14"/>
    <s v="shoes"/>
    <s v="Mens shoes"/>
    <m/>
    <m/>
    <m/>
    <m/>
    <n v="12"/>
    <n v="0"/>
    <m/>
    <m/>
    <m/>
    <m/>
  </r>
  <r>
    <s v="File 1: Rowland Hassall, Parramatta store day sales book, 1803-1804"/>
    <m/>
    <s v="32111059"/>
    <s v="FL16259396"/>
    <s v="50"/>
    <s v="https://fromthepage.com/display/display_page?page_id=34035672"/>
    <s v="ElizabethWest&lt;ewest7@myune.edu.au&gt;|natsa&lt;natsa7@yahoo.com&gt;"/>
    <m/>
    <s v="Complete"/>
    <n v="2681"/>
    <n v="1804"/>
    <s v="July"/>
    <s v="18"/>
    <x v="0"/>
    <x v="0"/>
    <x v="201"/>
    <m/>
    <m/>
    <m/>
    <x v="0"/>
    <x v="14"/>
    <m/>
    <s v="[Binding?] ditto [Mens shoes]"/>
    <m/>
    <m/>
    <m/>
    <m/>
    <n v="1"/>
    <n v="0"/>
    <m/>
    <m/>
    <m/>
    <m/>
  </r>
  <r>
    <s v="File 1: Rowland Hassall, Parramatta store day sales book, 1803-1804"/>
    <m/>
    <s v="32111059"/>
    <s v="FL16259396"/>
    <s v="50"/>
    <s v="https://fromthepage.com/display/display_page?page_id=34035672"/>
    <s v="ElizabethWest&lt;ewest7@myune.edu.au&gt;|natsa&lt;natsa7@yahoo.com&gt;"/>
    <m/>
    <s v="Complete"/>
    <n v="2682"/>
    <n v="1804"/>
    <s v="July"/>
    <s v="18"/>
    <x v="3"/>
    <x v="0"/>
    <x v="25"/>
    <n v="1"/>
    <s v="pair"/>
    <m/>
    <x v="0"/>
    <x v="14"/>
    <s v="gloves"/>
    <s v="Gloves"/>
    <m/>
    <m/>
    <m/>
    <m/>
    <n v="4"/>
    <n v="6"/>
    <m/>
    <m/>
    <m/>
    <m/>
  </r>
  <r>
    <s v="File 1: Rowland Hassall, Parramatta store day sales book, 1803-1804"/>
    <m/>
    <s v="32111059"/>
    <s v="FL16259396"/>
    <s v="50"/>
    <s v="https://fromthepage.com/display/display_page?page_id=34035672"/>
    <s v="ElizabethWest&lt;ewest7@myune.edu.au&gt;|natsa&lt;natsa7@yahoo.com&gt;"/>
    <m/>
    <s v="Complete"/>
    <n v="2683"/>
    <n v="1804"/>
    <s v="July"/>
    <s v="18"/>
    <x v="0"/>
    <x v="0"/>
    <x v="64"/>
    <n v="2"/>
    <s v="yds"/>
    <m/>
    <x v="5"/>
    <x v="5"/>
    <s v="cloth"/>
    <s v="Blk Cloth"/>
    <m/>
    <m/>
    <m/>
    <n v="3"/>
    <n v="0"/>
    <n v="0"/>
    <m/>
    <m/>
    <m/>
    <m/>
  </r>
  <r>
    <s v="File 1: Rowland Hassall, Parramatta store day sales book, 1803-1804"/>
    <m/>
    <s v="32111059"/>
    <s v="FL16259396"/>
    <s v="50"/>
    <s v="https://fromthepage.com/display/display_page?page_id=34035672"/>
    <s v="ElizabethWest&lt;ewest7@myune.edu.au&gt;|natsa&lt;natsa7@yahoo.com&gt;"/>
    <m/>
    <s v="Complete"/>
    <n v="2684"/>
    <n v="1804"/>
    <s v="July"/>
    <s v="18"/>
    <x v="0"/>
    <x v="0"/>
    <x v="64"/>
    <n v="2"/>
    <s v="dozn"/>
    <m/>
    <x v="5"/>
    <x v="5"/>
    <s v="button mould"/>
    <s v="Mould"/>
    <m/>
    <m/>
    <m/>
    <m/>
    <m/>
    <n v="6"/>
    <m/>
    <m/>
    <m/>
    <m/>
  </r>
  <r>
    <s v="File 1: Rowland Hassall, Parramatta store day sales book, 1803-1804"/>
    <m/>
    <s v="32111059"/>
    <s v="FL16259396"/>
    <s v="50"/>
    <s v="https://fromthepage.com/display/display_page?page_id=34035672"/>
    <s v="ElizabethWest&lt;ewest7@myune.edu.au&gt;|natsa&lt;natsa7@yahoo.com&gt;"/>
    <m/>
    <s v="Complete"/>
    <n v="2685"/>
    <n v="1804"/>
    <s v="July"/>
    <s v="18"/>
    <x v="0"/>
    <x v="0"/>
    <x v="6"/>
    <n v="1"/>
    <s v="gallon"/>
    <m/>
    <x v="5"/>
    <x v="6"/>
    <s v="oil"/>
    <s v="oil"/>
    <m/>
    <m/>
    <m/>
    <m/>
    <n v="5"/>
    <n v="0"/>
    <m/>
    <m/>
    <m/>
    <m/>
  </r>
  <r>
    <s v="File 1: Rowland Hassall, Parramatta store day sales book, 1803-1804"/>
    <m/>
    <s v="32111059"/>
    <s v="FL16259396"/>
    <s v="50"/>
    <s v="https://fromthepage.com/display/display_page?page_id=34035672"/>
    <s v="ElizabethWest&lt;ewest7@myune.edu.au&gt;|natsa&lt;natsa7@yahoo.com&gt;"/>
    <m/>
    <s v="Complete"/>
    <n v="2686"/>
    <n v="1804"/>
    <s v="July"/>
    <s v="18"/>
    <x v="0"/>
    <x v="0"/>
    <x v="6"/>
    <n v="4"/>
    <s v="Ibs"/>
    <m/>
    <x v="3"/>
    <x v="11"/>
    <s v="rice"/>
    <s v="Rice"/>
    <m/>
    <m/>
    <m/>
    <m/>
    <n v="2"/>
    <n v="0"/>
    <m/>
    <m/>
    <m/>
    <m/>
  </r>
  <r>
    <s v="File 1: Rowland Hassall, Parramatta store day sales book, 1803-1804"/>
    <m/>
    <s v="32111059"/>
    <s v="FL16259396"/>
    <s v="50"/>
    <s v="https://fromthepage.com/display/display_page?page_id=34035672"/>
    <s v="ElizabethWest&lt;ewest7@myune.edu.au&gt;|natsa&lt;natsa7@yahoo.com&gt;"/>
    <m/>
    <s v="Complete"/>
    <n v="2687"/>
    <n v="1804"/>
    <s v="July"/>
    <s v="18"/>
    <x v="2"/>
    <x v="51"/>
    <x v="202"/>
    <m/>
    <m/>
    <m/>
    <x v="8"/>
    <x v="15"/>
    <s v="sundries"/>
    <s v="for sundries"/>
    <m/>
    <m/>
    <m/>
    <m/>
    <n v="25"/>
    <n v="3"/>
    <m/>
    <m/>
    <m/>
    <m/>
  </r>
  <r>
    <s v="File 1: Rowland Hassall, Parramatta store day sales book, 1803-1804"/>
    <m/>
    <s v="32111059"/>
    <s v="FL16259396"/>
    <s v="50"/>
    <s v="https://fromthepage.com/display/display_page?page_id=34035672"/>
    <s v="ElizabethWest&lt;ewest7@myune.edu.au&gt;|natsa&lt;natsa7@yahoo.com&gt;"/>
    <m/>
    <s v="Complete"/>
    <n v="2688"/>
    <n v="1804"/>
    <s v="July"/>
    <s v="18"/>
    <x v="2"/>
    <x v="51"/>
    <x v="202"/>
    <m/>
    <m/>
    <m/>
    <x v="3"/>
    <x v="11"/>
    <s v="wheat"/>
    <s v="cr by 3 Bushels wheat"/>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689"/>
    <n v="1904"/>
    <s v="July"/>
    <s v="15"/>
    <x v="9"/>
    <x v="44"/>
    <x v="156"/>
    <n v="2"/>
    <s v="count"/>
    <m/>
    <x v="5"/>
    <x v="16"/>
    <s v="locks"/>
    <s v="locks"/>
    <m/>
    <m/>
    <m/>
    <m/>
    <n v="5"/>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0"/>
    <n v="1904"/>
    <s v="July"/>
    <s v="15"/>
    <x v="9"/>
    <x v="44"/>
    <x v="156"/>
    <n v="6"/>
    <s v="lbs"/>
    <m/>
    <x v="3"/>
    <x v="11"/>
    <s v="salt pork"/>
    <s v="salt Pork"/>
    <m/>
    <m/>
    <m/>
    <m/>
    <n v="6"/>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1"/>
    <n v="1904"/>
    <s v="July"/>
    <s v="15"/>
    <x v="9"/>
    <x v="44"/>
    <x v="156"/>
    <n v="0.5"/>
    <s v="lbs"/>
    <m/>
    <x v="3"/>
    <x v="3"/>
    <s v="tea"/>
    <s v="Tea"/>
    <m/>
    <m/>
    <m/>
    <m/>
    <n v="8"/>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2"/>
    <n v="1904"/>
    <s v="July"/>
    <s v="15"/>
    <x v="9"/>
    <x v="44"/>
    <x v="156"/>
    <n v="1"/>
    <s v="count"/>
    <m/>
    <x v="7"/>
    <x v="43"/>
    <s v="bag"/>
    <s v="Bag"/>
    <m/>
    <m/>
    <m/>
    <m/>
    <n v="1"/>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3"/>
    <n v="1904"/>
    <s v="July"/>
    <s v="18"/>
    <x v="9"/>
    <x v="44"/>
    <x v="156"/>
    <n v="4"/>
    <s v="lbs"/>
    <m/>
    <x v="3"/>
    <x v="11"/>
    <s v="pork"/>
    <s v="Pork"/>
    <m/>
    <n v="4"/>
    <n v="0"/>
    <m/>
    <n v="4"/>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4"/>
    <n v="1904"/>
    <s v="July"/>
    <s v="18"/>
    <x v="9"/>
    <x v="44"/>
    <x v="156"/>
    <n v="10"/>
    <s v="lbs"/>
    <m/>
    <x v="3"/>
    <x v="11"/>
    <s v="sugar"/>
    <s v="sugar} to 6 men"/>
    <m/>
    <m/>
    <m/>
    <m/>
    <n v="15"/>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5"/>
    <n v="1904"/>
    <s v="July"/>
    <s v="18"/>
    <x v="9"/>
    <x v="44"/>
    <x v="156"/>
    <n v="1"/>
    <s v="lbs"/>
    <m/>
    <x v="4"/>
    <x v="4"/>
    <s v="tobacco"/>
    <s v="Tobacco}"/>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6"/>
    <n v="1904"/>
    <s v="July"/>
    <s v="18"/>
    <x v="9"/>
    <x v="44"/>
    <x v="156"/>
    <n v="1"/>
    <s v="count"/>
    <m/>
    <x v="5"/>
    <x v="16"/>
    <s v="padlock"/>
    <s v="Padlock"/>
    <m/>
    <m/>
    <m/>
    <m/>
    <n v="2"/>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697"/>
    <n v="1904"/>
    <s v="July"/>
    <s v="18"/>
    <x v="0"/>
    <x v="0"/>
    <x v="199"/>
    <n v="1"/>
    <s v="piece"/>
    <m/>
    <x v="5"/>
    <x v="5"/>
    <s v="nankeen"/>
    <s v="Nankeen"/>
    <m/>
    <m/>
    <m/>
    <m/>
    <n v="9"/>
    <n v="0"/>
    <m/>
    <m/>
    <m/>
    <s v="Entry crossed out"/>
  </r>
  <r>
    <s v="File 1: Rowland Hassall, Parramatta store day sales book, 1803-1804"/>
    <m/>
    <s v="32111059"/>
    <s v="FL16259397"/>
    <s v="51"/>
    <s v="https://fromthepage.com/display/display_page?page_id=34035673"/>
    <s v="ElizabethWest&lt;ewest7@myune.edu.au&gt;|natsa&lt;natsa7@yahoo.com&gt;|M Forster&lt;mjforster@live.com&gt;"/>
    <m/>
    <s v="Complete"/>
    <n v="2698"/>
    <n v="1904"/>
    <s v="July"/>
    <s v="18"/>
    <x v="0"/>
    <x v="0"/>
    <x v="199"/>
    <n v="1"/>
    <s v="pair"/>
    <m/>
    <x v="0"/>
    <x v="14"/>
    <s v="gloves"/>
    <s v="Gentm Gloves"/>
    <m/>
    <m/>
    <m/>
    <m/>
    <n v="4"/>
    <n v="6"/>
    <m/>
    <m/>
    <m/>
    <s v="Entry crossed out"/>
  </r>
  <r>
    <s v="File 1: Rowland Hassall, Parramatta store day sales book, 1803-1804"/>
    <m/>
    <s v="32111059"/>
    <s v="FL16259397"/>
    <s v="51"/>
    <s v="https://fromthepage.com/display/display_page?page_id=34035673"/>
    <s v="ElizabethWest&lt;ewest7@myune.edu.au&gt;|natsa&lt;natsa7@yahoo.com&gt;|M Forster&lt;mjforster@live.com&gt;"/>
    <m/>
    <s v="Complete"/>
    <n v="2699"/>
    <n v="1904"/>
    <s v="July"/>
    <s v="19"/>
    <x v="1"/>
    <x v="0"/>
    <x v="46"/>
    <m/>
    <m/>
    <m/>
    <x v="1"/>
    <x v="1"/>
    <m/>
    <s v="on Mr Pettit account"/>
    <m/>
    <m/>
    <m/>
    <m/>
    <m/>
    <m/>
    <n v="1"/>
    <n v="12"/>
    <n v="9"/>
    <m/>
  </r>
  <r>
    <s v="File 1: Rowland Hassall, Parramatta store day sales book, 1803-1804"/>
    <m/>
    <s v="32111059"/>
    <s v="FL16259397"/>
    <s v="51"/>
    <s v="https://fromthepage.com/display/display_page?page_id=34035673"/>
    <s v="ElizabethWest&lt;ewest7@myune.edu.au&gt;|natsa&lt;natsa7@yahoo.com&gt;|M Forster&lt;mjforster@live.com&gt;"/>
    <m/>
    <s v="Complete"/>
    <n v="2700"/>
    <n v="1904"/>
    <s v="July"/>
    <s v="19"/>
    <x v="1"/>
    <x v="0"/>
    <x v="25"/>
    <n v="1"/>
    <s v="pair"/>
    <m/>
    <x v="0"/>
    <x v="14"/>
    <s v="shoes"/>
    <s v="ladies shoes"/>
    <m/>
    <m/>
    <m/>
    <m/>
    <n v="10"/>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1"/>
    <n v="1904"/>
    <s v="July"/>
    <s v="19"/>
    <x v="0"/>
    <x v="0"/>
    <x v="149"/>
    <n v="1"/>
    <s v="bottle"/>
    <m/>
    <x v="5"/>
    <x v="6"/>
    <s v="oil"/>
    <s v="oil"/>
    <m/>
    <m/>
    <m/>
    <m/>
    <n v="1"/>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2"/>
    <n v="1904"/>
    <s v="July"/>
    <s v="19"/>
    <x v="0"/>
    <x v="0"/>
    <x v="149"/>
    <n v="2"/>
    <s v="lbs"/>
    <m/>
    <x v="0"/>
    <x v="0"/>
    <s v="soap"/>
    <s v="soap"/>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3"/>
    <n v="1904"/>
    <s v="July"/>
    <s v="19"/>
    <x v="5"/>
    <x v="35"/>
    <x v="25"/>
    <n v="1"/>
    <s v="gallon"/>
    <m/>
    <x v="5"/>
    <x v="6"/>
    <s v="oil"/>
    <s v="oil"/>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4"/>
    <n v="1904"/>
    <s v="July"/>
    <s v="19"/>
    <x v="2"/>
    <x v="0"/>
    <x v="72"/>
    <n v="2"/>
    <s v="lbs"/>
    <m/>
    <x v="3"/>
    <x v="11"/>
    <s v="sugar"/>
    <s v="Sugar"/>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5"/>
    <n v="1904"/>
    <s v="July"/>
    <s v="19"/>
    <x v="2"/>
    <x v="0"/>
    <x v="72"/>
    <n v="0.25"/>
    <s v="lbs"/>
    <m/>
    <x v="3"/>
    <x v="3"/>
    <s v="Hyson"/>
    <s v="fine Hyson"/>
    <m/>
    <m/>
    <m/>
    <m/>
    <n v="3"/>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6"/>
    <n v="1904"/>
    <s v="July"/>
    <s v="19"/>
    <x v="2"/>
    <x v="13"/>
    <x v="124"/>
    <n v="6"/>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7"/>
    <n v="1904"/>
    <s v="July"/>
    <s v="19"/>
    <x v="3"/>
    <x v="0"/>
    <x v="198"/>
    <n v="4"/>
    <s v="hanks"/>
    <m/>
    <x v="5"/>
    <x v="5"/>
    <s v="silk thread"/>
    <s v="Blue Silk"/>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8"/>
    <n v="1904"/>
    <s v="July"/>
    <s v="19"/>
    <x v="3"/>
    <x v="0"/>
    <x v="198"/>
    <n v="1.25"/>
    <s v="yds"/>
    <m/>
    <x v="5"/>
    <x v="5"/>
    <s v="calico"/>
    <s v="calloco"/>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09"/>
    <n v="1904"/>
    <s v="July"/>
    <s v="19"/>
    <x v="3"/>
    <x v="0"/>
    <x v="0"/>
    <n v="1"/>
    <s v="lbs"/>
    <m/>
    <x v="3"/>
    <x v="11"/>
    <s v="pepper"/>
    <s v="Pepper"/>
    <m/>
    <m/>
    <m/>
    <m/>
    <n v="2"/>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0"/>
    <n v="1904"/>
    <s v="July"/>
    <s v="19"/>
    <x v="3"/>
    <x v="0"/>
    <x v="0"/>
    <n v="1.5"/>
    <s v="ozn"/>
    <m/>
    <x v="5"/>
    <x v="5"/>
    <s v="thread"/>
    <s v="Cotton"/>
    <m/>
    <m/>
    <m/>
    <m/>
    <n v="1"/>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1"/>
    <n v="1904"/>
    <s v="July"/>
    <s v="19"/>
    <x v="0"/>
    <x v="0"/>
    <x v="6"/>
    <n v="1068"/>
    <s v="count"/>
    <m/>
    <x v="7"/>
    <x v="20"/>
    <s v="nails"/>
    <s v="Shingels nails"/>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2"/>
    <n v="1904"/>
    <s v="July"/>
    <s v="21"/>
    <x v="2"/>
    <x v="17"/>
    <x v="105"/>
    <n v="4"/>
    <s v="yds"/>
    <m/>
    <x v="5"/>
    <x v="5"/>
    <s v="calico"/>
    <s v="Blue Calloco"/>
    <m/>
    <m/>
    <m/>
    <m/>
    <n v="11"/>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3"/>
    <n v="1904"/>
    <s v="July"/>
    <s v="21"/>
    <x v="2"/>
    <x v="17"/>
    <x v="105"/>
    <n v="2"/>
    <s v="yds"/>
    <m/>
    <x v="5"/>
    <x v="5"/>
    <s v="satin"/>
    <s v="Blue Sattin"/>
    <m/>
    <m/>
    <m/>
    <m/>
    <n v="2"/>
    <n v="4"/>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4"/>
    <n v="1904"/>
    <s v="July"/>
    <s v="21"/>
    <x v="2"/>
    <x v="17"/>
    <x v="105"/>
    <m/>
    <m/>
    <m/>
    <x v="1"/>
    <x v="1"/>
    <m/>
    <s v="[Perder?] to Bec Conner"/>
    <m/>
    <m/>
    <m/>
    <m/>
    <n v="10"/>
    <s v="[?]"/>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5"/>
    <m/>
    <m/>
    <m/>
    <x v="2"/>
    <x v="0"/>
    <x v="18"/>
    <m/>
    <m/>
    <m/>
    <x v="8"/>
    <x v="15"/>
    <m/>
    <s v="[right hand page 99]"/>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6"/>
    <n v="1904"/>
    <s v="July"/>
    <s v="21"/>
    <x v="0"/>
    <x v="0"/>
    <x v="21"/>
    <n v="12"/>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7"/>
    <n v="1904"/>
    <s v="July"/>
    <s v="21"/>
    <x v="0"/>
    <x v="0"/>
    <x v="21"/>
    <n v="1"/>
    <s v="lbs"/>
    <m/>
    <x v="3"/>
    <x v="3"/>
    <s v="tea"/>
    <s v="Blk Tea"/>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8"/>
    <n v="1904"/>
    <s v="July"/>
    <s v="21"/>
    <x v="0"/>
    <x v="0"/>
    <x v="21"/>
    <n v="0.5"/>
    <s v="lbs"/>
    <m/>
    <x v="4"/>
    <x v="4"/>
    <s v="tobacco"/>
    <s v="Tobacco"/>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19"/>
    <n v="1904"/>
    <s v="July"/>
    <s v="21"/>
    <x v="0"/>
    <x v="0"/>
    <x v="23"/>
    <n v="10"/>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0"/>
    <n v="1904"/>
    <s v="July"/>
    <s v="21"/>
    <x v="0"/>
    <x v="0"/>
    <x v="23"/>
    <n v="0.5"/>
    <s v="lbs"/>
    <m/>
    <x v="3"/>
    <x v="3"/>
    <s v="tea"/>
    <s v="Blk Tea"/>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1"/>
    <n v="1904"/>
    <s v="July"/>
    <s v="21"/>
    <x v="0"/>
    <x v="0"/>
    <x v="23"/>
    <n v="0.25"/>
    <s v="lbs"/>
    <m/>
    <x v="3"/>
    <x v="3"/>
    <s v="Hyson"/>
    <s v="Best Hyson"/>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2"/>
    <n v="1904"/>
    <s v="July"/>
    <s v="21"/>
    <x v="2"/>
    <x v="0"/>
    <x v="180"/>
    <n v="1"/>
    <s v="pint"/>
    <m/>
    <x v="5"/>
    <x v="6"/>
    <s v="oil"/>
    <s v="oil"/>
    <m/>
    <m/>
    <m/>
    <m/>
    <n v="0"/>
    <n v="9"/>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3"/>
    <n v="1904"/>
    <s v="July"/>
    <s v="21"/>
    <x v="0"/>
    <x v="0"/>
    <x v="69"/>
    <n v="2"/>
    <s v="bushel"/>
    <s v="supply"/>
    <x v="3"/>
    <x v="11"/>
    <s v="maize"/>
    <s v="Cr 2 Bushels Maize"/>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4"/>
    <n v="1904"/>
    <s v="July"/>
    <s v="23"/>
    <x v="3"/>
    <x v="52"/>
    <x v="25"/>
    <n v="1"/>
    <s v="lbs"/>
    <m/>
    <x v="5"/>
    <x v="6"/>
    <s v="candles"/>
    <s v="Mould candles"/>
    <m/>
    <n v="2"/>
    <n v="0"/>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5"/>
    <n v="1904"/>
    <s v="July"/>
    <s v="23"/>
    <x v="9"/>
    <x v="44"/>
    <x v="156"/>
    <n v="1"/>
    <s v="lbs"/>
    <m/>
    <x v="3"/>
    <x v="3"/>
    <s v="tea"/>
    <s v="Tea"/>
    <m/>
    <m/>
    <m/>
    <m/>
    <m/>
    <m/>
    <m/>
    <m/>
    <m/>
    <s v="Corl - l is superscript"/>
  </r>
  <r>
    <s v="File 1: Rowland Hassall, Parramatta store day sales book, 1803-1804"/>
    <m/>
    <s v="32111059"/>
    <s v="FL16259397"/>
    <s v="51"/>
    <s v="https://fromthepage.com/display/display_page?page_id=34035673"/>
    <s v="ElizabethWest&lt;ewest7@myune.edu.au&gt;|natsa&lt;natsa7@yahoo.com&gt;|M Forster&lt;mjforster@live.com&gt;"/>
    <m/>
    <s v="Complete"/>
    <n v="2726"/>
    <n v="1904"/>
    <s v="July"/>
    <s v="23"/>
    <x v="9"/>
    <x v="44"/>
    <x v="156"/>
    <n v="6"/>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7"/>
    <n v="1904"/>
    <s v="July"/>
    <s v="23"/>
    <x v="9"/>
    <x v="44"/>
    <x v="156"/>
    <n v="8"/>
    <s v="lbs"/>
    <m/>
    <x v="3"/>
    <x v="11"/>
    <s v="salt pork"/>
    <s v="Solk Pork"/>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8"/>
    <n v="1904"/>
    <s v="July"/>
    <s v="23"/>
    <x v="9"/>
    <x v="44"/>
    <x v="156"/>
    <n v="1"/>
    <s v="count"/>
    <m/>
    <x v="7"/>
    <x v="43"/>
    <s v="gunne bag"/>
    <s v="Gunen Bag"/>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29"/>
    <n v="1904"/>
    <s v="July"/>
    <s v="23"/>
    <x v="9"/>
    <x v="44"/>
    <x v="156"/>
    <m/>
    <m/>
    <m/>
    <x v="9"/>
    <x v="34"/>
    <s v="boat hire"/>
    <s v="Boat heir [hire?] for Mary Turley"/>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0"/>
    <n v="1904"/>
    <s v="July"/>
    <s v="23"/>
    <x v="0"/>
    <x v="0"/>
    <x v="149"/>
    <n v="2"/>
    <s v="pair"/>
    <m/>
    <x v="0"/>
    <x v="14"/>
    <s v="shoes"/>
    <s v="Best Mens Shoes"/>
    <m/>
    <n v="12"/>
    <n v="0"/>
    <n v="1"/>
    <n v="4"/>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1"/>
    <n v="1904"/>
    <s v="July"/>
    <s v="23"/>
    <x v="0"/>
    <x v="0"/>
    <x v="23"/>
    <n v="2"/>
    <s v="pair"/>
    <m/>
    <x v="0"/>
    <x v="14"/>
    <s v="shoes"/>
    <s v="ditto[Best] Mens Shoes"/>
    <m/>
    <n v="12"/>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2"/>
    <n v="1904"/>
    <s v="July"/>
    <s v="23"/>
    <x v="2"/>
    <x v="17"/>
    <x v="25"/>
    <n v="6"/>
    <s v="lbs"/>
    <m/>
    <x v="3"/>
    <x v="11"/>
    <s v="sugar"/>
    <s v="Sugar"/>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3"/>
    <n v="1904"/>
    <s v="July"/>
    <s v="23"/>
    <x v="2"/>
    <x v="17"/>
    <x v="25"/>
    <n v="1"/>
    <s v="lbs"/>
    <m/>
    <x v="3"/>
    <x v="3"/>
    <s v="tea"/>
    <s v="Blk Tea"/>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4"/>
    <n v="1904"/>
    <s v="July"/>
    <s v="23"/>
    <x v="0"/>
    <x v="0"/>
    <x v="99"/>
    <m/>
    <m/>
    <m/>
    <x v="1"/>
    <x v="36"/>
    <s v="labour"/>
    <s v="Cr by the leabour of"/>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5"/>
    <n v="1904"/>
    <s v="July"/>
    <s v="23"/>
    <x v="0"/>
    <x v="0"/>
    <x v="99"/>
    <m/>
    <m/>
    <m/>
    <x v="8"/>
    <x v="15"/>
    <m/>
    <s v="a Government man that"/>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6"/>
    <n v="1904"/>
    <s v="July"/>
    <s v="23"/>
    <x v="0"/>
    <x v="0"/>
    <x v="99"/>
    <m/>
    <m/>
    <m/>
    <x v="8"/>
    <x v="15"/>
    <m/>
    <s v="began to work this day"/>
    <m/>
    <m/>
    <m/>
    <m/>
    <m/>
    <m/>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7"/>
    <n v="1904"/>
    <s v="July"/>
    <s v="23"/>
    <x v="0"/>
    <x v="0"/>
    <x v="201"/>
    <n v="2"/>
    <s v="yds"/>
    <m/>
    <x v="5"/>
    <x v="5"/>
    <s v="ribband"/>
    <s v="Blk Ribband"/>
    <m/>
    <m/>
    <m/>
    <m/>
    <n v="2"/>
    <n v="0"/>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8"/>
    <n v="1904"/>
    <s v="July"/>
    <s v="23"/>
    <x v="7"/>
    <x v="0"/>
    <x v="93"/>
    <n v="0.5"/>
    <s v="gallon"/>
    <m/>
    <x v="5"/>
    <x v="6"/>
    <s v="oil"/>
    <s v="Oil"/>
    <m/>
    <m/>
    <m/>
    <m/>
    <n v="2"/>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39"/>
    <n v="1904"/>
    <s v="July"/>
    <s v="23"/>
    <x v="0"/>
    <x v="0"/>
    <x v="69"/>
    <n v="1"/>
    <s v="quart"/>
    <m/>
    <x v="5"/>
    <x v="6"/>
    <s v="oil"/>
    <s v="oil"/>
    <m/>
    <m/>
    <m/>
    <m/>
    <n v="1"/>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40"/>
    <n v="1904"/>
    <s v="July"/>
    <s v="23"/>
    <x v="0"/>
    <x v="0"/>
    <x v="21"/>
    <n v="2"/>
    <s v="yds"/>
    <m/>
    <x v="5"/>
    <x v="5"/>
    <s v="dungaree"/>
    <s v="Brod dungaree"/>
    <m/>
    <m/>
    <m/>
    <m/>
    <n v="5"/>
    <n v="6"/>
    <m/>
    <m/>
    <m/>
    <m/>
  </r>
  <r>
    <s v="File 1: Rowland Hassall, Parramatta store day sales book, 1803-1804"/>
    <m/>
    <s v="32111059"/>
    <s v="FL16259397"/>
    <s v="51"/>
    <s v="https://fromthepage.com/display/display_page?page_id=34035673"/>
    <s v="ElizabethWest&lt;ewest7@myune.edu.au&gt;|natsa&lt;natsa7@yahoo.com&gt;|M Forster&lt;mjforster@live.com&gt;"/>
    <m/>
    <s v="Complete"/>
    <n v="2741"/>
    <n v="1904"/>
    <s v="July"/>
    <s v="23"/>
    <x v="0"/>
    <x v="0"/>
    <x v="21"/>
    <n v="1"/>
    <s v="pair"/>
    <m/>
    <x v="0"/>
    <x v="14"/>
    <s v="shoes"/>
    <s v="Strong Shoes"/>
    <m/>
    <m/>
    <m/>
    <m/>
    <n v="10"/>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2"/>
    <n v="1804"/>
    <s v="July"/>
    <s v="23"/>
    <x v="0"/>
    <x v="53"/>
    <x v="40"/>
    <n v="3.5"/>
    <s v="yds"/>
    <m/>
    <x v="5"/>
    <x v="5"/>
    <s v="fabric"/>
    <s v="fine"/>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3"/>
    <n v="1804"/>
    <s v="July"/>
    <s v="23"/>
    <x v="0"/>
    <x v="53"/>
    <x v="40"/>
    <m/>
    <m/>
    <m/>
    <x v="5"/>
    <x v="5"/>
    <s v="broad cloth"/>
    <s v="Brod Blk cloth"/>
    <m/>
    <n v="35"/>
    <n v="0"/>
    <n v="6"/>
    <n v="2"/>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4"/>
    <n v="1804"/>
    <s v="July"/>
    <s v="23"/>
    <x v="0"/>
    <x v="53"/>
    <x v="40"/>
    <n v="3"/>
    <s v="skeins"/>
    <m/>
    <x v="5"/>
    <x v="5"/>
    <s v="silk thread"/>
    <s v="silk"/>
    <m/>
    <m/>
    <m/>
    <m/>
    <n v="3"/>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5"/>
    <n v="1804"/>
    <s v="July"/>
    <s v="23"/>
    <x v="0"/>
    <x v="0"/>
    <x v="15"/>
    <n v="2"/>
    <s v="hanks"/>
    <m/>
    <x v="5"/>
    <x v="5"/>
    <s v="twist"/>
    <s v="Twist"/>
    <m/>
    <m/>
    <m/>
    <m/>
    <n v="2"/>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6"/>
    <n v="1804"/>
    <s v="July"/>
    <s v="23"/>
    <x v="2"/>
    <x v="0"/>
    <x v="69"/>
    <n v="4"/>
    <s v="Ibs"/>
    <m/>
    <x v="3"/>
    <x v="11"/>
    <s v="sugar"/>
    <s v="sugar"/>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7"/>
    <n v="1804"/>
    <s v="July"/>
    <s v="23"/>
    <x v="2"/>
    <x v="54"/>
    <x v="178"/>
    <n v="1"/>
    <s v="pint"/>
    <m/>
    <x v="5"/>
    <x v="6"/>
    <s v="oil"/>
    <s v="oil"/>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8"/>
    <n v="1804"/>
    <s v="July"/>
    <s v="23"/>
    <x v="2"/>
    <x v="4"/>
    <x v="96"/>
    <n v="3"/>
    <s v="hanks"/>
    <m/>
    <x v="5"/>
    <x v="5"/>
    <s v="silk thread"/>
    <s v="silk"/>
    <m/>
    <m/>
    <m/>
    <m/>
    <n v="4"/>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49"/>
    <n v="1804"/>
    <s v="July"/>
    <s v="23"/>
    <x v="2"/>
    <x v="4"/>
    <x v="96"/>
    <n v="2"/>
    <s v="dozn"/>
    <m/>
    <x v="5"/>
    <x v="5"/>
    <s v="button mould"/>
    <s v="Mould"/>
    <m/>
    <m/>
    <m/>
    <m/>
    <m/>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0"/>
    <n v="1804"/>
    <s v="July"/>
    <s v="23"/>
    <x v="2"/>
    <x v="4"/>
    <x v="96"/>
    <n v="1.5"/>
    <s v="dozn"/>
    <m/>
    <x v="5"/>
    <x v="5"/>
    <s v="button"/>
    <s v="Plate coat Button @"/>
    <m/>
    <n v="4"/>
    <n v="0"/>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1"/>
    <n v="1804"/>
    <s v="July"/>
    <s v="23"/>
    <x v="2"/>
    <x v="4"/>
    <x v="96"/>
    <n v="2.5"/>
    <s v="yds"/>
    <m/>
    <x v="5"/>
    <x v="5"/>
    <s v="calico"/>
    <s v="calloco @"/>
    <m/>
    <n v="3"/>
    <n v="0"/>
    <m/>
    <n v="7"/>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2"/>
    <n v="1804"/>
    <s v="July"/>
    <s v="23"/>
    <x v="0"/>
    <x v="0"/>
    <x v="21"/>
    <n v="1"/>
    <s v="dozn"/>
    <m/>
    <x v="5"/>
    <x v="5"/>
    <s v="button"/>
    <s v="shirt Buttons"/>
    <m/>
    <m/>
    <m/>
    <m/>
    <n v="0"/>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3"/>
    <n v="1804"/>
    <s v="July"/>
    <s v="23"/>
    <x v="2"/>
    <x v="13"/>
    <x v="124"/>
    <n v="1"/>
    <m/>
    <m/>
    <x v="5"/>
    <x v="5"/>
    <s v="thimble"/>
    <s v="thimble"/>
    <m/>
    <m/>
    <m/>
    <m/>
    <m/>
    <n v="1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4"/>
    <n v="1804"/>
    <s v="July"/>
    <s v="23"/>
    <x v="2"/>
    <x v="27"/>
    <x v="118"/>
    <n v="1"/>
    <s v="pair"/>
    <m/>
    <x v="0"/>
    <x v="14"/>
    <s v="hose"/>
    <s v="Hose"/>
    <m/>
    <m/>
    <m/>
    <m/>
    <n v="8"/>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5"/>
    <n v="1804"/>
    <s v="July"/>
    <s v="23"/>
    <x v="2"/>
    <x v="27"/>
    <x v="118"/>
    <n v="0.25"/>
    <s v="Ibs"/>
    <m/>
    <x v="3"/>
    <x v="3"/>
    <s v="tea"/>
    <s v="Blk Tea"/>
    <m/>
    <m/>
    <m/>
    <m/>
    <n v="1"/>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6"/>
    <n v="1804"/>
    <s v="July"/>
    <s v="23"/>
    <x v="2"/>
    <x v="27"/>
    <x v="118"/>
    <n v="1"/>
    <s v="Ibs"/>
    <m/>
    <x v="3"/>
    <x v="11"/>
    <s v="sugar"/>
    <s v="sugar"/>
    <m/>
    <m/>
    <m/>
    <m/>
    <n v="1"/>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7"/>
    <n v="1804"/>
    <s v="July"/>
    <s v="23"/>
    <x v="2"/>
    <x v="0"/>
    <x v="200"/>
    <n v="0.5"/>
    <s v="Ibs"/>
    <m/>
    <x v="3"/>
    <x v="3"/>
    <s v="Hyson"/>
    <s v="Hyson 7/ to be Paid"/>
    <m/>
    <m/>
    <m/>
    <m/>
    <n v="7"/>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58"/>
    <n v="1804"/>
    <s v="July"/>
    <s v="23"/>
    <x v="2"/>
    <x v="0"/>
    <x v="200"/>
    <m/>
    <m/>
    <s v="supply"/>
    <x v="3"/>
    <x v="11"/>
    <s v="maize"/>
    <s v="in Maize pd"/>
    <m/>
    <m/>
    <m/>
    <m/>
    <m/>
    <m/>
    <m/>
    <m/>
    <m/>
    <s v="Cross over entry"/>
  </r>
  <r>
    <s v="File 1: Rowland Hassall, Parramatta store day sales book, 1803-1804"/>
    <m/>
    <s v="32111059"/>
    <s v="FL16259398"/>
    <s v="52"/>
    <s v="https://fromthepage.com/display/display_page?page_id=34035674"/>
    <s v="ElizabethWest&lt;ewest7@myune.edu.au&gt;|natsa&lt;natsa7@yahoo.com&gt;|M Forster&lt;mjforster@live.com&gt;"/>
    <m/>
    <s v="Complete"/>
    <n v="2759"/>
    <n v="1804"/>
    <s v="July"/>
    <s v="23"/>
    <x v="0"/>
    <x v="0"/>
    <x v="201"/>
    <n v="0.75"/>
    <s v="yds"/>
    <m/>
    <x v="5"/>
    <x v="5"/>
    <s v="silk fabric"/>
    <s v="Brod silk"/>
    <m/>
    <m/>
    <m/>
    <m/>
    <n v="11"/>
    <n v="9"/>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0"/>
    <n v="1804"/>
    <s v="July"/>
    <s v="23"/>
    <x v="0"/>
    <x v="0"/>
    <x v="201"/>
    <n v="1"/>
    <s v="pair"/>
    <m/>
    <x v="0"/>
    <x v="14"/>
    <s v="gloves"/>
    <s v="Mens Gloves"/>
    <m/>
    <m/>
    <m/>
    <m/>
    <n v="4"/>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1"/>
    <n v="1804"/>
    <s v="July"/>
    <s v="23"/>
    <x v="0"/>
    <x v="0"/>
    <x v="24"/>
    <n v="2"/>
    <s v="sheets"/>
    <m/>
    <x v="5"/>
    <x v="5"/>
    <s v="pins"/>
    <s v="of Pins"/>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2"/>
    <n v="1804"/>
    <s v="July"/>
    <s v="23"/>
    <x v="2"/>
    <x v="8"/>
    <x v="52"/>
    <n v="1"/>
    <s v="yds"/>
    <m/>
    <x v="5"/>
    <x v="5"/>
    <s v="muslin"/>
    <s v="fine book Muslin"/>
    <m/>
    <m/>
    <m/>
    <m/>
    <n v="11"/>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3"/>
    <n v="1804"/>
    <s v="July"/>
    <s v="23"/>
    <x v="2"/>
    <x v="8"/>
    <x v="52"/>
    <m/>
    <m/>
    <m/>
    <x v="0"/>
    <x v="0"/>
    <s v="comb"/>
    <s v="Driping combe"/>
    <m/>
    <m/>
    <m/>
    <m/>
    <n v="1"/>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4"/>
    <n v="1804"/>
    <s v="July"/>
    <s v="23"/>
    <x v="0"/>
    <x v="0"/>
    <x v="201"/>
    <n v="1"/>
    <s v="hanks"/>
    <m/>
    <x v="5"/>
    <x v="5"/>
    <s v="silk thread"/>
    <s v="Blk silk"/>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5"/>
    <n v="1804"/>
    <s v="July"/>
    <s v="23"/>
    <x v="0"/>
    <x v="0"/>
    <x v="201"/>
    <n v="1.25"/>
    <s v="yds"/>
    <m/>
    <x v="5"/>
    <x v="5"/>
    <s v="calico"/>
    <s v="callico"/>
    <m/>
    <m/>
    <m/>
    <m/>
    <n v="3"/>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6"/>
    <n v="1804"/>
    <s v="July"/>
    <s v="23"/>
    <x v="0"/>
    <x v="0"/>
    <x v="201"/>
    <n v="1"/>
    <s v="dozn"/>
    <m/>
    <x v="5"/>
    <x v="5"/>
    <s v="button mould"/>
    <s v="Mould"/>
    <m/>
    <m/>
    <m/>
    <m/>
    <m/>
    <n v="4"/>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7"/>
    <n v="1804"/>
    <s v="July"/>
    <s v="23"/>
    <x v="0"/>
    <x v="0"/>
    <x v="201"/>
    <m/>
    <m/>
    <m/>
    <x v="5"/>
    <x v="5"/>
    <s v="thread"/>
    <s v="Thread"/>
    <m/>
    <m/>
    <m/>
    <m/>
    <m/>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8"/>
    <m/>
    <m/>
    <m/>
    <x v="2"/>
    <x v="0"/>
    <x v="18"/>
    <m/>
    <m/>
    <m/>
    <x v="8"/>
    <x v="15"/>
    <m/>
    <s v="[right hand page 101]"/>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69"/>
    <n v="1804"/>
    <s v="July"/>
    <s v="25"/>
    <x v="2"/>
    <x v="0"/>
    <x v="197"/>
    <n v="4"/>
    <s v="Ibs"/>
    <m/>
    <x v="3"/>
    <x v="11"/>
    <s v="sugar"/>
    <s v="sugar} Paid in the"/>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0"/>
    <n v="1804"/>
    <s v="July"/>
    <s v="25"/>
    <x v="2"/>
    <x v="0"/>
    <x v="197"/>
    <m/>
    <m/>
    <m/>
    <x v="1"/>
    <x v="32"/>
    <m/>
    <s v="three steps"/>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1"/>
    <n v="1804"/>
    <s v="July"/>
    <s v="25"/>
    <x v="2"/>
    <x v="0"/>
    <x v="197"/>
    <n v="4"/>
    <s v="Ibs"/>
    <m/>
    <x v="3"/>
    <x v="11"/>
    <s v="sugar"/>
    <s v="ditto [sugar]"/>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2"/>
    <n v="1804"/>
    <s v="July"/>
    <s v="25"/>
    <x v="2"/>
    <x v="0"/>
    <x v="197"/>
    <n v="0.5"/>
    <s v="Ibs"/>
    <m/>
    <x v="3"/>
    <x v="3"/>
    <s v="tea"/>
    <s v="Blk Tea"/>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3"/>
    <n v="1804"/>
    <s v="July"/>
    <s v="25"/>
    <x v="2"/>
    <x v="0"/>
    <x v="197"/>
    <n v="0.5"/>
    <s v="Ibs"/>
    <m/>
    <x v="3"/>
    <x v="3"/>
    <s v="tea"/>
    <s v="ditto [Tea]"/>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4"/>
    <n v="1804"/>
    <s v="July"/>
    <s v="25"/>
    <x v="0"/>
    <x v="0"/>
    <x v="13"/>
    <n v="2"/>
    <s v="gallon"/>
    <m/>
    <x v="10"/>
    <x v="22"/>
    <s v="rum"/>
    <s v="Cr by 2 Gallons Rum"/>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5"/>
    <n v="1804"/>
    <s v="July"/>
    <s v="25"/>
    <x v="0"/>
    <x v="0"/>
    <x v="13"/>
    <n v="1"/>
    <m/>
    <m/>
    <x v="5"/>
    <x v="16"/>
    <s v="lock cock"/>
    <s v="Lock cock"/>
    <m/>
    <n v="4"/>
    <n v="0"/>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6"/>
    <n v="1804"/>
    <s v="July"/>
    <s v="26"/>
    <x v="0"/>
    <x v="0"/>
    <x v="24"/>
    <n v="1"/>
    <m/>
    <m/>
    <x v="7"/>
    <x v="9"/>
    <s v="hand saw files"/>
    <s v="Hand sawfile"/>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7"/>
    <n v="1804"/>
    <s v="July"/>
    <s v="26"/>
    <x v="2"/>
    <x v="8"/>
    <x v="52"/>
    <n v="1.5"/>
    <s v="yds"/>
    <m/>
    <x v="5"/>
    <x v="5"/>
    <s v="ribband"/>
    <s v="Ribband"/>
    <m/>
    <m/>
    <m/>
    <m/>
    <n v="1"/>
    <n v="9"/>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8"/>
    <n v="1804"/>
    <s v="July"/>
    <s v="26"/>
    <x v="2"/>
    <x v="8"/>
    <x v="52"/>
    <m/>
    <m/>
    <m/>
    <x v="5"/>
    <x v="5"/>
    <s v="needles"/>
    <s v="Needles"/>
    <m/>
    <m/>
    <m/>
    <m/>
    <m/>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79"/>
    <n v="1804"/>
    <s v="July"/>
    <s v="26"/>
    <x v="0"/>
    <x v="0"/>
    <x v="25"/>
    <n v="0.5"/>
    <m/>
    <m/>
    <x v="3"/>
    <x v="3"/>
    <s v="Hyson"/>
    <s v="Best Hyson"/>
    <m/>
    <m/>
    <m/>
    <m/>
    <n v="8"/>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0"/>
    <n v="1804"/>
    <s v="July"/>
    <s v="26"/>
    <x v="0"/>
    <x v="0"/>
    <x v="25"/>
    <n v="1"/>
    <s v="Ibs"/>
    <m/>
    <x v="3"/>
    <x v="11"/>
    <s v="pepper"/>
    <s v="Pepper"/>
    <m/>
    <m/>
    <m/>
    <m/>
    <n v="3"/>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1"/>
    <n v="1804"/>
    <s v="July"/>
    <s v="26"/>
    <x v="0"/>
    <x v="0"/>
    <x v="25"/>
    <n v="0.5"/>
    <s v="Ibs"/>
    <m/>
    <x v="3"/>
    <x v="11"/>
    <s v="ginger"/>
    <s v="Ginger"/>
    <m/>
    <m/>
    <m/>
    <m/>
    <n v="2"/>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2"/>
    <n v="1804"/>
    <s v="July"/>
    <s v="26"/>
    <x v="0"/>
    <x v="0"/>
    <x v="25"/>
    <n v="2"/>
    <s v="Ibs"/>
    <m/>
    <x v="3"/>
    <x v="11"/>
    <s v="rice"/>
    <s v="Rice"/>
    <m/>
    <m/>
    <m/>
    <m/>
    <n v="1"/>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83"/>
    <n v="1804"/>
    <s v="July"/>
    <s v="26"/>
    <x v="0"/>
    <x v="0"/>
    <x v="203"/>
    <n v="2.125"/>
    <s v="yds"/>
    <m/>
    <x v="5"/>
    <x v="5"/>
    <s v="broad cloth"/>
    <s v="Blue Brod"/>
    <m/>
    <m/>
    <m/>
    <m/>
    <m/>
    <m/>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4"/>
    <n v="1804"/>
    <s v="July"/>
    <s v="26"/>
    <x v="0"/>
    <x v="0"/>
    <x v="203"/>
    <m/>
    <m/>
    <m/>
    <x v="5"/>
    <x v="5"/>
    <m/>
    <s v="cloth @"/>
    <m/>
    <n v="25"/>
    <n v="0"/>
    <n v="2"/>
    <n v="13"/>
    <n v="2"/>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5"/>
    <n v="1804"/>
    <s v="July"/>
    <s v="26"/>
    <x v="0"/>
    <x v="0"/>
    <x v="203"/>
    <m/>
    <m/>
    <m/>
    <x v="9"/>
    <x v="17"/>
    <s v="horse and chaise"/>
    <s v="Horse &amp;amp; chase per on day"/>
    <m/>
    <m/>
    <m/>
    <m/>
    <n v="20"/>
    <n v="0"/>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6"/>
    <n v="1804"/>
    <s v="July"/>
    <s v="26"/>
    <x v="0"/>
    <x v="0"/>
    <x v="203"/>
    <n v="0.75"/>
    <s v="yds"/>
    <m/>
    <x v="5"/>
    <x v="5"/>
    <s v="dimity"/>
    <s v="Quilted Dimity"/>
    <m/>
    <n v="14"/>
    <n v="0"/>
    <m/>
    <n v="10"/>
    <n v="6"/>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7"/>
    <n v="1804"/>
    <s v="July"/>
    <s v="26"/>
    <x v="0"/>
    <x v="0"/>
    <x v="203"/>
    <n v="1"/>
    <s v="yds"/>
    <m/>
    <x v="5"/>
    <x v="5"/>
    <s v="Jane"/>
    <s v="Jane"/>
    <m/>
    <m/>
    <m/>
    <m/>
    <n v="12"/>
    <n v="0"/>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8"/>
    <n v="1804"/>
    <s v="July"/>
    <s v="26"/>
    <x v="0"/>
    <x v="0"/>
    <x v="203"/>
    <m/>
    <m/>
    <m/>
    <x v="8"/>
    <x v="15"/>
    <m/>
    <s v="on act Mr Marmellen}"/>
    <m/>
    <m/>
    <m/>
    <m/>
    <m/>
    <m/>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89"/>
    <n v="1804"/>
    <s v="July"/>
    <s v="26"/>
    <x v="0"/>
    <x v="0"/>
    <x v="203"/>
    <n v="2"/>
    <s v="yds"/>
    <m/>
    <x v="5"/>
    <x v="5"/>
    <s v="cloth"/>
    <s v="superfine Blk}"/>
    <m/>
    <n v="35"/>
    <n v="0"/>
    <n v="3"/>
    <n v="10"/>
    <n v="0"/>
    <m/>
    <m/>
    <m/>
    <s v="Entry crossed out"/>
  </r>
  <r>
    <s v="File 1: Rowland Hassall, Parramatta store day sales book, 1803-1804"/>
    <m/>
    <s v="32111059"/>
    <s v="FL16259398"/>
    <s v="52"/>
    <s v="https://fromthepage.com/display/display_page?page_id=34035674"/>
    <s v="ElizabethWest&lt;ewest7@myune.edu.au&gt;|natsa&lt;natsa7@yahoo.com&gt;|M Forster&lt;mjforster@live.com&gt;"/>
    <m/>
    <s v="Complete"/>
    <n v="2790"/>
    <n v="1804"/>
    <s v="July"/>
    <s v="26"/>
    <x v="0"/>
    <x v="0"/>
    <x v="203"/>
    <m/>
    <m/>
    <m/>
    <x v="5"/>
    <x v="5"/>
    <s v="broad cloth"/>
    <s v="Brod cloth @}"/>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1"/>
    <n v="1804"/>
    <s v="July"/>
    <s v="26"/>
    <x v="0"/>
    <x v="0"/>
    <x v="203"/>
    <n v="0.75"/>
    <s v="yds"/>
    <m/>
    <x v="5"/>
    <x v="5"/>
    <s v="dimity"/>
    <s v="Quilted Dimity"/>
    <m/>
    <m/>
    <m/>
    <m/>
    <n v="10"/>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2"/>
    <n v="1804"/>
    <s v="July"/>
    <s v="26"/>
    <x v="0"/>
    <x v="0"/>
    <x v="203"/>
    <n v="1"/>
    <s v="bottle"/>
    <m/>
    <x v="10"/>
    <x v="22"/>
    <s v="rum"/>
    <s v="One Bottle rum To Be returned"/>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3"/>
    <n v="1804"/>
    <s v="July"/>
    <s v="26"/>
    <x v="0"/>
    <x v="0"/>
    <x v="203"/>
    <m/>
    <m/>
    <m/>
    <x v="8"/>
    <x v="15"/>
    <m/>
    <m/>
    <m/>
    <m/>
    <m/>
    <m/>
    <m/>
    <m/>
    <n v="8"/>
    <n v="16"/>
    <n v="2"/>
    <m/>
  </r>
  <r>
    <s v="File 1: Rowland Hassall, Parramatta store day sales book, 1803-1804"/>
    <m/>
    <s v="32111059"/>
    <s v="FL16259398"/>
    <s v="52"/>
    <s v="https://fromthepage.com/display/display_page?page_id=34035674"/>
    <s v="ElizabethWest&lt;ewest7@myune.edu.au&gt;|natsa&lt;natsa7@yahoo.com&gt;|M Forster&lt;mjforster@live.com&gt;"/>
    <m/>
    <s v="Complete"/>
    <n v="2794"/>
    <n v="1804"/>
    <s v="July"/>
    <s v="26"/>
    <x v="0"/>
    <x v="0"/>
    <x v="69"/>
    <n v="4"/>
    <s v="bushels"/>
    <s v="supply"/>
    <x v="3"/>
    <x v="11"/>
    <s v="maize"/>
    <s v="Cr by four Bushels"/>
    <m/>
    <m/>
    <m/>
    <m/>
    <m/>
    <m/>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5"/>
    <n v="1804"/>
    <s v="July"/>
    <s v="26"/>
    <x v="0"/>
    <x v="0"/>
    <x v="69"/>
    <m/>
    <m/>
    <m/>
    <x v="8"/>
    <x v="15"/>
    <m/>
    <s v="of Maize @"/>
    <m/>
    <n v="4"/>
    <n v="0"/>
    <m/>
    <m/>
    <m/>
    <m/>
    <n v="16"/>
    <n v="0"/>
    <m/>
  </r>
  <r>
    <s v="File 1: Rowland Hassall, Parramatta store day sales book, 1803-1804"/>
    <m/>
    <s v="32111059"/>
    <s v="FL16259398"/>
    <s v="52"/>
    <s v="https://fromthepage.com/display/display_page?page_id=34035674"/>
    <s v="ElizabethWest&lt;ewest7@myune.edu.au&gt;|natsa&lt;natsa7@yahoo.com&gt;|M Forster&lt;mjforster@live.com&gt;"/>
    <m/>
    <s v="Complete"/>
    <n v="2796"/>
    <n v="1804"/>
    <s v="July"/>
    <s v="26"/>
    <x v="2"/>
    <x v="4"/>
    <x v="96"/>
    <n v="6"/>
    <m/>
    <m/>
    <x v="7"/>
    <x v="43"/>
    <s v="bag"/>
    <s v="Bags"/>
    <m/>
    <n v="1"/>
    <n v="3"/>
    <m/>
    <n v="7"/>
    <n v="6"/>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7"/>
    <n v="1804"/>
    <s v="July"/>
    <s v="26"/>
    <x v="0"/>
    <x v="0"/>
    <x v="77"/>
    <n v="1"/>
    <s v="hanks"/>
    <m/>
    <x v="5"/>
    <x v="5"/>
    <s v="sewing silk"/>
    <s v="scarlet silk"/>
    <m/>
    <m/>
    <m/>
    <m/>
    <n v="1"/>
    <n v="0"/>
    <m/>
    <m/>
    <m/>
    <m/>
  </r>
  <r>
    <s v="File 1: Rowland Hassall, Parramatta store day sales book, 1803-1804"/>
    <m/>
    <s v="32111059"/>
    <s v="FL16259398"/>
    <s v="52"/>
    <s v="https://fromthepage.com/display/display_page?page_id=34035674"/>
    <s v="ElizabethWest&lt;ewest7@myune.edu.au&gt;|natsa&lt;natsa7@yahoo.com&gt;|M Forster&lt;mjforster@live.com&gt;"/>
    <m/>
    <s v="Complete"/>
    <n v="2798"/>
    <n v="1804"/>
    <s v="July"/>
    <s v="26"/>
    <x v="0"/>
    <x v="0"/>
    <x v="77"/>
    <n v="8"/>
    <m/>
    <m/>
    <x v="5"/>
    <x v="5"/>
    <s v="button mould"/>
    <s v="Mould"/>
    <m/>
    <m/>
    <m/>
    <m/>
    <m/>
    <n v="3"/>
    <m/>
    <m/>
    <m/>
    <m/>
  </r>
  <r>
    <s v="File 1: Rowland Hassall, Parramatta store day sales book, 1803-1804"/>
    <m/>
    <s v="32111059"/>
    <s v="FL16259399"/>
    <s v="53"/>
    <s v="https://fromthepage.com/display/display_page?page_id=34035675"/>
    <s v="ElizabethWest&lt;ewest7@myune.edu.au&gt;|natsa&lt;natsa7@yahoo.com&gt;"/>
    <m/>
    <s v="Complete"/>
    <n v="2799"/>
    <n v="1804"/>
    <s v="July"/>
    <s v="27"/>
    <x v="0"/>
    <x v="0"/>
    <x v="149"/>
    <n v="12"/>
    <s v="Ibs"/>
    <m/>
    <x v="3"/>
    <x v="11"/>
    <s v="sugar"/>
    <s v="sugar"/>
    <m/>
    <m/>
    <m/>
    <m/>
    <n v="12"/>
    <n v="0"/>
    <m/>
    <m/>
    <m/>
    <m/>
  </r>
  <r>
    <s v="File 1: Rowland Hassall, Parramatta store day sales book, 1803-1804"/>
    <m/>
    <s v="32111059"/>
    <s v="FL16259399"/>
    <s v="53"/>
    <s v="https://fromthepage.com/display/display_page?page_id=34035675"/>
    <s v="ElizabethWest&lt;ewest7@myune.edu.au&gt;|natsa&lt;natsa7@yahoo.com&gt;"/>
    <m/>
    <s v="Complete"/>
    <n v="2800"/>
    <n v="1804"/>
    <s v="July"/>
    <s v="27"/>
    <x v="0"/>
    <x v="0"/>
    <x v="7"/>
    <n v="1"/>
    <s v="dozn"/>
    <m/>
    <x v="5"/>
    <x v="5"/>
    <s v="button"/>
    <s v="shirt Buttons"/>
    <m/>
    <m/>
    <m/>
    <m/>
    <n v="0"/>
    <n v="6"/>
    <m/>
    <m/>
    <m/>
    <m/>
  </r>
  <r>
    <s v="File 1: Rowland Hassall, Parramatta store day sales book, 1803-1804"/>
    <m/>
    <s v="32111059"/>
    <s v="FL16259399"/>
    <s v="53"/>
    <s v="https://fromthepage.com/display/display_page?page_id=34035675"/>
    <s v="ElizabethWest&lt;ewest7@myune.edu.au&gt;|natsa&lt;natsa7@yahoo.com&gt;"/>
    <m/>
    <s v="Complete"/>
    <n v="2801"/>
    <n v="1804"/>
    <s v="July"/>
    <s v="27"/>
    <x v="5"/>
    <x v="35"/>
    <x v="14"/>
    <n v="0.5"/>
    <s v="Ibs"/>
    <m/>
    <x v="3"/>
    <x v="3"/>
    <s v="Hyson"/>
    <s v="Hyson"/>
    <m/>
    <m/>
    <m/>
    <m/>
    <n v="7"/>
    <n v="0"/>
    <m/>
    <m/>
    <m/>
    <m/>
  </r>
  <r>
    <s v="File 1: Rowland Hassall, Parramatta store day sales book, 1803-1804"/>
    <m/>
    <s v="32111059"/>
    <s v="FL16259399"/>
    <s v="53"/>
    <s v="https://fromthepage.com/display/display_page?page_id=34035675"/>
    <s v="ElizabethWest&lt;ewest7@myune.edu.au&gt;|natsa&lt;natsa7@yahoo.com&gt;"/>
    <m/>
    <s v="Complete"/>
    <n v="2802"/>
    <n v="1804"/>
    <s v="July"/>
    <s v="27"/>
    <x v="5"/>
    <x v="35"/>
    <x v="14"/>
    <n v="4"/>
    <s v="Ibs"/>
    <m/>
    <x v="3"/>
    <x v="11"/>
    <s v="sugar"/>
    <s v="sugar"/>
    <m/>
    <m/>
    <m/>
    <m/>
    <n v="4"/>
    <n v="0"/>
    <m/>
    <m/>
    <m/>
    <m/>
  </r>
  <r>
    <s v="File 1: Rowland Hassall, Parramatta store day sales book, 1803-1804"/>
    <m/>
    <s v="32111059"/>
    <s v="FL16259399"/>
    <s v="53"/>
    <s v="https://fromthepage.com/display/display_page?page_id=34035675"/>
    <s v="ElizabethWest&lt;ewest7@myune.edu.au&gt;|natsa&lt;natsa7@yahoo.com&gt;"/>
    <m/>
    <s v="Complete"/>
    <n v="2803"/>
    <n v="1804"/>
    <s v="July"/>
    <s v="27"/>
    <x v="3"/>
    <x v="0"/>
    <x v="0"/>
    <n v="1.75"/>
    <s v="Ibs"/>
    <m/>
    <x v="0"/>
    <x v="0"/>
    <s v="soap"/>
    <s v="soap"/>
    <m/>
    <m/>
    <m/>
    <m/>
    <n v="1"/>
    <n v="9"/>
    <m/>
    <m/>
    <m/>
    <m/>
  </r>
  <r>
    <s v="File 1: Rowland Hassall, Parramatta store day sales book, 1803-1804"/>
    <m/>
    <s v="32111059"/>
    <s v="FL16259399"/>
    <s v="53"/>
    <s v="https://fromthepage.com/display/display_page?page_id=34035675"/>
    <s v="ElizabethWest&lt;ewest7@myune.edu.au&gt;|natsa&lt;natsa7@yahoo.com&gt;"/>
    <m/>
    <s v="Complete"/>
    <n v="2804"/>
    <n v="1804"/>
    <s v="July"/>
    <s v="27"/>
    <x v="0"/>
    <x v="0"/>
    <x v="23"/>
    <n v="0.25"/>
    <s v="Ibs"/>
    <m/>
    <x v="7"/>
    <x v="12"/>
    <s v="saltpetre"/>
    <s v="salt Petre"/>
    <m/>
    <m/>
    <m/>
    <m/>
    <m/>
    <n v="7"/>
    <m/>
    <m/>
    <m/>
    <m/>
  </r>
  <r>
    <s v="File 1: Rowland Hassall, Parramatta store day sales book, 1803-1804"/>
    <m/>
    <s v="32111059"/>
    <s v="FL16259399"/>
    <s v="53"/>
    <s v="https://fromthepage.com/display/display_page?page_id=34035675"/>
    <s v="ElizabethWest&lt;ewest7@myune.edu.au&gt;|natsa&lt;natsa7@yahoo.com&gt;"/>
    <m/>
    <s v="Complete"/>
    <n v="2805"/>
    <n v="1804"/>
    <s v="July"/>
    <s v="27"/>
    <x v="1"/>
    <x v="0"/>
    <x v="46"/>
    <m/>
    <m/>
    <m/>
    <x v="1"/>
    <x v="1"/>
    <m/>
    <s v="by order Mr Fitzgerald"/>
    <m/>
    <m/>
    <m/>
    <m/>
    <m/>
    <m/>
    <m/>
    <m/>
    <m/>
    <m/>
  </r>
  <r>
    <s v="File 1: Rowland Hassall, Parramatta store day sales book, 1803-1804"/>
    <m/>
    <s v="32111059"/>
    <s v="FL16259399"/>
    <s v="53"/>
    <s v="https://fromthepage.com/display/display_page?page_id=34035675"/>
    <s v="ElizabethWest&lt;ewest7@myune.edu.au&gt;|natsa&lt;natsa7@yahoo.com&gt;"/>
    <m/>
    <s v="Complete"/>
    <n v="2806"/>
    <n v="1804"/>
    <s v="July"/>
    <s v="27"/>
    <x v="1"/>
    <x v="0"/>
    <x v="46"/>
    <m/>
    <m/>
    <m/>
    <x v="8"/>
    <x v="15"/>
    <m/>
    <s v="in favor of J. Harper"/>
    <m/>
    <m/>
    <m/>
    <m/>
    <m/>
    <m/>
    <n v="2"/>
    <n v="6"/>
    <n v="8"/>
    <m/>
  </r>
  <r>
    <s v="File 1: Rowland Hassall, Parramatta store day sales book, 1803-1804"/>
    <m/>
    <s v="32111059"/>
    <s v="FL16259399"/>
    <s v="53"/>
    <s v="https://fromthepage.com/display/display_page?page_id=34035675"/>
    <s v="ElizabethWest&lt;ewest7@myune.edu.au&gt;|natsa&lt;natsa7@yahoo.com&gt;"/>
    <m/>
    <s v="Complete"/>
    <n v="2807"/>
    <n v="1804"/>
    <s v="July"/>
    <s v="27"/>
    <x v="10"/>
    <x v="0"/>
    <x v="159"/>
    <n v="0.5"/>
    <s v="yds"/>
    <m/>
    <x v="5"/>
    <x v="5"/>
    <s v="printed cotton"/>
    <s v="Print"/>
    <m/>
    <m/>
    <m/>
    <m/>
    <m/>
    <m/>
    <m/>
    <n v="1"/>
    <n v="9"/>
    <m/>
  </r>
  <r>
    <s v="File 1: Rowland Hassall, Parramatta store day sales book, 1803-1804"/>
    <m/>
    <s v="32111059"/>
    <s v="FL16259399"/>
    <s v="53"/>
    <s v="https://fromthepage.com/display/display_page?page_id=34035675"/>
    <s v="ElizabethWest&lt;ewest7@myune.edu.au&gt;|natsa&lt;natsa7@yahoo.com&gt;"/>
    <m/>
    <s v="Complete"/>
    <n v="2808"/>
    <n v="1804"/>
    <s v="July"/>
    <s v="30"/>
    <x v="6"/>
    <x v="0"/>
    <x v="7"/>
    <m/>
    <m/>
    <m/>
    <x v="8"/>
    <x v="15"/>
    <m/>
    <m/>
    <m/>
    <m/>
    <m/>
    <m/>
    <m/>
    <m/>
    <m/>
    <m/>
    <m/>
    <m/>
  </r>
  <r>
    <s v="File 1: Rowland Hassall, Parramatta store day sales book, 1803-1804"/>
    <m/>
    <s v="32111059"/>
    <s v="FL16259399"/>
    <s v="53"/>
    <s v="https://fromthepage.com/display/display_page?page_id=34035675"/>
    <s v="ElizabethWest&lt;ewest7@myune.edu.au&gt;|natsa&lt;natsa7@yahoo.com&gt;"/>
    <m/>
    <s v="Complete"/>
    <n v="2809"/>
    <n v="1804"/>
    <s v="July"/>
    <s v="30"/>
    <x v="6"/>
    <x v="0"/>
    <x v="7"/>
    <n v="2.375"/>
    <s v="yds"/>
    <m/>
    <x v="5"/>
    <x v="5"/>
    <m/>
    <s v="superfine"/>
    <m/>
    <m/>
    <m/>
    <m/>
    <m/>
    <m/>
    <m/>
    <m/>
    <m/>
    <m/>
  </r>
  <r>
    <s v="File 1: Rowland Hassall, Parramatta store day sales book, 1803-1804"/>
    <m/>
    <s v="32111059"/>
    <s v="FL16259399"/>
    <s v="53"/>
    <s v="https://fromthepage.com/display/display_page?page_id=34035675"/>
    <s v="ElizabethWest&lt;ewest7@myune.edu.au&gt;|natsa&lt;natsa7@yahoo.com&gt;"/>
    <m/>
    <s v="Complete"/>
    <n v="2810"/>
    <n v="1804"/>
    <s v="July"/>
    <s v="30"/>
    <x v="6"/>
    <x v="0"/>
    <x v="7"/>
    <m/>
    <m/>
    <m/>
    <x v="5"/>
    <x v="5"/>
    <s v="broad cloth"/>
    <s v="Blk Brod cloth @"/>
    <m/>
    <n v="35"/>
    <n v="0"/>
    <n v="4"/>
    <n v="3"/>
    <n v="1.5"/>
    <m/>
    <m/>
    <m/>
    <m/>
  </r>
  <r>
    <s v="File 1: Rowland Hassall, Parramatta store day sales book, 1803-1804"/>
    <m/>
    <s v="32111059"/>
    <s v="FL16259399"/>
    <s v="53"/>
    <s v="https://fromthepage.com/display/display_page?page_id=34035675"/>
    <s v="ElizabethWest&lt;ewest7@myune.edu.au&gt;|natsa&lt;natsa7@yahoo.com&gt;"/>
    <m/>
    <s v="Complete"/>
    <n v="2811"/>
    <n v="1804"/>
    <s v="July"/>
    <s v="30"/>
    <x v="6"/>
    <x v="0"/>
    <x v="7"/>
    <n v="0.5"/>
    <s v="yds"/>
    <m/>
    <x v="5"/>
    <x v="5"/>
    <s v="cloth"/>
    <s v="fine long cloth"/>
    <m/>
    <m/>
    <m/>
    <m/>
    <n v="7"/>
    <n v="6"/>
    <m/>
    <m/>
    <m/>
    <m/>
  </r>
  <r>
    <s v="File 1: Rowland Hassall, Parramatta store day sales book, 1803-1804"/>
    <m/>
    <s v="32111059"/>
    <s v="FL16259399"/>
    <s v="53"/>
    <s v="https://fromthepage.com/display/display_page?page_id=34035675"/>
    <s v="ElizabethWest&lt;ewest7@myune.edu.au&gt;|natsa&lt;natsa7@yahoo.com&gt;"/>
    <m/>
    <s v="Complete"/>
    <n v="2812"/>
    <n v="1804"/>
    <s v="July"/>
    <s v="30"/>
    <x v="6"/>
    <x v="0"/>
    <x v="7"/>
    <n v="2"/>
    <s v="yds"/>
    <m/>
    <x v="5"/>
    <x v="5"/>
    <s v="calico"/>
    <s v="calloco @"/>
    <m/>
    <n v="1"/>
    <n v="9"/>
    <m/>
    <n v="3"/>
    <n v="6"/>
    <m/>
    <m/>
    <m/>
    <m/>
  </r>
  <r>
    <s v="File 1: Rowland Hassall, Parramatta store day sales book, 1803-1804"/>
    <m/>
    <s v="32111059"/>
    <s v="FL16259399"/>
    <s v="53"/>
    <s v="https://fromthepage.com/display/display_page?page_id=34035675"/>
    <s v="ElizabethWest&lt;ewest7@myune.edu.au&gt;|natsa&lt;natsa7@yahoo.com&gt;"/>
    <m/>
    <s v="Complete"/>
    <n v="2813"/>
    <n v="1804"/>
    <s v="July"/>
    <s v="30"/>
    <x v="6"/>
    <x v="0"/>
    <x v="7"/>
    <n v="1"/>
    <s v="yds"/>
    <m/>
    <x v="5"/>
    <x v="5"/>
    <s v="uniform fabric showloon"/>
    <s v="Showloon uniform fabric"/>
    <m/>
    <m/>
    <m/>
    <m/>
    <n v="4"/>
    <n v="6"/>
    <m/>
    <m/>
    <m/>
    <s v="Means Shaloon?"/>
  </r>
  <r>
    <s v="File 1: Rowland Hassall, Parramatta store day sales book, 1803-1804"/>
    <m/>
    <s v="32111059"/>
    <s v="FL16259399"/>
    <s v="53"/>
    <s v="https://fromthepage.com/display/display_page?page_id=34035675"/>
    <s v="ElizabethWest&lt;ewest7@myune.edu.au&gt;|natsa&lt;natsa7@yahoo.com&gt;"/>
    <m/>
    <s v="Complete"/>
    <n v="2814"/>
    <n v="1804"/>
    <s v="July"/>
    <s v="30"/>
    <x v="6"/>
    <x v="0"/>
    <x v="7"/>
    <n v="4"/>
    <s v="skeins"/>
    <m/>
    <x v="5"/>
    <x v="5"/>
    <s v="sewing silk"/>
    <s v="Black silk"/>
    <m/>
    <m/>
    <m/>
    <m/>
    <n v="4"/>
    <n v="6"/>
    <m/>
    <m/>
    <m/>
    <m/>
  </r>
  <r>
    <s v="File 1: Rowland Hassall, Parramatta store day sales book, 1803-1804"/>
    <m/>
    <s v="32111059"/>
    <s v="FL16259399"/>
    <s v="53"/>
    <s v="https://fromthepage.com/display/display_page?page_id=34035675"/>
    <s v="ElizabethWest&lt;ewest7@myune.edu.au&gt;|natsa&lt;natsa7@yahoo.com&gt;"/>
    <m/>
    <s v="Complete"/>
    <n v="2815"/>
    <n v="1804"/>
    <s v="July"/>
    <s v="30"/>
    <x v="6"/>
    <x v="0"/>
    <x v="7"/>
    <m/>
    <m/>
    <m/>
    <x v="8"/>
    <x v="15"/>
    <m/>
    <m/>
    <m/>
    <m/>
    <m/>
    <m/>
    <m/>
    <m/>
    <n v="5"/>
    <n v="2"/>
    <n v="7"/>
    <m/>
  </r>
  <r>
    <s v="File 1: Rowland Hassall, Parramatta store day sales book, 1803-1804"/>
    <m/>
    <s v="32111059"/>
    <s v="FL16259399"/>
    <s v="53"/>
    <s v="https://fromthepage.com/display/display_page?page_id=34035675"/>
    <s v="ElizabethWest&lt;ewest7@myune.edu.au&gt;|natsa&lt;natsa7@yahoo.com&gt;"/>
    <m/>
    <s v="Complete"/>
    <n v="2816"/>
    <n v="1804"/>
    <s v="July"/>
    <s v="30"/>
    <x v="7"/>
    <x v="0"/>
    <x v="93"/>
    <n v="2"/>
    <s v="hanks"/>
    <m/>
    <x v="5"/>
    <x v="5"/>
    <s v="silk and twist"/>
    <s v="silk &amp;amp; twist"/>
    <m/>
    <m/>
    <m/>
    <m/>
    <n v="2"/>
    <n v="0"/>
    <m/>
    <m/>
    <m/>
    <m/>
  </r>
  <r>
    <s v="File 1: Rowland Hassall, Parramatta store day sales book, 1803-1804"/>
    <m/>
    <s v="32111059"/>
    <s v="FL16259399"/>
    <s v="53"/>
    <s v="https://fromthepage.com/display/display_page?page_id=34035675"/>
    <s v="ElizabethWest&lt;ewest7@myune.edu.au&gt;|natsa&lt;natsa7@yahoo.com&gt;"/>
    <m/>
    <s v="Complete"/>
    <n v="2817"/>
    <n v="1804"/>
    <s v="July"/>
    <s v="30"/>
    <x v="3"/>
    <x v="0"/>
    <x v="25"/>
    <n v="2.75"/>
    <s v="yds"/>
    <m/>
    <x v="5"/>
    <x v="5"/>
    <s v="calico"/>
    <s v="calloco"/>
    <m/>
    <m/>
    <m/>
    <m/>
    <n v="4"/>
    <n v="10"/>
    <m/>
    <m/>
    <m/>
    <m/>
  </r>
  <r>
    <s v="File 1: Rowland Hassall, Parramatta store day sales book, 1803-1804"/>
    <m/>
    <s v="32111059"/>
    <s v="FL16259399"/>
    <s v="53"/>
    <s v="https://fromthepage.com/display/display_page?page_id=34035675"/>
    <s v="ElizabethWest&lt;ewest7@myune.edu.au&gt;|natsa&lt;natsa7@yahoo.com&gt;"/>
    <m/>
    <s v="Complete"/>
    <n v="2818"/>
    <n v="1804"/>
    <s v="July"/>
    <s v="30"/>
    <x v="9"/>
    <x v="44"/>
    <x v="156"/>
    <n v="1"/>
    <s v="Ibs"/>
    <m/>
    <x v="3"/>
    <x v="3"/>
    <s v="tea"/>
    <s v="Tea"/>
    <m/>
    <m/>
    <m/>
    <m/>
    <m/>
    <m/>
    <m/>
    <m/>
    <m/>
    <m/>
  </r>
  <r>
    <s v="File 1: Rowland Hassall, Parramatta store day sales book, 1803-1804"/>
    <m/>
    <s v="32111059"/>
    <s v="FL16259399"/>
    <s v="53"/>
    <s v="https://fromthepage.com/display/display_page?page_id=34035675"/>
    <s v="ElizabethWest&lt;ewest7@myune.edu.au&gt;|natsa&lt;natsa7@yahoo.com&gt;"/>
    <m/>
    <s v="Complete"/>
    <n v="2819"/>
    <n v="1804"/>
    <s v="July"/>
    <s v="30"/>
    <x v="9"/>
    <x v="44"/>
    <x v="156"/>
    <n v="6"/>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20"/>
    <n v="1804"/>
    <s v="July"/>
    <s v="30"/>
    <x v="9"/>
    <x v="44"/>
    <x v="156"/>
    <n v="0.5"/>
    <s v="Ibs"/>
    <m/>
    <x v="3"/>
    <x v="3"/>
    <s v="Hyson"/>
    <s v="Hyson"/>
    <m/>
    <m/>
    <m/>
    <m/>
    <m/>
    <m/>
    <m/>
    <m/>
    <m/>
    <m/>
  </r>
  <r>
    <s v="File 1: Rowland Hassall, Parramatta store day sales book, 1803-1804"/>
    <m/>
    <s v="32111059"/>
    <s v="FL16259399"/>
    <s v="53"/>
    <s v="https://fromthepage.com/display/display_page?page_id=34035675"/>
    <s v="ElizabethWest&lt;ewest7@myune.edu.au&gt;|natsa&lt;natsa7@yahoo.com&gt;"/>
    <m/>
    <s v="Complete"/>
    <n v="2821"/>
    <n v="1804"/>
    <s v="July"/>
    <s v="30"/>
    <x v="9"/>
    <x v="44"/>
    <x v="156"/>
    <n v="8"/>
    <s v="Ibs"/>
    <m/>
    <x v="3"/>
    <x v="11"/>
    <s v="pork"/>
    <s v="Pork"/>
    <m/>
    <m/>
    <m/>
    <m/>
    <m/>
    <m/>
    <m/>
    <m/>
    <m/>
    <m/>
  </r>
  <r>
    <s v="File 1: Rowland Hassall, Parramatta store day sales book, 1803-1804"/>
    <m/>
    <s v="32111059"/>
    <s v="FL16259399"/>
    <s v="53"/>
    <s v="https://fromthepage.com/display/display_page?page_id=34035675"/>
    <s v="ElizabethWest&lt;ewest7@myune.edu.au&gt;|natsa&lt;natsa7@yahoo.com&gt;"/>
    <m/>
    <s v="Complete"/>
    <n v="2822"/>
    <n v="1804"/>
    <s v="July"/>
    <s v="30"/>
    <x v="0"/>
    <x v="0"/>
    <x v="20"/>
    <n v="1"/>
    <s v="gallon"/>
    <m/>
    <x v="5"/>
    <x v="6"/>
    <s v="oil"/>
    <s v="oil"/>
    <m/>
    <m/>
    <m/>
    <m/>
    <n v="5"/>
    <n v="0"/>
    <m/>
    <m/>
    <m/>
    <m/>
  </r>
  <r>
    <s v="File 1: Rowland Hassall, Parramatta store day sales book, 1803-1804"/>
    <m/>
    <s v="32111059"/>
    <s v="FL16259399"/>
    <s v="53"/>
    <s v="https://fromthepage.com/display/display_page?page_id=34035675"/>
    <s v="ElizabethWest&lt;ewest7@myune.edu.au&gt;|natsa&lt;natsa7@yahoo.com&gt;"/>
    <m/>
    <s v="Complete"/>
    <n v="2823"/>
    <n v="1804"/>
    <s v="July"/>
    <s v="30"/>
    <x v="0"/>
    <x v="0"/>
    <x v="20"/>
    <n v="6"/>
    <s v="Ibs"/>
    <m/>
    <x v="3"/>
    <x v="11"/>
    <s v="sugar"/>
    <s v="sugar"/>
    <m/>
    <m/>
    <m/>
    <m/>
    <n v="6"/>
    <n v="0"/>
    <m/>
    <m/>
    <m/>
    <m/>
  </r>
  <r>
    <s v="File 1: Rowland Hassall, Parramatta store day sales book, 1803-1804"/>
    <m/>
    <s v="32111059"/>
    <s v="FL16259399"/>
    <s v="53"/>
    <s v="https://fromthepage.com/display/display_page?page_id=34035675"/>
    <s v="ElizabethWest&lt;ewest7@myune.edu.au&gt;|natsa&lt;natsa7@yahoo.com&gt;"/>
    <m/>
    <s v="Complete"/>
    <n v="2824"/>
    <n v="1804"/>
    <s v="July"/>
    <s v="30"/>
    <x v="0"/>
    <x v="0"/>
    <x v="20"/>
    <n v="1"/>
    <s v="Ibs"/>
    <m/>
    <x v="3"/>
    <x v="3"/>
    <s v="tea"/>
    <s v="Max[s?] Tea"/>
    <m/>
    <m/>
    <m/>
    <m/>
    <n v="10"/>
    <n v="6"/>
    <m/>
    <m/>
    <m/>
    <m/>
  </r>
  <r>
    <s v="File 1: Rowland Hassall, Parramatta store day sales book, 1803-1804"/>
    <m/>
    <s v="32111059"/>
    <s v="FL16259399"/>
    <s v="53"/>
    <s v="https://fromthepage.com/display/display_page?page_id=34035675"/>
    <s v="ElizabethWest&lt;ewest7@myune.edu.au&gt;|natsa&lt;natsa7@yahoo.com&gt;"/>
    <m/>
    <s v="Complete"/>
    <n v="2825"/>
    <m/>
    <m/>
    <m/>
    <x v="2"/>
    <x v="0"/>
    <x v="18"/>
    <m/>
    <m/>
    <m/>
    <x v="8"/>
    <x v="15"/>
    <m/>
    <s v="[right hand page 103]"/>
    <m/>
    <m/>
    <m/>
    <m/>
    <m/>
    <m/>
    <m/>
    <m/>
    <m/>
    <m/>
  </r>
  <r>
    <s v="File 1: Rowland Hassall, Parramatta store day sales book, 1803-1804"/>
    <m/>
    <s v="32111059"/>
    <s v="FL16259399"/>
    <s v="53"/>
    <s v="https://fromthepage.com/display/display_page?page_id=34035675"/>
    <s v="ElizabethWest&lt;ewest7@myune.edu.au&gt;|natsa&lt;natsa7@yahoo.com&gt;"/>
    <m/>
    <s v="Complete"/>
    <n v="2826"/>
    <n v="1804"/>
    <s v="July"/>
    <s v="30"/>
    <x v="5"/>
    <x v="35"/>
    <x v="25"/>
    <n v="12"/>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27"/>
    <n v="1804"/>
    <s v="July"/>
    <s v="30"/>
    <x v="0"/>
    <x v="0"/>
    <x v="204"/>
    <n v="1"/>
    <s v="bottle"/>
    <m/>
    <x v="5"/>
    <x v="6"/>
    <s v="oil"/>
    <s v="oil"/>
    <m/>
    <m/>
    <m/>
    <m/>
    <n v="1"/>
    <n v="6"/>
    <m/>
    <m/>
    <m/>
    <m/>
  </r>
  <r>
    <s v="File 1: Rowland Hassall, Parramatta store day sales book, 1803-1804"/>
    <m/>
    <s v="32111059"/>
    <s v="FL16259399"/>
    <s v="53"/>
    <s v="https://fromthepage.com/display/display_page?page_id=34035675"/>
    <s v="ElizabethWest&lt;ewest7@myune.edu.au&gt;|natsa&lt;natsa7@yahoo.com&gt;"/>
    <m/>
    <s v="Complete"/>
    <n v="2828"/>
    <n v="1804"/>
    <s v="July"/>
    <s v="30"/>
    <x v="0"/>
    <x v="0"/>
    <x v="99"/>
    <m/>
    <m/>
    <m/>
    <x v="6"/>
    <x v="39"/>
    <s v="blank book"/>
    <s v="Cr by a Blank Book"/>
    <m/>
    <m/>
    <m/>
    <m/>
    <m/>
    <m/>
    <m/>
    <n v="3"/>
    <n v="6"/>
    <m/>
  </r>
  <r>
    <s v="File 1: Rowland Hassall, Parramatta store day sales book, 1803-1804"/>
    <m/>
    <s v="32111059"/>
    <s v="FL16259399"/>
    <s v="53"/>
    <s v="https://fromthepage.com/display/display_page?page_id=34035675"/>
    <s v="ElizabethWest&lt;ewest7@myune.edu.au&gt;|natsa&lt;natsa7@yahoo.com&gt;"/>
    <m/>
    <s v="Complete"/>
    <n v="2829"/>
    <n v="1804"/>
    <s v="July"/>
    <s v="30"/>
    <x v="2"/>
    <x v="0"/>
    <x v="161"/>
    <n v="1.25"/>
    <s v="Ibs"/>
    <m/>
    <x v="0"/>
    <x v="0"/>
    <s v="soap"/>
    <s v="soap"/>
    <m/>
    <m/>
    <m/>
    <m/>
    <n v="1"/>
    <n v="3"/>
    <m/>
    <m/>
    <m/>
    <s v="Entry crossed out"/>
  </r>
  <r>
    <s v="File 1: Rowland Hassall, Parramatta store day sales book, 1803-1804"/>
    <m/>
    <s v="32111059"/>
    <s v="FL16259399"/>
    <s v="53"/>
    <s v="https://fromthepage.com/display/display_page?page_id=34035675"/>
    <s v="ElizabethWest&lt;ewest7@myune.edu.au&gt;|natsa&lt;natsa7@yahoo.com&gt;"/>
    <m/>
    <s v="Complete"/>
    <n v="2830"/>
    <n v="1804"/>
    <s v="July"/>
    <s v="30"/>
    <x v="2"/>
    <x v="0"/>
    <x v="161"/>
    <n v="2"/>
    <s v="bushel"/>
    <m/>
    <x v="7"/>
    <x v="40"/>
    <s v="bran"/>
    <s v="Cr 2 Bushels Bran"/>
    <m/>
    <m/>
    <m/>
    <m/>
    <m/>
    <m/>
    <m/>
    <n v="4"/>
    <n v="0"/>
    <s v="Entry crossed out"/>
  </r>
  <r>
    <s v="File 1: Rowland Hassall, Parramatta store day sales book, 1803-1804"/>
    <m/>
    <s v="32111059"/>
    <s v="FL16259399"/>
    <s v="53"/>
    <s v="https://fromthepage.com/display/display_page?page_id=34035675"/>
    <s v="ElizabethWest&lt;ewest7@myune.edu.au&gt;|natsa&lt;natsa7@yahoo.com&gt;"/>
    <m/>
    <s v="Complete"/>
    <n v="2831"/>
    <n v="1804"/>
    <s v="July"/>
    <s v="30"/>
    <x v="0"/>
    <x v="0"/>
    <x v="99"/>
    <n v="5.25"/>
    <s v="Ibs"/>
    <m/>
    <x v="3"/>
    <x v="11"/>
    <s v="salt pork"/>
    <s v="Salt Pork"/>
    <m/>
    <m/>
    <m/>
    <m/>
    <m/>
    <m/>
    <m/>
    <m/>
    <m/>
    <m/>
  </r>
  <r>
    <s v="File 1: Rowland Hassall, Parramatta store day sales book, 1803-1804"/>
    <m/>
    <s v="32111059"/>
    <s v="FL16259399"/>
    <s v="53"/>
    <s v="https://fromthepage.com/display/display_page?page_id=34035675"/>
    <s v="ElizabethWest&lt;ewest7@myune.edu.au&gt;|natsa&lt;natsa7@yahoo.com&gt;"/>
    <m/>
    <s v="Complete"/>
    <n v="2832"/>
    <n v="1804"/>
    <s v="July"/>
    <s v="30"/>
    <x v="0"/>
    <x v="0"/>
    <x v="91"/>
    <n v="4"/>
    <s v="dozn"/>
    <m/>
    <x v="5"/>
    <x v="5"/>
    <s v="button"/>
    <s v="Capn}"/>
    <m/>
    <m/>
    <m/>
    <n v="1"/>
    <n v="0"/>
    <n v="10"/>
    <m/>
    <m/>
    <m/>
    <m/>
  </r>
  <r>
    <s v="File 1: Rowland Hassall, Parramatta store day sales book, 1803-1804"/>
    <m/>
    <s v="32111059"/>
    <s v="FL16259399"/>
    <s v="53"/>
    <s v="https://fromthepage.com/display/display_page?page_id=34035675"/>
    <s v="ElizabethWest&lt;ewest7@myune.edu.au&gt;|natsa&lt;natsa7@yahoo.com&gt;"/>
    <m/>
    <s v="Complete"/>
    <n v="2833"/>
    <n v="1804"/>
    <s v="July"/>
    <s v="30"/>
    <x v="0"/>
    <x v="0"/>
    <x v="91"/>
    <m/>
    <m/>
    <m/>
    <x v="8"/>
    <x v="15"/>
    <m/>
    <s v="Anchor Buttons}"/>
    <m/>
    <m/>
    <m/>
    <m/>
    <m/>
    <m/>
    <m/>
    <m/>
    <m/>
    <m/>
  </r>
  <r>
    <s v="File 1: Rowland Hassall, Parramatta store day sales book, 1803-1804"/>
    <m/>
    <s v="32111059"/>
    <s v="FL16259399"/>
    <s v="53"/>
    <s v="https://fromthepage.com/display/display_page?page_id=34035675"/>
    <s v="ElizabethWest&lt;ewest7@myune.edu.au&gt;|natsa&lt;natsa7@yahoo.com&gt;"/>
    <m/>
    <s v="Complete"/>
    <n v="2834"/>
    <n v="1804"/>
    <s v="August"/>
    <s v="1"/>
    <x v="2"/>
    <x v="13"/>
    <x v="155"/>
    <n v="3"/>
    <s v="hanks"/>
    <m/>
    <x v="5"/>
    <x v="5"/>
    <s v="silk and twist"/>
    <s v="silk &amp;amp; Twist"/>
    <m/>
    <m/>
    <m/>
    <m/>
    <m/>
    <m/>
    <m/>
    <m/>
    <m/>
    <m/>
  </r>
  <r>
    <s v="File 1: Rowland Hassall, Parramatta store day sales book, 1803-1804"/>
    <m/>
    <s v="32111059"/>
    <s v="FL16259399"/>
    <s v="53"/>
    <s v="https://fromthepage.com/display/display_page?page_id=34035675"/>
    <s v="ElizabethWest&lt;ewest7@myune.edu.au&gt;|natsa&lt;natsa7@yahoo.com&gt;"/>
    <m/>
    <s v="Complete"/>
    <n v="2835"/>
    <n v="1804"/>
    <s v="August"/>
    <s v="1"/>
    <x v="2"/>
    <x v="49"/>
    <x v="51"/>
    <n v="4"/>
    <m/>
    <m/>
    <x v="0"/>
    <x v="7"/>
    <s v="watch glass"/>
    <s v="watch glass"/>
    <m/>
    <m/>
    <m/>
    <m/>
    <m/>
    <m/>
    <m/>
    <m/>
    <m/>
    <m/>
  </r>
  <r>
    <s v="File 1: Rowland Hassall, Parramatta store day sales book, 1803-1804"/>
    <m/>
    <s v="32111059"/>
    <s v="FL16259399"/>
    <s v="53"/>
    <s v="https://fromthepage.com/display/display_page?page_id=34035675"/>
    <s v="ElizabethWest&lt;ewest7@myune.edu.au&gt;|natsa&lt;natsa7@yahoo.com&gt;"/>
    <m/>
    <s v="Complete"/>
    <n v="2836"/>
    <n v="1804"/>
    <s v="August"/>
    <s v="1"/>
    <x v="0"/>
    <x v="0"/>
    <x v="65"/>
    <n v="1"/>
    <s v="piece"/>
    <m/>
    <x v="5"/>
    <x v="5"/>
    <s v="tape"/>
    <s v="Brod Tape"/>
    <m/>
    <m/>
    <m/>
    <m/>
    <n v="2"/>
    <n v="9"/>
    <m/>
    <m/>
    <m/>
    <m/>
  </r>
  <r>
    <s v="File 1: Rowland Hassall, Parramatta store day sales book, 1803-1804"/>
    <m/>
    <s v="32111059"/>
    <s v="FL16259399"/>
    <s v="53"/>
    <s v="https://fromthepage.com/display/display_page?page_id=34035675"/>
    <s v="ElizabethWest&lt;ewest7@myune.edu.au&gt;|natsa&lt;natsa7@yahoo.com&gt;"/>
    <m/>
    <s v="Complete"/>
    <n v="2837"/>
    <n v="1804"/>
    <s v="August"/>
    <s v="1"/>
    <x v="0"/>
    <x v="0"/>
    <x v="21"/>
    <n v="6"/>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38"/>
    <n v="1804"/>
    <s v="August"/>
    <s v="1"/>
    <x v="0"/>
    <x v="0"/>
    <x v="21"/>
    <n v="0.5"/>
    <s v="Ibs"/>
    <m/>
    <x v="3"/>
    <x v="3"/>
    <s v="tea"/>
    <s v="Blk Tea"/>
    <m/>
    <m/>
    <m/>
    <m/>
    <m/>
    <m/>
    <m/>
    <m/>
    <m/>
    <m/>
  </r>
  <r>
    <s v="File 1: Rowland Hassall, Parramatta store day sales book, 1803-1804"/>
    <m/>
    <s v="32111059"/>
    <s v="FL16259399"/>
    <s v="53"/>
    <s v="https://fromthepage.com/display/display_page?page_id=34035675"/>
    <s v="ElizabethWest&lt;ewest7@myune.edu.au&gt;|natsa&lt;natsa7@yahoo.com&gt;"/>
    <m/>
    <s v="Complete"/>
    <n v="2839"/>
    <n v="1804"/>
    <s v="August"/>
    <s v="1"/>
    <x v="0"/>
    <x v="0"/>
    <x v="21"/>
    <n v="2.5"/>
    <s v="Ibs"/>
    <m/>
    <x v="0"/>
    <x v="0"/>
    <s v="soap"/>
    <s v="Ball soap"/>
    <m/>
    <m/>
    <m/>
    <m/>
    <m/>
    <m/>
    <m/>
    <m/>
    <m/>
    <m/>
  </r>
  <r>
    <s v="File 1: Rowland Hassall, Parramatta store day sales book, 1803-1804"/>
    <m/>
    <s v="32111059"/>
    <s v="FL16259399"/>
    <s v="53"/>
    <s v="https://fromthepage.com/display/display_page?page_id=34035675"/>
    <s v="ElizabethWest&lt;ewest7@myune.edu.au&gt;|natsa&lt;natsa7@yahoo.com&gt;"/>
    <m/>
    <s v="Complete"/>
    <n v="2840"/>
    <n v="1804"/>
    <s v="August"/>
    <s v="2"/>
    <x v="9"/>
    <x v="0"/>
    <x v="156"/>
    <n v="8.5"/>
    <s v="Ibs"/>
    <m/>
    <x v="3"/>
    <x v="11"/>
    <s v="salt pork"/>
    <s v="salt Pork"/>
    <m/>
    <m/>
    <m/>
    <m/>
    <m/>
    <m/>
    <m/>
    <m/>
    <m/>
    <s v="^Eight &amp;amp; half^"/>
  </r>
  <r>
    <s v="File 1: Rowland Hassall, Parramatta store day sales book, 1803-1804"/>
    <m/>
    <s v="32111059"/>
    <s v="FL16259399"/>
    <s v="53"/>
    <s v="https://fromthepage.com/display/display_page?page_id=34035675"/>
    <s v="ElizabethWest&lt;ewest7@myune.edu.au&gt;|natsa&lt;natsa7@yahoo.com&gt;"/>
    <m/>
    <s v="Complete"/>
    <n v="2841"/>
    <n v="1804"/>
    <s v="August"/>
    <s v="2"/>
    <x v="9"/>
    <x v="0"/>
    <x v="156"/>
    <n v="0.25"/>
    <s v="Ibs"/>
    <m/>
    <x v="3"/>
    <x v="11"/>
    <s v="pepper"/>
    <s v="Pepper"/>
    <m/>
    <m/>
    <m/>
    <m/>
    <m/>
    <m/>
    <m/>
    <m/>
    <m/>
    <m/>
  </r>
  <r>
    <s v="File 1: Rowland Hassall, Parramatta store day sales book, 1803-1804"/>
    <m/>
    <s v="32111059"/>
    <s v="FL16259399"/>
    <s v="53"/>
    <s v="https://fromthepage.com/display/display_page?page_id=34035675"/>
    <s v="ElizabethWest&lt;ewest7@myune.edu.au&gt;|natsa&lt;natsa7@yahoo.com&gt;"/>
    <m/>
    <s v="Complete"/>
    <n v="2842"/>
    <n v="1804"/>
    <s v="August"/>
    <s v="2"/>
    <x v="9"/>
    <x v="0"/>
    <x v="156"/>
    <n v="0.5"/>
    <s v="Ibs"/>
    <m/>
    <x v="3"/>
    <x v="3"/>
    <s v="Hyson"/>
    <s v="Hyson"/>
    <m/>
    <m/>
    <m/>
    <m/>
    <m/>
    <m/>
    <m/>
    <m/>
    <m/>
    <m/>
  </r>
  <r>
    <s v="File 1: Rowland Hassall, Parramatta store day sales book, 1803-1804"/>
    <m/>
    <s v="32111059"/>
    <s v="FL16259399"/>
    <s v="53"/>
    <s v="https://fromthepage.com/display/display_page?page_id=34035675"/>
    <s v="ElizabethWest&lt;ewest7@myune.edu.au&gt;|natsa&lt;natsa7@yahoo.com&gt;"/>
    <m/>
    <s v="Complete"/>
    <n v="2843"/>
    <n v="1804"/>
    <s v="August"/>
    <s v="2"/>
    <x v="9"/>
    <x v="0"/>
    <x v="156"/>
    <n v="4"/>
    <s v="Ibs"/>
    <m/>
    <x v="3"/>
    <x v="11"/>
    <s v="sugar"/>
    <s v="sugar"/>
    <m/>
    <m/>
    <m/>
    <m/>
    <m/>
    <m/>
    <m/>
    <m/>
    <m/>
    <m/>
  </r>
  <r>
    <s v="File 1: Rowland Hassall, Parramatta store day sales book, 1803-1804"/>
    <m/>
    <s v="32111059"/>
    <s v="FL16259399"/>
    <s v="53"/>
    <s v="https://fromthepage.com/display/display_page?page_id=34035675"/>
    <s v="ElizabethWest&lt;ewest7@myune.edu.au&gt;|natsa&lt;natsa7@yahoo.com&gt;"/>
    <m/>
    <s v="Complete"/>
    <n v="2844"/>
    <n v="1804"/>
    <s v="August"/>
    <s v="2"/>
    <x v="0"/>
    <x v="0"/>
    <x v="10"/>
    <n v="2"/>
    <m/>
    <m/>
    <x v="7"/>
    <x v="9"/>
    <s v="planes"/>
    <s v="Plains to stone"/>
    <m/>
    <m/>
    <m/>
    <m/>
    <m/>
    <m/>
    <m/>
    <m/>
    <m/>
    <m/>
  </r>
  <r>
    <s v="File 1: Rowland Hassall, Parramatta store day sales book, 1803-1804"/>
    <m/>
    <s v="32111059"/>
    <s v="FL16259399"/>
    <s v="53"/>
    <s v="https://fromthepage.com/display/display_page?page_id=34035675"/>
    <s v="ElizabethWest&lt;ewest7@myune.edu.au&gt;|natsa&lt;natsa7@yahoo.com&gt;"/>
    <m/>
    <s v="Complete"/>
    <n v="2845"/>
    <n v="1804"/>
    <s v="August"/>
    <s v="2"/>
    <x v="0"/>
    <x v="0"/>
    <x v="99"/>
    <m/>
    <m/>
    <s v="supply"/>
    <x v="6"/>
    <x v="8"/>
    <s v="paper"/>
    <s v="Cr by 1 quire Paper"/>
    <m/>
    <m/>
    <m/>
    <m/>
    <m/>
    <m/>
    <m/>
    <m/>
    <m/>
    <m/>
  </r>
  <r>
    <s v="File 1: Rowland Hassall, Parramatta store day sales book, 1803-1804"/>
    <m/>
    <s v="32111059"/>
    <s v="FL16259399"/>
    <s v="53"/>
    <s v="https://fromthepage.com/display/display_page?page_id=34035675"/>
    <s v="ElizabethWest&lt;ewest7@myune.edu.au&gt;|natsa&lt;natsa7@yahoo.com&gt;"/>
    <m/>
    <s v="Complete"/>
    <n v="2846"/>
    <n v="1804"/>
    <s v="August"/>
    <s v="2"/>
    <x v="0"/>
    <x v="0"/>
    <x v="99"/>
    <m/>
    <m/>
    <s v="supply"/>
    <x v="6"/>
    <x v="39"/>
    <s v="blank book"/>
    <s v="Cr ditto [by] 1 Blank Book"/>
    <m/>
    <m/>
    <m/>
    <m/>
    <m/>
    <m/>
    <m/>
    <m/>
    <m/>
    <m/>
  </r>
  <r>
    <s v="File 1: Rowland Hassall, Parramatta store day sales book, 1803-1804"/>
    <m/>
    <s v="32111059"/>
    <s v="FL16259399"/>
    <s v="53"/>
    <s v="https://fromthepage.com/display/display_page?page_id=34035675"/>
    <s v="ElizabethWest&lt;ewest7@myune.edu.au&gt;|natsa&lt;natsa7@yahoo.com&gt;"/>
    <m/>
    <s v="Complete"/>
    <n v="2847"/>
    <n v="1804"/>
    <s v="August"/>
    <s v="2"/>
    <x v="0"/>
    <x v="0"/>
    <x v="69"/>
    <n v="1"/>
    <s v="bottle"/>
    <m/>
    <x v="5"/>
    <x v="6"/>
    <s v="oil"/>
    <s v="oil"/>
    <m/>
    <m/>
    <m/>
    <m/>
    <m/>
    <m/>
    <m/>
    <m/>
    <m/>
    <m/>
  </r>
  <r>
    <s v="File 1: Rowland Hassall, Parramatta store day sales book, 1803-1804"/>
    <m/>
    <s v="32111059"/>
    <s v="FL16259399"/>
    <s v="53"/>
    <s v="https://fromthepage.com/display/display_page?page_id=34035675"/>
    <s v="ElizabethWest&lt;ewest7@myune.edu.au&gt;|natsa&lt;natsa7@yahoo.com&gt;"/>
    <m/>
    <s v="Complete"/>
    <n v="2848"/>
    <n v="1804"/>
    <s v="August"/>
    <s v="2"/>
    <x v="0"/>
    <x v="0"/>
    <x v="69"/>
    <n v="0.5"/>
    <s v="Ibs"/>
    <m/>
    <x v="3"/>
    <x v="3"/>
    <s v="tea"/>
    <s v="Blk Tea"/>
    <m/>
    <m/>
    <m/>
    <m/>
    <m/>
    <m/>
    <m/>
    <m/>
    <m/>
    <m/>
  </r>
  <r>
    <s v="File 1: Rowland Hassall, Parramatta store day sales book, 1803-1804"/>
    <m/>
    <s v="32111059"/>
    <s v="FL16259399"/>
    <s v="53"/>
    <s v="https://fromthepage.com/display/display_page?page_id=34035675"/>
    <s v="ElizabethWest&lt;ewest7@myune.edu.au&gt;|natsa&lt;natsa7@yahoo.com&gt;"/>
    <m/>
    <s v="Complete"/>
    <n v="2849"/>
    <n v="1804"/>
    <s v="August"/>
    <s v="2"/>
    <x v="2"/>
    <x v="6"/>
    <x v="101"/>
    <n v="0.5"/>
    <s v="Ibs"/>
    <m/>
    <x v="4"/>
    <x v="4"/>
    <s v="tobacco"/>
    <s v="Tobacco"/>
    <m/>
    <m/>
    <m/>
    <m/>
    <m/>
    <m/>
    <m/>
    <m/>
    <m/>
    <m/>
  </r>
  <r>
    <s v="File 1: Rowland Hassall, Parramatta store day sales book, 1803-1804"/>
    <m/>
    <s v="32111059"/>
    <s v="FL16259399"/>
    <s v="53"/>
    <s v="https://fromthepage.com/display/display_page?page_id=34035675"/>
    <s v="ElizabethWest&lt;ewest7@myune.edu.au&gt;|natsa&lt;natsa7@yahoo.com&gt;"/>
    <m/>
    <s v="Complete"/>
    <n v="2850"/>
    <n v="1804"/>
    <s v="August"/>
    <s v="2"/>
    <x v="9"/>
    <x v="0"/>
    <x v="156"/>
    <m/>
    <m/>
    <m/>
    <x v="1"/>
    <x v="1"/>
    <s v="Carrier charge"/>
    <s v="5/ Paid to the Carrier"/>
    <m/>
    <m/>
    <m/>
    <m/>
    <n v="5"/>
    <n v="0"/>
    <m/>
    <m/>
    <m/>
    <m/>
  </r>
  <r>
    <s v="File 1: Rowland Hassall, Parramatta store day sales book, 1803-1804"/>
    <m/>
    <s v="32111059"/>
    <s v="FL16259399"/>
    <s v="53"/>
    <s v="https://fromthepage.com/display/display_page?page_id=34035675"/>
    <s v="ElizabethWest&lt;ewest7@myune.edu.au&gt;|natsa&lt;natsa7@yahoo.com&gt;"/>
    <m/>
    <s v="Complete"/>
    <n v="2851"/>
    <n v="1804"/>
    <s v="August"/>
    <s v="2"/>
    <x v="2"/>
    <x v="0"/>
    <x v="61"/>
    <n v="1"/>
    <s v="ozn"/>
    <m/>
    <x v="3"/>
    <x v="3"/>
    <s v="Hyson"/>
    <s v="Hyson"/>
    <m/>
    <m/>
    <m/>
    <m/>
    <m/>
    <m/>
    <m/>
    <m/>
    <m/>
    <m/>
  </r>
  <r>
    <s v="File 1: Rowland Hassall, Parramatta store day sales book, 1803-1804"/>
    <m/>
    <s v="32111059"/>
    <s v="FL16259399"/>
    <s v="53"/>
    <s v="https://fromthepage.com/display/display_page?page_id=34035675"/>
    <s v="ElizabethWest&lt;ewest7@myune.edu.au&gt;|natsa&lt;natsa7@yahoo.com&gt;"/>
    <m/>
    <s v="Complete"/>
    <n v="2852"/>
    <n v="1804"/>
    <s v="August"/>
    <s v="2"/>
    <x v="2"/>
    <x v="0"/>
    <x v="61"/>
    <n v="1"/>
    <s v="Ibs"/>
    <m/>
    <x v="3"/>
    <x v="11"/>
    <s v="sugar"/>
    <s v="sugar"/>
    <m/>
    <m/>
    <m/>
    <m/>
    <n v="2"/>
    <n v="0"/>
    <m/>
    <m/>
    <m/>
    <m/>
  </r>
  <r>
    <s v="File 1: Rowland Hassall, Parramatta store day sales book, 1803-1804"/>
    <m/>
    <s v="32111059"/>
    <s v="FL16259399"/>
    <s v="53"/>
    <s v="https://fromthepage.com/display/display_page?page_id=34035675"/>
    <s v="ElizabethWest&lt;ewest7@myune.edu.au&gt;|natsa&lt;natsa7@yahoo.com&gt;"/>
    <m/>
    <s v="Complete"/>
    <n v="2853"/>
    <n v="1804"/>
    <s v="August"/>
    <s v="2"/>
    <x v="2"/>
    <x v="0"/>
    <x v="7"/>
    <n v="3"/>
    <s v="hanks"/>
    <m/>
    <x v="5"/>
    <x v="5"/>
    <s v="silk and twist"/>
    <s v="silk &amp;amp; twist"/>
    <m/>
    <m/>
    <m/>
    <m/>
    <n v="3"/>
    <n v="0"/>
    <m/>
    <m/>
    <m/>
    <m/>
  </r>
  <r>
    <s v="File 1: Rowland Hassall, Parramatta store day sales book, 1803-1804"/>
    <m/>
    <s v="32111059"/>
    <s v="FL16259399"/>
    <s v="53"/>
    <s v="https://fromthepage.com/display/display_page?page_id=34035675"/>
    <s v="ElizabethWest&lt;ewest7@myune.edu.au&gt;|natsa&lt;natsa7@yahoo.com&gt;"/>
    <m/>
    <s v="Complete"/>
    <n v="2854"/>
    <n v="1804"/>
    <s v="August"/>
    <s v="2"/>
    <x v="2"/>
    <x v="0"/>
    <x v="7"/>
    <n v="1.5"/>
    <s v="dozn"/>
    <m/>
    <x v="5"/>
    <x v="5"/>
    <s v="button mould"/>
    <s v="Mould"/>
    <m/>
    <m/>
    <m/>
    <m/>
    <m/>
    <n v="6"/>
    <m/>
    <m/>
    <m/>
    <m/>
  </r>
  <r>
    <s v="File 1: Rowland Hassall, Parramatta store day sales book, 1803-1804"/>
    <m/>
    <s v="32111059"/>
    <s v="FL16259400"/>
    <s v="54"/>
    <s v="https://fromthepage.com/display/display_page?page_id=34035676"/>
    <s v="ElizabethWest&lt;ewest7@myune.edu.au&gt;|natsa&lt;natsa7@yahoo.com&gt;"/>
    <m/>
    <s v="Complete"/>
    <n v="2855"/>
    <n v="1804"/>
    <s v="August"/>
    <s v="4"/>
    <x v="7"/>
    <x v="0"/>
    <x v="93"/>
    <n v="2"/>
    <s v="dozn"/>
    <m/>
    <x v="5"/>
    <x v="5"/>
    <s v="button"/>
    <s v="[Doom?] Buttons"/>
    <m/>
    <m/>
    <m/>
    <m/>
    <n v="6"/>
    <n v="0"/>
    <m/>
    <m/>
    <m/>
    <m/>
  </r>
  <r>
    <s v="File 1: Rowland Hassall, Parramatta store day sales book, 1803-1804"/>
    <m/>
    <s v="32111059"/>
    <s v="FL16259400"/>
    <s v="54"/>
    <s v="https://fromthepage.com/display/display_page?page_id=34035676"/>
    <s v="ElizabethWest&lt;ewest7@myune.edu.au&gt;|natsa&lt;natsa7@yahoo.com&gt;"/>
    <m/>
    <s v="Complete"/>
    <n v="2856"/>
    <n v="1804"/>
    <s v="August"/>
    <s v="4"/>
    <x v="2"/>
    <x v="0"/>
    <x v="205"/>
    <n v="1"/>
    <s v="Ibs"/>
    <m/>
    <x v="4"/>
    <x v="4"/>
    <s v="tobacco"/>
    <s v="Tobacco"/>
    <m/>
    <m/>
    <m/>
    <m/>
    <m/>
    <m/>
    <m/>
    <m/>
    <m/>
    <m/>
  </r>
  <r>
    <s v="File 1: Rowland Hassall, Parramatta store day sales book, 1803-1804"/>
    <m/>
    <s v="32111059"/>
    <s v="FL16259400"/>
    <s v="54"/>
    <s v="https://fromthepage.com/display/display_page?page_id=34035676"/>
    <s v="ElizabethWest&lt;ewest7@myune.edu.au&gt;|natsa&lt;natsa7@yahoo.com&gt;"/>
    <m/>
    <s v="Complete"/>
    <n v="2857"/>
    <n v="1804"/>
    <s v="August"/>
    <s v="4"/>
    <x v="2"/>
    <x v="0"/>
    <x v="205"/>
    <n v="1"/>
    <s v="lbs"/>
    <m/>
    <x v="3"/>
    <x v="11"/>
    <s v="sugar"/>
    <s v="Sugar"/>
    <m/>
    <m/>
    <m/>
    <m/>
    <n v="1"/>
    <n v="5"/>
    <m/>
    <m/>
    <m/>
    <m/>
  </r>
  <r>
    <s v="File 1: Rowland Hassall, Parramatta store day sales book, 1803-1804"/>
    <m/>
    <s v="32111059"/>
    <s v="FL16259400"/>
    <s v="54"/>
    <s v="https://fromthepage.com/display/display_page?page_id=34035676"/>
    <s v="ElizabethWest&lt;ewest7@myune.edu.au&gt;|natsa&lt;natsa7@yahoo.com&gt;"/>
    <m/>
    <s v="Complete"/>
    <n v="2858"/>
    <n v="1804"/>
    <s v="August"/>
    <s v="4"/>
    <x v="3"/>
    <x v="0"/>
    <x v="198"/>
    <n v="0.5"/>
    <s v="yds"/>
    <m/>
    <x v="5"/>
    <x v="5"/>
    <s v="broad calico"/>
    <s v="Brod calloco"/>
    <m/>
    <m/>
    <m/>
    <m/>
    <n v="1"/>
    <n v="5"/>
    <m/>
    <m/>
    <m/>
    <m/>
  </r>
  <r>
    <s v="File 1: Rowland Hassall, Parramatta store day sales book, 1803-1804"/>
    <m/>
    <s v="32111059"/>
    <s v="FL16259400"/>
    <s v="54"/>
    <s v="https://fromthepage.com/display/display_page?page_id=34035676"/>
    <s v="ElizabethWest&lt;ewest7@myune.edu.au&gt;|natsa&lt;natsa7@yahoo.com&gt;"/>
    <m/>
    <s v="Complete"/>
    <n v="2859"/>
    <n v="1804"/>
    <s v="August"/>
    <s v="4"/>
    <x v="3"/>
    <x v="0"/>
    <x v="198"/>
    <n v="2"/>
    <s v="hanks"/>
    <m/>
    <x v="5"/>
    <x v="5"/>
    <s v="silk thread"/>
    <s v="Blue silk"/>
    <m/>
    <m/>
    <m/>
    <m/>
    <n v="2"/>
    <n v="0"/>
    <m/>
    <m/>
    <m/>
    <m/>
  </r>
  <r>
    <s v="File 1: Rowland Hassall, Parramatta store day sales book, 1803-1804"/>
    <m/>
    <s v="32111059"/>
    <s v="FL16259400"/>
    <s v="54"/>
    <s v="https://fromthepage.com/display/display_page?page_id=34035676"/>
    <s v="ElizabethWest&lt;ewest7@myune.edu.au&gt;|natsa&lt;natsa7@yahoo.com&gt;"/>
    <m/>
    <s v="Complete"/>
    <n v="2860"/>
    <n v="1804"/>
    <s v="August"/>
    <s v="4"/>
    <x v="2"/>
    <x v="14"/>
    <x v="27"/>
    <n v="4"/>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61"/>
    <n v="1804"/>
    <s v="August"/>
    <s v="4"/>
    <x v="2"/>
    <x v="14"/>
    <x v="27"/>
    <n v="1"/>
    <s v="Ibs"/>
    <m/>
    <x v="4"/>
    <x v="4"/>
    <s v="tobacco"/>
    <s v="Tobacco"/>
    <m/>
    <m/>
    <m/>
    <m/>
    <m/>
    <m/>
    <m/>
    <m/>
    <m/>
    <m/>
  </r>
  <r>
    <s v="File 1: Rowland Hassall, Parramatta store day sales book, 1803-1804"/>
    <m/>
    <s v="32111059"/>
    <s v="FL16259400"/>
    <s v="54"/>
    <s v="https://fromthepage.com/display/display_page?page_id=34035676"/>
    <s v="ElizabethWest&lt;ewest7@myune.edu.au&gt;|natsa&lt;natsa7@yahoo.com&gt;"/>
    <m/>
    <s v="Complete"/>
    <n v="2862"/>
    <n v="1804"/>
    <s v="August"/>
    <s v="4"/>
    <x v="2"/>
    <x v="0"/>
    <x v="14"/>
    <n v="0.5"/>
    <s v="Ibs"/>
    <m/>
    <x v="3"/>
    <x v="3"/>
    <s v="tea"/>
    <s v="Black Tea"/>
    <m/>
    <m/>
    <m/>
    <m/>
    <n v="4"/>
    <n v="0"/>
    <m/>
    <m/>
    <m/>
    <m/>
  </r>
  <r>
    <s v="File 1: Rowland Hassall, Parramatta store day sales book, 1803-1804"/>
    <m/>
    <s v="32111059"/>
    <s v="FL16259400"/>
    <s v="54"/>
    <s v="https://fromthepage.com/display/display_page?page_id=34035676"/>
    <s v="ElizabethWest&lt;ewest7@myune.edu.au&gt;|natsa&lt;natsa7@yahoo.com&gt;"/>
    <m/>
    <s v="Complete"/>
    <n v="2863"/>
    <n v="1804"/>
    <s v="August"/>
    <s v="4"/>
    <x v="2"/>
    <x v="0"/>
    <x v="14"/>
    <n v="3"/>
    <s v="Ibs"/>
    <m/>
    <x v="3"/>
    <x v="11"/>
    <s v="sugar"/>
    <s v="sugar"/>
    <m/>
    <m/>
    <m/>
    <m/>
    <n v="3"/>
    <n v="0"/>
    <m/>
    <m/>
    <m/>
    <m/>
  </r>
  <r>
    <s v="File 1: Rowland Hassall, Parramatta store day sales book, 1803-1804"/>
    <m/>
    <s v="32111059"/>
    <s v="FL16259400"/>
    <s v="54"/>
    <s v="https://fromthepage.com/display/display_page?page_id=34035676"/>
    <s v="ElizabethWest&lt;ewest7@myune.edu.au&gt;|natsa&lt;natsa7@yahoo.com&gt;"/>
    <m/>
    <s v="Complete"/>
    <n v="2864"/>
    <n v="1804"/>
    <s v="August"/>
    <s v="4"/>
    <x v="2"/>
    <x v="6"/>
    <x v="101"/>
    <m/>
    <m/>
    <m/>
    <x v="1"/>
    <x v="1"/>
    <m/>
    <s v="for cash to Tate}"/>
    <m/>
    <m/>
    <m/>
    <m/>
    <m/>
    <m/>
    <m/>
    <m/>
    <m/>
    <m/>
  </r>
  <r>
    <s v="File 1: Rowland Hassall, Parramatta store day sales book, 1803-1804"/>
    <m/>
    <s v="32111059"/>
    <s v="FL16259400"/>
    <s v="54"/>
    <s v="https://fromthepage.com/display/display_page?page_id=34035676"/>
    <s v="ElizabethWest&lt;ewest7@myune.edu.au&gt;|natsa&lt;natsa7@yahoo.com&gt;"/>
    <m/>
    <s v="Complete"/>
    <n v="2865"/>
    <n v="1804"/>
    <s v="August"/>
    <s v="4"/>
    <x v="2"/>
    <x v="6"/>
    <x v="101"/>
    <m/>
    <m/>
    <m/>
    <x v="1"/>
    <x v="32"/>
    <s v="for repairing a watch}"/>
    <s v="for repairing a watch}"/>
    <m/>
    <m/>
    <m/>
    <m/>
    <n v="7"/>
    <n v="6"/>
    <m/>
    <m/>
    <m/>
    <m/>
  </r>
  <r>
    <s v="File 1: Rowland Hassall, Parramatta store day sales book, 1803-1804"/>
    <m/>
    <s v="32111059"/>
    <s v="FL16259400"/>
    <s v="54"/>
    <s v="https://fromthepage.com/display/display_page?page_id=34035676"/>
    <s v="ElizabethWest&lt;ewest7@myune.edu.au&gt;|natsa&lt;natsa7@yahoo.com&gt;"/>
    <m/>
    <s v="Complete"/>
    <n v="2866"/>
    <n v="1804"/>
    <s v="August"/>
    <s v="4"/>
    <x v="2"/>
    <x v="0"/>
    <x v="180"/>
    <n v="1"/>
    <s v="pint"/>
    <m/>
    <x v="5"/>
    <x v="6"/>
    <s v="oil"/>
    <s v="oil"/>
    <m/>
    <m/>
    <m/>
    <m/>
    <m/>
    <n v="9"/>
    <m/>
    <m/>
    <m/>
    <m/>
  </r>
  <r>
    <s v="File 1: Rowland Hassall, Parramatta store day sales book, 1803-1804"/>
    <m/>
    <s v="32111059"/>
    <s v="FL16259400"/>
    <s v="54"/>
    <s v="https://fromthepage.com/display/display_page?page_id=34035676"/>
    <s v="ElizabethWest&lt;ewest7@myune.edu.au&gt;|natsa&lt;natsa7@yahoo.com&gt;"/>
    <m/>
    <s v="Complete"/>
    <n v="2867"/>
    <n v="1804"/>
    <s v="August"/>
    <s v="4"/>
    <x v="9"/>
    <x v="44"/>
    <x v="156"/>
    <n v="1"/>
    <m/>
    <m/>
    <x v="5"/>
    <x v="23"/>
    <s v="palampore"/>
    <s v="to Macalay 1 Palanpore}"/>
    <m/>
    <m/>
    <m/>
    <n v="1"/>
    <n v="8"/>
    <n v="0"/>
    <m/>
    <m/>
    <m/>
    <m/>
  </r>
  <r>
    <s v="File 1: Rowland Hassall, Parramatta store day sales book, 1803-1804"/>
    <m/>
    <s v="32111059"/>
    <s v="FL16259400"/>
    <s v="54"/>
    <s v="https://fromthepage.com/display/display_page?page_id=34035676"/>
    <s v="ElizabethWest&lt;ewest7@myune.edu.au&gt;|natsa&lt;natsa7@yahoo.com&gt;"/>
    <m/>
    <s v="Complete"/>
    <n v="2868"/>
    <n v="1804"/>
    <s v="August"/>
    <s v="4"/>
    <x v="9"/>
    <x v="44"/>
    <x v="156"/>
    <n v="4"/>
    <s v="Ibs"/>
    <m/>
    <x v="3"/>
    <x v="11"/>
    <s v="pork"/>
    <s v="Pork"/>
    <m/>
    <m/>
    <m/>
    <m/>
    <m/>
    <m/>
    <m/>
    <m/>
    <m/>
    <m/>
  </r>
  <r>
    <s v="File 1: Rowland Hassall, Parramatta store day sales book, 1803-1804"/>
    <m/>
    <s v="32111059"/>
    <s v="FL16259400"/>
    <s v="54"/>
    <s v="https://fromthepage.com/display/display_page?page_id=34035676"/>
    <s v="ElizabethWest&lt;ewest7@myune.edu.au&gt;|natsa&lt;natsa7@yahoo.com&gt;"/>
    <m/>
    <s v="Complete"/>
    <n v="2869"/>
    <n v="1804"/>
    <s v="August"/>
    <s v="4"/>
    <x v="9"/>
    <x v="44"/>
    <x v="156"/>
    <n v="0.5"/>
    <s v="Ibs"/>
    <m/>
    <x v="3"/>
    <x v="3"/>
    <s v="Hyson"/>
    <s v="Hyson"/>
    <m/>
    <m/>
    <m/>
    <m/>
    <m/>
    <m/>
    <m/>
    <m/>
    <m/>
    <m/>
  </r>
  <r>
    <s v="File 1: Rowland Hassall, Parramatta store day sales book, 1803-1804"/>
    <m/>
    <s v="32111059"/>
    <s v="FL16259400"/>
    <s v="54"/>
    <s v="https://fromthepage.com/display/display_page?page_id=34035676"/>
    <s v="ElizabethWest&lt;ewest7@myune.edu.au&gt;|natsa&lt;natsa7@yahoo.com&gt;"/>
    <m/>
    <s v="Complete"/>
    <n v="2870"/>
    <n v="1804"/>
    <s v="August"/>
    <s v="4"/>
    <x v="9"/>
    <x v="44"/>
    <x v="156"/>
    <n v="4"/>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71"/>
    <n v="1804"/>
    <s v="August"/>
    <s v="4"/>
    <x v="9"/>
    <x v="44"/>
    <x v="156"/>
    <n v="1"/>
    <s v="Ibs"/>
    <m/>
    <x v="5"/>
    <x v="6"/>
    <s v="candles"/>
    <s v="candles"/>
    <m/>
    <m/>
    <m/>
    <m/>
    <n v="2"/>
    <m/>
    <m/>
    <m/>
    <m/>
    <m/>
  </r>
  <r>
    <s v="File 1: Rowland Hassall, Parramatta store day sales book, 1803-1804"/>
    <m/>
    <s v="32111059"/>
    <s v="FL16259400"/>
    <s v="54"/>
    <s v="https://fromthepage.com/display/display_page?page_id=34035676"/>
    <s v="ElizabethWest&lt;ewest7@myune.edu.au&gt;|natsa&lt;natsa7@yahoo.com&gt;"/>
    <m/>
    <s v="Complete"/>
    <n v="2872"/>
    <n v="1804"/>
    <s v="August"/>
    <s v="4"/>
    <x v="9"/>
    <x v="44"/>
    <x v="156"/>
    <n v="1"/>
    <s v="Ibs"/>
    <m/>
    <x v="3"/>
    <x v="3"/>
    <s v="tea"/>
    <s v="Blk Tea"/>
    <m/>
    <m/>
    <m/>
    <m/>
    <n v="7"/>
    <m/>
    <m/>
    <m/>
    <m/>
    <m/>
  </r>
  <r>
    <s v="File 1: Rowland Hassall, Parramatta store day sales book, 1803-1804"/>
    <m/>
    <s v="32111059"/>
    <s v="FL16259400"/>
    <s v="54"/>
    <s v="https://fromthepage.com/display/display_page?page_id=34035676"/>
    <s v="ElizabethWest&lt;ewest7@myune.edu.au&gt;|natsa&lt;natsa7@yahoo.com&gt;"/>
    <m/>
    <s v="Complete"/>
    <n v="2873"/>
    <n v="1804"/>
    <s v="August"/>
    <s v="4"/>
    <x v="9"/>
    <x v="44"/>
    <x v="156"/>
    <n v="4"/>
    <s v="Ibs"/>
    <m/>
    <x v="3"/>
    <x v="11"/>
    <s v="salt pork"/>
    <s v="salt Pork}"/>
    <m/>
    <m/>
    <m/>
    <m/>
    <n v="4"/>
    <m/>
    <m/>
    <m/>
    <m/>
    <m/>
  </r>
  <r>
    <s v="File 1: Rowland Hassall, Parramatta store day sales book, 1803-1804"/>
    <m/>
    <s v="32111059"/>
    <s v="FL16259400"/>
    <s v="54"/>
    <s v="https://fromthepage.com/display/display_page?page_id=34035676"/>
    <s v="ElizabethWest&lt;ewest7@myune.edu.au&gt;|natsa&lt;natsa7@yahoo.com&gt;"/>
    <m/>
    <s v="Complete"/>
    <n v="2874"/>
    <n v="1804"/>
    <s v="August"/>
    <s v="4"/>
    <x v="9"/>
    <x v="44"/>
    <x v="156"/>
    <n v="2"/>
    <s v="Ibs"/>
    <m/>
    <x v="3"/>
    <x v="11"/>
    <s v="sugar"/>
    <s v="sugar}"/>
    <m/>
    <m/>
    <m/>
    <m/>
    <n v="3"/>
    <m/>
    <m/>
    <m/>
    <m/>
    <m/>
  </r>
  <r>
    <s v="File 1: Rowland Hassall, Parramatta store day sales book, 1803-1804"/>
    <m/>
    <s v="32111059"/>
    <s v="FL16259400"/>
    <s v="54"/>
    <s v="https://fromthepage.com/display/display_page?page_id=34035676"/>
    <s v="ElizabethWest&lt;ewest7@myune.edu.au&gt;|natsa&lt;natsa7@yahoo.com&gt;"/>
    <m/>
    <s v="Complete"/>
    <n v="2875"/>
    <n v="1804"/>
    <s v="August"/>
    <s v="4"/>
    <x v="9"/>
    <x v="44"/>
    <x v="156"/>
    <n v="0.25"/>
    <s v="bushel"/>
    <m/>
    <x v="3"/>
    <x v="11"/>
    <s v="wheat"/>
    <s v="wheat}"/>
    <m/>
    <m/>
    <m/>
    <m/>
    <n v="2"/>
    <m/>
    <m/>
    <m/>
    <m/>
    <m/>
  </r>
  <r>
    <s v="File 1: Rowland Hassall, Parramatta store day sales book, 1803-1804"/>
    <m/>
    <s v="32111059"/>
    <s v="FL16259400"/>
    <s v="54"/>
    <s v="https://fromthepage.com/display/display_page?page_id=34035676"/>
    <s v="ElizabethWest&lt;ewest7@myune.edu.au&gt;|natsa&lt;natsa7@yahoo.com&gt;"/>
    <m/>
    <s v="Complete"/>
    <n v="2876"/>
    <n v="1804"/>
    <s v="August"/>
    <s v="4"/>
    <x v="9"/>
    <x v="44"/>
    <x v="156"/>
    <m/>
    <m/>
    <m/>
    <x v="1"/>
    <x v="1"/>
    <m/>
    <s v="Paid to Graham"/>
    <m/>
    <m/>
    <m/>
    <m/>
    <m/>
    <m/>
    <m/>
    <m/>
    <m/>
    <m/>
  </r>
  <r>
    <s v="File 1: Rowland Hassall, Parramatta store day sales book, 1803-1804"/>
    <m/>
    <s v="32111059"/>
    <s v="FL16259400"/>
    <s v="54"/>
    <s v="https://fromthepage.com/display/display_page?page_id=34035676"/>
    <s v="ElizabethWest&lt;ewest7@myune.edu.au&gt;|natsa&lt;natsa7@yahoo.com&gt;"/>
    <m/>
    <s v="Complete"/>
    <n v="2877"/>
    <n v="1804"/>
    <s v="August"/>
    <s v="4"/>
    <x v="9"/>
    <x v="44"/>
    <x v="156"/>
    <m/>
    <m/>
    <m/>
    <x v="9"/>
    <x v="38"/>
    <s v="cartage"/>
    <s v="for cart here"/>
    <m/>
    <n v="10"/>
    <n v="0"/>
    <m/>
    <n v="10"/>
    <n v="0"/>
    <m/>
    <m/>
    <m/>
    <m/>
  </r>
  <r>
    <s v="File 1: Rowland Hassall, Parramatta store day sales book, 1803-1804"/>
    <m/>
    <s v="32111059"/>
    <s v="FL16259400"/>
    <s v="54"/>
    <s v="https://fromthepage.com/display/display_page?page_id=34035676"/>
    <s v="ElizabethWest&lt;ewest7@myune.edu.au&gt;|natsa&lt;natsa7@yahoo.com&gt;"/>
    <m/>
    <s v="Complete"/>
    <n v="2878"/>
    <n v="1804"/>
    <s v="August"/>
    <s v="6"/>
    <x v="2"/>
    <x v="0"/>
    <x v="3"/>
    <m/>
    <m/>
    <m/>
    <x v="1"/>
    <x v="1"/>
    <m/>
    <s v="Cr for ditto [cart here]"/>
    <m/>
    <m/>
    <m/>
    <m/>
    <m/>
    <m/>
    <m/>
    <n v="10"/>
    <n v="0"/>
    <m/>
  </r>
  <r>
    <s v="File 1: Rowland Hassall, Parramatta store day sales book, 1803-1804"/>
    <m/>
    <s v="32111059"/>
    <s v="FL16259400"/>
    <s v="54"/>
    <s v="https://fromthepage.com/display/display_page?page_id=34035676"/>
    <s v="ElizabethWest&lt;ewest7@myune.edu.au&gt;|natsa&lt;natsa7@yahoo.com&gt;"/>
    <m/>
    <s v="Complete"/>
    <n v="2879"/>
    <n v="1804"/>
    <s v="August"/>
    <s v="6"/>
    <x v="2"/>
    <x v="0"/>
    <x v="3"/>
    <n v="1"/>
    <s v="piece"/>
    <m/>
    <x v="5"/>
    <x v="5"/>
    <s v="tape"/>
    <s v="Tape"/>
    <m/>
    <m/>
    <m/>
    <m/>
    <n v="1"/>
    <n v="3"/>
    <m/>
    <m/>
    <m/>
    <m/>
  </r>
  <r>
    <s v="File 1: Rowland Hassall, Parramatta store day sales book, 1803-1804"/>
    <m/>
    <s v="32111059"/>
    <s v="FL16259400"/>
    <s v="54"/>
    <s v="https://fromthepage.com/display/display_page?page_id=34035676"/>
    <s v="ElizabethWest&lt;ewest7@myune.edu.au&gt;|natsa&lt;natsa7@yahoo.com&gt;"/>
    <m/>
    <s v="Complete"/>
    <n v="2880"/>
    <n v="1804"/>
    <s v="August"/>
    <s v="6"/>
    <x v="2"/>
    <x v="0"/>
    <x v="3"/>
    <n v="1"/>
    <s v="piece"/>
    <m/>
    <x v="5"/>
    <x v="5"/>
    <s v="bobbin lace"/>
    <s v="Bobbin"/>
    <m/>
    <m/>
    <m/>
    <m/>
    <m/>
    <n v="10"/>
    <m/>
    <m/>
    <m/>
    <m/>
  </r>
  <r>
    <s v="File 1: Rowland Hassall, Parramatta store day sales book, 1803-1804"/>
    <m/>
    <s v="32111059"/>
    <s v="FL16259400"/>
    <s v="54"/>
    <s v="https://fromthepage.com/display/display_page?page_id=34035676"/>
    <s v="ElizabethWest&lt;ewest7@myune.edu.au&gt;|natsa&lt;natsa7@yahoo.com&gt;"/>
    <m/>
    <s v="Complete"/>
    <n v="2881"/>
    <n v="1804"/>
    <s v="August"/>
    <s v="6"/>
    <x v="2"/>
    <x v="13"/>
    <x v="69"/>
    <n v="4"/>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82"/>
    <n v="1804"/>
    <s v="August"/>
    <s v="6"/>
    <x v="2"/>
    <x v="0"/>
    <x v="101"/>
    <n v="0.25"/>
    <s v="Ibs"/>
    <m/>
    <x v="3"/>
    <x v="3"/>
    <s v="Hyson"/>
    <s v="Hyson Tea"/>
    <m/>
    <m/>
    <m/>
    <m/>
    <m/>
    <m/>
    <m/>
    <m/>
    <m/>
    <m/>
  </r>
  <r>
    <s v="File 1: Rowland Hassall, Parramatta store day sales book, 1803-1804"/>
    <m/>
    <s v="32111059"/>
    <s v="FL16259400"/>
    <s v="54"/>
    <s v="https://fromthepage.com/display/display_page?page_id=34035676"/>
    <s v="ElizabethWest&lt;ewest7@myune.edu.au&gt;|natsa&lt;natsa7@yahoo.com&gt;"/>
    <m/>
    <s v="Complete"/>
    <n v="2883"/>
    <n v="1804"/>
    <s v="August"/>
    <s v="7"/>
    <x v="2"/>
    <x v="8"/>
    <x v="52"/>
    <n v="20"/>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84"/>
    <n v="1804"/>
    <s v="August"/>
    <s v="7"/>
    <x v="2"/>
    <x v="14"/>
    <x v="27"/>
    <n v="6"/>
    <s v="Ibs"/>
    <m/>
    <x v="3"/>
    <x v="11"/>
    <s v="sugar"/>
    <s v="sugar"/>
    <m/>
    <m/>
    <m/>
    <m/>
    <m/>
    <m/>
    <m/>
    <m/>
    <m/>
    <m/>
  </r>
  <r>
    <s v="File 1: Rowland Hassall, Parramatta store day sales book, 1803-1804"/>
    <m/>
    <s v="32111059"/>
    <s v="FL16259400"/>
    <s v="54"/>
    <s v="https://fromthepage.com/display/display_page?page_id=34035676"/>
    <s v="ElizabethWest&lt;ewest7@myune.edu.au&gt;|natsa&lt;natsa7@yahoo.com&gt;"/>
    <m/>
    <s v="Complete"/>
    <n v="2885"/>
    <n v="1804"/>
    <s v="August"/>
    <s v="7"/>
    <x v="2"/>
    <x v="14"/>
    <x v="27"/>
    <n v="1"/>
    <s v="Ibs"/>
    <m/>
    <x v="3"/>
    <x v="3"/>
    <s v="tea"/>
    <s v="Blk Tea"/>
    <m/>
    <m/>
    <m/>
    <m/>
    <m/>
    <m/>
    <m/>
    <m/>
    <m/>
    <m/>
  </r>
  <r>
    <s v="File 1: Rowland Hassall, Parramatta store day sales book, 1803-1804"/>
    <m/>
    <s v="32111059"/>
    <s v="FL16259400"/>
    <s v="54"/>
    <s v="https://fromthepage.com/display/display_page?page_id=34035676"/>
    <s v="ElizabethWest&lt;ewest7@myune.edu.au&gt;|natsa&lt;natsa7@yahoo.com&gt;"/>
    <m/>
    <s v="Complete"/>
    <n v="2886"/>
    <n v="1804"/>
    <s v="August"/>
    <m/>
    <x v="2"/>
    <x v="14"/>
    <x v="27"/>
    <m/>
    <m/>
    <m/>
    <x v="3"/>
    <x v="11"/>
    <s v="potatoes"/>
    <s v="Cr by 50 Ibs Potatoes"/>
    <m/>
    <m/>
    <m/>
    <m/>
    <m/>
    <m/>
    <m/>
    <m/>
    <m/>
    <m/>
  </r>
  <r>
    <s v="File 1: Rowland Hassall, Parramatta store day sales book, 1803-1804"/>
    <m/>
    <s v="32111059"/>
    <s v="FL16259400"/>
    <s v="54"/>
    <s v="https://fromthepage.com/display/display_page?page_id=34035676"/>
    <s v="ElizabethWest&lt;ewest7@myune.edu.au&gt;|natsa&lt;natsa7@yahoo.com&gt;"/>
    <m/>
    <s v="Complete"/>
    <n v="2887"/>
    <m/>
    <m/>
    <m/>
    <x v="2"/>
    <x v="0"/>
    <x v="18"/>
    <m/>
    <m/>
    <m/>
    <x v="8"/>
    <x v="15"/>
    <m/>
    <s v="[right hand page 105]"/>
    <m/>
    <m/>
    <m/>
    <m/>
    <m/>
    <m/>
    <m/>
    <m/>
    <m/>
    <m/>
  </r>
  <r>
    <s v="File 1: Rowland Hassall, Parramatta store day sales book, 1803-1804"/>
    <m/>
    <s v="32111059"/>
    <s v="FL16259400"/>
    <s v="54"/>
    <s v="https://fromthepage.com/display/display_page?page_id=34035676"/>
    <s v="ElizabethWest&lt;ewest7@myune.edu.au&gt;|natsa&lt;natsa7@yahoo.com&gt;"/>
    <m/>
    <s v="Complete"/>
    <n v="2888"/>
    <n v="1804"/>
    <s v="August"/>
    <s v="7"/>
    <x v="0"/>
    <x v="0"/>
    <x v="206"/>
    <n v="3"/>
    <s v="yds"/>
    <m/>
    <x v="5"/>
    <x v="5"/>
    <s v="cloth"/>
    <s v="Blk"/>
    <m/>
    <m/>
    <m/>
    <m/>
    <m/>
    <m/>
    <m/>
    <m/>
    <m/>
    <m/>
  </r>
  <r>
    <s v="File 1: Rowland Hassall, Parramatta store day sales book, 1803-1804"/>
    <m/>
    <s v="32111059"/>
    <s v="FL16259400"/>
    <s v="54"/>
    <s v="https://fromthepage.com/display/display_page?page_id=34035676"/>
    <s v="ElizabethWest&lt;ewest7@myune.edu.au&gt;|natsa&lt;natsa7@yahoo.com&gt;"/>
    <m/>
    <s v="Complete"/>
    <n v="2889"/>
    <n v="1804"/>
    <s v="August"/>
    <s v="7"/>
    <x v="0"/>
    <x v="0"/>
    <x v="206"/>
    <m/>
    <m/>
    <m/>
    <x v="5"/>
    <x v="5"/>
    <s v="broad cloth"/>
    <s v="Brodcloth @"/>
    <m/>
    <n v="35"/>
    <n v="0"/>
    <n v="5"/>
    <n v="5"/>
    <n v="0"/>
    <m/>
    <m/>
    <m/>
    <m/>
  </r>
  <r>
    <s v="File 1: Rowland Hassall, Parramatta store day sales book, 1803-1804"/>
    <m/>
    <s v="32111059"/>
    <s v="FL16259400"/>
    <s v="54"/>
    <s v="https://fromthepage.com/display/display_page?page_id=34035676"/>
    <s v="ElizabethWest&lt;ewest7@myune.edu.au&gt;|natsa&lt;natsa7@yahoo.com&gt;"/>
    <m/>
    <s v="Complete"/>
    <n v="2890"/>
    <n v="1804"/>
    <s v="August"/>
    <s v="7"/>
    <x v="0"/>
    <x v="0"/>
    <x v="206"/>
    <n v="0.75"/>
    <s v="yds"/>
    <m/>
    <x v="5"/>
    <x v="5"/>
    <s v="broad cloth"/>
    <s v="Scarlet ditto [cloth] @"/>
    <m/>
    <n v="30"/>
    <n v="0"/>
    <n v="1"/>
    <n v="2"/>
    <n v="6"/>
    <m/>
    <m/>
    <m/>
    <m/>
  </r>
  <r>
    <s v="File 1: Rowland Hassall, Parramatta store day sales book, 1803-1804"/>
    <m/>
    <s v="32111059"/>
    <s v="FL16259400"/>
    <s v="54"/>
    <s v="https://fromthepage.com/display/display_page?page_id=34035676"/>
    <s v="ElizabethWest&lt;ewest7@myune.edu.au&gt;|natsa&lt;natsa7@yahoo.com&gt;"/>
    <m/>
    <s v="Complete"/>
    <n v="2891"/>
    <n v="1804"/>
    <s v="August"/>
    <s v="7"/>
    <x v="0"/>
    <x v="0"/>
    <x v="206"/>
    <n v="5"/>
    <s v="hanks"/>
    <m/>
    <x v="5"/>
    <x v="5"/>
    <s v="silk thread"/>
    <s v="silk"/>
    <m/>
    <n v="1"/>
    <n v="0"/>
    <m/>
    <n v="5"/>
    <n v="0"/>
    <m/>
    <m/>
    <m/>
    <m/>
  </r>
  <r>
    <s v="File 1: Rowland Hassall, Parramatta store day sales book, 1803-1804"/>
    <m/>
    <s v="32111059"/>
    <s v="FL16259400"/>
    <s v="54"/>
    <s v="https://fromthepage.com/display/display_page?page_id=34035676"/>
    <s v="ElizabethWest&lt;ewest7@myune.edu.au&gt;|natsa&lt;natsa7@yahoo.com&gt;"/>
    <m/>
    <s v="Complete"/>
    <n v="2892"/>
    <n v="1804"/>
    <s v="August"/>
    <s v="7"/>
    <x v="0"/>
    <x v="0"/>
    <x v="206"/>
    <n v="2"/>
    <s v="dozn"/>
    <m/>
    <x v="5"/>
    <x v="5"/>
    <s v="button mould"/>
    <s v="Mould"/>
    <m/>
    <m/>
    <m/>
    <m/>
    <m/>
    <n v="8"/>
    <m/>
    <m/>
    <m/>
    <m/>
  </r>
  <r>
    <s v="File 1: Rowland Hassall, Parramatta store day sales book, 1803-1804"/>
    <m/>
    <s v="32111059"/>
    <s v="FL16259400"/>
    <s v="54"/>
    <s v="https://fromthepage.com/display/display_page?page_id=34035676"/>
    <s v="ElizabethWest&lt;ewest7@myune.edu.au&gt;|natsa&lt;natsa7@yahoo.com&gt;"/>
    <m/>
    <s v="Complete"/>
    <n v="2893"/>
    <n v="1804"/>
    <s v="August"/>
    <s v="7"/>
    <x v="0"/>
    <x v="0"/>
    <x v="206"/>
    <n v="1"/>
    <s v="dozn"/>
    <m/>
    <x v="5"/>
    <x v="5"/>
    <s v="button"/>
    <s v="Buttons &amp;amp;"/>
    <m/>
    <m/>
    <m/>
    <n v="1"/>
    <n v="2"/>
    <n v="0"/>
    <m/>
    <m/>
    <m/>
    <m/>
  </r>
  <r>
    <s v="File 1: Rowland Hassall, Parramatta store day sales book, 1803-1804"/>
    <m/>
    <s v="32111059"/>
    <s v="FL16259400"/>
    <s v="54"/>
    <s v="https://fromthepage.com/display/display_page?page_id=34035676"/>
    <s v="ElizabethWest&lt;ewest7@myune.edu.au&gt;|natsa&lt;natsa7@yahoo.com&gt;"/>
    <m/>
    <s v="Complete"/>
    <n v="2894"/>
    <n v="1804"/>
    <s v="August"/>
    <s v="7"/>
    <x v="0"/>
    <x v="0"/>
    <x v="206"/>
    <n v="3"/>
    <m/>
    <m/>
    <x v="5"/>
    <x v="5"/>
    <s v="button"/>
    <s v="Buttons"/>
    <m/>
    <m/>
    <m/>
    <m/>
    <m/>
    <m/>
    <n v="6"/>
    <n v="15"/>
    <n v="2"/>
    <m/>
  </r>
  <r>
    <s v="File 1: Rowland Hassall, Parramatta store day sales book, 1803-1804"/>
    <m/>
    <s v="32111059"/>
    <s v="FL16259400"/>
    <s v="54"/>
    <s v="https://fromthepage.com/display/display_page?page_id=34035676"/>
    <s v="ElizabethWest&lt;ewest7@myune.edu.au&gt;|natsa&lt;natsa7@yahoo.com&gt;"/>
    <m/>
    <s v="Complete"/>
    <n v="2895"/>
    <n v="1804"/>
    <s v="August"/>
    <s v="7"/>
    <x v="0"/>
    <x v="53"/>
    <x v="40"/>
    <n v="6"/>
    <s v="dozn"/>
    <m/>
    <x v="0"/>
    <x v="14"/>
    <s v="shirt"/>
    <s v="shirt"/>
    <m/>
    <m/>
    <m/>
    <m/>
    <m/>
    <m/>
    <m/>
    <m/>
    <m/>
    <m/>
  </r>
  <r>
    <s v="File 1: Rowland Hassall, Parramatta store day sales book, 1803-1804"/>
    <m/>
    <s v="32111059"/>
    <s v="FL16259400"/>
    <s v="54"/>
    <s v="https://fromthepage.com/display/display_page?page_id=34035676"/>
    <s v="ElizabethWest&lt;ewest7@myune.edu.au&gt;|natsa&lt;natsa7@yahoo.com&gt;"/>
    <m/>
    <s v="Complete"/>
    <n v="2896"/>
    <n v="1804"/>
    <s v="August"/>
    <s v="7"/>
    <x v="0"/>
    <x v="53"/>
    <x v="40"/>
    <m/>
    <m/>
    <m/>
    <x v="5"/>
    <x v="5"/>
    <s v="button"/>
    <s v="Buttons"/>
    <m/>
    <m/>
    <m/>
    <m/>
    <n v="3"/>
    <n v="0"/>
    <m/>
    <m/>
    <m/>
    <m/>
  </r>
  <r>
    <s v="File 1: Rowland Hassall, Parramatta store day sales book, 1803-1804"/>
    <m/>
    <s v="32111059"/>
    <s v="FL16259400"/>
    <s v="54"/>
    <s v="https://fromthepage.com/display/display_page?page_id=34035676"/>
    <s v="ElizabethWest&lt;ewest7@myune.edu.au&gt;|natsa&lt;natsa7@yahoo.com&gt;"/>
    <m/>
    <s v="Complete"/>
    <n v="2897"/>
    <n v="1804"/>
    <s v="August"/>
    <s v="7"/>
    <x v="2"/>
    <x v="17"/>
    <x v="25"/>
    <n v="1"/>
    <s v="pair"/>
    <m/>
    <x v="0"/>
    <x v="14"/>
    <s v="hose"/>
    <s v="cotton Hose"/>
    <m/>
    <m/>
    <m/>
    <m/>
    <m/>
    <m/>
    <m/>
    <m/>
    <m/>
    <m/>
  </r>
  <r>
    <s v="File 1: Rowland Hassall, Parramatta store day sales book, 1803-1804"/>
    <m/>
    <s v="32111059"/>
    <s v="FL16259400"/>
    <s v="54"/>
    <s v="https://fromthepage.com/display/display_page?page_id=34035676"/>
    <s v="ElizabethWest&lt;ewest7@myune.edu.au&gt;|natsa&lt;natsa7@yahoo.com&gt;"/>
    <m/>
    <s v="Complete"/>
    <n v="2898"/>
    <n v="1804"/>
    <s v="August"/>
    <s v="7"/>
    <x v="2"/>
    <x v="0"/>
    <x v="188"/>
    <n v="1"/>
    <m/>
    <m/>
    <x v="7"/>
    <x v="9"/>
    <s v="wheelbarrow"/>
    <s v="weelbarrow &amp;amp; Bushel"/>
    <m/>
    <m/>
    <m/>
    <m/>
    <m/>
    <m/>
    <m/>
    <m/>
    <m/>
    <m/>
  </r>
  <r>
    <s v="File 1: Rowland Hassall, Parramatta store day sales book, 1803-1804"/>
    <m/>
    <s v="32111059"/>
    <s v="FL16259400"/>
    <s v="54"/>
    <s v="https://fromthepage.com/display/display_page?page_id=34035676"/>
    <s v="ElizabethWest&lt;ewest7@myune.edu.au&gt;|natsa&lt;natsa7@yahoo.com&gt;"/>
    <m/>
    <s v="Complete"/>
    <n v="2899"/>
    <n v="1804"/>
    <s v="August"/>
    <s v="7"/>
    <x v="2"/>
    <x v="0"/>
    <x v="188"/>
    <m/>
    <m/>
    <m/>
    <x v="7"/>
    <x v="40"/>
    <s v="bushel measure"/>
    <s v="[Measure?]"/>
    <m/>
    <n v="7"/>
    <n v="0"/>
    <m/>
    <n v="7"/>
    <n v="0"/>
    <m/>
    <m/>
    <m/>
    <m/>
  </r>
  <r>
    <s v="File 1: Rowland Hassall, Parramatta store day sales book, 1803-1804"/>
    <m/>
    <s v="32111059"/>
    <s v="FL16259400"/>
    <s v="54"/>
    <s v="https://fromthepage.com/display/display_page?page_id=34035676"/>
    <s v="ElizabethWest&lt;ewest7@myune.edu.au&gt;|natsa&lt;natsa7@yahoo.com&gt;"/>
    <m/>
    <s v="Complete"/>
    <n v="2900"/>
    <n v="1804"/>
    <s v="August"/>
    <s v="7"/>
    <x v="0"/>
    <x v="0"/>
    <x v="99"/>
    <m/>
    <m/>
    <m/>
    <x v="1"/>
    <x v="1"/>
    <m/>
    <s v="Cr"/>
    <m/>
    <m/>
    <m/>
    <m/>
    <m/>
    <m/>
    <m/>
    <m/>
    <m/>
    <m/>
  </r>
  <r>
    <s v="File 1: Rowland Hassall, Parramatta store day sales book, 1803-1804"/>
    <m/>
    <s v="32111059"/>
    <s v="FL16259400"/>
    <s v="54"/>
    <s v="https://fromthepage.com/display/display_page?page_id=34035676"/>
    <s v="ElizabethWest&lt;ewest7@myune.edu.au&gt;|natsa&lt;natsa7@yahoo.com&gt;"/>
    <m/>
    <s v="Complete"/>
    <n v="2901"/>
    <n v="1804"/>
    <s v="August"/>
    <s v="7"/>
    <x v="0"/>
    <x v="0"/>
    <x v="99"/>
    <n v="1"/>
    <m/>
    <m/>
    <x v="0"/>
    <x v="14"/>
    <s v="hat"/>
    <s v="fine Hat No 13"/>
    <m/>
    <m/>
    <m/>
    <m/>
    <m/>
    <m/>
    <n v="1"/>
    <n v="1"/>
    <m/>
    <m/>
  </r>
  <r>
    <s v="File 1: Rowland Hassall, Parramatta store day sales book, 1803-1804"/>
    <m/>
    <s v="32111059"/>
    <s v="FL16259400"/>
    <s v="54"/>
    <s v="https://fromthepage.com/display/display_page?page_id=34035676"/>
    <s v="ElizabethWest&lt;ewest7@myune.edu.au&gt;|natsa&lt;natsa7@yahoo.com&gt;"/>
    <m/>
    <s v="Complete"/>
    <n v="2902"/>
    <n v="1804"/>
    <s v="August"/>
    <s v="7"/>
    <x v="0"/>
    <x v="0"/>
    <x v="99"/>
    <n v="47"/>
    <s v="yds"/>
    <m/>
    <x v="5"/>
    <x v="5"/>
    <s v="check fabric"/>
    <s v="Pure Check  @"/>
    <m/>
    <n v="2"/>
    <n v="1"/>
    <m/>
    <m/>
    <m/>
    <n v="4"/>
    <n v="17"/>
    <n v="11"/>
    <m/>
  </r>
  <r>
    <s v="File 1: Rowland Hassall, Parramatta store day sales book, 1803-1804"/>
    <m/>
    <s v="32111059"/>
    <s v="FL16259400"/>
    <s v="54"/>
    <s v="https://fromthepage.com/display/display_page?page_id=34035676"/>
    <s v="ElizabethWest&lt;ewest7@myune.edu.au&gt;|natsa&lt;natsa7@yahoo.com&gt;"/>
    <m/>
    <s v="Complete"/>
    <n v="2903"/>
    <n v="1804"/>
    <s v="August"/>
    <s v="7"/>
    <x v="0"/>
    <x v="0"/>
    <x v="99"/>
    <n v="29"/>
    <s v="yds"/>
    <m/>
    <x v="5"/>
    <x v="5"/>
    <s v="calamanco"/>
    <s v="ditto [Pure] callamanco"/>
    <m/>
    <n v="1"/>
    <n v="9"/>
    <m/>
    <m/>
    <m/>
    <n v="2"/>
    <n v="10"/>
    <n v="9"/>
    <m/>
  </r>
  <r>
    <s v="File 1: Rowland Hassall, Parramatta store day sales book, 1803-1804"/>
    <m/>
    <s v="32111059"/>
    <s v="FL16259400"/>
    <s v="54"/>
    <s v="https://fromthepage.com/display/display_page?page_id=34035676"/>
    <s v="ElizabethWest&lt;ewest7@myune.edu.au&gt;|natsa&lt;natsa7@yahoo.com&gt;"/>
    <m/>
    <s v="Complete"/>
    <n v="2904"/>
    <n v="1804"/>
    <s v="August"/>
    <s v="7"/>
    <x v="0"/>
    <x v="0"/>
    <x v="99"/>
    <n v="19"/>
    <s v="yds"/>
    <m/>
    <x v="5"/>
    <x v="5"/>
    <s v="printed cotton"/>
    <s v="Printed cotton"/>
    <m/>
    <n v="3"/>
    <n v="2"/>
    <m/>
    <m/>
    <m/>
    <n v="3"/>
    <n v="0"/>
    <n v="3"/>
    <m/>
  </r>
  <r>
    <s v="File 1: Rowland Hassall, Parramatta store day sales book, 1803-1804"/>
    <m/>
    <s v="32111059"/>
    <s v="FL16259400"/>
    <s v="54"/>
    <s v="https://fromthepage.com/display/display_page?page_id=34035676"/>
    <s v="ElizabethWest&lt;ewest7@myune.edu.au&gt;|natsa&lt;natsa7@yahoo.com&gt;"/>
    <m/>
    <s v="Complete"/>
    <n v="2905"/>
    <n v="1804"/>
    <s v="August"/>
    <s v="7"/>
    <x v="0"/>
    <x v="0"/>
    <x v="99"/>
    <n v="2"/>
    <s v="Ibs"/>
    <m/>
    <x v="5"/>
    <x v="5"/>
    <s v="fabric"/>
    <s v="fig Blue"/>
    <m/>
    <m/>
    <m/>
    <m/>
    <m/>
    <m/>
    <n v="0"/>
    <n v="3"/>
    <n v="4"/>
    <m/>
  </r>
  <r>
    <s v="File 1: Rowland Hassall, Parramatta store day sales book, 1803-1804"/>
    <m/>
    <s v="32111059"/>
    <s v="FL16259400"/>
    <s v="54"/>
    <s v="https://fromthepage.com/display/display_page?page_id=34035676"/>
    <s v="ElizabethWest&lt;ewest7@myune.edu.au&gt;|natsa&lt;natsa7@yahoo.com&gt;"/>
    <m/>
    <s v="Complete"/>
    <n v="2906"/>
    <n v="1804"/>
    <s v="August"/>
    <s v="7"/>
    <x v="0"/>
    <x v="0"/>
    <x v="99"/>
    <n v="2"/>
    <m/>
    <m/>
    <x v="5"/>
    <x v="23"/>
    <s v="Blankets"/>
    <s v="Blankets"/>
    <m/>
    <m/>
    <m/>
    <m/>
    <m/>
    <m/>
    <n v="1"/>
    <n v="0"/>
    <n v="3"/>
    <m/>
  </r>
  <r>
    <s v="File 1: Rowland Hassall, Parramatta store day sales book, 1803-1804"/>
    <m/>
    <s v="32111059"/>
    <s v="FL16259400"/>
    <s v="54"/>
    <s v="https://fromthepage.com/display/display_page?page_id=34035676"/>
    <s v="ElizabethWest&lt;ewest7@myune.edu.au&gt;|natsa&lt;natsa7@yahoo.com&gt;"/>
    <m/>
    <s v="Complete"/>
    <n v="2907"/>
    <n v="1804"/>
    <s v="August"/>
    <s v="7"/>
    <x v="0"/>
    <x v="0"/>
    <x v="99"/>
    <n v="1.5"/>
    <s v="Ibs"/>
    <m/>
    <x v="5"/>
    <x v="5"/>
    <s v="thread"/>
    <s v="Thread"/>
    <m/>
    <m/>
    <m/>
    <m/>
    <m/>
    <m/>
    <n v="0"/>
    <n v="5"/>
    <n v="3"/>
    <m/>
  </r>
  <r>
    <s v="File 1: Rowland Hassall, Parramatta store day sales book, 1803-1804"/>
    <m/>
    <s v="32111059"/>
    <s v="FL16259400"/>
    <s v="54"/>
    <s v="https://fromthepage.com/display/display_page?page_id=34035676"/>
    <s v="ElizabethWest&lt;ewest7@myune.edu.au&gt;|natsa&lt;natsa7@yahoo.com&gt;"/>
    <m/>
    <s v="Complete"/>
    <n v="2908"/>
    <n v="1804"/>
    <s v="August"/>
    <s v="7"/>
    <x v="0"/>
    <x v="0"/>
    <x v="99"/>
    <n v="6"/>
    <m/>
    <m/>
    <x v="3"/>
    <x v="28"/>
    <s v="cups and saucers"/>
    <s v="cups &amp;amp; saucers"/>
    <m/>
    <m/>
    <m/>
    <m/>
    <m/>
    <m/>
    <n v="0"/>
    <n v="4"/>
    <n v="0"/>
    <m/>
  </r>
  <r>
    <s v="File 1: Rowland Hassall, Parramatta store day sales book, 1803-1804"/>
    <m/>
    <s v="32111059"/>
    <s v="FL16259400"/>
    <s v="54"/>
    <s v="https://fromthepage.com/display/display_page?page_id=34035676"/>
    <s v="ElizabethWest&lt;ewest7@myune.edu.au&gt;|natsa&lt;natsa7@yahoo.com&gt;"/>
    <m/>
    <s v="Complete"/>
    <n v="2909"/>
    <n v="1804"/>
    <s v="August"/>
    <s v="7"/>
    <x v="0"/>
    <x v="0"/>
    <x v="99"/>
    <n v="6"/>
    <m/>
    <m/>
    <x v="3"/>
    <x v="10"/>
    <s v="plates"/>
    <s v="white Plates"/>
    <m/>
    <m/>
    <m/>
    <m/>
    <m/>
    <m/>
    <n v="0"/>
    <n v="3"/>
    <n v="0"/>
    <m/>
  </r>
  <r>
    <s v="File 1: Rowland Hassall, Parramatta store day sales book, 1803-1804"/>
    <m/>
    <s v="32111059"/>
    <s v="FL16259400"/>
    <s v="54"/>
    <s v="https://fromthepage.com/display/display_page?page_id=34035676"/>
    <s v="ElizabethWest&lt;ewest7@myune.edu.au&gt;|natsa&lt;natsa7@yahoo.com&gt;"/>
    <m/>
    <s v="Complete"/>
    <n v="2910"/>
    <n v="1804"/>
    <s v="August"/>
    <s v="7"/>
    <x v="0"/>
    <x v="0"/>
    <x v="99"/>
    <n v="1"/>
    <m/>
    <m/>
    <x v="3"/>
    <x v="13"/>
    <s v="oven Dish"/>
    <s v="oven Dish"/>
    <m/>
    <m/>
    <m/>
    <m/>
    <m/>
    <m/>
    <n v="0"/>
    <n v="1"/>
    <n v="3"/>
    <m/>
  </r>
  <r>
    <s v="File 1: Rowland Hassall, Parramatta store day sales book, 1803-1804"/>
    <m/>
    <s v="32111059"/>
    <s v="FL16259400"/>
    <s v="54"/>
    <s v="https://fromthepage.com/display/display_page?page_id=34035676"/>
    <s v="ElizabethWest&lt;ewest7@myune.edu.au&gt;|natsa&lt;natsa7@yahoo.com&gt;"/>
    <m/>
    <s v="Complete"/>
    <n v="2911"/>
    <n v="1804"/>
    <s v="August"/>
    <s v="7"/>
    <x v="0"/>
    <x v="0"/>
    <x v="99"/>
    <n v="1"/>
    <m/>
    <m/>
    <x v="3"/>
    <x v="13"/>
    <s v="Pint Jug"/>
    <s v="Pint Jug"/>
    <m/>
    <m/>
    <m/>
    <m/>
    <m/>
    <m/>
    <n v="0"/>
    <n v="1"/>
    <n v="0"/>
    <m/>
  </r>
  <r>
    <s v="File 1: Rowland Hassall, Parramatta store day sales book, 1803-1804"/>
    <m/>
    <s v="32111059"/>
    <s v="FL16259400"/>
    <s v="54"/>
    <s v="https://fromthepage.com/display/display_page?page_id=34035676"/>
    <s v="ElizabethWest&lt;ewest7@myune.edu.au&gt;|natsa&lt;natsa7@yahoo.com&gt;"/>
    <m/>
    <s v="Complete"/>
    <n v="2912"/>
    <n v="1804"/>
    <s v="August"/>
    <s v="7"/>
    <x v="0"/>
    <x v="0"/>
    <x v="99"/>
    <s v="1}"/>
    <m/>
    <m/>
    <x v="3"/>
    <x v="10"/>
    <s v="glass tumbler"/>
    <s v="ditto [Pint] Glass Tumbler"/>
    <m/>
    <m/>
    <n v="9"/>
    <m/>
    <m/>
    <m/>
    <m/>
    <n v="2"/>
    <n v="3"/>
    <m/>
  </r>
  <r>
    <s v="File 1: Rowland Hassall, Parramatta store day sales book, 1803-1804"/>
    <m/>
    <s v="32111059"/>
    <s v="FL16259400"/>
    <s v="54"/>
    <s v="https://fromthepage.com/display/display_page?page_id=34035676"/>
    <s v="ElizabethWest&lt;ewest7@myune.edu.au&gt;|natsa&lt;natsa7@yahoo.com&gt;"/>
    <m/>
    <s v="Complete"/>
    <n v="2913"/>
    <n v="1804"/>
    <s v="August"/>
    <s v="7"/>
    <x v="0"/>
    <x v="0"/>
    <x v="99"/>
    <s v="2.5}"/>
    <m/>
    <m/>
    <x v="3"/>
    <x v="10"/>
    <s v="glass tumbler"/>
    <s v="ditto [Pint] ditto [Glass Tumbler]"/>
    <m/>
    <m/>
    <n v="9"/>
    <m/>
    <m/>
    <m/>
    <m/>
    <m/>
    <m/>
    <m/>
  </r>
  <r>
    <s v="File 1: Rowland Hassall, Parramatta store day sales book, 1803-1804"/>
    <m/>
    <s v="32111059"/>
    <s v="FL16259400"/>
    <s v="54"/>
    <s v="https://fromthepage.com/display/display_page?page_id=34035676"/>
    <s v="ElizabethWest&lt;ewest7@myune.edu.au&gt;|natsa&lt;natsa7@yahoo.com&gt;"/>
    <m/>
    <s v="Complete"/>
    <n v="2914"/>
    <n v="1804"/>
    <s v="August"/>
    <s v="7"/>
    <x v="0"/>
    <x v="0"/>
    <x v="99"/>
    <n v="1"/>
    <m/>
    <m/>
    <x v="3"/>
    <x v="13"/>
    <s v="basin"/>
    <s v="white Bason"/>
    <m/>
    <m/>
    <m/>
    <m/>
    <m/>
    <m/>
    <n v="0"/>
    <n v="0"/>
    <n v="4"/>
    <m/>
  </r>
  <r>
    <s v="File 1: Rowland Hassall, Parramatta store day sales book, 1803-1804"/>
    <m/>
    <s v="32111059"/>
    <s v="FL16259400"/>
    <s v="54"/>
    <s v="https://fromthepage.com/display/display_page?page_id=34035676"/>
    <s v="ElizabethWest&lt;ewest7@myune.edu.au&gt;|natsa&lt;natsa7@yahoo.com&gt;"/>
    <m/>
    <s v="Complete"/>
    <n v="2915"/>
    <n v="1804"/>
    <s v="August"/>
    <s v="7"/>
    <x v="0"/>
    <x v="0"/>
    <x v="99"/>
    <m/>
    <m/>
    <m/>
    <x v="8"/>
    <x v="15"/>
    <m/>
    <m/>
    <m/>
    <m/>
    <m/>
    <m/>
    <m/>
    <m/>
    <n v="13"/>
    <n v="10"/>
    <n v="7"/>
    <m/>
  </r>
  <r>
    <s v="File 1: Rowland Hassall, Parramatta store day sales book, 1803-1804"/>
    <m/>
    <s v="32111059"/>
    <s v="FL16259401"/>
    <s v="55"/>
    <s v="https://fromthepage.com/display/display_page?page_id=34035677"/>
    <s v="ElizabethWest&lt;ewest7@myune.edu.au&gt;|natsa&lt;natsa7@yahoo.com&gt;"/>
    <m/>
    <s v="Complete"/>
    <n v="2916"/>
    <n v="1804"/>
    <s v="August"/>
    <s v="8"/>
    <x v="2"/>
    <x v="13"/>
    <x v="188"/>
    <n v="1"/>
    <s v="hanks"/>
    <m/>
    <x v="5"/>
    <x v="5"/>
    <s v="silk thread"/>
    <s v="silk"/>
    <m/>
    <m/>
    <m/>
    <m/>
    <n v="1"/>
    <n v="0"/>
    <m/>
    <m/>
    <m/>
    <m/>
  </r>
  <r>
    <s v="File 1: Rowland Hassall, Parramatta store day sales book, 1803-1804"/>
    <m/>
    <s v="32111059"/>
    <s v="FL16259401"/>
    <s v="55"/>
    <s v="https://fromthepage.com/display/display_page?page_id=34035677"/>
    <s v="ElizabethWest&lt;ewest7@myune.edu.au&gt;|natsa&lt;natsa7@yahoo.com&gt;"/>
    <m/>
    <s v="Complete"/>
    <n v="2917"/>
    <n v="1804"/>
    <s v="August"/>
    <s v="8"/>
    <x v="2"/>
    <x v="13"/>
    <x v="188"/>
    <n v="6"/>
    <s v="hanks"/>
    <m/>
    <x v="5"/>
    <x v="5"/>
    <s v="thread"/>
    <s v="Brown Thread"/>
    <m/>
    <m/>
    <m/>
    <m/>
    <n v="1"/>
    <n v="0"/>
    <m/>
    <m/>
    <m/>
    <m/>
  </r>
  <r>
    <s v="File 1: Rowland Hassall, Parramatta store day sales book, 1803-1804"/>
    <m/>
    <s v="32111059"/>
    <s v="FL16259401"/>
    <s v="55"/>
    <s v="https://fromthepage.com/display/display_page?page_id=34035677"/>
    <s v="ElizabethWest&lt;ewest7@myune.edu.au&gt;|natsa&lt;natsa7@yahoo.com&gt;"/>
    <m/>
    <s v="Complete"/>
    <n v="2918"/>
    <n v="1804"/>
    <s v="August"/>
    <s v="8"/>
    <x v="2"/>
    <x v="17"/>
    <x v="25"/>
    <n v="2"/>
    <s v="dozn"/>
    <m/>
    <x v="5"/>
    <x v="5"/>
    <s v="button"/>
    <s v="Guilt Buttons"/>
    <m/>
    <m/>
    <m/>
    <m/>
    <m/>
    <m/>
    <m/>
    <m/>
    <m/>
    <m/>
  </r>
  <r>
    <s v="File 1: Rowland Hassall, Parramatta store day sales book, 1803-1804"/>
    <m/>
    <s v="32111059"/>
    <s v="FL16259401"/>
    <s v="55"/>
    <s v="https://fromthepage.com/display/display_page?page_id=34035677"/>
    <s v="ElizabethWest&lt;ewest7@myune.edu.au&gt;|natsa&lt;natsa7@yahoo.com&gt;"/>
    <m/>
    <s v="Complete"/>
    <n v="2919"/>
    <n v="1804"/>
    <s v="August"/>
    <s v="8"/>
    <x v="2"/>
    <x v="17"/>
    <x v="25"/>
    <m/>
    <m/>
    <m/>
    <x v="8"/>
    <x v="15"/>
    <m/>
    <s v="@"/>
    <m/>
    <n v="3"/>
    <n v="6"/>
    <m/>
    <n v="7"/>
    <n v="0"/>
    <m/>
    <m/>
    <m/>
    <m/>
  </r>
  <r>
    <s v="File 1: Rowland Hassall, Parramatta store day sales book, 1803-1804"/>
    <m/>
    <s v="32111059"/>
    <s v="FL16259401"/>
    <s v="55"/>
    <s v="https://fromthepage.com/display/display_page?page_id=34035677"/>
    <s v="ElizabethWest&lt;ewest7@myune.edu.au&gt;|natsa&lt;natsa7@yahoo.com&gt;"/>
    <m/>
    <s v="Complete"/>
    <n v="2920"/>
    <n v="1804"/>
    <s v="August"/>
    <s v="8"/>
    <x v="2"/>
    <x v="17"/>
    <x v="25"/>
    <n v="2.125"/>
    <s v="yds"/>
    <m/>
    <x v="5"/>
    <x v="5"/>
    <s v="broad cloth"/>
    <s v="Blue Brod"/>
    <m/>
    <m/>
    <m/>
    <m/>
    <m/>
    <m/>
    <m/>
    <m/>
    <m/>
    <m/>
  </r>
  <r>
    <s v="File 1: Rowland Hassall, Parramatta store day sales book, 1803-1804"/>
    <m/>
    <s v="32111059"/>
    <s v="FL16259401"/>
    <s v="55"/>
    <s v="https://fromthepage.com/display/display_page?page_id=34035677"/>
    <s v="ElizabethWest&lt;ewest7@myune.edu.au&gt;|natsa&lt;natsa7@yahoo.com&gt;"/>
    <m/>
    <s v="Complete"/>
    <n v="2921"/>
    <n v="1804"/>
    <s v="August"/>
    <s v="8"/>
    <x v="2"/>
    <x v="17"/>
    <x v="25"/>
    <m/>
    <m/>
    <m/>
    <x v="5"/>
    <x v="5"/>
    <m/>
    <s v="Cloth"/>
    <m/>
    <n v="25"/>
    <n v="0"/>
    <n v="2"/>
    <n v="13"/>
    <n v="0"/>
    <m/>
    <m/>
    <m/>
    <m/>
  </r>
  <r>
    <s v="File 1: Rowland Hassall, Parramatta store day sales book, 1803-1804"/>
    <m/>
    <s v="32111059"/>
    <s v="FL16259401"/>
    <s v="55"/>
    <s v="https://fromthepage.com/display/display_page?page_id=34035677"/>
    <s v="ElizabethWest&lt;ewest7@myune.edu.au&gt;|natsa&lt;natsa7@yahoo.com&gt;"/>
    <m/>
    <s v="Complete"/>
    <n v="2922"/>
    <n v="1804"/>
    <s v="August"/>
    <s v="8"/>
    <x v="2"/>
    <x v="17"/>
    <x v="25"/>
    <n v="1.25"/>
    <s v="yds"/>
    <m/>
    <x v="5"/>
    <x v="5"/>
    <s v="calico"/>
    <s v="calloco"/>
    <m/>
    <m/>
    <m/>
    <m/>
    <n v="2"/>
    <n v="6"/>
    <m/>
    <m/>
    <m/>
    <m/>
  </r>
  <r>
    <s v="File 1: Rowland Hassall, Parramatta store day sales book, 1803-1804"/>
    <m/>
    <s v="32111059"/>
    <s v="FL16259401"/>
    <s v="55"/>
    <s v="https://fromthepage.com/display/display_page?page_id=34035677"/>
    <s v="ElizabethWest&lt;ewest7@myune.edu.au&gt;|natsa&lt;natsa7@yahoo.com&gt;"/>
    <m/>
    <s v="Complete"/>
    <n v="2923"/>
    <n v="1804"/>
    <s v="August"/>
    <s v="8"/>
    <x v="2"/>
    <x v="17"/>
    <x v="25"/>
    <m/>
    <m/>
    <m/>
    <x v="5"/>
    <x v="5"/>
    <s v="thread, tape"/>
    <s v="Thread &amp;amp; Tape"/>
    <m/>
    <m/>
    <m/>
    <m/>
    <n v="1"/>
    <n v="2"/>
    <m/>
    <m/>
    <m/>
    <m/>
  </r>
  <r>
    <s v="File 1: Rowland Hassall, Parramatta store day sales book, 1803-1804"/>
    <m/>
    <s v="32111059"/>
    <s v="FL16259401"/>
    <s v="55"/>
    <s v="https://fromthepage.com/display/display_page?page_id=34035677"/>
    <s v="ElizabethWest&lt;ewest7@myune.edu.au&gt;|natsa&lt;natsa7@yahoo.com&gt;"/>
    <m/>
    <s v="Complete"/>
    <n v="2924"/>
    <n v="1804"/>
    <s v="August"/>
    <s v="8"/>
    <x v="2"/>
    <x v="17"/>
    <x v="25"/>
    <n v="5"/>
    <s v="yds"/>
    <m/>
    <x v="5"/>
    <x v="5"/>
    <s v="muslin"/>
    <s v="fine Muslin"/>
    <m/>
    <m/>
    <m/>
    <n v="2"/>
    <n v="15"/>
    <n v="0"/>
    <m/>
    <m/>
    <m/>
    <m/>
  </r>
  <r>
    <s v="File 1: Rowland Hassall, Parramatta store day sales book, 1803-1804"/>
    <m/>
    <s v="32111059"/>
    <s v="FL16259401"/>
    <s v="55"/>
    <s v="https://fromthepage.com/display/display_page?page_id=34035677"/>
    <s v="ElizabethWest&lt;ewest7@myune.edu.au&gt;|natsa&lt;natsa7@yahoo.com&gt;"/>
    <m/>
    <s v="Complete"/>
    <n v="2925"/>
    <n v="1804"/>
    <s v="August"/>
    <s v="8"/>
    <x v="2"/>
    <x v="17"/>
    <x v="25"/>
    <n v="1"/>
    <s v="yds"/>
    <m/>
    <x v="5"/>
    <x v="5"/>
    <s v="book muslin"/>
    <s v="Book ditto [Muslin]"/>
    <m/>
    <m/>
    <m/>
    <m/>
    <n v="5"/>
    <n v="6"/>
    <m/>
    <m/>
    <m/>
    <m/>
  </r>
  <r>
    <s v="File 1: Rowland Hassall, Parramatta store day sales book, 1803-1804"/>
    <m/>
    <s v="32111059"/>
    <s v="FL16259401"/>
    <s v="55"/>
    <s v="https://fromthepage.com/display/display_page?page_id=34035677"/>
    <s v="ElizabethWest&lt;ewest7@myune.edu.au&gt;|natsa&lt;natsa7@yahoo.com&gt;"/>
    <m/>
    <s v="Complete"/>
    <n v="2926"/>
    <n v="1804"/>
    <s v="August"/>
    <s v="8"/>
    <x v="2"/>
    <x v="17"/>
    <x v="25"/>
    <n v="2"/>
    <s v="yds"/>
    <m/>
    <x v="5"/>
    <x v="5"/>
    <s v="printed cotton"/>
    <s v="Printed cotton"/>
    <m/>
    <m/>
    <m/>
    <m/>
    <n v="8"/>
    <n v="0"/>
    <m/>
    <m/>
    <m/>
    <m/>
  </r>
  <r>
    <s v="File 1: Rowland Hassall, Parramatta store day sales book, 1803-1804"/>
    <m/>
    <s v="32111059"/>
    <s v="FL16259401"/>
    <s v="55"/>
    <s v="https://fromthepage.com/display/display_page?page_id=34035677"/>
    <s v="ElizabethWest&lt;ewest7@myune.edu.au&gt;|natsa&lt;natsa7@yahoo.com&gt;"/>
    <m/>
    <s v="Complete"/>
    <n v="2927"/>
    <n v="1804"/>
    <s v="August"/>
    <s v="8"/>
    <x v="2"/>
    <x v="17"/>
    <x v="25"/>
    <n v="6"/>
    <s v="Ibs"/>
    <m/>
    <x v="0"/>
    <x v="0"/>
    <s v="soap"/>
    <s v="soap"/>
    <m/>
    <m/>
    <m/>
    <m/>
    <n v="6"/>
    <n v="0"/>
    <m/>
    <m/>
    <m/>
    <m/>
  </r>
  <r>
    <s v="File 1: Rowland Hassall, Parramatta store day sales book, 1803-1804"/>
    <m/>
    <s v="32111059"/>
    <s v="FL16259401"/>
    <s v="55"/>
    <s v="https://fromthepage.com/display/display_page?page_id=34035677"/>
    <s v="ElizabethWest&lt;ewest7@myune.edu.au&gt;|natsa&lt;natsa7@yahoo.com&gt;"/>
    <m/>
    <s v="Complete"/>
    <n v="2928"/>
    <n v="1804"/>
    <s v="August"/>
    <s v="8"/>
    <x v="2"/>
    <x v="17"/>
    <x v="25"/>
    <n v="1"/>
    <m/>
    <m/>
    <x v="7"/>
    <x v="43"/>
    <s v="gunne bag"/>
    <s v="Gunne Bag"/>
    <m/>
    <m/>
    <m/>
    <m/>
    <n v="1"/>
    <n v="0"/>
    <m/>
    <m/>
    <m/>
    <m/>
  </r>
  <r>
    <s v="File 1: Rowland Hassall, Parramatta store day sales book, 1803-1804"/>
    <m/>
    <s v="32111059"/>
    <s v="FL16259401"/>
    <s v="55"/>
    <s v="https://fromthepage.com/display/display_page?page_id=34035677"/>
    <s v="ElizabethWest&lt;ewest7@myune.edu.au&gt;|natsa&lt;natsa7@yahoo.com&gt;"/>
    <m/>
    <s v="Complete"/>
    <n v="2929"/>
    <n v="1804"/>
    <s v="August"/>
    <s v="8"/>
    <x v="2"/>
    <x v="17"/>
    <x v="25"/>
    <m/>
    <m/>
    <m/>
    <x v="8"/>
    <x v="15"/>
    <m/>
    <m/>
    <m/>
    <m/>
    <m/>
    <m/>
    <m/>
    <m/>
    <n v="6"/>
    <n v="19"/>
    <n v="2"/>
    <m/>
  </r>
  <r>
    <s v="File 1: Rowland Hassall, Parramatta store day sales book, 1803-1804"/>
    <m/>
    <s v="32111059"/>
    <s v="FL16259401"/>
    <s v="55"/>
    <s v="https://fromthepage.com/display/display_page?page_id=34035677"/>
    <s v="ElizabethWest&lt;ewest7@myune.edu.au&gt;|natsa&lt;natsa7@yahoo.com&gt;"/>
    <m/>
    <s v="Complete"/>
    <n v="2930"/>
    <n v="1804"/>
    <s v="August"/>
    <s v="8"/>
    <x v="2"/>
    <x v="17"/>
    <x v="25"/>
    <n v="1"/>
    <s v="yds"/>
    <m/>
    <x v="5"/>
    <x v="5"/>
    <s v="cloth"/>
    <s v="long cloth"/>
    <m/>
    <m/>
    <m/>
    <m/>
    <n v="5"/>
    <n v="0"/>
    <m/>
    <m/>
    <m/>
    <m/>
  </r>
  <r>
    <s v="File 1: Rowland Hassall, Parramatta store day sales book, 1803-1804"/>
    <m/>
    <s v="32111059"/>
    <s v="FL16259401"/>
    <s v="55"/>
    <s v="https://fromthepage.com/display/display_page?page_id=34035677"/>
    <s v="ElizabethWest&lt;ewest7@myune.edu.au&gt;|natsa&lt;natsa7@yahoo.com&gt;"/>
    <m/>
    <s v="Complete"/>
    <n v="2931"/>
    <n v="1804"/>
    <s v="August"/>
    <s v="8"/>
    <x v="2"/>
    <x v="17"/>
    <x v="25"/>
    <m/>
    <m/>
    <m/>
    <x v="8"/>
    <x v="15"/>
    <m/>
    <m/>
    <m/>
    <m/>
    <m/>
    <m/>
    <m/>
    <m/>
    <n v="7"/>
    <n v="4"/>
    <n v="2"/>
    <m/>
  </r>
  <r>
    <s v="File 1: Rowland Hassall, Parramatta store day sales book, 1803-1804"/>
    <m/>
    <s v="32111059"/>
    <s v="FL16259401"/>
    <s v="55"/>
    <s v="https://fromthepage.com/display/display_page?page_id=34035677"/>
    <s v="ElizabethWest&lt;ewest7@myune.edu.au&gt;|natsa&lt;natsa7@yahoo.com&gt;"/>
    <m/>
    <s v="Complete"/>
    <n v="2932"/>
    <n v="1804"/>
    <s v="August"/>
    <s v="10"/>
    <x v="2"/>
    <x v="0"/>
    <x v="149"/>
    <n v="12"/>
    <m/>
    <m/>
    <x v="7"/>
    <x v="43"/>
    <s v="bag"/>
    <s v="Bags"/>
    <m/>
    <m/>
    <m/>
    <m/>
    <n v="12"/>
    <m/>
    <m/>
    <m/>
    <m/>
    <m/>
  </r>
  <r>
    <s v="File 1: Rowland Hassall, Parramatta store day sales book, 1803-1804"/>
    <m/>
    <s v="32111059"/>
    <s v="FL16259401"/>
    <s v="55"/>
    <s v="https://fromthepage.com/display/display_page?page_id=34035677"/>
    <s v="ElizabethWest&lt;ewest7@myune.edu.au&gt;|natsa&lt;natsa7@yahoo.com&gt;"/>
    <m/>
    <s v="Complete"/>
    <n v="2933"/>
    <n v="1804"/>
    <s v="August"/>
    <s v="10"/>
    <x v="2"/>
    <x v="0"/>
    <x v="149"/>
    <n v="1"/>
    <s v="bottle"/>
    <m/>
    <x v="5"/>
    <x v="6"/>
    <s v="oil"/>
    <s v="oil"/>
    <m/>
    <m/>
    <m/>
    <m/>
    <n v="1"/>
    <n v="6"/>
    <m/>
    <m/>
    <m/>
    <m/>
  </r>
  <r>
    <s v="File 1: Rowland Hassall, Parramatta store day sales book, 1803-1804"/>
    <m/>
    <s v="32111059"/>
    <s v="FL16259401"/>
    <s v="55"/>
    <s v="https://fromthepage.com/display/display_page?page_id=34035677"/>
    <s v="ElizabethWest&lt;ewest7@myune.edu.au&gt;|natsa&lt;natsa7@yahoo.com&gt;"/>
    <m/>
    <s v="Complete"/>
    <n v="2934"/>
    <n v="1804"/>
    <s v="August"/>
    <s v="10"/>
    <x v="2"/>
    <x v="0"/>
    <x v="205"/>
    <n v="1"/>
    <s v="Ibs"/>
    <m/>
    <x v="3"/>
    <x v="11"/>
    <s v="sugar"/>
    <s v="sugar"/>
    <m/>
    <m/>
    <m/>
    <m/>
    <m/>
    <m/>
    <m/>
    <m/>
    <m/>
    <m/>
  </r>
  <r>
    <s v="File 1: Rowland Hassall, Parramatta store day sales book, 1803-1804"/>
    <m/>
    <s v="32111059"/>
    <s v="FL16259401"/>
    <s v="55"/>
    <s v="https://fromthepage.com/display/display_page?page_id=34035677"/>
    <s v="ElizabethWest&lt;ewest7@myune.edu.au&gt;|natsa&lt;natsa7@yahoo.com&gt;"/>
    <m/>
    <s v="Complete"/>
    <n v="2935"/>
    <n v="1804"/>
    <s v="August"/>
    <s v="10"/>
    <x v="0"/>
    <x v="0"/>
    <x v="149"/>
    <n v="1"/>
    <s v="hanks"/>
    <m/>
    <x v="5"/>
    <x v="21"/>
    <s v="twine"/>
    <s v="Twine"/>
    <m/>
    <m/>
    <m/>
    <m/>
    <n v="1"/>
    <n v="0"/>
    <m/>
    <m/>
    <m/>
    <m/>
  </r>
  <r>
    <s v="File 1: Rowland Hassall, Parramatta store day sales book, 1803-1804"/>
    <m/>
    <s v="32111059"/>
    <s v="FL16259401"/>
    <s v="55"/>
    <s v="https://fromthepage.com/display/display_page?page_id=34035677"/>
    <s v="ElizabethWest&lt;ewest7@myune.edu.au&gt;|natsa&lt;natsa7@yahoo.com&gt;"/>
    <m/>
    <s v="Complete"/>
    <n v="2936"/>
    <n v="1804"/>
    <s v="August"/>
    <s v="10"/>
    <x v="0"/>
    <x v="0"/>
    <x v="149"/>
    <n v="3.25"/>
    <s v="yds"/>
    <m/>
    <x v="5"/>
    <x v="5"/>
    <s v="Blue Bead"/>
    <s v="Blue Bead"/>
    <m/>
    <m/>
    <m/>
    <m/>
    <m/>
    <m/>
    <m/>
    <m/>
    <m/>
    <m/>
  </r>
  <r>
    <s v="File 1: Rowland Hassall, Parramatta store day sales book, 1803-1804"/>
    <m/>
    <s v="32111059"/>
    <s v="FL16259401"/>
    <s v="55"/>
    <s v="https://fromthepage.com/display/display_page?page_id=34035677"/>
    <s v="ElizabethWest&lt;ewest7@myune.edu.au&gt;|natsa&lt;natsa7@yahoo.com&gt;"/>
    <m/>
    <s v="Complete"/>
    <n v="2937"/>
    <n v="1804"/>
    <s v="August"/>
    <s v="10"/>
    <x v="0"/>
    <x v="0"/>
    <x v="149"/>
    <m/>
    <m/>
    <m/>
    <x v="5"/>
    <x v="5"/>
    <s v="cloth"/>
    <s v="cloth @"/>
    <m/>
    <n v="25"/>
    <n v="0"/>
    <n v="4"/>
    <n v="3"/>
    <n v="3"/>
    <m/>
    <m/>
    <m/>
    <m/>
  </r>
  <r>
    <s v="File 1: Rowland Hassall, Parramatta store day sales book, 1803-1804"/>
    <m/>
    <s v="32111059"/>
    <s v="FL16259401"/>
    <s v="55"/>
    <s v="https://fromthepage.com/display/display_page?page_id=34035677"/>
    <s v="ElizabethWest&lt;ewest7@myune.edu.au&gt;|natsa&lt;natsa7@yahoo.com&gt;"/>
    <m/>
    <s v="Complete"/>
    <n v="2938"/>
    <n v="1804"/>
    <s v="August"/>
    <s v="10"/>
    <x v="0"/>
    <x v="0"/>
    <x v="149"/>
    <n v="5.5"/>
    <s v="yds"/>
    <m/>
    <x v="5"/>
    <x v="5"/>
    <s v="printed cotton"/>
    <s v="Print @"/>
    <m/>
    <n v="2"/>
    <n v="3"/>
    <m/>
    <n v="12"/>
    <n v="4"/>
    <m/>
    <m/>
    <m/>
    <m/>
  </r>
  <r>
    <s v="File 1: Rowland Hassall, Parramatta store day sales book, 1803-1804"/>
    <m/>
    <s v="32111059"/>
    <s v="FL16259401"/>
    <s v="55"/>
    <s v="https://fromthepage.com/display/display_page?page_id=34035677"/>
    <s v="ElizabethWest&lt;ewest7@myune.edu.au&gt;|natsa&lt;natsa7@yahoo.com&gt;"/>
    <m/>
    <s v="Complete"/>
    <n v="2939"/>
    <n v="1804"/>
    <s v="August"/>
    <s v="10"/>
    <x v="0"/>
    <x v="0"/>
    <x v="13"/>
    <n v="12"/>
    <s v="Ibs"/>
    <m/>
    <x v="3"/>
    <x v="11"/>
    <s v="sugar"/>
    <s v="sugar"/>
    <m/>
    <m/>
    <m/>
    <m/>
    <m/>
    <m/>
    <m/>
    <m/>
    <m/>
    <m/>
  </r>
  <r>
    <s v="File 1: Rowland Hassall, Parramatta store day sales book, 1803-1804"/>
    <m/>
    <s v="32111059"/>
    <s v="FL16259401"/>
    <s v="55"/>
    <s v="https://fromthepage.com/display/display_page?page_id=34035677"/>
    <s v="ElizabethWest&lt;ewest7@myune.edu.au&gt;|natsa&lt;natsa7@yahoo.com&gt;"/>
    <m/>
    <s v="Complete"/>
    <n v="2940"/>
    <n v="1804"/>
    <s v="August"/>
    <s v="10"/>
    <x v="0"/>
    <x v="0"/>
    <x v="20"/>
    <n v="6"/>
    <s v="Ibs"/>
    <m/>
    <x v="3"/>
    <x v="11"/>
    <s v="sugar"/>
    <s v="sugar"/>
    <m/>
    <m/>
    <m/>
    <m/>
    <m/>
    <m/>
    <m/>
    <m/>
    <m/>
    <m/>
  </r>
  <r>
    <s v="File 1: Rowland Hassall, Parramatta store day sales book, 1803-1804"/>
    <m/>
    <s v="32111059"/>
    <s v="FL16259401"/>
    <s v="55"/>
    <s v="https://fromthepage.com/display/display_page?page_id=34035677"/>
    <s v="ElizabethWest&lt;ewest7@myune.edu.au&gt;|natsa&lt;natsa7@yahoo.com&gt;"/>
    <m/>
    <s v="Complete"/>
    <n v="2941"/>
    <m/>
    <m/>
    <m/>
    <x v="2"/>
    <x v="0"/>
    <x v="18"/>
    <m/>
    <m/>
    <m/>
    <x v="8"/>
    <x v="15"/>
    <m/>
    <s v="[right hand page 107]"/>
    <m/>
    <m/>
    <m/>
    <m/>
    <m/>
    <m/>
    <m/>
    <m/>
    <m/>
    <m/>
  </r>
  <r>
    <s v="File 1: Rowland Hassall, Parramatta store day sales book, 1803-1804"/>
    <m/>
    <s v="32111059"/>
    <s v="FL16259401"/>
    <s v="55"/>
    <s v="https://fromthepage.com/display/display_page?page_id=34035677"/>
    <s v="ElizabethWest&lt;ewest7@myune.edu.au&gt;|natsa&lt;natsa7@yahoo.com&gt;"/>
    <m/>
    <s v="Complete"/>
    <n v="2942"/>
    <n v="1804"/>
    <s v="August"/>
    <s v="11"/>
    <x v="0"/>
    <x v="0"/>
    <x v="69"/>
    <m/>
    <m/>
    <m/>
    <x v="3"/>
    <x v="11"/>
    <s v="maize"/>
    <s v="Cr by 4 Bushel Maiz"/>
    <m/>
    <m/>
    <m/>
    <m/>
    <m/>
    <m/>
    <m/>
    <m/>
    <m/>
    <m/>
  </r>
  <r>
    <s v="File 1: Rowland Hassall, Parramatta store day sales book, 1803-1804"/>
    <m/>
    <s v="32111059"/>
    <s v="FL16259401"/>
    <s v="55"/>
    <s v="https://fromthepage.com/display/display_page?page_id=34035677"/>
    <s v="ElizabethWest&lt;ewest7@myune.edu.au&gt;|natsa&lt;natsa7@yahoo.com&gt;"/>
    <m/>
    <s v="Complete"/>
    <n v="2943"/>
    <n v="1804"/>
    <s v="August"/>
    <s v="11"/>
    <x v="5"/>
    <x v="35"/>
    <x v="25"/>
    <n v="3"/>
    <s v="yds"/>
    <m/>
    <x v="5"/>
    <x v="5"/>
    <s v="cloth"/>
    <s v="Long cloth"/>
    <m/>
    <m/>
    <m/>
    <m/>
    <n v="15"/>
    <n v="0"/>
    <m/>
    <m/>
    <m/>
    <m/>
  </r>
  <r>
    <s v="File 1: Rowland Hassall, Parramatta store day sales book, 1803-1804"/>
    <m/>
    <s v="32111059"/>
    <s v="FL16259401"/>
    <s v="55"/>
    <s v="https://fromthepage.com/display/display_page?page_id=34035677"/>
    <s v="ElizabethWest&lt;ewest7@myune.edu.au&gt;|natsa&lt;natsa7@yahoo.com&gt;"/>
    <m/>
    <s v="Complete"/>
    <n v="2944"/>
    <n v="1804"/>
    <s v="August"/>
    <s v="11"/>
    <x v="2"/>
    <x v="35"/>
    <x v="25"/>
    <n v="1"/>
    <s v="piece"/>
    <m/>
    <x v="5"/>
    <x v="5"/>
    <s v="nankeen"/>
    <s v="Nankeen"/>
    <m/>
    <m/>
    <m/>
    <m/>
    <n v="10"/>
    <n v="0"/>
    <m/>
    <m/>
    <m/>
    <m/>
  </r>
  <r>
    <s v="File 1: Rowland Hassall, Parramatta store day sales book, 1803-1804"/>
    <m/>
    <s v="32111059"/>
    <s v="FL16259401"/>
    <s v="55"/>
    <s v="https://fromthepage.com/display/display_page?page_id=34035677"/>
    <s v="ElizabethWest&lt;ewest7@myune.edu.au&gt;|natsa&lt;natsa7@yahoo.com&gt;"/>
    <m/>
    <s v="Complete"/>
    <n v="2945"/>
    <n v="1804"/>
    <s v="August"/>
    <s v="11"/>
    <x v="2"/>
    <x v="35"/>
    <x v="25"/>
    <m/>
    <m/>
    <s v="trade"/>
    <x v="0"/>
    <x v="14"/>
    <s v="stockings"/>
    <s v="in exchange for stockings"/>
    <m/>
    <m/>
    <m/>
    <m/>
    <n v="4"/>
    <n v="0"/>
    <m/>
    <m/>
    <m/>
    <m/>
  </r>
  <r>
    <s v="File 1: Rowland Hassall, Parramatta store day sales book, 1803-1804"/>
    <m/>
    <s v="32111059"/>
    <s v="FL16259401"/>
    <s v="55"/>
    <s v="https://fromthepage.com/display/display_page?page_id=34035677"/>
    <s v="ElizabethWest&lt;ewest7@myune.edu.au&gt;|natsa&lt;natsa7@yahoo.com&gt;"/>
    <m/>
    <s v="Complete"/>
    <n v="2946"/>
    <n v="1804"/>
    <s v="August"/>
    <s v="13"/>
    <x v="2"/>
    <x v="0"/>
    <x v="149"/>
    <n v="12"/>
    <s v="skeins"/>
    <m/>
    <x v="5"/>
    <x v="5"/>
    <s v="thread"/>
    <s v="Thread"/>
    <m/>
    <m/>
    <m/>
    <m/>
    <n v="2"/>
    <n v="0"/>
    <m/>
    <m/>
    <m/>
    <m/>
  </r>
  <r>
    <s v="File 1: Rowland Hassall, Parramatta store day sales book, 1803-1804"/>
    <m/>
    <s v="32111059"/>
    <s v="FL16259401"/>
    <s v="55"/>
    <s v="https://fromthepage.com/display/display_page?page_id=34035677"/>
    <s v="ElizabethWest&lt;ewest7@myune.edu.au&gt;|natsa&lt;natsa7@yahoo.com&gt;"/>
    <m/>
    <s v="Complete"/>
    <n v="2947"/>
    <n v="1804"/>
    <s v="August"/>
    <s v="13"/>
    <x v="2"/>
    <x v="0"/>
    <x v="149"/>
    <n v="1"/>
    <m/>
    <m/>
    <x v="0"/>
    <x v="25"/>
    <s v="looking glass"/>
    <s v="Looking Glass"/>
    <m/>
    <m/>
    <m/>
    <m/>
    <n v="10"/>
    <n v="0"/>
    <m/>
    <m/>
    <m/>
    <m/>
  </r>
  <r>
    <s v="File 1: Rowland Hassall, Parramatta store day sales book, 1803-1804"/>
    <m/>
    <s v="32111059"/>
    <s v="FL16259401"/>
    <s v="55"/>
    <s v="https://fromthepage.com/display/display_page?page_id=34035677"/>
    <s v="ElizabethWest&lt;ewest7@myune.edu.au&gt;|natsa&lt;natsa7@yahoo.com&gt;"/>
    <m/>
    <s v="Complete"/>
    <n v="2948"/>
    <n v="1804"/>
    <s v="August"/>
    <s v="13"/>
    <x v="2"/>
    <x v="0"/>
    <x v="207"/>
    <m/>
    <m/>
    <m/>
    <x v="1"/>
    <x v="1"/>
    <m/>
    <s v="to Declamb stockman"/>
    <m/>
    <m/>
    <m/>
    <m/>
    <n v="2"/>
    <n v="0"/>
    <m/>
    <m/>
    <m/>
    <m/>
  </r>
  <r>
    <s v="File 1: Rowland Hassall, Parramatta store day sales book, 1803-1804"/>
    <m/>
    <s v="32111059"/>
    <s v="FL16259401"/>
    <s v="55"/>
    <s v="https://fromthepage.com/display/display_page?page_id=34035677"/>
    <s v="ElizabethWest&lt;ewest7@myune.edu.au&gt;|natsa&lt;natsa7@yahoo.com&gt;"/>
    <m/>
    <s v="Complete"/>
    <n v="2949"/>
    <n v="1804"/>
    <s v="August"/>
    <s v="13"/>
    <x v="5"/>
    <x v="35"/>
    <x v="25"/>
    <n v="3.5"/>
    <s v="yds"/>
    <m/>
    <x v="5"/>
    <x v="5"/>
    <s v="lawn fabric"/>
    <s v="long lawn"/>
    <m/>
    <n v="7"/>
    <n v="6"/>
    <n v="1"/>
    <n v="6"/>
    <n v="3"/>
    <m/>
    <m/>
    <m/>
    <m/>
  </r>
  <r>
    <s v="File 1: Rowland Hassall, Parramatta store day sales book, 1803-1804"/>
    <m/>
    <s v="32111059"/>
    <s v="FL16259401"/>
    <s v="55"/>
    <s v="https://fromthepage.com/display/display_page?page_id=34035677"/>
    <s v="ElizabethWest&lt;ewest7@myune.edu.au&gt;|natsa&lt;natsa7@yahoo.com&gt;"/>
    <m/>
    <s v="Complete"/>
    <n v="2950"/>
    <n v="1804"/>
    <s v="August"/>
    <s v="13"/>
    <x v="2"/>
    <x v="35"/>
    <x v="25"/>
    <n v="1"/>
    <s v="gallon"/>
    <m/>
    <x v="5"/>
    <x v="6"/>
    <s v="oil"/>
    <s v="oil"/>
    <m/>
    <m/>
    <m/>
    <m/>
    <n v="2"/>
    <n v="6"/>
    <m/>
    <m/>
    <m/>
    <m/>
  </r>
  <r>
    <s v="File 1: Rowland Hassall, Parramatta store day sales book, 1803-1804"/>
    <m/>
    <s v="32111059"/>
    <s v="FL16259401"/>
    <s v="55"/>
    <s v="https://fromthepage.com/display/display_page?page_id=34035677"/>
    <s v="ElizabethWest&lt;ewest7@myune.edu.au&gt;|natsa&lt;natsa7@yahoo.com&gt;"/>
    <m/>
    <s v="Complete"/>
    <n v="2951"/>
    <n v="1804"/>
    <s v="August"/>
    <s v="13"/>
    <x v="1"/>
    <x v="0"/>
    <x v="17"/>
    <n v="2"/>
    <s v="pair"/>
    <m/>
    <x v="0"/>
    <x v="14"/>
    <s v="shoes"/>
    <s v="woman shoes"/>
    <m/>
    <m/>
    <m/>
    <n v="1"/>
    <n v="0"/>
    <n v="0"/>
    <m/>
    <m/>
    <m/>
    <m/>
  </r>
  <r>
    <s v="File 1: Rowland Hassall, Parramatta store day sales book, 1803-1804"/>
    <m/>
    <s v="32111059"/>
    <s v="FL16259401"/>
    <s v="55"/>
    <s v="https://fromthepage.com/display/display_page?page_id=34035677"/>
    <s v="ElizabethWest&lt;ewest7@myune.edu.au&gt;|natsa&lt;natsa7@yahoo.com&gt;"/>
    <m/>
    <s v="Complete"/>
    <n v="2952"/>
    <n v="1804"/>
    <s v="August"/>
    <s v="13"/>
    <x v="2"/>
    <x v="0"/>
    <x v="61"/>
    <n v="2"/>
    <s v="Ibs"/>
    <m/>
    <x v="4"/>
    <x v="4"/>
    <s v="tobacco"/>
    <s v="Tobacco"/>
    <m/>
    <m/>
    <m/>
    <m/>
    <n v="4"/>
    <n v="0"/>
    <m/>
    <m/>
    <m/>
    <m/>
  </r>
  <r>
    <s v="File 1: Rowland Hassall, Parramatta store day sales book, 1803-1804"/>
    <m/>
    <s v="32111059"/>
    <s v="FL16259401"/>
    <s v="55"/>
    <s v="https://fromthepage.com/display/display_page?page_id=34035677"/>
    <s v="ElizabethWest&lt;ewest7@myune.edu.au&gt;|natsa&lt;natsa7@yahoo.com&gt;"/>
    <m/>
    <s v="Complete"/>
    <n v="2953"/>
    <n v="1804"/>
    <s v="August"/>
    <s v="13"/>
    <x v="0"/>
    <x v="0"/>
    <x v="65"/>
    <n v="1"/>
    <s v="dozn"/>
    <m/>
    <x v="3"/>
    <x v="10"/>
    <s v="knives and forks"/>
    <s v="Knives &amp;amp; forks"/>
    <m/>
    <m/>
    <m/>
    <m/>
    <n v="16"/>
    <n v="0"/>
    <m/>
    <m/>
    <m/>
    <m/>
  </r>
  <r>
    <s v="File 1: Rowland Hassall, Parramatta store day sales book, 1803-1804"/>
    <m/>
    <s v="32111059"/>
    <s v="FL16259401"/>
    <s v="55"/>
    <s v="https://fromthepage.com/display/display_page?page_id=34035677"/>
    <s v="ElizabethWest&lt;ewest7@myune.edu.au&gt;|natsa&lt;natsa7@yahoo.com&gt;"/>
    <m/>
    <s v="Complete"/>
    <n v="2954"/>
    <n v="1804"/>
    <s v="August"/>
    <s v="13"/>
    <x v="0"/>
    <x v="0"/>
    <x v="208"/>
    <n v="2"/>
    <s v="yds"/>
    <m/>
    <x v="5"/>
    <x v="5"/>
    <s v="superfine"/>
    <s v="superfine}"/>
    <m/>
    <m/>
    <m/>
    <m/>
    <m/>
    <m/>
    <m/>
    <m/>
    <m/>
    <m/>
  </r>
  <r>
    <s v="File 1: Rowland Hassall, Parramatta store day sales book, 1803-1804"/>
    <m/>
    <s v="32111059"/>
    <s v="FL16259401"/>
    <s v="55"/>
    <s v="https://fromthepage.com/display/display_page?page_id=34035677"/>
    <s v="ElizabethWest&lt;ewest7@myune.edu.au&gt;|natsa&lt;natsa7@yahoo.com&gt;"/>
    <m/>
    <s v="Complete"/>
    <n v="2955"/>
    <n v="1804"/>
    <s v="August"/>
    <s v="13"/>
    <x v="0"/>
    <x v="0"/>
    <x v="208"/>
    <m/>
    <m/>
    <m/>
    <x v="5"/>
    <x v="5"/>
    <s v="cloth"/>
    <s v="Blk cloth @"/>
    <m/>
    <n v="30"/>
    <n v="0"/>
    <n v="3"/>
    <n v="0"/>
    <n v="0"/>
    <m/>
    <m/>
    <m/>
    <m/>
  </r>
  <r>
    <s v="File 1: Rowland Hassall, Parramatta store day sales book, 1803-1804"/>
    <m/>
    <s v="32111059"/>
    <s v="FL16259401"/>
    <s v="55"/>
    <s v="https://fromthepage.com/display/display_page?page_id=34035677"/>
    <s v="ElizabethWest&lt;ewest7@myune.edu.au&gt;|natsa&lt;natsa7@yahoo.com&gt;"/>
    <m/>
    <s v="Complete"/>
    <n v="2956"/>
    <n v="1804"/>
    <s v="August"/>
    <s v="13"/>
    <x v="2"/>
    <x v="21"/>
    <x v="149"/>
    <n v="12"/>
    <s v="Ibs"/>
    <m/>
    <x v="3"/>
    <x v="11"/>
    <s v="sugar"/>
    <s v="sugar"/>
    <m/>
    <m/>
    <m/>
    <m/>
    <n v="12"/>
    <n v="0"/>
    <m/>
    <m/>
    <m/>
    <m/>
  </r>
  <r>
    <s v="File 1: Rowland Hassall, Parramatta store day sales book, 1803-1804"/>
    <m/>
    <s v="32111059"/>
    <s v="FL16259401"/>
    <s v="55"/>
    <s v="https://fromthepage.com/display/display_page?page_id=34035677"/>
    <s v="ElizabethWest&lt;ewest7@myune.edu.au&gt;|natsa&lt;natsa7@yahoo.com&gt;"/>
    <m/>
    <s v="Complete"/>
    <n v="2957"/>
    <n v="1804"/>
    <s v="August"/>
    <s v="13"/>
    <x v="2"/>
    <x v="0"/>
    <x v="3"/>
    <n v="200"/>
    <m/>
    <m/>
    <x v="5"/>
    <x v="5"/>
    <s v="needles"/>
    <s v="needles &amp;amp; 1 sheet paper}"/>
    <m/>
    <m/>
    <m/>
    <m/>
    <m/>
    <m/>
    <m/>
    <m/>
    <m/>
    <m/>
  </r>
  <r>
    <s v="File 1: Rowland Hassall, Parramatta store day sales book, 1803-1804"/>
    <m/>
    <s v="32111059"/>
    <s v="FL16259401"/>
    <s v="55"/>
    <s v="https://fromthepage.com/display/display_page?page_id=34035677"/>
    <s v="ElizabethWest&lt;ewest7@myune.edu.au&gt;|natsa&lt;natsa7@yahoo.com&gt;"/>
    <m/>
    <s v="Complete"/>
    <n v="2958"/>
    <n v="1804"/>
    <s v="August"/>
    <s v="13"/>
    <x v="2"/>
    <x v="0"/>
    <x v="3"/>
    <n v="1"/>
    <s v="sheets"/>
    <m/>
    <x v="6"/>
    <x v="8"/>
    <s v="paper"/>
    <s v="paper}"/>
    <m/>
    <m/>
    <m/>
    <m/>
    <n v="2"/>
    <n v="8"/>
    <m/>
    <m/>
    <m/>
    <m/>
  </r>
  <r>
    <s v="File 1: Rowland Hassall, Parramatta store day sales book, 1803-1804"/>
    <m/>
    <s v="32111059"/>
    <s v="FL16259401"/>
    <s v="55"/>
    <s v="https://fromthepage.com/display/display_page?page_id=34035677"/>
    <s v="ElizabethWest&lt;ewest7@myune.edu.au&gt;|natsa&lt;natsa7@yahoo.com&gt;"/>
    <m/>
    <s v="Complete"/>
    <n v="2959"/>
    <n v="1804"/>
    <s v="August"/>
    <s v="13"/>
    <x v="2"/>
    <x v="0"/>
    <x v="197"/>
    <n v="8"/>
    <s v="Ibs"/>
    <m/>
    <x v="3"/>
    <x v="11"/>
    <s v="sugar"/>
    <s v="sugar"/>
    <m/>
    <m/>
    <m/>
    <m/>
    <n v="8"/>
    <n v="0"/>
    <m/>
    <m/>
    <m/>
    <m/>
  </r>
  <r>
    <s v="File 1: Rowland Hassall, Parramatta store day sales book, 1803-1804"/>
    <m/>
    <s v="32111059"/>
    <s v="FL16259401"/>
    <s v="55"/>
    <s v="https://fromthepage.com/display/display_page?page_id=34035677"/>
    <s v="ElizabethWest&lt;ewest7@myune.edu.au&gt;|natsa&lt;natsa7@yahoo.com&gt;"/>
    <m/>
    <s v="Complete"/>
    <n v="2960"/>
    <n v="1804"/>
    <s v="August"/>
    <s v="13"/>
    <x v="2"/>
    <x v="0"/>
    <x v="197"/>
    <n v="4"/>
    <s v="Ibs"/>
    <m/>
    <x v="3"/>
    <x v="11"/>
    <s v="sugar"/>
    <s v="ditto [sugar]"/>
    <m/>
    <m/>
    <m/>
    <m/>
    <n v="4"/>
    <n v="0"/>
    <m/>
    <m/>
    <m/>
    <m/>
  </r>
  <r>
    <s v="File 1: Rowland Hassall, Parramatta store day sales book, 1803-1804"/>
    <m/>
    <s v="32111059"/>
    <s v="FL16259401"/>
    <s v="55"/>
    <s v="https://fromthepage.com/display/display_page?page_id=34035677"/>
    <s v="ElizabethWest&lt;ewest7@myune.edu.au&gt;|natsa&lt;natsa7@yahoo.com&gt;"/>
    <m/>
    <s v="Complete"/>
    <n v="2961"/>
    <n v="1804"/>
    <s v="August"/>
    <s v="13"/>
    <x v="2"/>
    <x v="0"/>
    <x v="197"/>
    <n v="1.5"/>
    <s v="Ibs"/>
    <m/>
    <x v="3"/>
    <x v="3"/>
    <s v="tea"/>
    <s v="Tea"/>
    <m/>
    <n v="7"/>
    <n v="0"/>
    <m/>
    <n v="10"/>
    <n v="6"/>
    <m/>
    <m/>
    <m/>
    <m/>
  </r>
  <r>
    <s v="File 1: Rowland Hassall, Parramatta store day sales book, 1803-1804"/>
    <m/>
    <s v="32111059"/>
    <s v="FL16259401"/>
    <s v="55"/>
    <s v="https://fromthepage.com/display/display_page?page_id=34035677"/>
    <s v="ElizabethWest&lt;ewest7@myune.edu.au&gt;|natsa&lt;natsa7@yahoo.com&gt;"/>
    <m/>
    <s v="Complete"/>
    <n v="2962"/>
    <n v="1804"/>
    <s v="August"/>
    <s v="13"/>
    <x v="2"/>
    <x v="0"/>
    <x v="197"/>
    <m/>
    <m/>
    <m/>
    <x v="8"/>
    <x v="15"/>
    <m/>
    <m/>
    <m/>
    <m/>
    <m/>
    <m/>
    <m/>
    <m/>
    <n v="1"/>
    <n v="2"/>
    <n v="6"/>
    <s v="Entry crossed out"/>
  </r>
  <r>
    <s v="File 1: Rowland Hassall, Parramatta store day sales book, 1803-1804"/>
    <m/>
    <s v="32111059"/>
    <s v="FL16259401"/>
    <s v="55"/>
    <s v="https://fromthepage.com/display/display_page?page_id=34035677"/>
    <s v="ElizabethWest&lt;ewest7@myune.edu.au&gt;|natsa&lt;natsa7@yahoo.com&gt;"/>
    <m/>
    <s v="Complete"/>
    <n v="2963"/>
    <n v="1804"/>
    <s v="August"/>
    <s v="13"/>
    <x v="2"/>
    <x v="47"/>
    <x v="159"/>
    <n v="1.5"/>
    <s v="bushels"/>
    <s v="supply"/>
    <x v="3"/>
    <x v="11"/>
    <s v="wheat"/>
    <s v="Cr 1.5 Bushels}"/>
    <m/>
    <m/>
    <m/>
    <m/>
    <m/>
    <m/>
    <m/>
    <m/>
    <m/>
    <s v="Entry crossed out"/>
  </r>
  <r>
    <s v="File 1: Rowland Hassall, Parramatta store day sales book, 1803-1804"/>
    <m/>
    <s v="32111059"/>
    <s v="FL16259401"/>
    <s v="55"/>
    <s v="https://fromthepage.com/display/display_page?page_id=34035677"/>
    <s v="ElizabethWest&lt;ewest7@myune.edu.au&gt;|natsa&lt;natsa7@yahoo.com&gt;"/>
    <m/>
    <s v="Complete"/>
    <n v="2964"/>
    <n v="1804"/>
    <s v="August"/>
    <s v="13"/>
    <x v="2"/>
    <x v="47"/>
    <x v="159"/>
    <m/>
    <m/>
    <s v="trade"/>
    <x v="5"/>
    <x v="5"/>
    <s v="calico"/>
    <s v="of wheat}pd in callaco"/>
    <m/>
    <m/>
    <m/>
    <m/>
    <m/>
    <m/>
    <m/>
    <m/>
    <m/>
    <s v="Entry crossed out"/>
  </r>
  <r>
    <s v="File 1: Rowland Hassall, Parramatta store day sales book, 1803-1804"/>
    <m/>
    <s v="32111059"/>
    <s v="FL16259401"/>
    <s v="55"/>
    <s v="https://fromthepage.com/display/display_page?page_id=34035677"/>
    <s v="ElizabethWest&lt;ewest7@myune.edu.au&gt;|natsa&lt;natsa7@yahoo.com&gt;"/>
    <m/>
    <s v="Complete"/>
    <n v="2965"/>
    <n v="1804"/>
    <s v="August"/>
    <s v="13"/>
    <x v="2"/>
    <x v="4"/>
    <x v="96"/>
    <n v="1"/>
    <s v="Ibs"/>
    <m/>
    <x v="3"/>
    <x v="3"/>
    <s v="Hyson"/>
    <s v="Hyson"/>
    <m/>
    <m/>
    <m/>
    <m/>
    <n v="16"/>
    <n v="0"/>
    <m/>
    <m/>
    <m/>
    <m/>
  </r>
  <r>
    <s v="File 1: Rowland Hassall, Parramatta store day sales book, 1803-1804"/>
    <m/>
    <s v="32111059"/>
    <s v="FL16259401"/>
    <s v="55"/>
    <s v="https://fromthepage.com/display/display_page?page_id=34035677"/>
    <s v="ElizabethWest&lt;ewest7@myune.edu.au&gt;|natsa&lt;natsa7@yahoo.com&gt;"/>
    <m/>
    <s v="Complete"/>
    <n v="2966"/>
    <n v="1804"/>
    <s v="August"/>
    <s v="13"/>
    <x v="0"/>
    <x v="0"/>
    <x v="65"/>
    <n v="2"/>
    <s v="pair"/>
    <m/>
    <x v="0"/>
    <x v="14"/>
    <s v="boots"/>
    <s v="short Boots"/>
    <m/>
    <m/>
    <m/>
    <n v="3"/>
    <n v="3"/>
    <n v="0"/>
    <m/>
    <m/>
    <m/>
    <m/>
  </r>
  <r>
    <s v="File 1: Rowland Hassall, Parramatta store day sales book, 1803-1804"/>
    <m/>
    <s v="32111059"/>
    <s v="FL16259401"/>
    <s v="55"/>
    <s v="https://fromthepage.com/display/display_page?page_id=34035677"/>
    <s v="ElizabethWest&lt;ewest7@myune.edu.au&gt;|natsa&lt;natsa7@yahoo.com&gt;"/>
    <m/>
    <s v="Complete"/>
    <n v="2967"/>
    <n v="1804"/>
    <s v="August"/>
    <s v="13"/>
    <x v="0"/>
    <x v="0"/>
    <x v="65"/>
    <n v="1"/>
    <m/>
    <m/>
    <x v="0"/>
    <x v="7"/>
    <s v="watch glass"/>
    <s v="watch Glass"/>
    <m/>
    <m/>
    <m/>
    <m/>
    <n v="1"/>
    <n v="0"/>
    <m/>
    <m/>
    <m/>
    <m/>
  </r>
  <r>
    <s v="File 1: Rowland Hassall, Parramatta store day sales book, 1803-1804"/>
    <m/>
    <s v="32111059"/>
    <s v="FL16259401"/>
    <s v="55"/>
    <s v="https://fromthepage.com/display/display_page?page_id=34035677"/>
    <s v="ElizabethWest&lt;ewest7@myune.edu.au&gt;|natsa&lt;natsa7@yahoo.com&gt;"/>
    <m/>
    <s v="Complete"/>
    <n v="2968"/>
    <n v="1804"/>
    <s v="August"/>
    <s v="13"/>
    <x v="0"/>
    <x v="0"/>
    <x v="204"/>
    <n v="2"/>
    <m/>
    <m/>
    <x v="0"/>
    <x v="7"/>
    <s v="watch glass"/>
    <s v="watch glass"/>
    <m/>
    <m/>
    <m/>
    <m/>
    <n v="2"/>
    <n v="0"/>
    <m/>
    <m/>
    <m/>
    <m/>
  </r>
  <r>
    <s v="File 1: Rowland Hassall, Parramatta store day sales book, 1803-1804"/>
    <m/>
    <s v="32111059"/>
    <s v="FL16259401"/>
    <s v="55"/>
    <s v="https://fromthepage.com/display/display_page?page_id=34035677"/>
    <s v="ElizabethWest&lt;ewest7@myune.edu.au&gt;|natsa&lt;natsa7@yahoo.com&gt;"/>
    <m/>
    <s v="Complete"/>
    <n v="2969"/>
    <n v="1804"/>
    <s v="August"/>
    <s v="13"/>
    <x v="0"/>
    <x v="0"/>
    <x v="24"/>
    <n v="1"/>
    <m/>
    <m/>
    <x v="5"/>
    <x v="5"/>
    <s v="thimble"/>
    <s v="Thimble Brass"/>
    <m/>
    <m/>
    <m/>
    <m/>
    <m/>
    <n v="4"/>
    <m/>
    <m/>
    <m/>
    <m/>
  </r>
  <r>
    <s v="File 1: Rowland Hassall, Parramatta store day sales book, 1803-1804"/>
    <m/>
    <s v="32111059"/>
    <s v="FL16259401"/>
    <s v="55"/>
    <s v="https://fromthepage.com/display/display_page?page_id=34035677"/>
    <s v="ElizabethWest&lt;ewest7@myune.edu.au&gt;|natsa&lt;natsa7@yahoo.com&gt;"/>
    <m/>
    <s v="Complete"/>
    <n v="2970"/>
    <n v="1804"/>
    <s v="August"/>
    <s v="13"/>
    <x v="2"/>
    <x v="0"/>
    <x v="14"/>
    <n v="1"/>
    <s v="yds"/>
    <m/>
    <x v="5"/>
    <x v="5"/>
    <s v="muslin"/>
    <s v="find Book Muslin"/>
    <m/>
    <m/>
    <m/>
    <m/>
    <n v="11"/>
    <n v="0"/>
    <m/>
    <m/>
    <m/>
    <m/>
  </r>
  <r>
    <s v="File 1: Rowland Hassall, Parramatta store day sales book, 1803-1804"/>
    <m/>
    <s v="32111059"/>
    <s v="FL16259401"/>
    <s v="55"/>
    <s v="https://fromthepage.com/display/display_page?page_id=34035677"/>
    <s v="ElizabethWest&lt;ewest7@myune.edu.au&gt;|natsa&lt;natsa7@yahoo.com&gt;"/>
    <m/>
    <s v="Complete"/>
    <n v="2971"/>
    <n v="1804"/>
    <s v="August"/>
    <s v="13"/>
    <x v="2"/>
    <x v="0"/>
    <x v="14"/>
    <n v="1"/>
    <s v="yds"/>
    <m/>
    <x v="5"/>
    <x v="5"/>
    <s v="calico"/>
    <s v="calloco"/>
    <m/>
    <m/>
    <m/>
    <m/>
    <n v="2"/>
    <n v="9"/>
    <m/>
    <m/>
    <m/>
    <m/>
  </r>
  <r>
    <s v="File 1: Rowland Hassall, Parramatta store day sales book, 1803-1804"/>
    <m/>
    <s v="32111059"/>
    <s v="FL16259402"/>
    <s v="56"/>
    <s v="https://fromthepage.com/display/display_page?page_id=34035678"/>
    <s v="ElizabethWest&lt;ewest7@myune.edu.au&gt;|natsa&lt;natsa7@yahoo.com&gt;"/>
    <m/>
    <s v="Complete"/>
    <n v="2972"/>
    <n v="1804"/>
    <s v="August"/>
    <s v="13"/>
    <x v="0"/>
    <x v="0"/>
    <x v="12"/>
    <m/>
    <m/>
    <m/>
    <x v="1"/>
    <x v="1"/>
    <m/>
    <s v="Cr by an order"/>
    <m/>
    <m/>
    <m/>
    <m/>
    <m/>
    <m/>
    <n v="1"/>
    <n v="15"/>
    <n v="0"/>
    <m/>
  </r>
  <r>
    <s v="File 1: Rowland Hassall, Parramatta store day sales book, 1803-1804"/>
    <m/>
    <s v="32111059"/>
    <s v="FL16259402"/>
    <s v="56"/>
    <s v="https://fromthepage.com/display/display_page?page_id=34035678"/>
    <s v="ElizabethWest&lt;ewest7@myune.edu.au&gt;|natsa&lt;natsa7@yahoo.com&gt;"/>
    <m/>
    <s v="Complete"/>
    <n v="2973"/>
    <n v="1804"/>
    <s v="August"/>
    <s v="13"/>
    <x v="0"/>
    <x v="0"/>
    <x v="12"/>
    <m/>
    <m/>
    <m/>
    <x v="8"/>
    <x v="15"/>
    <m/>
    <s v="on Mr Jennings"/>
    <m/>
    <m/>
    <m/>
    <m/>
    <m/>
    <m/>
    <m/>
    <m/>
    <m/>
    <m/>
  </r>
  <r>
    <s v="File 1: Rowland Hassall, Parramatta store day sales book, 1803-1804"/>
    <m/>
    <s v="32111059"/>
    <s v="FL16259402"/>
    <s v="56"/>
    <s v="https://fromthepage.com/display/display_page?page_id=34035678"/>
    <s v="ElizabethWest&lt;ewest7@myune.edu.au&gt;|natsa&lt;natsa7@yahoo.com&gt;"/>
    <m/>
    <s v="Complete"/>
    <n v="2974"/>
    <n v="1804"/>
    <s v="August"/>
    <s v="13"/>
    <x v="0"/>
    <x v="0"/>
    <x v="12"/>
    <m/>
    <m/>
    <m/>
    <x v="1"/>
    <x v="1"/>
    <m/>
    <s v="Cr by Mrs Marsden order}"/>
    <m/>
    <m/>
    <m/>
    <m/>
    <m/>
    <m/>
    <m/>
    <m/>
    <m/>
    <m/>
  </r>
  <r>
    <s v="File 1: Rowland Hassall, Parramatta store day sales book, 1803-1804"/>
    <m/>
    <s v="32111059"/>
    <s v="FL16259402"/>
    <s v="56"/>
    <s v="https://fromthepage.com/display/display_page?page_id=34035678"/>
    <s v="ElizabethWest&lt;ewest7@myune.edu.au&gt;|natsa&lt;natsa7@yahoo.com&gt;"/>
    <m/>
    <s v="Complete"/>
    <n v="2975"/>
    <n v="1804"/>
    <s v="August"/>
    <s v="13"/>
    <x v="0"/>
    <x v="0"/>
    <x v="12"/>
    <m/>
    <m/>
    <m/>
    <x v="1"/>
    <x v="1"/>
    <m/>
    <s v="in [indecipherable] Mr Green}"/>
    <m/>
    <m/>
    <m/>
    <m/>
    <m/>
    <m/>
    <m/>
    <n v="15"/>
    <n v="0"/>
    <m/>
  </r>
  <r>
    <s v="File 1: Rowland Hassall, Parramatta store day sales book, 1803-1804"/>
    <m/>
    <s v="32111059"/>
    <s v="FL16259402"/>
    <s v="56"/>
    <s v="https://fromthepage.com/display/display_page?page_id=34035678"/>
    <s v="ElizabethWest&lt;ewest7@myune.edu.au&gt;|natsa&lt;natsa7@yahoo.com&gt;"/>
    <m/>
    <s v="Complete"/>
    <n v="2976"/>
    <n v="1804"/>
    <s v="August"/>
    <s v="13"/>
    <x v="0"/>
    <x v="0"/>
    <x v="12"/>
    <m/>
    <m/>
    <m/>
    <x v="1"/>
    <x v="1"/>
    <m/>
    <s v="Cr Barkers Bill on}"/>
    <m/>
    <m/>
    <m/>
    <m/>
    <m/>
    <m/>
    <n v="4"/>
    <n v="19"/>
    <n v="8"/>
    <m/>
  </r>
  <r>
    <s v="File 1: Rowland Hassall, Parramatta store day sales book, 1803-1804"/>
    <m/>
    <s v="32111059"/>
    <s v="FL16259402"/>
    <s v="56"/>
    <s v="https://fromthepage.com/display/display_page?page_id=34035678"/>
    <s v="ElizabethWest&lt;ewest7@myune.edu.au&gt;|natsa&lt;natsa7@yahoo.com&gt;"/>
    <m/>
    <s v="Complete"/>
    <n v="2977"/>
    <n v="1804"/>
    <s v="August"/>
    <s v="13"/>
    <x v="0"/>
    <x v="0"/>
    <x v="12"/>
    <m/>
    <m/>
    <m/>
    <x v="8"/>
    <x v="15"/>
    <m/>
    <s v="Mr Marsden}"/>
    <m/>
    <m/>
    <m/>
    <m/>
    <m/>
    <m/>
    <n v="7"/>
    <n v="9"/>
    <n v="0"/>
    <m/>
  </r>
  <r>
    <s v="File 1: Rowland Hassall, Parramatta store day sales book, 1803-1804"/>
    <m/>
    <s v="32111059"/>
    <s v="FL16259402"/>
    <s v="56"/>
    <s v="https://fromthepage.com/display/display_page?page_id=34035678"/>
    <s v="ElizabethWest&lt;ewest7@myune.edu.au&gt;|natsa&lt;natsa7@yahoo.com&gt;"/>
    <m/>
    <s v="Complete"/>
    <n v="2978"/>
    <n v="1804"/>
    <s v="August"/>
    <s v="13"/>
    <x v="0"/>
    <x v="0"/>
    <x v="139"/>
    <m/>
    <m/>
    <m/>
    <x v="1"/>
    <x v="1"/>
    <m/>
    <s v="Dr to cash paid}"/>
    <m/>
    <m/>
    <m/>
    <m/>
    <m/>
    <m/>
    <m/>
    <m/>
    <m/>
    <m/>
  </r>
  <r>
    <s v="File 1: Rowland Hassall, Parramatta store day sales book, 1803-1804"/>
    <m/>
    <s v="32111059"/>
    <s v="FL16259402"/>
    <s v="56"/>
    <s v="https://fromthepage.com/display/display_page?page_id=34035678"/>
    <s v="ElizabethWest&lt;ewest7@myune.edu.au&gt;|natsa&lt;natsa7@yahoo.com&gt;"/>
    <m/>
    <s v="Complete"/>
    <n v="2979"/>
    <n v="1804"/>
    <s v="August"/>
    <s v="13"/>
    <x v="0"/>
    <x v="0"/>
    <x v="139"/>
    <m/>
    <m/>
    <m/>
    <x v="8"/>
    <x v="15"/>
    <m/>
    <s v="to Mr Barnes}"/>
    <m/>
    <m/>
    <m/>
    <m/>
    <m/>
    <m/>
    <n v="1"/>
    <n v="15"/>
    <n v="0"/>
    <m/>
  </r>
  <r>
    <s v="File 1: Rowland Hassall, Parramatta store day sales book, 1803-1804"/>
    <m/>
    <s v="32111059"/>
    <s v="FL16259402"/>
    <s v="56"/>
    <s v="https://fromthepage.com/display/display_page?page_id=34035678"/>
    <s v="ElizabethWest&lt;ewest7@myune.edu.au&gt;|natsa&lt;natsa7@yahoo.com&gt;"/>
    <m/>
    <s v="Complete"/>
    <n v="2980"/>
    <n v="1804"/>
    <s v="August"/>
    <s v="17"/>
    <x v="2"/>
    <x v="13"/>
    <x v="69"/>
    <n v="4"/>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2981"/>
    <n v="1804"/>
    <s v="August"/>
    <s v="17"/>
    <x v="0"/>
    <x v="0"/>
    <x v="57"/>
    <n v="1"/>
    <m/>
    <m/>
    <x v="0"/>
    <x v="7"/>
    <s v="watch glass"/>
    <s v="watch Glass"/>
    <m/>
    <m/>
    <m/>
    <m/>
    <n v="1"/>
    <n v="0"/>
    <m/>
    <m/>
    <m/>
    <m/>
  </r>
  <r>
    <s v="File 1: Rowland Hassall, Parramatta store day sales book, 1803-1804"/>
    <m/>
    <s v="32111059"/>
    <s v="FL16259402"/>
    <s v="56"/>
    <s v="https://fromthepage.com/display/display_page?page_id=34035678"/>
    <s v="ElizabethWest&lt;ewest7@myune.edu.au&gt;|natsa&lt;natsa7@yahoo.com&gt;"/>
    <m/>
    <s v="Complete"/>
    <n v="2982"/>
    <n v="1804"/>
    <s v="August"/>
    <s v="18"/>
    <x v="2"/>
    <x v="13"/>
    <x v="188"/>
    <n v="1"/>
    <s v="Ibs"/>
    <m/>
    <x v="3"/>
    <x v="3"/>
    <s v="Hyson"/>
    <s v="fine Hyson"/>
    <m/>
    <m/>
    <m/>
    <m/>
    <n v="14"/>
    <n v="0"/>
    <m/>
    <m/>
    <m/>
    <m/>
  </r>
  <r>
    <s v="File 1: Rowland Hassall, Parramatta store day sales book, 1803-1804"/>
    <m/>
    <s v="32111059"/>
    <s v="FL16259402"/>
    <s v="56"/>
    <s v="https://fromthepage.com/display/display_page?page_id=34035678"/>
    <s v="ElizabethWest&lt;ewest7@myune.edu.au&gt;|natsa&lt;natsa7@yahoo.com&gt;"/>
    <m/>
    <s v="Complete"/>
    <n v="2983"/>
    <n v="1804"/>
    <s v="August"/>
    <s v="18"/>
    <x v="2"/>
    <x v="13"/>
    <x v="188"/>
    <n v="6"/>
    <s v="Ibs"/>
    <m/>
    <x v="3"/>
    <x v="11"/>
    <s v="sugar"/>
    <s v="sugar @"/>
    <m/>
    <n v="1"/>
    <n v="0"/>
    <m/>
    <n v="6"/>
    <n v="0"/>
    <m/>
    <m/>
    <m/>
    <m/>
  </r>
  <r>
    <s v="File 1: Rowland Hassall, Parramatta store day sales book, 1803-1804"/>
    <m/>
    <s v="32111059"/>
    <s v="FL16259402"/>
    <s v="56"/>
    <s v="https://fromthepage.com/display/display_page?page_id=34035678"/>
    <s v="ElizabethWest&lt;ewest7@myune.edu.au&gt;|natsa&lt;natsa7@yahoo.com&gt;"/>
    <m/>
    <s v="Complete"/>
    <n v="2984"/>
    <n v="1804"/>
    <s v="August"/>
    <s v="18"/>
    <x v="2"/>
    <x v="13"/>
    <x v="188"/>
    <n v="1"/>
    <s v="Ibs"/>
    <m/>
    <x v="3"/>
    <x v="11"/>
    <s v="pepper"/>
    <s v="Pepper"/>
    <m/>
    <m/>
    <m/>
    <m/>
    <n v="1"/>
    <n v="3"/>
    <m/>
    <m/>
    <m/>
    <m/>
  </r>
  <r>
    <s v="File 1: Rowland Hassall, Parramatta store day sales book, 1803-1804"/>
    <m/>
    <s v="32111059"/>
    <s v="FL16259402"/>
    <s v="56"/>
    <s v="https://fromthepage.com/display/display_page?page_id=34035678"/>
    <s v="ElizabethWest&lt;ewest7@myune.edu.au&gt;|natsa&lt;natsa7@yahoo.com&gt;"/>
    <m/>
    <s v="Complete"/>
    <n v="2985"/>
    <n v="1804"/>
    <s v="August"/>
    <s v="18"/>
    <x v="2"/>
    <x v="13"/>
    <x v="188"/>
    <n v="1"/>
    <s v="Ibs"/>
    <m/>
    <x v="5"/>
    <x v="6"/>
    <s v="candles"/>
    <s v="Mould candles"/>
    <m/>
    <m/>
    <m/>
    <m/>
    <n v="2"/>
    <n v="0"/>
    <m/>
    <m/>
    <m/>
    <m/>
  </r>
  <r>
    <s v="File 1: Rowland Hassall, Parramatta store day sales book, 1803-1804"/>
    <m/>
    <s v="32111059"/>
    <s v="FL16259402"/>
    <s v="56"/>
    <s v="https://fromthepage.com/display/display_page?page_id=34035678"/>
    <s v="ElizabethWest&lt;ewest7@myune.edu.au&gt;|natsa&lt;natsa7@yahoo.com&gt;"/>
    <m/>
    <s v="Complete"/>
    <n v="2986"/>
    <n v="1804"/>
    <s v="August"/>
    <s v="18"/>
    <x v="2"/>
    <x v="13"/>
    <x v="188"/>
    <n v="6"/>
    <m/>
    <m/>
    <x v="3"/>
    <x v="10"/>
    <s v="glasses"/>
    <s v="Porter Glasses"/>
    <m/>
    <m/>
    <m/>
    <m/>
    <n v="9"/>
    <n v="0"/>
    <m/>
    <m/>
    <m/>
    <m/>
  </r>
  <r>
    <s v="File 1: Rowland Hassall, Parramatta store day sales book, 1803-1804"/>
    <m/>
    <s v="32111059"/>
    <s v="FL16259402"/>
    <s v="56"/>
    <s v="https://fromthepage.com/display/display_page?page_id=34035678"/>
    <s v="ElizabethWest&lt;ewest7@myune.edu.au&gt;|natsa&lt;natsa7@yahoo.com&gt;"/>
    <m/>
    <s v="Complete"/>
    <n v="2987"/>
    <n v="1804"/>
    <s v="August"/>
    <s v="18"/>
    <x v="2"/>
    <x v="13"/>
    <x v="188"/>
    <n v="2"/>
    <m/>
    <m/>
    <x v="3"/>
    <x v="10"/>
    <s v="Mugs"/>
    <s v="Mugs"/>
    <m/>
    <m/>
    <m/>
    <m/>
    <n v="4"/>
    <n v="0"/>
    <m/>
    <m/>
    <m/>
    <m/>
  </r>
  <r>
    <s v="File 1: Rowland Hassall, Parramatta store day sales book, 1803-1804"/>
    <m/>
    <s v="32111059"/>
    <s v="FL16259402"/>
    <s v="56"/>
    <s v="https://fromthepage.com/display/display_page?page_id=34035678"/>
    <s v="ElizabethWest&lt;ewest7@myune.edu.au&gt;|natsa&lt;natsa7@yahoo.com&gt;"/>
    <m/>
    <s v="Complete"/>
    <n v="2988"/>
    <n v="1804"/>
    <s v="August"/>
    <s v="18"/>
    <x v="2"/>
    <x v="13"/>
    <x v="188"/>
    <n v="1"/>
    <m/>
    <m/>
    <x v="3"/>
    <x v="10"/>
    <s v="sugar basin"/>
    <s v="Blue Glass sugar Bason"/>
    <m/>
    <m/>
    <m/>
    <m/>
    <n v="4"/>
    <n v="0"/>
    <m/>
    <m/>
    <m/>
    <m/>
  </r>
  <r>
    <s v="File 1: Rowland Hassall, Parramatta store day sales book, 1803-1804"/>
    <m/>
    <s v="32111059"/>
    <s v="FL16259402"/>
    <s v="56"/>
    <s v="https://fromthepage.com/display/display_page?page_id=34035678"/>
    <s v="ElizabethWest&lt;ewest7@myune.edu.au&gt;|natsa&lt;natsa7@yahoo.com&gt;"/>
    <m/>
    <s v="Complete"/>
    <n v="2989"/>
    <n v="1804"/>
    <s v="August"/>
    <s v="18"/>
    <x v="2"/>
    <x v="13"/>
    <x v="188"/>
    <n v="1"/>
    <m/>
    <m/>
    <x v="5"/>
    <x v="16"/>
    <s v="lock with key"/>
    <s v="Brass lock with key"/>
    <m/>
    <m/>
    <m/>
    <m/>
    <n v="4"/>
    <n v="0"/>
    <m/>
    <m/>
    <m/>
    <m/>
  </r>
  <r>
    <s v="File 1: Rowland Hassall, Parramatta store day sales book, 1803-1804"/>
    <m/>
    <s v="32111059"/>
    <s v="FL16259402"/>
    <s v="56"/>
    <s v="https://fromthepage.com/display/display_page?page_id=34035678"/>
    <s v="ElizabethWest&lt;ewest7@myune.edu.au&gt;|natsa&lt;natsa7@yahoo.com&gt;"/>
    <m/>
    <s v="Complete"/>
    <n v="2990"/>
    <n v="1804"/>
    <s v="August"/>
    <s v="18"/>
    <x v="2"/>
    <x v="13"/>
    <x v="188"/>
    <m/>
    <m/>
    <m/>
    <x v="8"/>
    <x v="15"/>
    <m/>
    <m/>
    <m/>
    <m/>
    <m/>
    <m/>
    <m/>
    <m/>
    <n v="2"/>
    <n v="4"/>
    <n v="3"/>
    <m/>
  </r>
  <r>
    <s v="File 1: Rowland Hassall, Parramatta store day sales book, 1803-1804"/>
    <m/>
    <s v="32111059"/>
    <s v="FL16259402"/>
    <s v="56"/>
    <s v="https://fromthepage.com/display/display_page?page_id=34035678"/>
    <s v="ElizabethWest&lt;ewest7@myune.edu.au&gt;|natsa&lt;natsa7@yahoo.com&gt;"/>
    <m/>
    <s v="Complete"/>
    <n v="2991"/>
    <n v="1804"/>
    <s v="August"/>
    <s v="18"/>
    <x v="0"/>
    <x v="0"/>
    <x v="99"/>
    <n v="5.5"/>
    <s v="Ibs"/>
    <m/>
    <x v="3"/>
    <x v="11"/>
    <s v="salt pork"/>
    <s v="salt Pork"/>
    <m/>
    <m/>
    <m/>
    <m/>
    <n v="5"/>
    <n v="6"/>
    <m/>
    <m/>
    <m/>
    <m/>
  </r>
  <r>
    <s v="File 1: Rowland Hassall, Parramatta store day sales book, 1803-1804"/>
    <m/>
    <s v="32111059"/>
    <s v="FL16259402"/>
    <s v="56"/>
    <s v="https://fromthepage.com/display/display_page?page_id=34035678"/>
    <s v="ElizabethWest&lt;ewest7@myune.edu.au&gt;|natsa&lt;natsa7@yahoo.com&gt;"/>
    <m/>
    <s v="Complete"/>
    <n v="2992"/>
    <n v="1804"/>
    <s v="August"/>
    <s v="18"/>
    <x v="0"/>
    <x v="0"/>
    <x v="66"/>
    <m/>
    <m/>
    <m/>
    <x v="1"/>
    <x v="1"/>
    <m/>
    <s v="Cr. by 5/6 left in my"/>
    <m/>
    <m/>
    <m/>
    <m/>
    <m/>
    <m/>
    <m/>
    <n v="5"/>
    <n v="6"/>
    <m/>
  </r>
  <r>
    <s v="File 1: Rowland Hassall, Parramatta store day sales book, 1803-1804"/>
    <m/>
    <s v="32111059"/>
    <s v="FL16259402"/>
    <s v="56"/>
    <s v="https://fromthepage.com/display/display_page?page_id=34035678"/>
    <s v="ElizabethWest&lt;ewest7@myune.edu.au&gt;|natsa&lt;natsa7@yahoo.com&gt;"/>
    <m/>
    <s v="Complete"/>
    <n v="2993"/>
    <n v="1804"/>
    <s v="August"/>
    <s v="18"/>
    <x v="0"/>
    <x v="0"/>
    <x v="66"/>
    <m/>
    <m/>
    <m/>
    <x v="8"/>
    <x v="15"/>
    <m/>
    <s v="hands by Jaces Belford"/>
    <m/>
    <m/>
    <m/>
    <m/>
    <m/>
    <m/>
    <m/>
    <m/>
    <m/>
    <m/>
  </r>
  <r>
    <s v="File 1: Rowland Hassall, Parramatta store day sales book, 1803-1804"/>
    <m/>
    <s v="32111059"/>
    <s v="FL16259402"/>
    <s v="56"/>
    <s v="https://fromthepage.com/display/display_page?page_id=34035678"/>
    <s v="ElizabethWest&lt;ewest7@myune.edu.au&gt;|natsa&lt;natsa7@yahoo.com&gt;"/>
    <m/>
    <s v="Complete"/>
    <n v="2994"/>
    <n v="1804"/>
    <s v="August"/>
    <s v="18"/>
    <x v="2"/>
    <x v="0"/>
    <x v="197"/>
    <n v="1"/>
    <s v="Ibs"/>
    <m/>
    <x v="5"/>
    <x v="6"/>
    <s v="candles"/>
    <s v="Mould Candles"/>
    <m/>
    <m/>
    <m/>
    <m/>
    <n v="2"/>
    <n v="8"/>
    <m/>
    <m/>
    <m/>
    <m/>
  </r>
  <r>
    <s v="File 1: Rowland Hassall, Parramatta store day sales book, 1803-1804"/>
    <m/>
    <s v="32111059"/>
    <s v="FL16259402"/>
    <s v="56"/>
    <s v="https://fromthepage.com/display/display_page?page_id=34035678"/>
    <s v="ElizabethWest&lt;ewest7@myune.edu.au&gt;|natsa&lt;natsa7@yahoo.com&gt;"/>
    <m/>
    <s v="Complete"/>
    <n v="2995"/>
    <m/>
    <m/>
    <m/>
    <x v="2"/>
    <x v="0"/>
    <x v="197"/>
    <m/>
    <m/>
    <m/>
    <x v="8"/>
    <x v="15"/>
    <m/>
    <s v="[right hand page 109]"/>
    <m/>
    <m/>
    <m/>
    <m/>
    <m/>
    <m/>
    <m/>
    <m/>
    <m/>
    <m/>
  </r>
  <r>
    <s v="File 1: Rowland Hassall, Parramatta store day sales book, 1803-1804"/>
    <m/>
    <s v="32111059"/>
    <s v="FL16259402"/>
    <s v="56"/>
    <s v="https://fromthepage.com/display/display_page?page_id=34035678"/>
    <s v="ElizabethWest&lt;ewest7@myune.edu.au&gt;|natsa&lt;natsa7@yahoo.com&gt;"/>
    <m/>
    <s v="Complete"/>
    <n v="2996"/>
    <n v="1804"/>
    <s v="August"/>
    <s v="18"/>
    <x v="2"/>
    <x v="0"/>
    <x v="197"/>
    <n v="2"/>
    <m/>
    <m/>
    <x v="5"/>
    <x v="5"/>
    <s v="nankeen"/>
    <s v="Long Peices Nanken"/>
    <m/>
    <m/>
    <m/>
    <n v="1"/>
    <n v="6"/>
    <n v="0"/>
    <m/>
    <m/>
    <m/>
    <m/>
  </r>
  <r>
    <s v="File 1: Rowland Hassall, Parramatta store day sales book, 1803-1804"/>
    <m/>
    <s v="32111059"/>
    <s v="FL16259402"/>
    <s v="56"/>
    <s v="https://fromthepage.com/display/display_page?page_id=34035678"/>
    <s v="ElizabethWest&lt;ewest7@myune.edu.au&gt;|natsa&lt;natsa7@yahoo.com&gt;"/>
    <m/>
    <s v="Complete"/>
    <n v="2997"/>
    <n v="1804"/>
    <s v="August"/>
    <s v="18"/>
    <x v="2"/>
    <x v="0"/>
    <x v="197"/>
    <m/>
    <m/>
    <m/>
    <x v="5"/>
    <x v="5"/>
    <s v="calico"/>
    <s v="calloco"/>
    <m/>
    <m/>
    <m/>
    <m/>
    <n v="5"/>
    <n v="0"/>
    <m/>
    <m/>
    <m/>
    <m/>
  </r>
  <r>
    <s v="File 1: Rowland Hassall, Parramatta store day sales book, 1803-1804"/>
    <m/>
    <s v="32111059"/>
    <s v="FL16259402"/>
    <s v="56"/>
    <s v="https://fromthepage.com/display/display_page?page_id=34035678"/>
    <s v="ElizabethWest&lt;ewest7@myune.edu.au&gt;|natsa&lt;natsa7@yahoo.com&gt;"/>
    <m/>
    <s v="Complete"/>
    <n v="2998"/>
    <n v="1804"/>
    <s v="August"/>
    <s v="18"/>
    <x v="2"/>
    <x v="0"/>
    <x v="197"/>
    <m/>
    <m/>
    <m/>
    <x v="1"/>
    <x v="1"/>
    <m/>
    <s v="to Terry"/>
    <m/>
    <m/>
    <m/>
    <m/>
    <n v="9"/>
    <n v="0"/>
    <m/>
    <m/>
    <m/>
    <m/>
  </r>
  <r>
    <s v="File 1: Rowland Hassall, Parramatta store day sales book, 1803-1804"/>
    <m/>
    <s v="32111059"/>
    <s v="FL16259402"/>
    <s v="56"/>
    <s v="https://fromthepage.com/display/display_page?page_id=34035678"/>
    <s v="ElizabethWest&lt;ewest7@myune.edu.au&gt;|natsa&lt;natsa7@yahoo.com&gt;"/>
    <m/>
    <s v="Complete"/>
    <n v="2999"/>
    <n v="1804"/>
    <s v="August"/>
    <s v="18"/>
    <x v="2"/>
    <x v="0"/>
    <x v="197"/>
    <m/>
    <m/>
    <m/>
    <x v="8"/>
    <x v="15"/>
    <m/>
    <m/>
    <m/>
    <m/>
    <m/>
    <m/>
    <n v="9"/>
    <m/>
    <n v="2"/>
    <n v="0"/>
    <n v="0"/>
    <m/>
  </r>
  <r>
    <s v="File 1: Rowland Hassall, Parramatta store day sales book, 1803-1804"/>
    <m/>
    <s v="32111059"/>
    <s v="FL16259402"/>
    <s v="56"/>
    <s v="https://fromthepage.com/display/display_page?page_id=34035678"/>
    <s v="ElizabethWest&lt;ewest7@myune.edu.au&gt;|natsa&lt;natsa7@yahoo.com&gt;"/>
    <m/>
    <s v="Complete"/>
    <n v="3000"/>
    <n v="1804"/>
    <s v="August"/>
    <s v="18"/>
    <x v="10"/>
    <x v="0"/>
    <x v="159"/>
    <m/>
    <m/>
    <m/>
    <x v="1"/>
    <x v="1"/>
    <m/>
    <s v="Cr by 9/ above"/>
    <m/>
    <m/>
    <m/>
    <m/>
    <m/>
    <m/>
    <m/>
    <n v="9"/>
    <n v="0"/>
    <m/>
  </r>
  <r>
    <s v="File 1: Rowland Hassall, Parramatta store day sales book, 1803-1804"/>
    <m/>
    <s v="32111059"/>
    <s v="FL16259402"/>
    <s v="56"/>
    <s v="https://fromthepage.com/display/display_page?page_id=34035678"/>
    <s v="ElizabethWest&lt;ewest7@myune.edu.au&gt;|natsa&lt;natsa7@yahoo.com&gt;"/>
    <m/>
    <s v="Complete"/>
    <n v="3001"/>
    <n v="1804"/>
    <s v="August"/>
    <s v="18"/>
    <x v="0"/>
    <x v="0"/>
    <x v="99"/>
    <n v="8"/>
    <s v="Ibs"/>
    <m/>
    <x v="3"/>
    <x v="11"/>
    <s v="sugar"/>
    <s v="sugar to Matthew"/>
    <m/>
    <m/>
    <m/>
    <m/>
    <n v="8"/>
    <n v="0"/>
    <m/>
    <m/>
    <m/>
    <m/>
  </r>
  <r>
    <s v="File 1: Rowland Hassall, Parramatta store day sales book, 1803-1804"/>
    <m/>
    <s v="32111059"/>
    <s v="FL16259402"/>
    <s v="56"/>
    <s v="https://fromthepage.com/display/display_page?page_id=34035678"/>
    <s v="ElizabethWest&lt;ewest7@myune.edu.au&gt;|natsa&lt;natsa7@yahoo.com&gt;"/>
    <m/>
    <s v="Complete"/>
    <n v="3002"/>
    <n v="1804"/>
    <s v="August"/>
    <s v="18"/>
    <x v="2"/>
    <x v="27"/>
    <x v="118"/>
    <n v="2"/>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3003"/>
    <n v="1804"/>
    <s v="August"/>
    <s v="18"/>
    <x v="2"/>
    <x v="27"/>
    <x v="118"/>
    <n v="0.5"/>
    <s v="Ibs"/>
    <m/>
    <x v="3"/>
    <x v="3"/>
    <s v="Hyson"/>
    <s v="Hyson Tea"/>
    <m/>
    <m/>
    <m/>
    <m/>
    <m/>
    <m/>
    <m/>
    <m/>
    <m/>
    <m/>
  </r>
  <r>
    <s v="File 1: Rowland Hassall, Parramatta store day sales book, 1803-1804"/>
    <m/>
    <s v="32111059"/>
    <s v="FL16259402"/>
    <s v="56"/>
    <s v="https://fromthepage.com/display/display_page?page_id=34035678"/>
    <s v="ElizabethWest&lt;ewest7@myune.edu.au&gt;|natsa&lt;natsa7@yahoo.com&gt;"/>
    <m/>
    <s v="Complete"/>
    <n v="3004"/>
    <n v="1804"/>
    <s v="August"/>
    <s v="18"/>
    <x v="2"/>
    <x v="0"/>
    <x v="209"/>
    <n v="3"/>
    <s v="loaf"/>
    <m/>
    <x v="3"/>
    <x v="11"/>
    <s v="of Bread"/>
    <s v="of Bread"/>
    <m/>
    <m/>
    <m/>
    <m/>
    <m/>
    <m/>
    <m/>
    <m/>
    <m/>
    <s v="Entry crossed out"/>
  </r>
  <r>
    <s v="File 1: Rowland Hassall, Parramatta store day sales book, 1803-1804"/>
    <m/>
    <s v="32111059"/>
    <s v="FL16259402"/>
    <s v="56"/>
    <s v="https://fromthepage.com/display/display_page?page_id=34035678"/>
    <s v="ElizabethWest&lt;ewest7@myune.edu.au&gt;|natsa&lt;natsa7@yahoo.com&gt;"/>
    <m/>
    <s v="Complete"/>
    <n v="3005"/>
    <n v="1804"/>
    <s v="August"/>
    <s v="18"/>
    <x v="2"/>
    <x v="0"/>
    <x v="209"/>
    <n v="3.5"/>
    <s v="Ibs"/>
    <m/>
    <x v="3"/>
    <x v="11"/>
    <s v="pork"/>
    <s v="Pork"/>
    <m/>
    <m/>
    <m/>
    <m/>
    <m/>
    <m/>
    <m/>
    <m/>
    <m/>
    <s v="Entry crossed out"/>
  </r>
  <r>
    <s v="File 1: Rowland Hassall, Parramatta store day sales book, 1803-1804"/>
    <m/>
    <s v="32111059"/>
    <s v="FL16259402"/>
    <s v="56"/>
    <s v="https://fromthepage.com/display/display_page?page_id=34035678"/>
    <s v="ElizabethWest&lt;ewest7@myune.edu.au&gt;|natsa&lt;natsa7@yahoo.com&gt;"/>
    <m/>
    <s v="Complete"/>
    <n v="3006"/>
    <n v="1804"/>
    <s v="August"/>
    <s v="18"/>
    <x v="2"/>
    <x v="0"/>
    <x v="210"/>
    <n v="0.5"/>
    <s v="Ibs"/>
    <m/>
    <x v="4"/>
    <x v="4"/>
    <s v="tobacco"/>
    <s v="Tobacco"/>
    <m/>
    <m/>
    <m/>
    <m/>
    <m/>
    <m/>
    <m/>
    <m/>
    <m/>
    <m/>
  </r>
  <r>
    <s v="File 1: Rowland Hassall, Parramatta store day sales book, 1803-1804"/>
    <m/>
    <s v="32111059"/>
    <s v="FL16259402"/>
    <s v="56"/>
    <s v="https://fromthepage.com/display/display_page?page_id=34035678"/>
    <s v="ElizabethWest&lt;ewest7@myune.edu.au&gt;|natsa&lt;natsa7@yahoo.com&gt;"/>
    <m/>
    <s v="Complete"/>
    <n v="3007"/>
    <n v="1804"/>
    <s v="August"/>
    <s v="18"/>
    <x v="2"/>
    <x v="0"/>
    <x v="211"/>
    <n v="1"/>
    <s v="yds"/>
    <m/>
    <x v="5"/>
    <x v="5"/>
    <s v="broad cloth"/>
    <s v="Brod cloth for the two"/>
    <m/>
    <m/>
    <m/>
    <m/>
    <m/>
    <m/>
    <m/>
    <m/>
    <m/>
    <m/>
  </r>
  <r>
    <s v="File 1: Rowland Hassall, Parramatta store day sales book, 1803-1804"/>
    <m/>
    <s v="32111059"/>
    <s v="FL16259402"/>
    <s v="56"/>
    <s v="https://fromthepage.com/display/display_page?page_id=34035678"/>
    <s v="ElizabethWest&lt;ewest7@myune.edu.au&gt;|natsa&lt;natsa7@yahoo.com&gt;"/>
    <m/>
    <s v="Complete"/>
    <n v="3008"/>
    <n v="1804"/>
    <s v="August"/>
    <s v="18"/>
    <x v="2"/>
    <x v="0"/>
    <x v="211"/>
    <m/>
    <m/>
    <m/>
    <x v="8"/>
    <x v="15"/>
    <m/>
    <s v="Miss [watches?]"/>
    <m/>
    <m/>
    <m/>
    <m/>
    <m/>
    <m/>
    <m/>
    <m/>
    <m/>
    <m/>
  </r>
  <r>
    <s v="File 1: Rowland Hassall, Parramatta store day sales book, 1803-1804"/>
    <m/>
    <s v="32111059"/>
    <s v="FL16259402"/>
    <s v="56"/>
    <s v="https://fromthepage.com/display/display_page?page_id=34035678"/>
    <s v="ElizabethWest&lt;ewest7@myune.edu.au&gt;|natsa&lt;natsa7@yahoo.com&gt;"/>
    <m/>
    <s v="Complete"/>
    <n v="3009"/>
    <n v="1804"/>
    <s v="August"/>
    <s v="18"/>
    <x v="2"/>
    <x v="6"/>
    <x v="101"/>
    <n v="2"/>
    <s v="yds"/>
    <m/>
    <x v="5"/>
    <x v="5"/>
    <s v="ribband"/>
    <s v="sattin Ribband"/>
    <m/>
    <m/>
    <m/>
    <m/>
    <n v="2"/>
    <n v="6"/>
    <m/>
    <m/>
    <m/>
    <m/>
  </r>
  <r>
    <s v="File 1: Rowland Hassall, Parramatta store day sales book, 1803-1804"/>
    <m/>
    <s v="32111059"/>
    <s v="FL16259402"/>
    <s v="56"/>
    <s v="https://fromthepage.com/display/display_page?page_id=34035678"/>
    <s v="ElizabethWest&lt;ewest7@myune.edu.au&gt;|natsa&lt;natsa7@yahoo.com&gt;"/>
    <m/>
    <s v="Complete"/>
    <n v="3010"/>
    <n v="1804"/>
    <s v="August"/>
    <s v="22"/>
    <x v="3"/>
    <x v="0"/>
    <x v="198"/>
    <m/>
    <m/>
    <m/>
    <x v="8"/>
    <x v="15"/>
    <m/>
    <m/>
    <m/>
    <m/>
    <m/>
    <m/>
    <m/>
    <m/>
    <m/>
    <m/>
    <m/>
    <m/>
  </r>
  <r>
    <s v="File 1: Rowland Hassall, Parramatta store day sales book, 1803-1804"/>
    <m/>
    <s v="32111059"/>
    <s v="FL16259402"/>
    <s v="56"/>
    <s v="https://fromthepage.com/display/display_page?page_id=34035678"/>
    <s v="ElizabethWest&lt;ewest7@myune.edu.au&gt;|natsa&lt;natsa7@yahoo.com&gt;"/>
    <m/>
    <s v="Complete"/>
    <n v="3011"/>
    <n v="1804"/>
    <s v="August"/>
    <s v="22"/>
    <x v="3"/>
    <x v="0"/>
    <x v="198"/>
    <n v="2.25"/>
    <s v="yds"/>
    <m/>
    <x v="5"/>
    <x v="5"/>
    <s v="silk fabric"/>
    <s v="Brod Blk silk @"/>
    <m/>
    <n v="15"/>
    <n v="9"/>
    <m/>
    <m/>
    <m/>
    <m/>
    <m/>
    <m/>
    <m/>
  </r>
  <r>
    <s v="File 1: Rowland Hassall, Parramatta store day sales book, 1803-1804"/>
    <m/>
    <s v="32111059"/>
    <s v="FL16259402"/>
    <s v="56"/>
    <s v="https://fromthepage.com/display/display_page?page_id=34035678"/>
    <s v="ElizabethWest&lt;ewest7@myune.edu.au&gt;|natsa&lt;natsa7@yahoo.com&gt;"/>
    <m/>
    <s v="Complete"/>
    <n v="3012"/>
    <n v="1804"/>
    <s v="August"/>
    <s v="22"/>
    <x v="5"/>
    <x v="35"/>
    <x v="25"/>
    <n v="1"/>
    <s v="dozn"/>
    <m/>
    <x v="5"/>
    <x v="5"/>
    <s v="button"/>
    <s v="guilt coat Buttons"/>
    <m/>
    <m/>
    <m/>
    <m/>
    <n v="3"/>
    <n v="6"/>
    <m/>
    <m/>
    <m/>
    <m/>
  </r>
  <r>
    <s v="File 1: Rowland Hassall, Parramatta store day sales book, 1803-1804"/>
    <m/>
    <s v="32111059"/>
    <s v="FL16259402"/>
    <s v="56"/>
    <s v="https://fromthepage.com/display/display_page?page_id=34035678"/>
    <s v="ElizabethWest&lt;ewest7@myune.edu.au&gt;|natsa&lt;natsa7@yahoo.com&gt;"/>
    <m/>
    <s v="Complete"/>
    <n v="3013"/>
    <n v="1804"/>
    <s v="August"/>
    <s v="22"/>
    <x v="0"/>
    <x v="0"/>
    <x v="212"/>
    <n v="600"/>
    <m/>
    <m/>
    <x v="7"/>
    <x v="20"/>
    <s v="nails"/>
    <s v="Pailing nails"/>
    <m/>
    <m/>
    <m/>
    <m/>
    <m/>
    <m/>
    <m/>
    <m/>
    <m/>
    <m/>
  </r>
  <r>
    <s v="File 1: Rowland Hassall, Parramatta store day sales book, 1803-1804"/>
    <m/>
    <s v="32111059"/>
    <s v="FL16259402"/>
    <s v="56"/>
    <s v="https://fromthepage.com/display/display_page?page_id=34035678"/>
    <s v="ElizabethWest&lt;ewest7@myune.edu.au&gt;|natsa&lt;natsa7@yahoo.com&gt;"/>
    <m/>
    <s v="Complete"/>
    <n v="3014"/>
    <n v="1804"/>
    <s v="August"/>
    <s v="22"/>
    <x v="2"/>
    <x v="9"/>
    <x v="213"/>
    <n v="2"/>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3015"/>
    <n v="1804"/>
    <s v="August"/>
    <s v="22"/>
    <x v="2"/>
    <x v="9"/>
    <x v="213"/>
    <n v="0.25"/>
    <s v="Ibs"/>
    <m/>
    <x v="3"/>
    <x v="3"/>
    <s v="tea"/>
    <s v="Tea"/>
    <m/>
    <m/>
    <m/>
    <m/>
    <m/>
    <m/>
    <m/>
    <m/>
    <m/>
    <m/>
  </r>
  <r>
    <s v="File 1: Rowland Hassall, Parramatta store day sales book, 1803-1804"/>
    <m/>
    <s v="32111059"/>
    <s v="FL16259402"/>
    <s v="56"/>
    <s v="https://fromthepage.com/display/display_page?page_id=34035678"/>
    <s v="ElizabethWest&lt;ewest7@myune.edu.au&gt;|natsa&lt;natsa7@yahoo.com&gt;"/>
    <m/>
    <s v="Complete"/>
    <n v="3016"/>
    <n v="1804"/>
    <s v="August"/>
    <s v="22"/>
    <x v="1"/>
    <x v="0"/>
    <x v="99"/>
    <n v="1.5"/>
    <s v="Ibs"/>
    <m/>
    <x v="3"/>
    <x v="3"/>
    <s v="tea"/>
    <s v="Blk Tea"/>
    <m/>
    <m/>
    <m/>
    <m/>
    <m/>
    <n v="4"/>
    <m/>
    <m/>
    <m/>
    <s v="Amount is crossed out"/>
  </r>
  <r>
    <s v="File 1: Rowland Hassall, Parramatta store day sales book, 1803-1804"/>
    <m/>
    <s v="32111059"/>
    <s v="FL16259402"/>
    <s v="56"/>
    <s v="https://fromthepage.com/display/display_page?page_id=34035678"/>
    <s v="ElizabethWest&lt;ewest7@myune.edu.au&gt;|natsa&lt;natsa7@yahoo.com&gt;"/>
    <m/>
    <s v="Complete"/>
    <n v="3017"/>
    <n v="1804"/>
    <s v="August"/>
    <s v="22"/>
    <x v="2"/>
    <x v="13"/>
    <x v="124"/>
    <n v="6"/>
    <s v="Ibs"/>
    <m/>
    <x v="3"/>
    <x v="11"/>
    <s v="sugar"/>
    <s v="sugar"/>
    <m/>
    <m/>
    <m/>
    <m/>
    <m/>
    <m/>
    <m/>
    <m/>
    <m/>
    <m/>
  </r>
  <r>
    <s v="File 1: Rowland Hassall, Parramatta store day sales book, 1803-1804"/>
    <m/>
    <s v="32111059"/>
    <s v="FL16259402"/>
    <s v="56"/>
    <s v="https://fromthepage.com/display/display_page?page_id=34035678"/>
    <s v="ElizabethWest&lt;ewest7@myune.edu.au&gt;|natsa&lt;natsa7@yahoo.com&gt;"/>
    <m/>
    <s v="Complete"/>
    <n v="3018"/>
    <n v="1804"/>
    <s v="August"/>
    <s v="22"/>
    <x v="2"/>
    <x v="13"/>
    <x v="124"/>
    <n v="0.5"/>
    <s v="bushel"/>
    <m/>
    <x v="3"/>
    <x v="11"/>
    <s v="wheat"/>
    <s v="wheat"/>
    <m/>
    <m/>
    <m/>
    <m/>
    <m/>
    <m/>
    <m/>
    <m/>
    <m/>
    <m/>
  </r>
  <r>
    <s v="File 1: Rowland Hassall, Parramatta store day sales book, 1803-1804"/>
    <m/>
    <s v="32111059"/>
    <s v="FL16259402"/>
    <s v="56"/>
    <s v="https://fromthepage.com/display/display_page?page_id=34035678"/>
    <s v="ElizabethWest&lt;ewest7@myune.edu.au&gt;|natsa&lt;natsa7@yahoo.com&gt;"/>
    <m/>
    <s v="Complete"/>
    <n v="3019"/>
    <n v="1804"/>
    <s v="August"/>
    <s v="22"/>
    <x v="2"/>
    <x v="13"/>
    <x v="124"/>
    <n v="1.5"/>
    <s v="Ibs"/>
    <m/>
    <x v="0"/>
    <x v="0"/>
    <s v="soap"/>
    <s v="soap"/>
    <m/>
    <m/>
    <m/>
    <m/>
    <m/>
    <m/>
    <m/>
    <m/>
    <m/>
    <m/>
  </r>
  <r>
    <s v="File 1: Rowland Hassall, Parramatta store day sales book, 1803-1804"/>
    <m/>
    <s v="32111059"/>
    <s v="FL16259403"/>
    <s v="57"/>
    <s v="https://fromthepage.com/display/display_page?page_id=34035679"/>
    <s v="ElizabethWest&lt;ewest7@myune.edu.au&gt;|natsa&lt;natsa7@yahoo.com&gt;"/>
    <m/>
    <s v="Complete"/>
    <n v="3020"/>
    <n v="1804"/>
    <s v="August"/>
    <s v="22"/>
    <x v="2"/>
    <x v="55"/>
    <x v="214"/>
    <n v="5"/>
    <s v="Ibs"/>
    <m/>
    <x v="3"/>
    <x v="11"/>
    <s v="wheat"/>
    <s v="wheat"/>
    <m/>
    <m/>
    <m/>
    <m/>
    <m/>
    <m/>
    <m/>
    <m/>
    <m/>
    <s v="Possible Pd before 5 Ibs?"/>
  </r>
  <r>
    <s v="File 1: Rowland Hassall, Parramatta store day sales book, 1803-1804"/>
    <m/>
    <s v="32111059"/>
    <s v="FL16259403"/>
    <s v="57"/>
    <s v="https://fromthepage.com/display/display_page?page_id=34035679"/>
    <s v="ElizabethWest&lt;ewest7@myune.edu.au&gt;|natsa&lt;natsa7@yahoo.com&gt;"/>
    <m/>
    <s v="Complete"/>
    <n v="3021"/>
    <n v="1804"/>
    <s v="August"/>
    <s v="22"/>
    <x v="1"/>
    <x v="0"/>
    <x v="20"/>
    <n v="0.5"/>
    <s v="Ibs"/>
    <m/>
    <x v="3"/>
    <x v="3"/>
    <s v="tea"/>
    <s v="Blk Tea"/>
    <m/>
    <m/>
    <m/>
    <m/>
    <m/>
    <m/>
    <m/>
    <m/>
    <m/>
    <m/>
  </r>
  <r>
    <s v="File 1: Rowland Hassall, Parramatta store day sales book, 1803-1804"/>
    <m/>
    <s v="32111059"/>
    <s v="FL16259403"/>
    <s v="57"/>
    <s v="https://fromthepage.com/display/display_page?page_id=34035679"/>
    <s v="ElizabethWest&lt;ewest7@myune.edu.au&gt;|natsa&lt;natsa7@yahoo.com&gt;"/>
    <m/>
    <s v="Complete"/>
    <n v="3022"/>
    <n v="1804"/>
    <s v="August"/>
    <s v="22"/>
    <x v="1"/>
    <x v="0"/>
    <x v="20"/>
    <n v="0.5"/>
    <s v="Ibs"/>
    <m/>
    <x v="3"/>
    <x v="3"/>
    <s v="Hyson"/>
    <s v="Hyson ditto [Tea]"/>
    <m/>
    <m/>
    <m/>
    <m/>
    <m/>
    <m/>
    <m/>
    <m/>
    <m/>
    <m/>
  </r>
  <r>
    <s v="File 1: Rowland Hassall, Parramatta store day sales book, 1803-1804"/>
    <m/>
    <s v="32111059"/>
    <s v="FL16259403"/>
    <s v="57"/>
    <s v="https://fromthepage.com/display/display_page?page_id=34035679"/>
    <s v="ElizabethWest&lt;ewest7@myune.edu.au&gt;|natsa&lt;natsa7@yahoo.com&gt;"/>
    <m/>
    <s v="Complete"/>
    <n v="3023"/>
    <n v="1804"/>
    <s v="August"/>
    <s v="22"/>
    <x v="1"/>
    <x v="0"/>
    <x v="20"/>
    <n v="6"/>
    <s v="Ibs"/>
    <m/>
    <x v="3"/>
    <x v="11"/>
    <s v="sugar"/>
    <s v="sugar"/>
    <m/>
    <m/>
    <m/>
    <m/>
    <m/>
    <m/>
    <m/>
    <m/>
    <m/>
    <m/>
  </r>
  <r>
    <s v="File 1: Rowland Hassall, Parramatta store day sales book, 1803-1804"/>
    <m/>
    <s v="32111059"/>
    <s v="FL16259403"/>
    <s v="57"/>
    <s v="https://fromthepage.com/display/display_page?page_id=34035679"/>
    <s v="ElizabethWest&lt;ewest7@myune.edu.au&gt;|natsa&lt;natsa7@yahoo.com&gt;"/>
    <m/>
    <s v="Complete"/>
    <n v="3024"/>
    <n v="1804"/>
    <s v="August"/>
    <s v="22"/>
    <x v="1"/>
    <x v="0"/>
    <x v="20"/>
    <n v="4"/>
    <s v="skeins"/>
    <m/>
    <x v="5"/>
    <x v="5"/>
    <s v="thread"/>
    <s v="Thread"/>
    <m/>
    <m/>
    <m/>
    <m/>
    <m/>
    <m/>
    <m/>
    <m/>
    <m/>
    <m/>
  </r>
  <r>
    <s v="File 1: Rowland Hassall, Parramatta store day sales book, 1803-1804"/>
    <m/>
    <s v="32111059"/>
    <s v="FL16259403"/>
    <s v="57"/>
    <s v="https://fromthepage.com/display/display_page?page_id=34035679"/>
    <s v="ElizabethWest&lt;ewest7@myune.edu.au&gt;|natsa&lt;natsa7@yahoo.com&gt;"/>
    <m/>
    <s v="Complete"/>
    <n v="3025"/>
    <n v="1804"/>
    <s v="August"/>
    <s v="22"/>
    <x v="1"/>
    <x v="0"/>
    <x v="65"/>
    <m/>
    <m/>
    <m/>
    <x v="1"/>
    <x v="1"/>
    <m/>
    <s v="Cr by 30/ left in my"/>
    <m/>
    <m/>
    <m/>
    <m/>
    <m/>
    <m/>
    <m/>
    <m/>
    <m/>
    <m/>
  </r>
  <r>
    <s v="File 1: Rowland Hassall, Parramatta store day sales book, 1803-1804"/>
    <m/>
    <s v="32111059"/>
    <s v="FL16259403"/>
    <s v="57"/>
    <s v="https://fromthepage.com/display/display_page?page_id=34035679"/>
    <s v="ElizabethWest&lt;ewest7@myune.edu.au&gt;|natsa&lt;natsa7@yahoo.com&gt;"/>
    <m/>
    <s v="Complete"/>
    <n v="3026"/>
    <n v="1804"/>
    <s v="August"/>
    <s v="22"/>
    <x v="1"/>
    <x v="0"/>
    <x v="65"/>
    <m/>
    <m/>
    <m/>
    <x v="8"/>
    <x v="15"/>
    <m/>
    <s v="hand by Abby Healey"/>
    <m/>
    <m/>
    <m/>
    <m/>
    <m/>
    <m/>
    <m/>
    <m/>
    <m/>
    <m/>
  </r>
  <r>
    <s v="File 1: Rowland Hassall, Parramatta store day sales book, 1803-1804"/>
    <m/>
    <s v="32111059"/>
    <s v="FL16259403"/>
    <s v="57"/>
    <s v="https://fromthepage.com/display/display_page?page_id=34035679"/>
    <s v="ElizabethWest&lt;ewest7@myune.edu.au&gt;|natsa&lt;natsa7@yahoo.com&gt;"/>
    <m/>
    <s v="Complete"/>
    <n v="3027"/>
    <n v="1804"/>
    <s v="August"/>
    <s v="22"/>
    <x v="1"/>
    <x v="0"/>
    <x v="65"/>
    <m/>
    <m/>
    <m/>
    <x v="8"/>
    <x v="15"/>
    <m/>
    <s v="p as per Mr Larras Book)"/>
    <m/>
    <m/>
    <m/>
    <m/>
    <m/>
    <m/>
    <m/>
    <m/>
    <m/>
    <m/>
  </r>
  <r>
    <s v="File 1: Rowland Hassall, Parramatta store day sales book, 1803-1804"/>
    <m/>
    <s v="32111059"/>
    <s v="FL16259403"/>
    <s v="57"/>
    <s v="https://fromthepage.com/display/display_page?page_id=34035679"/>
    <s v="ElizabethWest&lt;ewest7@myune.edu.au&gt;|natsa&lt;natsa7@yahoo.com&gt;"/>
    <m/>
    <s v="Complete"/>
    <n v="3028"/>
    <n v="1804"/>
    <s v="August"/>
    <s v="22"/>
    <x v="2"/>
    <x v="9"/>
    <x v="215"/>
    <m/>
    <m/>
    <m/>
    <x v="1"/>
    <x v="1"/>
    <m/>
    <s v="Cr by 30/ left in my"/>
    <m/>
    <m/>
    <m/>
    <m/>
    <m/>
    <m/>
    <m/>
    <m/>
    <m/>
    <m/>
  </r>
  <r>
    <s v="File 1: Rowland Hassall, Parramatta store day sales book, 1803-1804"/>
    <m/>
    <s v="32111059"/>
    <s v="FL16259403"/>
    <s v="57"/>
    <s v="https://fromthepage.com/display/display_page?page_id=34035679"/>
    <s v="ElizabethWest&lt;ewest7@myune.edu.au&gt;|natsa&lt;natsa7@yahoo.com&gt;"/>
    <m/>
    <s v="Complete"/>
    <n v="3029"/>
    <n v="1804"/>
    <s v="August"/>
    <s v="22"/>
    <x v="2"/>
    <x v="9"/>
    <x v="215"/>
    <m/>
    <m/>
    <m/>
    <x v="8"/>
    <x v="15"/>
    <m/>
    <s v="hands by Abby Healey"/>
    <m/>
    <m/>
    <m/>
    <m/>
    <m/>
    <m/>
    <m/>
    <m/>
    <m/>
    <m/>
  </r>
  <r>
    <s v="File 1: Rowland Hassall, Parramatta store day sales book, 1803-1804"/>
    <m/>
    <s v="32111059"/>
    <s v="FL16259403"/>
    <s v="57"/>
    <s v="https://fromthepage.com/display/display_page?page_id=34035679"/>
    <s v="ElizabethWest&lt;ewest7@myune.edu.au&gt;|natsa&lt;natsa7@yahoo.com&gt;"/>
    <m/>
    <s v="Complete"/>
    <n v="3030"/>
    <n v="1804"/>
    <s v="August"/>
    <s v="22"/>
    <x v="0"/>
    <x v="0"/>
    <x v="102"/>
    <n v="2"/>
    <m/>
    <m/>
    <x v="1"/>
    <x v="1"/>
    <m/>
    <s v="Bills 20/ each"/>
    <m/>
    <n v="20"/>
    <m/>
    <m/>
    <m/>
    <m/>
    <n v="2"/>
    <n v="0"/>
    <n v="0"/>
    <m/>
  </r>
  <r>
    <s v="File 1: Rowland Hassall, Parramatta store day sales book, 1803-1804"/>
    <m/>
    <s v="32111059"/>
    <s v="FL16259403"/>
    <s v="57"/>
    <s v="https://fromthepage.com/display/display_page?page_id=34035679"/>
    <s v="ElizabethWest&lt;ewest7@myune.edu.au&gt;|natsa&lt;natsa7@yahoo.com&gt;"/>
    <m/>
    <s v="Complete"/>
    <n v="3031"/>
    <n v="1804"/>
    <s v="August"/>
    <s v="22"/>
    <x v="0"/>
    <x v="0"/>
    <x v="24"/>
    <n v="5"/>
    <s v="ozn"/>
    <m/>
    <x v="5"/>
    <x v="5"/>
    <s v="thread"/>
    <s v="cotton"/>
    <m/>
    <m/>
    <m/>
    <m/>
    <m/>
    <m/>
    <m/>
    <m/>
    <m/>
    <m/>
  </r>
  <r>
    <s v="File 1: Rowland Hassall, Parramatta store day sales book, 1803-1804"/>
    <m/>
    <s v="32111059"/>
    <s v="FL16259403"/>
    <s v="57"/>
    <s v="https://fromthepage.com/display/display_page?page_id=34035679"/>
    <s v="ElizabethWest&lt;ewest7@myune.edu.au&gt;|natsa&lt;natsa7@yahoo.com&gt;"/>
    <m/>
    <s v="Complete"/>
    <n v="3032"/>
    <n v="1804"/>
    <s v="August"/>
    <s v="22"/>
    <x v="0"/>
    <x v="0"/>
    <x v="24"/>
    <n v="2"/>
    <s v="yds"/>
    <m/>
    <x v="5"/>
    <x v="5"/>
    <s v="ribband"/>
    <s v="Brace Ribband"/>
    <m/>
    <m/>
    <m/>
    <m/>
    <m/>
    <m/>
    <m/>
    <m/>
    <m/>
    <m/>
  </r>
  <r>
    <s v="File 1: Rowland Hassall, Parramatta store day sales book, 1803-1804"/>
    <m/>
    <s v="32111059"/>
    <s v="FL16259403"/>
    <s v="57"/>
    <s v="https://fromthepage.com/display/display_page?page_id=34035679"/>
    <s v="ElizabethWest&lt;ewest7@myune.edu.au&gt;|natsa&lt;natsa7@yahoo.com&gt;"/>
    <m/>
    <s v="Complete"/>
    <n v="3033"/>
    <n v="1804"/>
    <s v="August"/>
    <s v="22"/>
    <x v="0"/>
    <x v="0"/>
    <x v="24"/>
    <n v="1"/>
    <m/>
    <m/>
    <x v="5"/>
    <x v="5"/>
    <s v="thimble"/>
    <s v="Thimble"/>
    <m/>
    <m/>
    <m/>
    <m/>
    <m/>
    <m/>
    <m/>
    <m/>
    <m/>
    <m/>
  </r>
  <r>
    <s v="File 1: Rowland Hassall, Parramatta store day sales book, 1803-1804"/>
    <m/>
    <s v="32111059"/>
    <s v="FL16259403"/>
    <s v="57"/>
    <s v="https://fromthepage.com/display/display_page?page_id=34035679"/>
    <s v="ElizabethWest&lt;ewest7@myune.edu.au&gt;|natsa&lt;natsa7@yahoo.com&gt;"/>
    <m/>
    <s v="Complete"/>
    <n v="3034"/>
    <n v="1804"/>
    <s v="August"/>
    <s v="22"/>
    <x v="0"/>
    <x v="0"/>
    <x v="24"/>
    <n v="30"/>
    <m/>
    <m/>
    <x v="7"/>
    <x v="20"/>
    <s v="nails"/>
    <s v="Pailing nails"/>
    <m/>
    <m/>
    <m/>
    <m/>
    <m/>
    <m/>
    <m/>
    <m/>
    <m/>
    <m/>
  </r>
  <r>
    <s v="File 1: Rowland Hassall, Parramatta store day sales book, 1803-1804"/>
    <m/>
    <s v="32111059"/>
    <s v="FL16259403"/>
    <s v="57"/>
    <s v="https://fromthepage.com/display/display_page?page_id=34035679"/>
    <s v="ElizabethWest&lt;ewest7@myune.edu.au&gt;|natsa&lt;natsa7@yahoo.com&gt;"/>
    <m/>
    <s v="Complete"/>
    <n v="3035"/>
    <n v="1804"/>
    <s v="August"/>
    <s v="22"/>
    <x v="0"/>
    <x v="0"/>
    <x v="99"/>
    <n v="1"/>
    <s v="pair"/>
    <m/>
    <x v="5"/>
    <x v="23"/>
    <s v="hinges"/>
    <s v="Pair Hinges &amp;amp;"/>
    <m/>
    <m/>
    <m/>
    <m/>
    <m/>
    <m/>
    <m/>
    <m/>
    <m/>
    <m/>
  </r>
  <r>
    <s v="File 1: Rowland Hassall, Parramatta store day sales book, 1803-1804"/>
    <m/>
    <s v="32111059"/>
    <s v="FL16259403"/>
    <s v="57"/>
    <s v="https://fromthepage.com/display/display_page?page_id=34035679"/>
    <s v="ElizabethWest&lt;ewest7@myune.edu.au&gt;|natsa&lt;natsa7@yahoo.com&gt;"/>
    <m/>
    <s v="Complete"/>
    <n v="3036"/>
    <n v="1804"/>
    <s v="August"/>
    <s v="22"/>
    <x v="0"/>
    <x v="0"/>
    <x v="99"/>
    <n v="1"/>
    <m/>
    <m/>
    <x v="7"/>
    <x v="9"/>
    <s v="Box cork "/>
    <s v="Box cork to Gooding"/>
    <m/>
    <m/>
    <m/>
    <m/>
    <n v="4"/>
    <n v="6"/>
    <m/>
    <m/>
    <m/>
    <m/>
  </r>
  <r>
    <s v="File 1: Rowland Hassall, Parramatta store day sales book, 1803-1804"/>
    <m/>
    <s v="32111059"/>
    <s v="FL16259403"/>
    <s v="57"/>
    <s v="https://fromthepage.com/display/display_page?page_id=34035679"/>
    <s v="ElizabethWest&lt;ewest7@myune.edu.au&gt;|natsa&lt;natsa7@yahoo.com&gt;"/>
    <m/>
    <s v="Complete"/>
    <n v="3037"/>
    <n v="1804"/>
    <s v="August"/>
    <s v="22"/>
    <x v="1"/>
    <x v="0"/>
    <x v="200"/>
    <n v="7"/>
    <s v="yds"/>
    <m/>
    <x v="5"/>
    <x v="5"/>
    <s v="tape"/>
    <s v="Brod tape}"/>
    <m/>
    <m/>
    <m/>
    <m/>
    <m/>
    <m/>
    <m/>
    <m/>
    <m/>
    <m/>
  </r>
  <r>
    <s v="File 1: Rowland Hassall, Parramatta store day sales book, 1803-1804"/>
    <m/>
    <s v="32111059"/>
    <s v="FL16259403"/>
    <s v="57"/>
    <s v="https://fromthepage.com/display/display_page?page_id=34035679"/>
    <s v="ElizabethWest&lt;ewest7@myune.edu.au&gt;|natsa&lt;natsa7@yahoo.com&gt;"/>
    <m/>
    <s v="Complete"/>
    <n v="3038"/>
    <n v="1804"/>
    <s v="August"/>
    <s v="22"/>
    <x v="1"/>
    <x v="0"/>
    <x v="200"/>
    <n v="0.5"/>
    <s v="Ibs"/>
    <m/>
    <x v="3"/>
    <x v="11"/>
    <s v="pepper"/>
    <s v="Pepper}"/>
    <m/>
    <m/>
    <m/>
    <m/>
    <n v="3"/>
    <n v="0"/>
    <m/>
    <m/>
    <m/>
    <m/>
  </r>
  <r>
    <s v="File 1: Rowland Hassall, Parramatta store day sales book, 1803-1804"/>
    <m/>
    <s v="32111059"/>
    <s v="FL16259403"/>
    <s v="57"/>
    <s v="https://fromthepage.com/display/display_page?page_id=34035679"/>
    <s v="ElizabethWest&lt;ewest7@myune.edu.au&gt;|natsa&lt;natsa7@yahoo.com&gt;"/>
    <m/>
    <s v="Complete"/>
    <n v="3039"/>
    <n v="1804"/>
    <s v="August"/>
    <s v="22"/>
    <x v="1"/>
    <x v="0"/>
    <x v="99"/>
    <n v="2"/>
    <s v="yds"/>
    <m/>
    <x v="5"/>
    <x v="5"/>
    <s v="fabric"/>
    <s v="fine Black}"/>
    <m/>
    <m/>
    <m/>
    <m/>
    <m/>
    <m/>
    <m/>
    <m/>
    <m/>
    <m/>
  </r>
  <r>
    <s v="File 1: Rowland Hassall, Parramatta store day sales book, 1803-1804"/>
    <m/>
    <s v="32111059"/>
    <s v="FL16259403"/>
    <s v="57"/>
    <s v="https://fromthepage.com/display/display_page?page_id=34035679"/>
    <s v="ElizabethWest&lt;ewest7@myune.edu.au&gt;|natsa&lt;natsa7@yahoo.com&gt;"/>
    <m/>
    <s v="Complete"/>
    <n v="3040"/>
    <n v="1804"/>
    <s v="August"/>
    <s v="22"/>
    <x v="1"/>
    <x v="0"/>
    <x v="99"/>
    <m/>
    <m/>
    <m/>
    <x v="5"/>
    <x v="5"/>
    <s v="broad cloth"/>
    <s v="Brod cloth @"/>
    <m/>
    <n v="35"/>
    <n v="0"/>
    <n v="3"/>
    <n v="10"/>
    <n v="0"/>
    <m/>
    <m/>
    <m/>
    <m/>
  </r>
  <r>
    <s v="File 1: Rowland Hassall, Parramatta store day sales book, 1803-1804"/>
    <m/>
    <s v="32111059"/>
    <s v="FL16259403"/>
    <s v="57"/>
    <s v="https://fromthepage.com/display/display_page?page_id=34035679"/>
    <s v="ElizabethWest&lt;ewest7@myune.edu.au&gt;|natsa&lt;natsa7@yahoo.com&gt;"/>
    <m/>
    <s v="Complete"/>
    <n v="3041"/>
    <n v="1804"/>
    <s v="August"/>
    <s v="22"/>
    <x v="2"/>
    <x v="0"/>
    <x v="216"/>
    <n v="5"/>
    <s v="Ibs"/>
    <m/>
    <x v="3"/>
    <x v="11"/>
    <s v="wheat"/>
    <s v="wheat"/>
    <m/>
    <m/>
    <m/>
    <m/>
    <m/>
    <m/>
    <m/>
    <m/>
    <m/>
    <m/>
  </r>
  <r>
    <s v="File 1: Rowland Hassall, Parramatta store day sales book, 1803-1804"/>
    <m/>
    <s v="32111059"/>
    <s v="FL16259403"/>
    <s v="57"/>
    <s v="https://fromthepage.com/display/display_page?page_id=34035679"/>
    <s v="ElizabethWest&lt;ewest7@myune.edu.au&gt;|natsa&lt;natsa7@yahoo.com&gt;"/>
    <m/>
    <s v="Complete"/>
    <n v="3042"/>
    <n v="1804"/>
    <s v="August"/>
    <s v="22"/>
    <x v="2"/>
    <x v="0"/>
    <x v="216"/>
    <n v="2"/>
    <s v="Ibs"/>
    <m/>
    <x v="3"/>
    <x v="11"/>
    <s v="pork"/>
    <s v="Pork"/>
    <m/>
    <m/>
    <m/>
    <m/>
    <m/>
    <m/>
    <m/>
    <m/>
    <m/>
    <m/>
  </r>
  <r>
    <s v="File 1: Rowland Hassall, Parramatta store day sales book, 1803-1804"/>
    <m/>
    <s v="32111059"/>
    <s v="FL16259403"/>
    <s v="57"/>
    <s v="https://fromthepage.com/display/display_page?page_id=34035679"/>
    <s v="ElizabethWest&lt;ewest7@myune.edu.au&gt;|natsa&lt;natsa7@yahoo.com&gt;"/>
    <m/>
    <s v="Complete"/>
    <n v="3043"/>
    <n v="1804"/>
    <s v="August"/>
    <s v="22"/>
    <x v="2"/>
    <x v="0"/>
    <x v="216"/>
    <n v="1"/>
    <s v="Ibs"/>
    <m/>
    <x v="3"/>
    <x v="11"/>
    <s v="sugar"/>
    <s v="sugar"/>
    <m/>
    <m/>
    <m/>
    <m/>
    <m/>
    <m/>
    <m/>
    <m/>
    <m/>
    <m/>
  </r>
  <r>
    <s v="File 1: Rowland Hassall, Parramatta store day sales book, 1803-1804"/>
    <m/>
    <s v="32111059"/>
    <s v="FL16259403"/>
    <s v="57"/>
    <s v="https://fromthepage.com/display/display_page?page_id=34035679"/>
    <s v="ElizabethWest&lt;ewest7@myune.edu.au&gt;|natsa&lt;natsa7@yahoo.com&gt;"/>
    <m/>
    <s v="Complete"/>
    <n v="3044"/>
    <n v="1804"/>
    <s v="August"/>
    <s v="22"/>
    <x v="2"/>
    <x v="0"/>
    <x v="216"/>
    <n v="0.25"/>
    <s v="Ibs"/>
    <m/>
    <x v="3"/>
    <x v="3"/>
    <s v="tea"/>
    <s v="Tea"/>
    <m/>
    <m/>
    <m/>
    <m/>
    <m/>
    <m/>
    <m/>
    <m/>
    <m/>
    <m/>
  </r>
  <r>
    <s v="File 1: Rowland Hassall, Parramatta store day sales book, 1803-1804"/>
    <m/>
    <s v="32111059"/>
    <s v="FL16259403"/>
    <s v="57"/>
    <s v="https://fromthepage.com/display/display_page?page_id=34035679"/>
    <s v="ElizabethWest&lt;ewest7@myune.edu.au&gt;|natsa&lt;natsa7@yahoo.com&gt;"/>
    <m/>
    <s v="Complete"/>
    <n v="3045"/>
    <n v="1804"/>
    <s v="August"/>
    <s v="22"/>
    <x v="2"/>
    <x v="0"/>
    <x v="205"/>
    <n v="1"/>
    <s v="Ibs"/>
    <m/>
    <x v="3"/>
    <x v="11"/>
    <s v="sugar"/>
    <s v="sugar"/>
    <m/>
    <m/>
    <m/>
    <m/>
    <m/>
    <m/>
    <m/>
    <m/>
    <m/>
    <m/>
  </r>
  <r>
    <s v="File 1: Rowland Hassall, Parramatta store day sales book, 1803-1804"/>
    <m/>
    <s v="32111059"/>
    <s v="FL16259403"/>
    <s v="57"/>
    <s v="https://fromthepage.com/display/display_page?page_id=34035679"/>
    <s v="ElizabethWest&lt;ewest7@myune.edu.au&gt;|natsa&lt;natsa7@yahoo.com&gt;"/>
    <m/>
    <s v="Complete"/>
    <n v="3046"/>
    <m/>
    <m/>
    <m/>
    <x v="2"/>
    <x v="0"/>
    <x v="18"/>
    <m/>
    <m/>
    <m/>
    <x v="8"/>
    <x v="15"/>
    <m/>
    <s v="[right hand page 111]"/>
    <m/>
    <m/>
    <m/>
    <m/>
    <m/>
    <m/>
    <m/>
    <m/>
    <m/>
    <m/>
  </r>
  <r>
    <s v="File 1: Rowland Hassall, Parramatta store day sales book, 1803-1804"/>
    <m/>
    <s v="32111059"/>
    <s v="FL16259403"/>
    <s v="57"/>
    <s v="https://fromthepage.com/display/display_page?page_id=34035679"/>
    <s v="ElizabethWest&lt;ewest7@myune.edu.au&gt;|natsa&lt;natsa7@yahoo.com&gt;"/>
    <m/>
    <s v="Complete"/>
    <n v="3047"/>
    <n v="1804"/>
    <s v="August"/>
    <s v="24"/>
    <x v="7"/>
    <x v="0"/>
    <x v="93"/>
    <n v="1"/>
    <m/>
    <m/>
    <x v="5"/>
    <x v="5"/>
    <s v="scissors"/>
    <s v="Pair scissors"/>
    <m/>
    <m/>
    <m/>
    <m/>
    <n v="2"/>
    <n v="6"/>
    <m/>
    <m/>
    <m/>
    <m/>
  </r>
  <r>
    <s v="File 1: Rowland Hassall, Parramatta store day sales book, 1803-1804"/>
    <m/>
    <s v="32111059"/>
    <s v="FL16259403"/>
    <s v="57"/>
    <s v="https://fromthepage.com/display/display_page?page_id=34035679"/>
    <s v="ElizabethWest&lt;ewest7@myune.edu.au&gt;|natsa&lt;natsa7@yahoo.com&gt;"/>
    <m/>
    <s v="Complete"/>
    <n v="3048"/>
    <n v="1804"/>
    <s v="August"/>
    <s v="24"/>
    <x v="5"/>
    <x v="35"/>
    <x v="89"/>
    <n v="3.75"/>
    <s v="bushel"/>
    <s v="supply"/>
    <x v="3"/>
    <x v="11"/>
    <s v="wheat"/>
    <s v="Cr by 3.75 ="/>
    <m/>
    <m/>
    <m/>
    <m/>
    <m/>
    <m/>
    <m/>
    <m/>
    <m/>
    <m/>
  </r>
  <r>
    <s v="File 1: Rowland Hassall, Parramatta store day sales book, 1803-1804"/>
    <m/>
    <s v="32111059"/>
    <s v="FL16259403"/>
    <s v="57"/>
    <s v="https://fromthepage.com/display/display_page?page_id=34035679"/>
    <s v="ElizabethWest&lt;ewest7@myune.edu.au&gt;|natsa&lt;natsa7@yahoo.com&gt;"/>
    <m/>
    <s v="Complete"/>
    <n v="3049"/>
    <n v="1804"/>
    <s v="August"/>
    <s v="24"/>
    <x v="2"/>
    <x v="35"/>
    <x v="89"/>
    <m/>
    <m/>
    <m/>
    <x v="8"/>
    <x v="15"/>
    <s v="wheat"/>
    <s v="= Bushels of wheat"/>
    <m/>
    <m/>
    <m/>
    <m/>
    <m/>
    <m/>
    <m/>
    <m/>
    <m/>
    <m/>
  </r>
  <r>
    <s v="File 1: Rowland Hassall, Parramatta store day sales book, 1803-1804"/>
    <m/>
    <s v="32111059"/>
    <s v="FL16259403"/>
    <s v="57"/>
    <s v="https://fromthepage.com/display/display_page?page_id=34035679"/>
    <s v="ElizabethWest&lt;ewest7@myune.edu.au&gt;|natsa&lt;natsa7@yahoo.com&gt;"/>
    <m/>
    <s v="Complete"/>
    <n v="3050"/>
    <n v="1804"/>
    <s v="August"/>
    <s v="24"/>
    <x v="2"/>
    <x v="0"/>
    <x v="209"/>
    <n v="2.5"/>
    <s v="Ibs"/>
    <m/>
    <x v="3"/>
    <x v="11"/>
    <s v="pork"/>
    <s v="Pork &amp;amp;"/>
    <m/>
    <m/>
    <m/>
    <m/>
    <m/>
    <m/>
    <m/>
    <m/>
    <m/>
    <s v="Entry crossed out"/>
  </r>
  <r>
    <s v="File 1: Rowland Hassall, Parramatta store day sales book, 1803-1804"/>
    <m/>
    <s v="32111059"/>
    <s v="FL16259403"/>
    <s v="57"/>
    <s v="https://fromthepage.com/display/display_page?page_id=34035679"/>
    <s v="ElizabethWest&lt;ewest7@myune.edu.au&gt;|natsa&lt;natsa7@yahoo.com&gt;"/>
    <m/>
    <s v="Complete"/>
    <n v="3051"/>
    <n v="1804"/>
    <s v="August"/>
    <s v="24"/>
    <x v="2"/>
    <x v="0"/>
    <x v="209"/>
    <n v="2"/>
    <s v="loaf"/>
    <m/>
    <x v="3"/>
    <x v="11"/>
    <s v="bread"/>
    <s v="Bread"/>
    <m/>
    <m/>
    <m/>
    <m/>
    <m/>
    <m/>
    <m/>
    <m/>
    <m/>
    <m/>
  </r>
  <r>
    <s v="File 1: Rowland Hassall, Parramatta store day sales book, 1803-1804"/>
    <m/>
    <s v="32111059"/>
    <s v="FL16259403"/>
    <s v="57"/>
    <s v="https://fromthepage.com/display/display_page?page_id=34035679"/>
    <s v="ElizabethWest&lt;ewest7@myune.edu.au&gt;|natsa&lt;natsa7@yahoo.com&gt;"/>
    <m/>
    <s v="Complete"/>
    <n v="3052"/>
    <n v="1804"/>
    <s v="August"/>
    <s v="24"/>
    <x v="0"/>
    <x v="0"/>
    <x v="149"/>
    <n v="12"/>
    <s v="Ibs"/>
    <m/>
    <x v="3"/>
    <x v="11"/>
    <s v="sugar"/>
    <s v="sugar"/>
    <m/>
    <m/>
    <m/>
    <m/>
    <n v="12"/>
    <n v="0"/>
    <m/>
    <m/>
    <m/>
    <m/>
  </r>
  <r>
    <s v="File 1: Rowland Hassall, Parramatta store day sales book, 1803-1804"/>
    <m/>
    <s v="32111059"/>
    <s v="FL16259403"/>
    <s v="57"/>
    <s v="https://fromthepage.com/display/display_page?page_id=34035679"/>
    <s v="ElizabethWest&lt;ewest7@myune.edu.au&gt;|natsa&lt;natsa7@yahoo.com&gt;"/>
    <m/>
    <s v="Complete"/>
    <n v="3053"/>
    <n v="1804"/>
    <s v="August"/>
    <s v="24"/>
    <x v="0"/>
    <x v="0"/>
    <x v="99"/>
    <n v="5"/>
    <s v="yds"/>
    <m/>
    <x v="5"/>
    <x v="5"/>
    <s v="fabric"/>
    <s v="fine"/>
    <m/>
    <m/>
    <m/>
    <m/>
    <m/>
    <m/>
    <m/>
    <m/>
    <m/>
    <m/>
  </r>
  <r>
    <s v="File 1: Rowland Hassall, Parramatta store day sales book, 1803-1804"/>
    <m/>
    <s v="32111059"/>
    <s v="FL16259403"/>
    <s v="57"/>
    <s v="https://fromthepage.com/display/display_page?page_id=34035679"/>
    <s v="ElizabethWest&lt;ewest7@myune.edu.au&gt;|natsa&lt;natsa7@yahoo.com&gt;"/>
    <m/>
    <s v="Complete"/>
    <n v="3054"/>
    <n v="1804"/>
    <s v="August"/>
    <s v="24"/>
    <x v="0"/>
    <x v="0"/>
    <x v="99"/>
    <m/>
    <m/>
    <m/>
    <x v="5"/>
    <x v="5"/>
    <s v="cloth"/>
    <s v="Blk cloth @"/>
    <m/>
    <n v="35"/>
    <n v="0"/>
    <m/>
    <m/>
    <m/>
    <m/>
    <m/>
    <m/>
    <m/>
  </r>
  <r>
    <s v="File 1: Rowland Hassall, Parramatta store day sales book, 1803-1804"/>
    <m/>
    <s v="32111059"/>
    <s v="FL16259403"/>
    <s v="57"/>
    <s v="https://fromthepage.com/display/display_page?page_id=34035679"/>
    <s v="ElizabethWest&lt;ewest7@myune.edu.au&gt;|natsa&lt;natsa7@yahoo.com&gt;"/>
    <m/>
    <s v="Complete"/>
    <n v="3055"/>
    <n v="1804"/>
    <s v="August"/>
    <s v="25"/>
    <x v="3"/>
    <x v="0"/>
    <x v="25"/>
    <n v="1"/>
    <s v="yds"/>
    <m/>
    <x v="5"/>
    <x v="5"/>
    <s v="calico"/>
    <s v="callaco"/>
    <m/>
    <m/>
    <m/>
    <m/>
    <n v="1"/>
    <n v="9"/>
    <m/>
    <m/>
    <m/>
    <m/>
  </r>
  <r>
    <s v="File 1: Rowland Hassall, Parramatta store day sales book, 1803-1804"/>
    <m/>
    <s v="32111059"/>
    <s v="FL16259403"/>
    <s v="57"/>
    <s v="https://fromthepage.com/display/display_page?page_id=34035679"/>
    <s v="ElizabethWest&lt;ewest7@myune.edu.au&gt;|natsa&lt;natsa7@yahoo.com&gt;"/>
    <m/>
    <s v="Complete"/>
    <n v="3056"/>
    <n v="1804"/>
    <s v="August"/>
    <s v="25"/>
    <x v="2"/>
    <x v="13"/>
    <x v="100"/>
    <n v="6"/>
    <m/>
    <m/>
    <x v="7"/>
    <x v="9"/>
    <s v="gimblet"/>
    <s v="Gimblets"/>
    <m/>
    <m/>
    <m/>
    <m/>
    <n v="6"/>
    <n v="0"/>
    <m/>
    <m/>
    <m/>
    <m/>
  </r>
  <r>
    <s v="File 1: Rowland Hassall, Parramatta store day sales book, 1803-1804"/>
    <m/>
    <s v="32111059"/>
    <s v="FL16259403"/>
    <s v="57"/>
    <s v="https://fromthepage.com/display/display_page?page_id=34035679"/>
    <s v="ElizabethWest&lt;ewest7@myune.edu.au&gt;|natsa&lt;natsa7@yahoo.com&gt;"/>
    <m/>
    <s v="Complete"/>
    <n v="3057"/>
    <n v="1804"/>
    <s v="August"/>
    <s v="25"/>
    <x v="2"/>
    <x v="13"/>
    <x v="100"/>
    <n v="4"/>
    <s v="yds"/>
    <m/>
    <x v="5"/>
    <x v="5"/>
    <s v="ribband"/>
    <s v="Ribband @"/>
    <m/>
    <n v="1"/>
    <n v="9"/>
    <m/>
    <n v="7"/>
    <n v="0"/>
    <m/>
    <m/>
    <m/>
    <m/>
  </r>
  <r>
    <s v="File 1: Rowland Hassall, Parramatta store day sales book, 1803-1804"/>
    <m/>
    <s v="32111059"/>
    <s v="FL16259403"/>
    <s v="57"/>
    <s v="https://fromthepage.com/display/display_page?page_id=34035679"/>
    <s v="ElizabethWest&lt;ewest7@myune.edu.au&gt;|natsa&lt;natsa7@yahoo.com&gt;"/>
    <m/>
    <s v="Complete"/>
    <n v="3058"/>
    <n v="1804"/>
    <s v="August"/>
    <s v="25"/>
    <x v="2"/>
    <x v="13"/>
    <x v="100"/>
    <n v="1"/>
    <m/>
    <m/>
    <x v="0"/>
    <x v="14"/>
    <s v="handkerchief"/>
    <s v="Muslin Handk"/>
    <m/>
    <m/>
    <m/>
    <m/>
    <n v="7"/>
    <n v="6"/>
    <m/>
    <m/>
    <m/>
    <m/>
  </r>
  <r>
    <s v="File 1: Rowland Hassall, Parramatta store day sales book, 1803-1804"/>
    <m/>
    <s v="32111059"/>
    <s v="FL16259403"/>
    <s v="57"/>
    <s v="https://fromthepage.com/display/display_page?page_id=34035679"/>
    <s v="ElizabethWest&lt;ewest7@myune.edu.au&gt;|natsa&lt;natsa7@yahoo.com&gt;"/>
    <m/>
    <s v="Complete"/>
    <n v="3059"/>
    <n v="1804"/>
    <s v="August"/>
    <s v="25"/>
    <x v="2"/>
    <x v="13"/>
    <x v="100"/>
    <n v="6.75"/>
    <s v="yds"/>
    <m/>
    <x v="5"/>
    <x v="5"/>
    <s v="broad calico"/>
    <s v="Brod calloco @"/>
    <m/>
    <n v="2"/>
    <n v="9"/>
    <m/>
    <m/>
    <m/>
    <m/>
    <m/>
    <m/>
    <m/>
  </r>
  <r>
    <s v="File 1: Rowland Hassall, Parramatta store day sales book, 1803-1804"/>
    <m/>
    <s v="32111059"/>
    <s v="FL16259403"/>
    <s v="57"/>
    <s v="https://fromthepage.com/display/display_page?page_id=34035679"/>
    <s v="ElizabethWest&lt;ewest7@myune.edu.au&gt;|natsa&lt;natsa7@yahoo.com&gt;"/>
    <m/>
    <s v="Complete"/>
    <n v="3060"/>
    <n v="1804"/>
    <s v="August"/>
    <s v="25"/>
    <x v="2"/>
    <x v="13"/>
    <x v="100"/>
    <n v="5"/>
    <s v="yds"/>
    <m/>
    <x v="5"/>
    <x v="5"/>
    <s v="check fabric"/>
    <s v="cheack @"/>
    <m/>
    <n v="3"/>
    <n v="3"/>
    <m/>
    <m/>
    <m/>
    <m/>
    <m/>
    <m/>
    <m/>
  </r>
  <r>
    <s v="File 1: Rowland Hassall, Parramatta store day sales book, 1803-1804"/>
    <m/>
    <s v="32111059"/>
    <s v="FL16259403"/>
    <s v="57"/>
    <s v="https://fromthepage.com/display/display_page?page_id=34035679"/>
    <s v="ElizabethWest&lt;ewest7@myune.edu.au&gt;|natsa&lt;natsa7@yahoo.com&gt;"/>
    <m/>
    <s v="Complete"/>
    <n v="3061"/>
    <n v="1804"/>
    <s v="August"/>
    <s v="25"/>
    <x v="2"/>
    <x v="13"/>
    <x v="100"/>
    <n v="1"/>
    <s v="piece"/>
    <m/>
    <x v="5"/>
    <x v="5"/>
    <s v="Chinese fabric"/>
    <s v="fine Chinese"/>
    <m/>
    <m/>
    <m/>
    <n v="1"/>
    <n v="16"/>
    <n v="0"/>
    <m/>
    <m/>
    <m/>
    <m/>
  </r>
  <r>
    <s v="File 1: Rowland Hassall, Parramatta store day sales book, 1803-1804"/>
    <m/>
    <s v="32111059"/>
    <s v="FL16259403"/>
    <s v="57"/>
    <s v="https://fromthepage.com/display/display_page?page_id=34035679"/>
    <s v="ElizabethWest&lt;ewest7@myune.edu.au&gt;|natsa&lt;natsa7@yahoo.com&gt;"/>
    <m/>
    <s v="Complete"/>
    <n v="3062"/>
    <n v="1804"/>
    <s v="August"/>
    <s v="25"/>
    <x v="2"/>
    <x v="13"/>
    <x v="100"/>
    <n v="2"/>
    <s v="piece"/>
    <m/>
    <x v="5"/>
    <x v="5"/>
    <s v="Chinese fabric"/>
    <s v="common ditto [Chinese]"/>
    <m/>
    <n v="13"/>
    <n v="6"/>
    <n v="1"/>
    <n v="7"/>
    <n v="0"/>
    <m/>
    <m/>
    <m/>
    <m/>
  </r>
  <r>
    <s v="File 1: Rowland Hassall, Parramatta store day sales book, 1803-1804"/>
    <m/>
    <s v="32111059"/>
    <s v="FL16259403"/>
    <s v="57"/>
    <s v="https://fromthepage.com/display/display_page?page_id=34035679"/>
    <s v="ElizabethWest&lt;ewest7@myune.edu.au&gt;|natsa&lt;natsa7@yahoo.com&gt;"/>
    <m/>
    <s v="Complete"/>
    <n v="3063"/>
    <n v="1804"/>
    <s v="August"/>
    <s v="25"/>
    <x v="2"/>
    <x v="13"/>
    <x v="100"/>
    <n v="2"/>
    <s v="piece"/>
    <m/>
    <x v="5"/>
    <x v="5"/>
    <s v="tape"/>
    <s v="tape @"/>
    <m/>
    <n v="1"/>
    <n v="6"/>
    <m/>
    <n v="3"/>
    <n v="0"/>
    <m/>
    <m/>
    <m/>
    <m/>
  </r>
  <r>
    <s v="File 1: Rowland Hassall, Parramatta store day sales book, 1803-1804"/>
    <m/>
    <s v="32111059"/>
    <s v="FL16259403"/>
    <s v="57"/>
    <s v="https://fromthepage.com/display/display_page?page_id=34035679"/>
    <s v="ElizabethWest&lt;ewest7@myune.edu.au&gt;|natsa&lt;natsa7@yahoo.com&gt;"/>
    <m/>
    <s v="Complete"/>
    <n v="3064"/>
    <n v="1804"/>
    <s v="August"/>
    <s v="25"/>
    <x v="1"/>
    <x v="0"/>
    <x v="4"/>
    <n v="4.5"/>
    <s v="yds"/>
    <m/>
    <x v="5"/>
    <x v="5"/>
    <s v="check fabric"/>
    <s v="cheack"/>
    <m/>
    <n v="3"/>
    <n v="3"/>
    <m/>
    <m/>
    <m/>
    <m/>
    <m/>
    <m/>
    <m/>
  </r>
  <r>
    <s v="File 1: Rowland Hassall, Parramatta store day sales book, 1803-1804"/>
    <m/>
    <s v="32111059"/>
    <s v="FL16259403"/>
    <s v="57"/>
    <s v="https://fromthepage.com/display/display_page?page_id=34035679"/>
    <s v="ElizabethWest&lt;ewest7@myune.edu.au&gt;|natsa&lt;natsa7@yahoo.com&gt;"/>
    <m/>
    <s v="Complete"/>
    <n v="3065"/>
    <n v="1804"/>
    <s v="August"/>
    <s v="25"/>
    <x v="0"/>
    <x v="13"/>
    <x v="188"/>
    <n v="1"/>
    <s v="quire"/>
    <m/>
    <x v="6"/>
    <x v="8"/>
    <s v="paper"/>
    <s v="Best Papper"/>
    <m/>
    <m/>
    <m/>
    <m/>
    <n v="3"/>
    <n v="0"/>
    <m/>
    <m/>
    <m/>
    <m/>
  </r>
  <r>
    <s v="File 1: Rowland Hassall, Parramatta store day sales book, 1803-1804"/>
    <m/>
    <s v="32111059"/>
    <s v="FL16259403"/>
    <s v="57"/>
    <s v="https://fromthepage.com/display/display_page?page_id=34035679"/>
    <s v="ElizabethWest&lt;ewest7@myune.edu.au&gt;|natsa&lt;natsa7@yahoo.com&gt;"/>
    <m/>
    <s v="Complete"/>
    <n v="3066"/>
    <n v="1804"/>
    <s v="August"/>
    <s v="25"/>
    <x v="0"/>
    <x v="13"/>
    <x v="188"/>
    <n v="5"/>
    <s v="knots"/>
    <m/>
    <x v="5"/>
    <x v="21"/>
    <s v="twine"/>
    <s v="twine"/>
    <m/>
    <m/>
    <m/>
    <m/>
    <n v="4"/>
    <n v="0"/>
    <m/>
    <m/>
    <m/>
    <m/>
  </r>
  <r>
    <s v="File 1: Rowland Hassall, Parramatta store day sales book, 1803-1804"/>
    <m/>
    <s v="32111059"/>
    <s v="FL16259403"/>
    <s v="57"/>
    <s v="https://fromthepage.com/display/display_page?page_id=34035679"/>
    <s v="ElizabethWest&lt;ewest7@myune.edu.au&gt;|natsa&lt;natsa7@yahoo.com&gt;"/>
    <m/>
    <s v="Complete"/>
    <n v="3067"/>
    <n v="1804"/>
    <s v="August"/>
    <s v="25"/>
    <x v="0"/>
    <x v="13"/>
    <x v="188"/>
    <n v="1"/>
    <m/>
    <m/>
    <x v="0"/>
    <x v="0"/>
    <s v="comb"/>
    <s v="curry comb"/>
    <m/>
    <m/>
    <m/>
    <m/>
    <n v="5"/>
    <n v="0"/>
    <m/>
    <m/>
    <m/>
    <m/>
  </r>
  <r>
    <s v="File 1: Rowland Hassall, Parramatta store day sales book, 1803-1804"/>
    <m/>
    <s v="32111059"/>
    <s v="FL16259403"/>
    <s v="57"/>
    <s v="https://fromthepage.com/display/display_page?page_id=34035679"/>
    <s v="ElizabethWest&lt;ewest7@myune.edu.au&gt;|natsa&lt;natsa7@yahoo.com&gt;"/>
    <m/>
    <s v="Complete"/>
    <n v="3068"/>
    <n v="1804"/>
    <s v="August"/>
    <s v="25"/>
    <x v="0"/>
    <x v="13"/>
    <x v="188"/>
    <n v="1"/>
    <m/>
    <m/>
    <x v="5"/>
    <x v="16"/>
    <s v="padlock"/>
    <s v="Bad lock"/>
    <m/>
    <m/>
    <m/>
    <m/>
    <n v="2"/>
    <n v="0"/>
    <m/>
    <m/>
    <m/>
    <m/>
  </r>
  <r>
    <s v="File 1: Rowland Hassall, Parramatta store day sales book, 1803-1804"/>
    <m/>
    <s v="32111059"/>
    <s v="FL16259403"/>
    <s v="57"/>
    <s v="https://fromthepage.com/display/display_page?page_id=34035679"/>
    <s v="ElizabethWest&lt;ewest7@myune.edu.au&gt;|natsa&lt;natsa7@yahoo.com&gt;"/>
    <m/>
    <s v="Complete"/>
    <n v="3069"/>
    <n v="1804"/>
    <s v="August"/>
    <s v="25"/>
    <x v="0"/>
    <x v="13"/>
    <x v="188"/>
    <n v="1"/>
    <m/>
    <m/>
    <x v="6"/>
    <x v="8"/>
    <s v="Ink Powder"/>
    <s v="Ink Powder"/>
    <m/>
    <m/>
    <m/>
    <m/>
    <n v="1"/>
    <n v="6"/>
    <m/>
    <m/>
    <m/>
    <m/>
  </r>
  <r>
    <s v="File 1: Rowland Hassall, Parramatta store day sales book, 1803-1804"/>
    <m/>
    <s v="32111059"/>
    <s v="FL16259403"/>
    <s v="57"/>
    <s v="https://fromthepage.com/display/display_page?page_id=34035679"/>
    <s v="ElizabethWest&lt;ewest7@myune.edu.au&gt;|natsa&lt;natsa7@yahoo.com&gt;"/>
    <m/>
    <s v="Complete"/>
    <n v="3070"/>
    <n v="1804"/>
    <s v="August"/>
    <s v="25"/>
    <x v="0"/>
    <x v="13"/>
    <x v="188"/>
    <n v="2"/>
    <m/>
    <m/>
    <x v="4"/>
    <x v="4"/>
    <s v="smoking dishes"/>
    <s v="Smoaking Dishes"/>
    <m/>
    <m/>
    <m/>
    <m/>
    <n v="10"/>
    <n v="0"/>
    <m/>
    <m/>
    <m/>
    <m/>
  </r>
  <r>
    <s v="File 1: Rowland Hassall, Parramatta store day sales book, 1803-1804"/>
    <m/>
    <s v="32111059"/>
    <s v="FL16259403"/>
    <s v="57"/>
    <s v="https://fromthepage.com/display/display_page?page_id=34035679"/>
    <s v="ElizabethWest&lt;ewest7@myune.edu.au&gt;|natsa&lt;natsa7@yahoo.com&gt;"/>
    <m/>
    <s v="Complete"/>
    <n v="3071"/>
    <n v="1804"/>
    <s v="August"/>
    <s v="25"/>
    <x v="0"/>
    <x v="13"/>
    <x v="188"/>
    <m/>
    <m/>
    <m/>
    <x v="3"/>
    <x v="13"/>
    <s v="Bread Basket"/>
    <s v="Bread Basket"/>
    <m/>
    <m/>
    <m/>
    <m/>
    <n v="6"/>
    <n v="0"/>
    <m/>
    <m/>
    <m/>
    <m/>
  </r>
  <r>
    <s v="File 1: Rowland Hassall, Parramatta store day sales book, 1803-1804"/>
    <m/>
    <s v="32111059"/>
    <s v="FL16259403"/>
    <s v="57"/>
    <s v="https://fromthepage.com/display/display_page?page_id=34035679"/>
    <s v="ElizabethWest&lt;ewest7@myune.edu.au&gt;|natsa&lt;natsa7@yahoo.com&gt;"/>
    <m/>
    <s v="Complete"/>
    <n v="3072"/>
    <n v="1804"/>
    <s v="August"/>
    <s v="25"/>
    <x v="0"/>
    <x v="13"/>
    <x v="188"/>
    <m/>
    <m/>
    <m/>
    <x v="3"/>
    <x v="10"/>
    <s v="Knife Tray"/>
    <s v="Knife Tray"/>
    <m/>
    <m/>
    <m/>
    <m/>
    <n v="6"/>
    <n v="0"/>
    <m/>
    <m/>
    <m/>
    <m/>
  </r>
  <r>
    <s v="File 1: Rowland Hassall, Parramatta store day sales book, 1803-1804"/>
    <m/>
    <s v="32111059"/>
    <s v="FL16259403"/>
    <s v="57"/>
    <s v="https://fromthepage.com/display/display_page?page_id=34035679"/>
    <s v="ElizabethWest&lt;ewest7@myune.edu.au&gt;|natsa&lt;natsa7@yahoo.com&gt;"/>
    <m/>
    <s v="Complete"/>
    <n v="3073"/>
    <n v="1804"/>
    <s v="August"/>
    <s v="25"/>
    <x v="0"/>
    <x v="13"/>
    <x v="188"/>
    <n v="2"/>
    <m/>
    <m/>
    <x v="0"/>
    <x v="0"/>
    <s v="comb"/>
    <s v="combs"/>
    <m/>
    <m/>
    <m/>
    <m/>
    <n v="2"/>
    <n v="6"/>
    <m/>
    <m/>
    <m/>
    <m/>
  </r>
  <r>
    <s v="File 1: Rowland Hassall, Parramatta store day sales book, 1803-1804"/>
    <m/>
    <s v="32111059"/>
    <s v="FL16259403"/>
    <s v="57"/>
    <s v="https://fromthepage.com/display/display_page?page_id=34035679"/>
    <s v="ElizabethWest&lt;ewest7@myune.edu.au&gt;|natsa&lt;natsa7@yahoo.com&gt;"/>
    <m/>
    <s v="Complete"/>
    <n v="3074"/>
    <n v="1804"/>
    <s v="August"/>
    <s v="25"/>
    <x v="0"/>
    <x v="13"/>
    <x v="188"/>
    <n v="6"/>
    <m/>
    <m/>
    <x v="3"/>
    <x v="10"/>
    <s v="knives and forks"/>
    <s v="Knives &amp;amp; 6 forks"/>
    <m/>
    <m/>
    <m/>
    <m/>
    <n v="10"/>
    <n v="6"/>
    <m/>
    <m/>
    <m/>
    <m/>
  </r>
  <r>
    <s v="File 1: Rowland Hassall, Parramatta store day sales book, 1803-1804"/>
    <m/>
    <s v="32111059"/>
    <s v="FL16259403"/>
    <s v="57"/>
    <s v="https://fromthepage.com/display/display_page?page_id=34035679"/>
    <s v="ElizabethWest&lt;ewest7@myune.edu.au&gt;|natsa&lt;natsa7@yahoo.com&gt;"/>
    <m/>
    <s v="Complete"/>
    <n v="3075"/>
    <n v="1804"/>
    <s v="August"/>
    <s v="25"/>
    <x v="0"/>
    <x v="13"/>
    <x v="188"/>
    <n v="1"/>
    <m/>
    <m/>
    <x v="5"/>
    <x v="6"/>
    <s v="candle stick"/>
    <s v="Princes Metal candlestick"/>
    <m/>
    <m/>
    <m/>
    <m/>
    <n v="9"/>
    <n v="0"/>
    <m/>
    <m/>
    <m/>
    <m/>
  </r>
  <r>
    <s v="File 1: Rowland Hassall, Parramatta store day sales book, 1803-1804"/>
    <m/>
    <s v="32111059"/>
    <s v="FL16259404"/>
    <s v="58"/>
    <s v="https://fromthepage.com/display/display_page?page_id=34035680"/>
    <s v="ElizabethWest&lt;ewest7@myune.edu.au&gt;|natsa&lt;natsa7@yahoo.com&gt;"/>
    <m/>
    <s v="Complete"/>
    <n v="3076"/>
    <n v="1804"/>
    <s v="August"/>
    <s v="25"/>
    <x v="0"/>
    <x v="0"/>
    <x v="17"/>
    <n v="1"/>
    <s v="pair"/>
    <m/>
    <x v="0"/>
    <x v="14"/>
    <s v="shoes"/>
    <s v="Bush mens shoes"/>
    <m/>
    <m/>
    <m/>
    <m/>
    <n v="12"/>
    <n v="0"/>
    <m/>
    <m/>
    <m/>
    <m/>
  </r>
  <r>
    <s v="File 1: Rowland Hassall, Parramatta store day sales book, 1803-1804"/>
    <m/>
    <s v="32111059"/>
    <s v="FL16259404"/>
    <s v="58"/>
    <s v="https://fromthepage.com/display/display_page?page_id=34035680"/>
    <s v="ElizabethWest&lt;ewest7@myune.edu.au&gt;|natsa&lt;natsa7@yahoo.com&gt;"/>
    <m/>
    <s v="Complete"/>
    <n v="3077"/>
    <n v="1804"/>
    <s v="August"/>
    <s v="25"/>
    <x v="0"/>
    <x v="0"/>
    <x v="157"/>
    <n v="1.125"/>
    <s v="yds"/>
    <m/>
    <x v="5"/>
    <x v="5"/>
    <s v="broad cloth"/>
    <s v="Blue Brod"/>
    <m/>
    <m/>
    <m/>
    <m/>
    <m/>
    <m/>
    <m/>
    <m/>
    <m/>
    <m/>
  </r>
  <r>
    <s v="File 1: Rowland Hassall, Parramatta store day sales book, 1803-1804"/>
    <m/>
    <s v="32111059"/>
    <s v="FL16259404"/>
    <s v="58"/>
    <s v="https://fromthepage.com/display/display_page?page_id=34035680"/>
    <s v="ElizabethWest&lt;ewest7@myune.edu.au&gt;|natsa&lt;natsa7@yahoo.com&gt;"/>
    <m/>
    <s v="Complete"/>
    <n v="3078"/>
    <n v="1804"/>
    <s v="August"/>
    <s v="25"/>
    <x v="0"/>
    <x v="0"/>
    <x v="157"/>
    <m/>
    <m/>
    <m/>
    <x v="5"/>
    <x v="5"/>
    <m/>
    <s v="cloth @"/>
    <m/>
    <n v="25"/>
    <n v="0"/>
    <n v="1"/>
    <n v="8"/>
    <n v="2"/>
    <m/>
    <m/>
    <m/>
    <m/>
  </r>
  <r>
    <s v="File 1: Rowland Hassall, Parramatta store day sales book, 1803-1804"/>
    <m/>
    <s v="32111059"/>
    <s v="FL16259404"/>
    <s v="58"/>
    <s v="https://fromthepage.com/display/display_page?page_id=34035680"/>
    <s v="ElizabethWest&lt;ewest7@myune.edu.au&gt;|natsa&lt;natsa7@yahoo.com&gt;"/>
    <m/>
    <s v="Complete"/>
    <n v="3079"/>
    <n v="1804"/>
    <s v="August"/>
    <s v="25"/>
    <x v="0"/>
    <x v="0"/>
    <x v="102"/>
    <m/>
    <m/>
    <m/>
    <x v="1"/>
    <x v="1"/>
    <m/>
    <s v="crd in favor}"/>
    <m/>
    <m/>
    <m/>
    <m/>
    <m/>
    <m/>
    <m/>
    <m/>
    <m/>
    <m/>
  </r>
  <r>
    <s v="File 1: Rowland Hassall, Parramatta store day sales book, 1803-1804"/>
    <m/>
    <s v="32111059"/>
    <s v="FL16259404"/>
    <s v="58"/>
    <s v="https://fromthepage.com/display/display_page?page_id=34035680"/>
    <s v="ElizabethWest&lt;ewest7@myune.edu.au&gt;|natsa&lt;natsa7@yahoo.com&gt;"/>
    <m/>
    <s v="Complete"/>
    <n v="3080"/>
    <n v="1804"/>
    <s v="August"/>
    <s v="25"/>
    <x v="0"/>
    <x v="0"/>
    <x v="102"/>
    <m/>
    <m/>
    <m/>
    <x v="8"/>
    <x v="15"/>
    <m/>
    <s v="of Christopher Flood}"/>
    <m/>
    <m/>
    <m/>
    <m/>
    <m/>
    <m/>
    <n v="7"/>
    <n v="0"/>
    <n v="0"/>
    <m/>
  </r>
  <r>
    <s v="File 1: Rowland Hassall, Parramatta store day sales book, 1803-1804"/>
    <m/>
    <s v="32111059"/>
    <s v="FL16259404"/>
    <s v="58"/>
    <s v="https://fromthepage.com/display/display_page?page_id=34035680"/>
    <s v="ElizabethWest&lt;ewest7@myune.edu.au&gt;|natsa&lt;natsa7@yahoo.com&gt;"/>
    <m/>
    <s v="Complete"/>
    <n v="3081"/>
    <n v="1804"/>
    <s v="August"/>
    <s v="25"/>
    <x v="2"/>
    <x v="8"/>
    <x v="51"/>
    <m/>
    <m/>
    <m/>
    <x v="9"/>
    <x v="17"/>
    <s v="Chaise to Sydney pd"/>
    <s v="Chaise to Sydney pd"/>
    <m/>
    <m/>
    <m/>
    <m/>
    <n v="7"/>
    <n v="6"/>
    <m/>
    <m/>
    <m/>
    <m/>
  </r>
  <r>
    <s v="File 1: Rowland Hassall, Parramatta store day sales book, 1803-1804"/>
    <m/>
    <s v="32111059"/>
    <s v="FL16259404"/>
    <s v="58"/>
    <s v="https://fromthepage.com/display/display_page?page_id=34035680"/>
    <s v="ElizabethWest&lt;ewest7@myune.edu.au&gt;|natsa&lt;natsa7@yahoo.com&gt;"/>
    <m/>
    <s v="Complete"/>
    <n v="3082"/>
    <n v="1804"/>
    <s v="August"/>
    <s v="25"/>
    <x v="1"/>
    <x v="0"/>
    <x v="152"/>
    <n v="6"/>
    <s v="yds"/>
    <m/>
    <x v="5"/>
    <x v="5"/>
    <s v="satin"/>
    <s v="white sattin"/>
    <m/>
    <m/>
    <m/>
    <m/>
    <n v="6"/>
    <n v="0"/>
    <m/>
    <m/>
    <m/>
    <m/>
  </r>
  <r>
    <s v="File 1: Rowland Hassall, Parramatta store day sales book, 1803-1804"/>
    <m/>
    <s v="32111059"/>
    <s v="FL16259404"/>
    <s v="58"/>
    <s v="https://fromthepage.com/display/display_page?page_id=34035680"/>
    <s v="ElizabethWest&lt;ewest7@myune.edu.au&gt;|natsa&lt;natsa7@yahoo.com&gt;"/>
    <m/>
    <s v="Complete"/>
    <n v="3083"/>
    <n v="1804"/>
    <s v="August"/>
    <s v="25"/>
    <x v="1"/>
    <x v="0"/>
    <x v="152"/>
    <n v="1"/>
    <s v="yds"/>
    <m/>
    <x v="5"/>
    <x v="5"/>
    <s v="ribband"/>
    <s v="Brace Ribband"/>
    <m/>
    <m/>
    <m/>
    <m/>
    <n v="1"/>
    <n v="9"/>
    <m/>
    <m/>
    <m/>
    <m/>
  </r>
  <r>
    <s v="File 1: Rowland Hassall, Parramatta store day sales book, 1803-1804"/>
    <m/>
    <s v="32111059"/>
    <s v="FL16259404"/>
    <s v="58"/>
    <s v="https://fromthepage.com/display/display_page?page_id=34035680"/>
    <s v="ElizabethWest&lt;ewest7@myune.edu.au&gt;|natsa&lt;natsa7@yahoo.com&gt;"/>
    <m/>
    <s v="Complete"/>
    <n v="3084"/>
    <n v="1804"/>
    <s v="August"/>
    <s v="25"/>
    <x v="1"/>
    <x v="0"/>
    <x v="152"/>
    <n v="1"/>
    <s v="yds"/>
    <m/>
    <x v="5"/>
    <x v="5"/>
    <s v="ribband"/>
    <s v="Pladed ditto [Ribband]"/>
    <m/>
    <m/>
    <m/>
    <m/>
    <n v="1"/>
    <n v="6"/>
    <m/>
    <m/>
    <m/>
    <m/>
  </r>
  <r>
    <s v="File 1: Rowland Hassall, Parramatta store day sales book, 1803-1804"/>
    <m/>
    <s v="32111059"/>
    <s v="FL16259404"/>
    <s v="58"/>
    <s v="https://fromthepage.com/display/display_page?page_id=34035680"/>
    <s v="ElizabethWest&lt;ewest7@myune.edu.au&gt;|natsa&lt;natsa7@yahoo.com&gt;"/>
    <m/>
    <s v="Complete"/>
    <n v="3085"/>
    <n v="1804"/>
    <s v="August"/>
    <s v="25"/>
    <x v="1"/>
    <x v="0"/>
    <x v="152"/>
    <n v="1"/>
    <s v="yds"/>
    <m/>
    <x v="5"/>
    <x v="5"/>
    <s v="satin"/>
    <s v="Blue sattin"/>
    <m/>
    <m/>
    <m/>
    <m/>
    <n v="1"/>
    <n v="2"/>
    <m/>
    <m/>
    <m/>
    <m/>
  </r>
  <r>
    <s v="File 1: Rowland Hassall, Parramatta store day sales book, 1803-1804"/>
    <m/>
    <s v="32111059"/>
    <s v="FL16259404"/>
    <s v="58"/>
    <s v="https://fromthepage.com/display/display_page?page_id=34035680"/>
    <s v="ElizabethWest&lt;ewest7@myune.edu.au&gt;|natsa&lt;natsa7@yahoo.com&gt;"/>
    <m/>
    <s v="Complete"/>
    <n v="3086"/>
    <n v="1804"/>
    <s v="August"/>
    <s v="25"/>
    <x v="1"/>
    <x v="0"/>
    <x v="152"/>
    <n v="1"/>
    <s v="yds"/>
    <m/>
    <x v="5"/>
    <x v="5"/>
    <s v="ribband"/>
    <s v="tiney Ribband"/>
    <m/>
    <m/>
    <m/>
    <m/>
    <n v="0"/>
    <n v="10"/>
    <m/>
    <m/>
    <m/>
    <m/>
  </r>
  <r>
    <s v="File 1: Rowland Hassall, Parramatta store day sales book, 1803-1804"/>
    <m/>
    <s v="32111059"/>
    <s v="FL16259404"/>
    <s v="58"/>
    <s v="https://fromthepage.com/display/display_page?page_id=34035680"/>
    <s v="ElizabethWest&lt;ewest7@myune.edu.au&gt;|natsa&lt;natsa7@yahoo.com&gt;"/>
    <m/>
    <s v="Complete"/>
    <n v="3087"/>
    <n v="1804"/>
    <s v="August"/>
    <s v="25"/>
    <x v="1"/>
    <x v="0"/>
    <x v="13"/>
    <n v="1"/>
    <s v="yds"/>
    <m/>
    <x v="5"/>
    <x v="5"/>
    <s v="ribband"/>
    <s v="Bloded ditto [Ribband]"/>
    <m/>
    <m/>
    <m/>
    <m/>
    <n v="1"/>
    <n v="6"/>
    <m/>
    <m/>
    <m/>
    <m/>
  </r>
  <r>
    <s v="File 1: Rowland Hassall, Parramatta store day sales book, 1803-1804"/>
    <m/>
    <s v="32111059"/>
    <s v="FL16259404"/>
    <s v="58"/>
    <s v="https://fromthepage.com/display/display_page?page_id=34035680"/>
    <s v="ElizabethWest&lt;ewest7@myune.edu.au&gt;|natsa&lt;natsa7@yahoo.com&gt;"/>
    <m/>
    <s v="Complete"/>
    <n v="3088"/>
    <n v="1804"/>
    <s v="August"/>
    <s v="25"/>
    <x v="1"/>
    <x v="0"/>
    <x v="13"/>
    <n v="1"/>
    <s v="yds"/>
    <m/>
    <x v="5"/>
    <x v="5"/>
    <s v="ribband"/>
    <s v="Brace ditto [Ribband]"/>
    <m/>
    <m/>
    <m/>
    <m/>
    <n v="1"/>
    <n v="9"/>
    <m/>
    <m/>
    <m/>
    <m/>
  </r>
  <r>
    <s v="File 1: Rowland Hassall, Parramatta store day sales book, 1803-1804"/>
    <m/>
    <s v="32111059"/>
    <s v="FL16259404"/>
    <s v="58"/>
    <s v="https://fromthepage.com/display/display_page?page_id=34035680"/>
    <s v="ElizabethWest&lt;ewest7@myune.edu.au&gt;|natsa&lt;natsa7@yahoo.com&gt;"/>
    <m/>
    <s v="Complete"/>
    <n v="3089"/>
    <n v="1804"/>
    <s v="August"/>
    <s v="25"/>
    <x v="1"/>
    <x v="0"/>
    <x v="13"/>
    <n v="1"/>
    <s v="yds"/>
    <m/>
    <x v="5"/>
    <x v="5"/>
    <s v="ribband"/>
    <s v="tiney ditto [Ribband]"/>
    <m/>
    <m/>
    <m/>
    <m/>
    <n v="0"/>
    <n v="10"/>
    <m/>
    <m/>
    <m/>
    <m/>
  </r>
  <r>
    <s v="File 1: Rowland Hassall, Parramatta store day sales book, 1803-1804"/>
    <m/>
    <s v="32111059"/>
    <s v="FL16259404"/>
    <s v="58"/>
    <s v="https://fromthepage.com/display/display_page?page_id=34035680"/>
    <s v="ElizabethWest&lt;ewest7@myune.edu.au&gt;|natsa&lt;natsa7@yahoo.com&gt;"/>
    <m/>
    <s v="Complete"/>
    <n v="3090"/>
    <n v="1804"/>
    <s v="August"/>
    <s v="25"/>
    <x v="2"/>
    <x v="14"/>
    <x v="27"/>
    <n v="7"/>
    <s v="Ibs"/>
    <m/>
    <x v="3"/>
    <x v="11"/>
    <s v="sugar"/>
    <s v="sugar"/>
    <m/>
    <m/>
    <m/>
    <m/>
    <m/>
    <m/>
    <m/>
    <m/>
    <m/>
    <m/>
  </r>
  <r>
    <s v="File 1: Rowland Hassall, Parramatta store day sales book, 1803-1804"/>
    <m/>
    <s v="32111059"/>
    <s v="FL16259404"/>
    <s v="58"/>
    <s v="https://fromthepage.com/display/display_page?page_id=34035680"/>
    <s v="ElizabethWest&lt;ewest7@myune.edu.au&gt;|natsa&lt;natsa7@yahoo.com&gt;"/>
    <m/>
    <s v="Complete"/>
    <n v="3091"/>
    <n v="1804"/>
    <s v="August"/>
    <s v="25"/>
    <x v="2"/>
    <x v="14"/>
    <x v="27"/>
    <n v="1"/>
    <m/>
    <m/>
    <x v="5"/>
    <x v="16"/>
    <s v="padlock"/>
    <s v="Pad lock"/>
    <m/>
    <m/>
    <m/>
    <m/>
    <n v="2"/>
    <n v="0"/>
    <m/>
    <m/>
    <m/>
    <m/>
  </r>
  <r>
    <s v="File 1: Rowland Hassall, Parramatta store day sales book, 1803-1804"/>
    <m/>
    <s v="32111059"/>
    <s v="FL16259404"/>
    <s v="58"/>
    <s v="https://fromthepage.com/display/display_page?page_id=34035680"/>
    <s v="ElizabethWest&lt;ewest7@myune.edu.au&gt;|natsa&lt;natsa7@yahoo.com&gt;"/>
    <m/>
    <s v="Complete"/>
    <n v="3092"/>
    <n v="1804"/>
    <s v="August"/>
    <s v="25"/>
    <x v="2"/>
    <x v="14"/>
    <x v="27"/>
    <n v="1"/>
    <m/>
    <m/>
    <x v="7"/>
    <x v="9"/>
    <s v="gimblet"/>
    <s v="Gimblet"/>
    <m/>
    <m/>
    <m/>
    <m/>
    <n v="1"/>
    <n v="0"/>
    <m/>
    <m/>
    <m/>
    <m/>
  </r>
  <r>
    <s v="File 1: Rowland Hassall, Parramatta store day sales book, 1803-1804"/>
    <m/>
    <s v="32111059"/>
    <s v="FL16259404"/>
    <s v="58"/>
    <s v="https://fromthepage.com/display/display_page?page_id=34035680"/>
    <s v="ElizabethWest&lt;ewest7@myune.edu.au&gt;|natsa&lt;natsa7@yahoo.com&gt;"/>
    <m/>
    <s v="Complete"/>
    <n v="3093"/>
    <n v="1804"/>
    <s v="August"/>
    <s v="25"/>
    <x v="2"/>
    <x v="13"/>
    <x v="69"/>
    <n v="5"/>
    <s v="Ibs"/>
    <m/>
    <x v="3"/>
    <x v="11"/>
    <s v="sugar"/>
    <s v="sugar"/>
    <m/>
    <m/>
    <m/>
    <m/>
    <m/>
    <m/>
    <m/>
    <m/>
    <m/>
    <m/>
  </r>
  <r>
    <s v="File 1: Rowland Hassall, Parramatta store day sales book, 1803-1804"/>
    <m/>
    <s v="32111059"/>
    <s v="FL16259404"/>
    <s v="58"/>
    <s v="https://fromthepage.com/display/display_page?page_id=34035680"/>
    <s v="ElizabethWest&lt;ewest7@myune.edu.au&gt;|natsa&lt;natsa7@yahoo.com&gt;"/>
    <m/>
    <s v="Complete"/>
    <n v="3094"/>
    <n v="1804"/>
    <s v="August"/>
    <s v="25"/>
    <x v="2"/>
    <x v="13"/>
    <x v="69"/>
    <n v="0.5"/>
    <s v="Ibs"/>
    <m/>
    <x v="4"/>
    <x v="4"/>
    <s v="tobacco"/>
    <s v="Tobacco"/>
    <m/>
    <m/>
    <m/>
    <m/>
    <m/>
    <m/>
    <m/>
    <m/>
    <m/>
    <m/>
  </r>
  <r>
    <s v="File 1: Rowland Hassall, Parramatta store day sales book, 1803-1804"/>
    <m/>
    <s v="32111059"/>
    <s v="FL16259404"/>
    <s v="58"/>
    <s v="https://fromthepage.com/display/display_page?page_id=34035680"/>
    <s v="ElizabethWest&lt;ewest7@myune.edu.au&gt;|natsa&lt;natsa7@yahoo.com&gt;"/>
    <m/>
    <s v="Complete"/>
    <n v="3095"/>
    <n v="1804"/>
    <s v="August"/>
    <s v="25"/>
    <x v="2"/>
    <x v="0"/>
    <x v="197"/>
    <n v="1"/>
    <s v="Ibs"/>
    <m/>
    <x v="5"/>
    <x v="6"/>
    <s v="candles"/>
    <s v="candles"/>
    <m/>
    <n v="2"/>
    <n v="0"/>
    <m/>
    <m/>
    <m/>
    <m/>
    <m/>
    <m/>
    <m/>
  </r>
  <r>
    <s v="File 1: Rowland Hassall, Parramatta store day sales book, 1803-1804"/>
    <m/>
    <s v="32111059"/>
    <s v="FL16259404"/>
    <s v="58"/>
    <s v="https://fromthepage.com/display/display_page?page_id=34035680"/>
    <s v="ElizabethWest&lt;ewest7@myune.edu.au&gt;|natsa&lt;natsa7@yahoo.com&gt;"/>
    <m/>
    <s v="Complete"/>
    <n v="3096"/>
    <n v="1804"/>
    <s v="August"/>
    <s v="27"/>
    <x v="2"/>
    <x v="19"/>
    <x v="170"/>
    <n v="1"/>
    <s v="pair"/>
    <m/>
    <x v="0"/>
    <x v="14"/>
    <s v="shoes"/>
    <s v="strong shoes"/>
    <m/>
    <m/>
    <m/>
    <m/>
    <n v="14"/>
    <n v="0"/>
    <m/>
    <m/>
    <m/>
    <m/>
  </r>
  <r>
    <s v="File 1: Rowland Hassall, Parramatta store day sales book, 1803-1804"/>
    <m/>
    <s v="32111059"/>
    <s v="FL16259404"/>
    <s v="58"/>
    <s v="https://fromthepage.com/display/display_page?page_id=34035680"/>
    <s v="ElizabethWest&lt;ewest7@myune.edu.au&gt;|natsa&lt;natsa7@yahoo.com&gt;"/>
    <m/>
    <s v="Complete"/>
    <n v="3097"/>
    <n v="1804"/>
    <s v="August"/>
    <s v="27"/>
    <x v="2"/>
    <x v="19"/>
    <x v="170"/>
    <m/>
    <m/>
    <m/>
    <x v="5"/>
    <x v="5"/>
    <s v="pins"/>
    <s v="Pins"/>
    <m/>
    <m/>
    <m/>
    <m/>
    <n v="1"/>
    <n v="0"/>
    <m/>
    <m/>
    <m/>
    <m/>
  </r>
  <r>
    <s v="File 1: Rowland Hassall, Parramatta store day sales book, 1803-1804"/>
    <m/>
    <s v="32111059"/>
    <s v="FL16259404"/>
    <s v="58"/>
    <s v="https://fromthepage.com/display/display_page?page_id=34035680"/>
    <s v="ElizabethWest&lt;ewest7@myune.edu.au&gt;|natsa&lt;natsa7@yahoo.com&gt;"/>
    <m/>
    <s v="Complete"/>
    <n v="3098"/>
    <n v="1804"/>
    <s v="August"/>
    <s v="27"/>
    <x v="2"/>
    <x v="19"/>
    <x v="170"/>
    <n v="1"/>
    <s v="knots"/>
    <m/>
    <x v="5"/>
    <x v="21"/>
    <s v="twine"/>
    <s v="Twine"/>
    <m/>
    <m/>
    <m/>
    <m/>
    <n v="1"/>
    <n v="0"/>
    <m/>
    <m/>
    <m/>
    <m/>
  </r>
  <r>
    <s v="File 1: Rowland Hassall, Parramatta store day sales book, 1803-1804"/>
    <m/>
    <s v="32111059"/>
    <s v="FL16259404"/>
    <s v="58"/>
    <s v="https://fromthepage.com/display/display_page?page_id=34035680"/>
    <s v="ElizabethWest&lt;ewest7@myune.edu.au&gt;|natsa&lt;natsa7@yahoo.com&gt;"/>
    <m/>
    <s v="Complete"/>
    <n v="3099"/>
    <n v="1804"/>
    <s v="August"/>
    <s v="27"/>
    <x v="0"/>
    <x v="0"/>
    <x v="24"/>
    <n v="2"/>
    <m/>
    <m/>
    <x v="5"/>
    <x v="33"/>
    <s v="clock pins"/>
    <s v="Clock Pins"/>
    <m/>
    <m/>
    <m/>
    <m/>
    <n v="2"/>
    <n v="0"/>
    <m/>
    <m/>
    <m/>
    <m/>
  </r>
  <r>
    <s v="File 1: Rowland Hassall, Parramatta store day sales book, 1803-1804"/>
    <m/>
    <s v="32111059"/>
    <s v="FL16259404"/>
    <s v="58"/>
    <s v="https://fromthepage.com/display/display_page?page_id=34035680"/>
    <s v="ElizabethWest&lt;ewest7@myune.edu.au&gt;|natsa&lt;natsa7@yahoo.com&gt;"/>
    <m/>
    <s v="Complete"/>
    <n v="3100"/>
    <n v="1804"/>
    <s v="August"/>
    <s v="27"/>
    <x v="0"/>
    <x v="0"/>
    <x v="24"/>
    <n v="100"/>
    <m/>
    <m/>
    <x v="7"/>
    <x v="20"/>
    <s v="nails"/>
    <s v="Pailing nails"/>
    <m/>
    <m/>
    <m/>
    <m/>
    <m/>
    <m/>
    <m/>
    <m/>
    <m/>
    <m/>
  </r>
  <r>
    <s v="File 1: Rowland Hassall, Parramatta store day sales book, 1803-1804"/>
    <m/>
    <s v="32111059"/>
    <s v="FL16259404"/>
    <s v="58"/>
    <s v="https://fromthepage.com/display/display_page?page_id=34035680"/>
    <s v="ElizabethWest&lt;ewest7@myune.edu.au&gt;|natsa&lt;natsa7@yahoo.com&gt;"/>
    <m/>
    <s v="Complete"/>
    <n v="3101"/>
    <n v="1804"/>
    <s v="August"/>
    <s v="27"/>
    <x v="1"/>
    <x v="0"/>
    <x v="75"/>
    <n v="2"/>
    <s v="pair"/>
    <m/>
    <x v="0"/>
    <x v="14"/>
    <s v="shoes"/>
    <s v="Ladies shoes"/>
    <m/>
    <m/>
    <m/>
    <n v="1"/>
    <n v="0"/>
    <n v="0"/>
    <m/>
    <m/>
    <m/>
    <m/>
  </r>
  <r>
    <s v="File 1: Rowland Hassall, Parramatta store day sales book, 1803-1804"/>
    <m/>
    <s v="32111059"/>
    <s v="FL16259404"/>
    <s v="58"/>
    <s v="https://fromthepage.com/display/display_page?page_id=34035680"/>
    <s v="ElizabethWest&lt;ewest7@myune.edu.au&gt;|natsa&lt;natsa7@yahoo.com&gt;"/>
    <m/>
    <s v="Complete"/>
    <n v="3102"/>
    <n v="1804"/>
    <s v="August"/>
    <s v="27"/>
    <x v="2"/>
    <x v="6"/>
    <x v="200"/>
    <n v="3"/>
    <s v="squares"/>
    <m/>
    <x v="2"/>
    <x v="19"/>
    <s v="Glass squares"/>
    <s v="Glass"/>
    <m/>
    <m/>
    <m/>
    <m/>
    <n v="3"/>
    <n v="9"/>
    <m/>
    <m/>
    <m/>
    <s v="new product"/>
  </r>
  <r>
    <s v="File 1: Rowland Hassall, Parramatta store day sales book, 1803-1804"/>
    <m/>
    <s v="32111059"/>
    <s v="FL16259404"/>
    <s v="58"/>
    <s v="https://fromthepage.com/display/display_page?page_id=34035680"/>
    <s v="ElizabethWest&lt;ewest7@myune.edu.au&gt;|natsa&lt;natsa7@yahoo.com&gt;"/>
    <m/>
    <s v="Complete"/>
    <n v="3103"/>
    <n v="1804"/>
    <s v="August"/>
    <s v="27"/>
    <x v="2"/>
    <x v="6"/>
    <x v="200"/>
    <n v="6"/>
    <s v="Ibs"/>
    <m/>
    <x v="2"/>
    <x v="24"/>
    <s v="paint"/>
    <s v="Black Paint"/>
    <m/>
    <m/>
    <m/>
    <m/>
    <m/>
    <m/>
    <m/>
    <m/>
    <m/>
    <s v="new product"/>
  </r>
  <r>
    <s v="File 1: Rowland Hassall, Parramatta store day sales book, 1803-1804"/>
    <m/>
    <s v="32111059"/>
    <s v="FL16259404"/>
    <s v="58"/>
    <s v="https://fromthepage.com/display/display_page?page_id=34035680"/>
    <s v="ElizabethWest&lt;ewest7@myune.edu.au&gt;|natsa&lt;natsa7@yahoo.com&gt;"/>
    <m/>
    <s v="Complete"/>
    <n v="3104"/>
    <m/>
    <m/>
    <m/>
    <x v="2"/>
    <x v="0"/>
    <x v="18"/>
    <m/>
    <m/>
    <m/>
    <x v="8"/>
    <x v="15"/>
    <m/>
    <s v="[right hand page 113]"/>
    <m/>
    <m/>
    <m/>
    <m/>
    <m/>
    <m/>
    <m/>
    <m/>
    <m/>
    <m/>
  </r>
  <r>
    <s v="File 1: Rowland Hassall, Parramatta store day sales book, 1803-1804"/>
    <m/>
    <s v="32111059"/>
    <s v="FL16259404"/>
    <s v="58"/>
    <s v="https://fromthepage.com/display/display_page?page_id=34035680"/>
    <s v="ElizabethWest&lt;ewest7@myune.edu.au&gt;|natsa&lt;natsa7@yahoo.com&gt;"/>
    <m/>
    <s v="Complete"/>
    <n v="3105"/>
    <n v="1804"/>
    <s v="August"/>
    <s v="27"/>
    <x v="2"/>
    <x v="0"/>
    <x v="9"/>
    <n v="1.5"/>
    <s v="yds"/>
    <m/>
    <x v="5"/>
    <x v="5"/>
    <s v="printed cotton"/>
    <s v="fine Print"/>
    <m/>
    <m/>
    <m/>
    <m/>
    <n v="6"/>
    <n v="0"/>
    <m/>
    <m/>
    <m/>
    <m/>
  </r>
  <r>
    <s v="File 1: Rowland Hassall, Parramatta store day sales book, 1803-1804"/>
    <m/>
    <s v="32111059"/>
    <s v="FL16259404"/>
    <s v="58"/>
    <s v="https://fromthepage.com/display/display_page?page_id=34035680"/>
    <s v="ElizabethWest&lt;ewest7@myune.edu.au&gt;|natsa&lt;natsa7@yahoo.com&gt;"/>
    <m/>
    <s v="Complete"/>
    <n v="3106"/>
    <n v="1804"/>
    <s v="August"/>
    <s v="27"/>
    <x v="2"/>
    <x v="0"/>
    <x v="9"/>
    <n v="1"/>
    <s v="quire"/>
    <m/>
    <x v="6"/>
    <x v="8"/>
    <s v="paper"/>
    <s v="Best paper"/>
    <m/>
    <m/>
    <m/>
    <m/>
    <m/>
    <m/>
    <m/>
    <m/>
    <m/>
    <m/>
  </r>
  <r>
    <s v="File 1: Rowland Hassall, Parramatta store day sales book, 1803-1804"/>
    <m/>
    <s v="32111059"/>
    <s v="FL16259404"/>
    <s v="58"/>
    <s v="https://fromthepage.com/display/display_page?page_id=34035680"/>
    <s v="ElizabethWest&lt;ewest7@myune.edu.au&gt;|natsa&lt;natsa7@yahoo.com&gt;"/>
    <m/>
    <s v="Complete"/>
    <n v="3107"/>
    <n v="1804"/>
    <s v="August"/>
    <s v="27"/>
    <x v="2"/>
    <x v="0"/>
    <x v="9"/>
    <n v="2"/>
    <s v="dozn"/>
    <m/>
    <x v="5"/>
    <x v="5"/>
    <s v="button"/>
    <s v="Mettel Buttons"/>
    <m/>
    <m/>
    <m/>
    <m/>
    <m/>
    <m/>
    <m/>
    <m/>
    <m/>
    <m/>
  </r>
  <r>
    <s v="File 1: Rowland Hassall, Parramatta store day sales book, 1803-1804"/>
    <m/>
    <s v="32111059"/>
    <s v="FL16259404"/>
    <s v="58"/>
    <s v="https://fromthepage.com/display/display_page?page_id=34035680"/>
    <s v="ElizabethWest&lt;ewest7@myune.edu.au&gt;|natsa&lt;natsa7@yahoo.com&gt;"/>
    <m/>
    <s v="Complete"/>
    <n v="3108"/>
    <n v="1804"/>
    <s v="August"/>
    <s v="27"/>
    <x v="2"/>
    <x v="0"/>
    <x v="209"/>
    <n v="1"/>
    <s v="loaf"/>
    <m/>
    <x v="3"/>
    <x v="11"/>
    <s v="bread"/>
    <s v="loaf of Bread"/>
    <m/>
    <m/>
    <m/>
    <m/>
    <m/>
    <m/>
    <m/>
    <m/>
    <m/>
    <s v="Entry crossed out"/>
  </r>
  <r>
    <s v="File 1: Rowland Hassall, Parramatta store day sales book, 1803-1804"/>
    <m/>
    <s v="32111059"/>
    <s v="FL16259404"/>
    <s v="58"/>
    <s v="https://fromthepage.com/display/display_page?page_id=34035680"/>
    <s v="ElizabethWest&lt;ewest7@myune.edu.au&gt;|natsa&lt;natsa7@yahoo.com&gt;"/>
    <m/>
    <s v="Complete"/>
    <n v="3109"/>
    <n v="1804"/>
    <s v="August"/>
    <s v="27"/>
    <x v="2"/>
    <x v="0"/>
    <x v="210"/>
    <n v="1"/>
    <s v="loaf"/>
    <m/>
    <x v="3"/>
    <x v="11"/>
    <s v="bread"/>
    <s v="loaf of Bread"/>
    <m/>
    <m/>
    <m/>
    <m/>
    <m/>
    <m/>
    <m/>
    <m/>
    <m/>
    <s v="Entry crossed out"/>
  </r>
  <r>
    <s v="File 1: Rowland Hassall, Parramatta store day sales book, 1803-1804"/>
    <m/>
    <s v="32111059"/>
    <s v="FL16259404"/>
    <s v="58"/>
    <s v="https://fromthepage.com/display/display_page?page_id=34035680"/>
    <s v="ElizabethWest&lt;ewest7@myune.edu.au&gt;|natsa&lt;natsa7@yahoo.com&gt;"/>
    <m/>
    <s v="Complete"/>
    <n v="3110"/>
    <n v="1804"/>
    <s v="August"/>
    <s v="27"/>
    <x v="2"/>
    <x v="0"/>
    <x v="209"/>
    <n v="1"/>
    <m/>
    <m/>
    <x v="0"/>
    <x v="14"/>
    <s v="waistcoat"/>
    <s v="scarlett waitcoast paid"/>
    <m/>
    <m/>
    <m/>
    <m/>
    <n v="12"/>
    <n v="6"/>
    <m/>
    <m/>
    <m/>
    <m/>
  </r>
  <r>
    <s v="File 1: Rowland Hassall, Parramatta store day sales book, 1803-1804"/>
    <m/>
    <s v="32111059"/>
    <s v="FL16259404"/>
    <s v="58"/>
    <s v="https://fromthepage.com/display/display_page?page_id=34035680"/>
    <s v="ElizabethWest&lt;ewest7@myune.edu.au&gt;|natsa&lt;natsa7@yahoo.com&gt;"/>
    <m/>
    <s v="Complete"/>
    <n v="3111"/>
    <n v="1804"/>
    <s v="August"/>
    <s v="27"/>
    <x v="0"/>
    <x v="0"/>
    <x v="99"/>
    <n v="3"/>
    <s v="Ibs"/>
    <m/>
    <x v="3"/>
    <x v="11"/>
    <s v="sugar"/>
    <s v="sugar"/>
    <m/>
    <m/>
    <m/>
    <m/>
    <m/>
    <m/>
    <m/>
    <m/>
    <m/>
    <m/>
  </r>
  <r>
    <s v="File 1: Rowland Hassall, Parramatta store day sales book, 1803-1804"/>
    <m/>
    <s v="32111059"/>
    <s v="FL16259404"/>
    <s v="58"/>
    <s v="https://fromthepage.com/display/display_page?page_id=34035680"/>
    <s v="ElizabethWest&lt;ewest7@myune.edu.au&gt;|natsa&lt;natsa7@yahoo.com&gt;"/>
    <m/>
    <s v="Complete"/>
    <n v="3112"/>
    <n v="1804"/>
    <s v="August"/>
    <s v="27"/>
    <x v="0"/>
    <x v="0"/>
    <x v="99"/>
    <n v="0.25"/>
    <s v="lbs"/>
    <m/>
    <x v="3"/>
    <x v="3"/>
    <s v="tea"/>
    <s v="black Tea"/>
    <m/>
    <m/>
    <m/>
    <m/>
    <m/>
    <m/>
    <m/>
    <m/>
    <m/>
    <m/>
  </r>
  <r>
    <s v="File 1: Rowland Hassall, Parramatta store day sales book, 1803-1804"/>
    <m/>
    <s v="32111059"/>
    <s v="FL16259404"/>
    <s v="58"/>
    <s v="https://fromthepage.com/display/display_page?page_id=34035680"/>
    <s v="ElizabethWest&lt;ewest7@myune.edu.au&gt;|natsa&lt;natsa7@yahoo.com&gt;"/>
    <m/>
    <s v="Complete"/>
    <n v="3113"/>
    <n v="1804"/>
    <s v="August"/>
    <s v="28"/>
    <x v="2"/>
    <x v="13"/>
    <x v="100"/>
    <n v="3"/>
    <s v="yds"/>
    <m/>
    <x v="5"/>
    <x v="5"/>
    <s v="ribband"/>
    <s v="Ribband @"/>
    <m/>
    <n v="1"/>
    <n v="2"/>
    <m/>
    <n v="3"/>
    <n v="6"/>
    <m/>
    <m/>
    <m/>
    <m/>
  </r>
  <r>
    <s v="File 1: Rowland Hassall, Parramatta store day sales book, 1803-1804"/>
    <m/>
    <s v="32111059"/>
    <s v="FL16259404"/>
    <s v="58"/>
    <s v="https://fromthepage.com/display/display_page?page_id=34035680"/>
    <s v="ElizabethWest&lt;ewest7@myune.edu.au&gt;|natsa&lt;natsa7@yahoo.com&gt;"/>
    <m/>
    <s v="Complete"/>
    <n v="3114"/>
    <n v="1804"/>
    <s v="August"/>
    <s v="28"/>
    <x v="2"/>
    <x v="13"/>
    <x v="100"/>
    <n v="7"/>
    <s v="yds"/>
    <m/>
    <x v="5"/>
    <x v="5"/>
    <s v="calamanco"/>
    <s v="callomanco @"/>
    <m/>
    <n v="3"/>
    <n v="6"/>
    <n v="1"/>
    <n v="4"/>
    <n v="6"/>
    <m/>
    <m/>
    <m/>
    <m/>
  </r>
  <r>
    <s v="File 1: Rowland Hassall, Parramatta store day sales book, 1803-1804"/>
    <m/>
    <s v="32111059"/>
    <s v="FL16259404"/>
    <s v="58"/>
    <s v="https://fromthepage.com/display/display_page?page_id=34035680"/>
    <s v="ElizabethWest&lt;ewest7@myune.edu.au&gt;|natsa&lt;natsa7@yahoo.com&gt;"/>
    <m/>
    <s v="Complete"/>
    <n v="3115"/>
    <n v="1804"/>
    <s v="August"/>
    <s v="28"/>
    <x v="2"/>
    <x v="13"/>
    <x v="100"/>
    <n v="2"/>
    <s v="yds"/>
    <m/>
    <x v="5"/>
    <x v="5"/>
    <s v="broad calico"/>
    <s v="Brod calloco @"/>
    <m/>
    <n v="2"/>
    <n v="9"/>
    <m/>
    <n v="5"/>
    <n v="6"/>
    <m/>
    <m/>
    <m/>
    <m/>
  </r>
  <r>
    <s v="File 1: Rowland Hassall, Parramatta store day sales book, 1803-1804"/>
    <m/>
    <s v="32111059"/>
    <s v="FL16259404"/>
    <s v="58"/>
    <s v="https://fromthepage.com/display/display_page?page_id=34035680"/>
    <s v="ElizabethWest&lt;ewest7@myune.edu.au&gt;|natsa&lt;natsa7@yahoo.com&gt;"/>
    <m/>
    <s v="Complete"/>
    <n v="3116"/>
    <n v="1804"/>
    <s v="August"/>
    <s v="28"/>
    <x v="2"/>
    <x v="13"/>
    <x v="100"/>
    <n v="1"/>
    <s v="yds"/>
    <m/>
    <x v="5"/>
    <x v="5"/>
    <s v="mode"/>
    <s v="Best Mode"/>
    <m/>
    <n v="8"/>
    <n v="0"/>
    <m/>
    <n v="8"/>
    <n v="0"/>
    <m/>
    <m/>
    <m/>
    <m/>
  </r>
  <r>
    <s v="File 1: Rowland Hassall, Parramatta store day sales book, 1803-1804"/>
    <m/>
    <s v="32111059"/>
    <s v="FL16259404"/>
    <s v="58"/>
    <s v="https://fromthepage.com/display/display_page?page_id=34035680"/>
    <s v="ElizabethWest&lt;ewest7@myune.edu.au&gt;|natsa&lt;natsa7@yahoo.com&gt;"/>
    <m/>
    <s v="Complete"/>
    <n v="3117"/>
    <n v="1804"/>
    <s v="August"/>
    <s v="28"/>
    <x v="2"/>
    <x v="13"/>
    <x v="100"/>
    <n v="1"/>
    <s v="piece"/>
    <m/>
    <x v="5"/>
    <x v="5"/>
    <s v="nankeen"/>
    <s v="Blue Nankeen"/>
    <m/>
    <m/>
    <m/>
    <m/>
    <n v="14"/>
    <n v="0"/>
    <m/>
    <m/>
    <m/>
    <m/>
  </r>
  <r>
    <s v="File 1: Rowland Hassall, Parramatta store day sales book, 1803-1804"/>
    <m/>
    <s v="32111059"/>
    <s v="FL16259404"/>
    <s v="58"/>
    <s v="https://fromthepage.com/display/display_page?page_id=34035680"/>
    <s v="ElizabethWest&lt;ewest7@myune.edu.au&gt;|natsa&lt;natsa7@yahoo.com&gt;"/>
    <m/>
    <s v="Complete"/>
    <n v="3118"/>
    <n v="1804"/>
    <s v="August"/>
    <s v="28"/>
    <x v="2"/>
    <x v="13"/>
    <x v="100"/>
    <n v="1"/>
    <s v="piece"/>
    <m/>
    <x v="5"/>
    <x v="5"/>
    <s v="printed cotton"/>
    <s v="common Print"/>
    <m/>
    <m/>
    <m/>
    <m/>
    <n v="13"/>
    <n v="6"/>
    <m/>
    <m/>
    <m/>
    <m/>
  </r>
  <r>
    <s v="File 1: Rowland Hassall, Parramatta store day sales book, 1803-1804"/>
    <m/>
    <s v="32111059"/>
    <s v="FL16259404"/>
    <s v="58"/>
    <s v="https://fromthepage.com/display/display_page?page_id=34035680"/>
    <s v="ElizabethWest&lt;ewest7@myune.edu.au&gt;|natsa&lt;natsa7@yahoo.com&gt;"/>
    <m/>
    <s v="Complete"/>
    <n v="3119"/>
    <n v="1804"/>
    <s v="August"/>
    <s v="28"/>
    <x v="2"/>
    <x v="13"/>
    <x v="100"/>
    <n v="4.5"/>
    <s v="yds"/>
    <m/>
    <x v="5"/>
    <x v="5"/>
    <s v="printed cotton"/>
    <s v="ditto [common print]"/>
    <m/>
    <n v="2"/>
    <n v="6"/>
    <m/>
    <n v="11"/>
    <n v="3"/>
    <m/>
    <m/>
    <m/>
    <m/>
  </r>
  <r>
    <s v="File 1: Rowland Hassall, Parramatta store day sales book, 1803-1804"/>
    <m/>
    <s v="32111059"/>
    <s v="FL16259404"/>
    <s v="58"/>
    <s v="https://fromthepage.com/display/display_page?page_id=34035680"/>
    <s v="ElizabethWest&lt;ewest7@myune.edu.au&gt;|natsa&lt;natsa7@yahoo.com&gt;"/>
    <m/>
    <s v="Complete"/>
    <n v="3120"/>
    <n v="1804"/>
    <s v="August"/>
    <s v="28"/>
    <x v="2"/>
    <x v="13"/>
    <x v="100"/>
    <n v="7"/>
    <s v="yds"/>
    <m/>
    <x v="5"/>
    <x v="5"/>
    <s v="printed cotton"/>
    <s v="English fine ditto [Print]"/>
    <m/>
    <n v="5"/>
    <n v="0"/>
    <n v="1"/>
    <n v="15"/>
    <n v="0"/>
    <m/>
    <m/>
    <m/>
    <m/>
  </r>
  <r>
    <s v="File 1: Rowland Hassall, Parramatta store day sales book, 1803-1804"/>
    <m/>
    <s v="32111059"/>
    <s v="FL16259404"/>
    <s v="58"/>
    <s v="https://fromthepage.com/display/display_page?page_id=34035680"/>
    <s v="ElizabethWest&lt;ewest7@myune.edu.au&gt;|natsa&lt;natsa7@yahoo.com&gt;"/>
    <m/>
    <s v="Complete"/>
    <n v="3121"/>
    <n v="1804"/>
    <s v="August"/>
    <s v="28"/>
    <x v="2"/>
    <x v="13"/>
    <x v="100"/>
    <m/>
    <m/>
    <m/>
    <x v="8"/>
    <x v="15"/>
    <m/>
    <m/>
    <m/>
    <m/>
    <m/>
    <m/>
    <m/>
    <m/>
    <n v="5"/>
    <n v="15"/>
    <n v="3"/>
    <m/>
  </r>
  <r>
    <s v="File 1: Rowland Hassall, Parramatta store day sales book, 1803-1804"/>
    <m/>
    <s v="32111059"/>
    <s v="FL16259404"/>
    <s v="58"/>
    <s v="https://fromthepage.com/display/display_page?page_id=34035680"/>
    <s v="ElizabethWest&lt;ewest7@myune.edu.au&gt;|natsa&lt;natsa7@yahoo.com&gt;"/>
    <m/>
    <s v="Complete"/>
    <n v="3122"/>
    <n v="1804"/>
    <s v="August"/>
    <s v="28"/>
    <x v="2"/>
    <x v="13"/>
    <x v="100"/>
    <n v="6"/>
    <m/>
    <m/>
    <x v="3"/>
    <x v="10"/>
    <s v="knives and forks"/>
    <s v="knives &amp;amp; 6 forks"/>
    <m/>
    <m/>
    <m/>
    <m/>
    <n v="9"/>
    <n v="0"/>
    <m/>
    <m/>
    <m/>
    <m/>
  </r>
  <r>
    <s v="File 1: Rowland Hassall, Parramatta store day sales book, 1803-1804"/>
    <m/>
    <s v="32111059"/>
    <s v="FL16259404"/>
    <s v="58"/>
    <s v="https://fromthepage.com/display/display_page?page_id=34035680"/>
    <s v="ElizabethWest&lt;ewest7@myune.edu.au&gt;|natsa&lt;natsa7@yahoo.com&gt;"/>
    <m/>
    <s v="Complete"/>
    <n v="3123"/>
    <n v="1804"/>
    <s v="August"/>
    <s v="28"/>
    <x v="2"/>
    <x v="13"/>
    <x v="100"/>
    <m/>
    <m/>
    <m/>
    <x v="8"/>
    <x v="15"/>
    <m/>
    <m/>
    <m/>
    <m/>
    <m/>
    <m/>
    <m/>
    <m/>
    <n v="6"/>
    <n v="4"/>
    <n v="3"/>
    <m/>
  </r>
  <r>
    <s v="File 1: Rowland Hassall, Parramatta store day sales book, 1803-1804"/>
    <m/>
    <s v="32111059"/>
    <s v="FL16259404"/>
    <s v="58"/>
    <s v="https://fromthepage.com/display/display_page?page_id=34035680"/>
    <s v="ElizabethWest&lt;ewest7@myune.edu.au&gt;|natsa&lt;natsa7@yahoo.com&gt;"/>
    <m/>
    <s v="Complete"/>
    <n v="3124"/>
    <n v="1804"/>
    <s v="August"/>
    <s v="28"/>
    <x v="0"/>
    <x v="0"/>
    <x v="4"/>
    <n v="1"/>
    <s v="pair"/>
    <m/>
    <x v="0"/>
    <x v="14"/>
    <s v="shoes"/>
    <s v="Mens shoes"/>
    <m/>
    <m/>
    <m/>
    <m/>
    <n v="12"/>
    <n v="0"/>
    <m/>
    <m/>
    <m/>
    <m/>
  </r>
  <r>
    <s v="File 1: Rowland Hassall, Parramatta store day sales book, 1803-1804"/>
    <m/>
    <s v="32111059"/>
    <s v="FL16259404"/>
    <s v="58"/>
    <s v="https://fromthepage.com/display/display_page?page_id=34035680"/>
    <s v="ElizabethWest&lt;ewest7@myune.edu.au&gt;|natsa&lt;natsa7@yahoo.com&gt;"/>
    <m/>
    <s v="Complete"/>
    <n v="3125"/>
    <n v="1804"/>
    <s v="August"/>
    <s v="28"/>
    <x v="0"/>
    <x v="0"/>
    <x v="4"/>
    <n v="1"/>
    <s v="piece"/>
    <m/>
    <x v="5"/>
    <x v="5"/>
    <s v="nankeen"/>
    <s v="Blue Nankeen"/>
    <m/>
    <m/>
    <m/>
    <m/>
    <n v="14"/>
    <n v="0"/>
    <m/>
    <m/>
    <m/>
    <m/>
  </r>
  <r>
    <s v="File 1: Rowland Hassall, Parramatta store day sales book, 1803-1804"/>
    <m/>
    <s v="32111059"/>
    <s v="FL16259404"/>
    <s v="58"/>
    <s v="https://fromthepage.com/display/display_page?page_id=34035680"/>
    <s v="ElizabethWest&lt;ewest7@myune.edu.au&gt;|natsa&lt;natsa7@yahoo.com&gt;"/>
    <m/>
    <s v="Complete"/>
    <n v="3126"/>
    <n v="1804"/>
    <s v="August"/>
    <s v="28"/>
    <x v="0"/>
    <x v="0"/>
    <x v="13"/>
    <n v="2"/>
    <s v="Ibs"/>
    <m/>
    <x v="0"/>
    <x v="0"/>
    <s v="soap"/>
    <s v="soap"/>
    <m/>
    <m/>
    <m/>
    <m/>
    <n v="2"/>
    <n v="0"/>
    <m/>
    <m/>
    <m/>
    <m/>
  </r>
  <r>
    <s v="File 1: Rowland Hassall, Parramatta store day sales book, 1803-1804"/>
    <m/>
    <s v="32111059"/>
    <s v="FL16259404"/>
    <s v="58"/>
    <s v="https://fromthepage.com/display/display_page?page_id=34035680"/>
    <s v="ElizabethWest&lt;ewest7@myune.edu.au&gt;|natsa&lt;natsa7@yahoo.com&gt;"/>
    <m/>
    <s v="Complete"/>
    <n v="3127"/>
    <n v="1804"/>
    <s v="August"/>
    <s v="29"/>
    <x v="0"/>
    <x v="0"/>
    <x v="7"/>
    <n v="0.5"/>
    <s v="Ibs"/>
    <m/>
    <x v="3"/>
    <x v="11"/>
    <s v="pepper"/>
    <s v="Pepper"/>
    <m/>
    <m/>
    <m/>
    <m/>
    <n v="1"/>
    <n v="3"/>
    <m/>
    <m/>
    <m/>
    <m/>
  </r>
  <r>
    <s v="File 1: Rowland Hassall, Parramatta store day sales book, 1803-1804"/>
    <m/>
    <s v="32111059"/>
    <s v="FL16259404"/>
    <s v="58"/>
    <s v="https://fromthepage.com/display/display_page?page_id=34035680"/>
    <s v="ElizabethWest&lt;ewest7@myune.edu.au&gt;|natsa&lt;natsa7@yahoo.com&gt;"/>
    <m/>
    <s v="Complete"/>
    <n v="3128"/>
    <n v="1804"/>
    <s v="August"/>
    <s v="29"/>
    <x v="2"/>
    <x v="13"/>
    <x v="124"/>
    <n v="4.5"/>
    <s v="yds"/>
    <m/>
    <x v="5"/>
    <x v="5"/>
    <s v="dungaree"/>
    <s v="Dungaree @"/>
    <m/>
    <n v="2"/>
    <n v="9"/>
    <m/>
    <m/>
    <m/>
    <m/>
    <m/>
    <m/>
    <m/>
  </r>
  <r>
    <s v="File 1: Rowland Hassall, Parramatta store day sales book, 1803-1804"/>
    <m/>
    <s v="32111059"/>
    <s v="FL16259404"/>
    <s v="58"/>
    <s v="https://fromthepage.com/display/display_page?page_id=34035680"/>
    <s v="ElizabethWest&lt;ewest7@myune.edu.au&gt;|natsa&lt;natsa7@yahoo.com&gt;"/>
    <m/>
    <s v="Complete"/>
    <n v="3129"/>
    <n v="1804"/>
    <s v="August"/>
    <s v="29"/>
    <x v="13"/>
    <x v="0"/>
    <x v="217"/>
    <n v="1"/>
    <s v="Ibs"/>
    <m/>
    <x v="5"/>
    <x v="6"/>
    <s v="candles"/>
    <s v="Mould candles"/>
    <m/>
    <m/>
    <m/>
    <m/>
    <m/>
    <m/>
    <m/>
    <m/>
    <m/>
    <s v="Governor King"/>
  </r>
  <r>
    <s v="File 1: Rowland Hassall, Parramatta store day sales book, 1803-1804"/>
    <m/>
    <s v="32111059"/>
    <s v="FL16259404"/>
    <s v="58"/>
    <s v="https://fromthepage.com/display/display_page?page_id=34035680"/>
    <s v="ElizabethWest&lt;ewest7@myune.edu.au&gt;|natsa&lt;natsa7@yahoo.com&gt;"/>
    <m/>
    <s v="Complete"/>
    <n v="3130"/>
    <n v="1804"/>
    <s v="August"/>
    <s v="29"/>
    <x v="2"/>
    <x v="56"/>
    <x v="101"/>
    <n v="0.25"/>
    <s v="Ibs"/>
    <m/>
    <x v="3"/>
    <x v="3"/>
    <s v="tea"/>
    <s v="Blk Tea"/>
    <m/>
    <m/>
    <m/>
    <m/>
    <n v="2"/>
    <n v="0"/>
    <m/>
    <m/>
    <m/>
    <m/>
  </r>
  <r>
    <s v="File 1: Rowland Hassall, Parramatta store day sales book, 1803-1804"/>
    <m/>
    <s v="32111059"/>
    <s v="FL16259405"/>
    <s v="59"/>
    <s v="https://fromthepage.com/display/display_page?page_id=34035681"/>
    <s v="ElizabethWest&lt;ewest7@myune.edu.au&gt;|natsa&lt;natsa7@yahoo.com&gt;"/>
    <m/>
    <s v="Complete"/>
    <n v="3131"/>
    <n v="1804"/>
    <s v="August"/>
    <s v="28"/>
    <x v="0"/>
    <x v="0"/>
    <x v="20"/>
    <n v="2"/>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32"/>
    <n v="1804"/>
    <s v="August"/>
    <s v="28"/>
    <x v="2"/>
    <x v="0"/>
    <x v="69"/>
    <n v="4"/>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33"/>
    <n v="1804"/>
    <s v="August"/>
    <s v="28"/>
    <x v="2"/>
    <x v="0"/>
    <x v="69"/>
    <n v="1"/>
    <s v="bottle"/>
    <m/>
    <x v="5"/>
    <x v="6"/>
    <s v="oil"/>
    <s v="oil"/>
    <m/>
    <m/>
    <m/>
    <m/>
    <m/>
    <m/>
    <m/>
    <m/>
    <m/>
    <m/>
  </r>
  <r>
    <s v="File 1: Rowland Hassall, Parramatta store day sales book, 1803-1804"/>
    <m/>
    <s v="32111059"/>
    <s v="FL16259405"/>
    <s v="59"/>
    <s v="https://fromthepage.com/display/display_page?page_id=34035681"/>
    <s v="ElizabethWest&lt;ewest7@myune.edu.au&gt;|natsa&lt;natsa7@yahoo.com&gt;"/>
    <m/>
    <s v="Complete"/>
    <n v="3134"/>
    <n v="1804"/>
    <s v="August"/>
    <s v="30"/>
    <x v="2"/>
    <x v="8"/>
    <x v="218"/>
    <n v="1"/>
    <s v="act?"/>
    <m/>
    <x v="5"/>
    <x v="5"/>
    <s v="ribband"/>
    <s v="of Ribband"/>
    <m/>
    <m/>
    <m/>
    <m/>
    <n v="10"/>
    <n v="0"/>
    <m/>
    <m/>
    <m/>
    <s v="Not sure if it's 10 shillings or pence"/>
  </r>
  <r>
    <s v="File 1: Rowland Hassall, Parramatta store day sales book, 1803-1804"/>
    <m/>
    <s v="32111059"/>
    <s v="FL16259405"/>
    <s v="59"/>
    <s v="https://fromthepage.com/display/display_page?page_id=34035681"/>
    <s v="ElizabethWest&lt;ewest7@myune.edu.au&gt;|natsa&lt;natsa7@yahoo.com&gt;"/>
    <m/>
    <s v="Complete"/>
    <n v="3135"/>
    <n v="1804"/>
    <s v="August"/>
    <s v="30"/>
    <x v="2"/>
    <x v="8"/>
    <x v="218"/>
    <n v="1"/>
    <s v="pair"/>
    <m/>
    <x v="0"/>
    <x v="14"/>
    <s v="gloves"/>
    <s v="Gloves"/>
    <m/>
    <m/>
    <m/>
    <m/>
    <n v="3"/>
    <n v="6"/>
    <m/>
    <m/>
    <m/>
    <m/>
  </r>
  <r>
    <s v="File 1: Rowland Hassall, Parramatta store day sales book, 1803-1804"/>
    <m/>
    <s v="32111059"/>
    <s v="FL16259405"/>
    <s v="59"/>
    <s v="https://fromthepage.com/display/display_page?page_id=34035681"/>
    <s v="ElizabethWest&lt;ewest7@myune.edu.au&gt;|natsa&lt;natsa7@yahoo.com&gt;"/>
    <m/>
    <s v="Complete"/>
    <n v="3136"/>
    <n v="1804"/>
    <s v="August"/>
    <s v="30"/>
    <x v="3"/>
    <x v="0"/>
    <x v="25"/>
    <m/>
    <m/>
    <m/>
    <x v="1"/>
    <x v="1"/>
    <m/>
    <s v="order [favor?] of"/>
    <m/>
    <m/>
    <m/>
    <m/>
    <m/>
    <m/>
    <m/>
    <m/>
    <m/>
    <m/>
  </r>
  <r>
    <s v="File 1: Rowland Hassall, Parramatta store day sales book, 1803-1804"/>
    <m/>
    <s v="32111059"/>
    <s v="FL16259405"/>
    <s v="59"/>
    <s v="https://fromthepage.com/display/display_page?page_id=34035681"/>
    <s v="ElizabethWest&lt;ewest7@myune.edu.au&gt;|natsa&lt;natsa7@yahoo.com&gt;"/>
    <m/>
    <s v="Complete"/>
    <n v="3137"/>
    <n v="1804"/>
    <s v="August"/>
    <s v="30"/>
    <x v="3"/>
    <x v="0"/>
    <x v="25"/>
    <m/>
    <m/>
    <m/>
    <x v="8"/>
    <x v="15"/>
    <m/>
    <s v="Clark in cash"/>
    <m/>
    <n v="40"/>
    <n v="0"/>
    <m/>
    <m/>
    <m/>
    <n v="2"/>
    <n v="0"/>
    <n v="0"/>
    <m/>
  </r>
  <r>
    <s v="File 1: Rowland Hassall, Parramatta store day sales book, 1803-1804"/>
    <m/>
    <s v="32111059"/>
    <s v="FL16259405"/>
    <s v="59"/>
    <s v="https://fromthepage.com/display/display_page?page_id=34035681"/>
    <s v="ElizabethWest&lt;ewest7@myune.edu.au&gt;|natsa&lt;natsa7@yahoo.com&gt;"/>
    <m/>
    <s v="Complete"/>
    <n v="3138"/>
    <n v="1804"/>
    <s v="August"/>
    <s v="30"/>
    <x v="0"/>
    <x v="0"/>
    <x v="23"/>
    <n v="3"/>
    <s v="pair"/>
    <m/>
    <x v="0"/>
    <x v="14"/>
    <s v="hose"/>
    <s v="Hose"/>
    <m/>
    <m/>
    <m/>
    <m/>
    <m/>
    <m/>
    <m/>
    <m/>
    <m/>
    <m/>
  </r>
  <r>
    <s v="File 1: Rowland Hassall, Parramatta store day sales book, 1803-1804"/>
    <m/>
    <s v="32111059"/>
    <s v="FL16259405"/>
    <s v="59"/>
    <s v="https://fromthepage.com/display/display_page?page_id=34035681"/>
    <s v="ElizabethWest&lt;ewest7@myune.edu.au&gt;|natsa&lt;natsa7@yahoo.com&gt;"/>
    <m/>
    <s v="Complete"/>
    <n v="3139"/>
    <n v="1804"/>
    <s v="August"/>
    <s v="30"/>
    <x v="0"/>
    <x v="0"/>
    <x v="23"/>
    <n v="2"/>
    <s v="pair"/>
    <m/>
    <x v="0"/>
    <x v="14"/>
    <s v="trousers"/>
    <s v="Britches"/>
    <m/>
    <m/>
    <m/>
    <m/>
    <m/>
    <m/>
    <m/>
    <m/>
    <m/>
    <m/>
  </r>
  <r>
    <s v="File 1: Rowland Hassall, Parramatta store day sales book, 1803-1804"/>
    <m/>
    <s v="32111059"/>
    <s v="FL16259405"/>
    <s v="59"/>
    <s v="https://fromthepage.com/display/display_page?page_id=34035681"/>
    <s v="ElizabethWest&lt;ewest7@myune.edu.au&gt;|natsa&lt;natsa7@yahoo.com&gt;"/>
    <m/>
    <s v="Complete"/>
    <n v="3140"/>
    <n v="1804"/>
    <s v="August"/>
    <s v="30"/>
    <x v="0"/>
    <x v="0"/>
    <x v="23"/>
    <n v="3"/>
    <s v="pair"/>
    <m/>
    <x v="0"/>
    <x v="14"/>
    <s v="pantaloons"/>
    <s v="pantaloons"/>
    <m/>
    <m/>
    <m/>
    <m/>
    <m/>
    <m/>
    <m/>
    <m/>
    <m/>
    <m/>
  </r>
  <r>
    <s v="File 1: Rowland Hassall, Parramatta store day sales book, 1803-1804"/>
    <m/>
    <s v="32111059"/>
    <s v="FL16259405"/>
    <s v="59"/>
    <s v="https://fromthepage.com/display/display_page?page_id=34035681"/>
    <s v="ElizabethWest&lt;ewest7@myune.edu.au&gt;|natsa&lt;natsa7@yahoo.com&gt;"/>
    <m/>
    <s v="Complete"/>
    <n v="3141"/>
    <n v="1804"/>
    <s v="August"/>
    <s v="30"/>
    <x v="0"/>
    <x v="0"/>
    <x v="23"/>
    <n v="2"/>
    <m/>
    <m/>
    <x v="0"/>
    <x v="14"/>
    <s v="jacket"/>
    <s v="jacket"/>
    <m/>
    <m/>
    <m/>
    <m/>
    <m/>
    <m/>
    <m/>
    <m/>
    <m/>
    <m/>
  </r>
  <r>
    <s v="File 1: Rowland Hassall, Parramatta store day sales book, 1803-1804"/>
    <m/>
    <s v="32111059"/>
    <s v="FL16259405"/>
    <s v="59"/>
    <s v="https://fromthepage.com/display/display_page?page_id=34035681"/>
    <s v="ElizabethWest&lt;ewest7@myune.edu.au&gt;|natsa&lt;natsa7@yahoo.com&gt;"/>
    <m/>
    <s v="Complete"/>
    <n v="3142"/>
    <n v="1804"/>
    <s v="August"/>
    <s v="30"/>
    <x v="0"/>
    <x v="0"/>
    <x v="23"/>
    <m/>
    <m/>
    <m/>
    <x v="8"/>
    <x v="15"/>
    <m/>
    <m/>
    <m/>
    <m/>
    <m/>
    <n v="0"/>
    <n v="15"/>
    <n v="0"/>
    <m/>
    <m/>
    <m/>
    <m/>
  </r>
  <r>
    <s v="File 1: Rowland Hassall, Parramatta store day sales book, 1803-1804"/>
    <m/>
    <s v="32111059"/>
    <s v="FL16259405"/>
    <s v="59"/>
    <s v="https://fromthepage.com/display/display_page?page_id=34035681"/>
    <s v="ElizabethWest&lt;ewest7@myune.edu.au&gt;|natsa&lt;natsa7@yahoo.com&gt;"/>
    <m/>
    <s v="Complete"/>
    <n v="3143"/>
    <n v="1804"/>
    <s v="August"/>
    <s v="30"/>
    <x v="1"/>
    <x v="0"/>
    <x v="46"/>
    <n v="1"/>
    <s v="dozn"/>
    <m/>
    <x v="3"/>
    <x v="10"/>
    <s v="deserts [forks?]"/>
    <s v="deserts"/>
    <m/>
    <m/>
    <m/>
    <m/>
    <n v="16"/>
    <n v="0"/>
    <m/>
    <m/>
    <m/>
    <m/>
  </r>
  <r>
    <s v="File 1: Rowland Hassall, Parramatta store day sales book, 1803-1804"/>
    <m/>
    <s v="32111059"/>
    <s v="FL16259405"/>
    <s v="59"/>
    <s v="https://fromthepage.com/display/display_page?page_id=34035681"/>
    <s v="ElizabethWest&lt;ewest7@myune.edu.au&gt;|natsa&lt;natsa7@yahoo.com&gt;"/>
    <m/>
    <s v="Complete"/>
    <n v="3144"/>
    <n v="1804"/>
    <s v="August"/>
    <s v="30"/>
    <x v="2"/>
    <x v="13"/>
    <x v="188"/>
    <n v="3"/>
    <s v="Ibs"/>
    <m/>
    <x v="0"/>
    <x v="0"/>
    <s v="soap"/>
    <s v="soap"/>
    <m/>
    <m/>
    <m/>
    <m/>
    <n v="3"/>
    <n v="0"/>
    <m/>
    <m/>
    <m/>
    <m/>
  </r>
  <r>
    <s v="File 1: Rowland Hassall, Parramatta store day sales book, 1803-1804"/>
    <m/>
    <s v="32111059"/>
    <s v="FL16259405"/>
    <s v="59"/>
    <s v="https://fromthepage.com/display/display_page?page_id=34035681"/>
    <s v="ElizabethWest&lt;ewest7@myune.edu.au&gt;|natsa&lt;natsa7@yahoo.com&gt;"/>
    <m/>
    <s v="Complete"/>
    <n v="3145"/>
    <n v="1804"/>
    <s v="August"/>
    <s v="30"/>
    <x v="3"/>
    <x v="0"/>
    <x v="25"/>
    <m/>
    <m/>
    <m/>
    <x v="1"/>
    <x v="1"/>
    <m/>
    <s v="order J. Stokes"/>
    <m/>
    <m/>
    <m/>
    <m/>
    <m/>
    <m/>
    <m/>
    <m/>
    <m/>
    <m/>
  </r>
  <r>
    <s v="File 1: Rowland Hassall, Parramatta store day sales book, 1803-1804"/>
    <m/>
    <s v="32111059"/>
    <s v="FL16259405"/>
    <s v="59"/>
    <s v="https://fromthepage.com/display/display_page?page_id=34035681"/>
    <s v="ElizabethWest&lt;ewest7@myune.edu.au&gt;|natsa&lt;natsa7@yahoo.com&gt;"/>
    <m/>
    <s v="Complete"/>
    <n v="3146"/>
    <n v="1804"/>
    <s v="August"/>
    <s v="30"/>
    <x v="3"/>
    <x v="0"/>
    <x v="25"/>
    <m/>
    <m/>
    <m/>
    <x v="1"/>
    <x v="1"/>
    <m/>
    <s v="in coppers"/>
    <m/>
    <n v="20"/>
    <n v="0"/>
    <m/>
    <m/>
    <m/>
    <n v="1"/>
    <n v="0"/>
    <n v="0"/>
    <m/>
  </r>
  <r>
    <s v="File 1: Rowland Hassall, Parramatta store day sales book, 1803-1804"/>
    <m/>
    <s v="32111059"/>
    <s v="FL16259405"/>
    <s v="59"/>
    <s v="https://fromthepage.com/display/display_page?page_id=34035681"/>
    <s v="ElizabethWest&lt;ewest7@myune.edu.au&gt;|natsa&lt;natsa7@yahoo.com&gt;"/>
    <m/>
    <s v="Complete"/>
    <n v="3147"/>
    <n v="1804"/>
    <s v="August"/>
    <s v="30"/>
    <x v="0"/>
    <x v="0"/>
    <x v="149"/>
    <n v="2"/>
    <s v="Ibs"/>
    <m/>
    <x v="0"/>
    <x v="0"/>
    <s v="soap"/>
    <s v="soap"/>
    <m/>
    <m/>
    <m/>
    <m/>
    <n v="2"/>
    <n v="0"/>
    <m/>
    <m/>
    <m/>
    <m/>
  </r>
  <r>
    <s v="File 1: Rowland Hassall, Parramatta store day sales book, 1803-1804"/>
    <m/>
    <s v="32111059"/>
    <s v="FL16259405"/>
    <s v="59"/>
    <s v="https://fromthepage.com/display/display_page?page_id=34035681"/>
    <s v="ElizabethWest&lt;ewest7@myune.edu.au&gt;|natsa&lt;natsa7@yahoo.com&gt;"/>
    <m/>
    <s v="Complete"/>
    <n v="3148"/>
    <n v="1804"/>
    <s v="August"/>
    <s v="30"/>
    <x v="2"/>
    <x v="0"/>
    <x v="210"/>
    <n v="1"/>
    <s v="Ibs"/>
    <m/>
    <x v="4"/>
    <x v="4"/>
    <s v="tobacco"/>
    <s v="Tobacco"/>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49"/>
    <n v="1804"/>
    <s v="August"/>
    <s v="30"/>
    <x v="2"/>
    <x v="0"/>
    <x v="210"/>
    <n v="5"/>
    <s v="Ibs"/>
    <m/>
    <x v="3"/>
    <x v="11"/>
    <s v="sugar"/>
    <s v="sugar"/>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50"/>
    <n v="1804"/>
    <s v="August"/>
    <s v="30"/>
    <x v="2"/>
    <x v="0"/>
    <x v="210"/>
    <n v="0.5"/>
    <s v="Ibs"/>
    <m/>
    <x v="5"/>
    <x v="6"/>
    <s v="candles"/>
    <s v="candles"/>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51"/>
    <n v="1804"/>
    <s v="August"/>
    <s v="30"/>
    <x v="2"/>
    <x v="0"/>
    <x v="209"/>
    <n v="1"/>
    <m/>
    <m/>
    <x v="3"/>
    <x v="11"/>
    <s v="bread"/>
    <s v="loaf of Bread"/>
    <m/>
    <m/>
    <m/>
    <m/>
    <m/>
    <m/>
    <m/>
    <m/>
    <m/>
    <s v="Entry crossed out"/>
  </r>
  <r>
    <s v="File 1: Rowland Hassall, Parramatta store day sales book, 1803-1804"/>
    <m/>
    <s v="32111059"/>
    <s v="FL16259405"/>
    <s v="59"/>
    <s v="https://fromthepage.com/display/display_page?page_id=34035681"/>
    <s v="ElizabethWest&lt;ewest7@myune.edu.au&gt;|natsa&lt;natsa7@yahoo.com&gt;"/>
    <m/>
    <s v="Complete"/>
    <n v="3152"/>
    <n v="1804"/>
    <s v="August"/>
    <s v="30"/>
    <x v="2"/>
    <x v="0"/>
    <x v="101"/>
    <m/>
    <m/>
    <m/>
    <x v="1"/>
    <x v="1"/>
    <m/>
    <s v="coppers"/>
    <m/>
    <m/>
    <m/>
    <m/>
    <m/>
    <m/>
    <m/>
    <n v="5"/>
    <n v="0"/>
    <m/>
  </r>
  <r>
    <s v="File 1: Rowland Hassall, Parramatta store day sales book, 1803-1804"/>
    <m/>
    <s v="32111059"/>
    <s v="FL16259405"/>
    <s v="59"/>
    <s v="https://fromthepage.com/display/display_page?page_id=34035681"/>
    <s v="ElizabethWest&lt;ewest7@myune.edu.au&gt;|natsa&lt;natsa7@yahoo.com&gt;"/>
    <m/>
    <s v="Complete"/>
    <n v="3153"/>
    <n v="1804"/>
    <s v="August"/>
    <s v="30"/>
    <x v="0"/>
    <x v="0"/>
    <x v="3"/>
    <m/>
    <m/>
    <m/>
    <x v="1"/>
    <x v="1"/>
    <m/>
    <s v="Dr in a"/>
    <m/>
    <m/>
    <m/>
    <m/>
    <m/>
    <m/>
    <m/>
    <m/>
    <m/>
    <m/>
  </r>
  <r>
    <s v="File 1: Rowland Hassall, Parramatta store day sales book, 1803-1804"/>
    <m/>
    <s v="32111059"/>
    <s v="FL16259405"/>
    <s v="59"/>
    <s v="https://fromthepage.com/display/display_page?page_id=34035681"/>
    <s v="ElizabethWest&lt;ewest7@myune.edu.au&gt;|natsa&lt;natsa7@yahoo.com&gt;"/>
    <m/>
    <s v="Complete"/>
    <n v="3154"/>
    <n v="1804"/>
    <s v="August"/>
    <s v="30"/>
    <x v="0"/>
    <x v="0"/>
    <x v="3"/>
    <m/>
    <m/>
    <m/>
    <x v="3"/>
    <x v="11"/>
    <s v="sugar"/>
    <s v="Bag of sugar"/>
    <m/>
    <n v="10"/>
    <n v="0"/>
    <m/>
    <m/>
    <m/>
    <n v="1"/>
    <n v="16"/>
    <n v="4"/>
    <m/>
  </r>
  <r>
    <s v="File 1: Rowland Hassall, Parramatta store day sales book, 1803-1804"/>
    <m/>
    <s v="32111059"/>
    <s v="FL16259405"/>
    <s v="59"/>
    <s v="https://fromthepage.com/display/display_page?page_id=34035681"/>
    <s v="ElizabethWest&lt;ewest7@myune.edu.au&gt;|natsa&lt;natsa7@yahoo.com&gt;"/>
    <m/>
    <s v="Complete"/>
    <n v="3155"/>
    <n v="1804"/>
    <s v="August"/>
    <s v="30"/>
    <x v="0"/>
    <x v="0"/>
    <x v="139"/>
    <n v="1"/>
    <s v="Ibs"/>
    <m/>
    <x v="2"/>
    <x v="24"/>
    <s v="paint"/>
    <s v="Blk Paint"/>
    <m/>
    <m/>
    <m/>
    <m/>
    <m/>
    <m/>
    <m/>
    <m/>
    <m/>
    <m/>
  </r>
  <r>
    <s v="File 1: Rowland Hassall, Parramatta store day sales book, 1803-1804"/>
    <m/>
    <s v="32111059"/>
    <s v="FL16259405"/>
    <s v="59"/>
    <s v="https://fromthepage.com/display/display_page?page_id=34035681"/>
    <s v="ElizabethWest&lt;ewest7@myune.edu.au&gt;|natsa&lt;natsa7@yahoo.com&gt;"/>
    <m/>
    <s v="Complete"/>
    <n v="3156"/>
    <n v="1804"/>
    <s v="August"/>
    <s v="30"/>
    <x v="2"/>
    <x v="0"/>
    <x v="219"/>
    <m/>
    <m/>
    <m/>
    <x v="1"/>
    <x v="1"/>
    <m/>
    <s v="order favor Graham"/>
    <m/>
    <m/>
    <m/>
    <m/>
    <m/>
    <m/>
    <n v="6"/>
    <n v="16"/>
    <m/>
    <s v="The surname Graham has lines through it."/>
  </r>
  <r>
    <s v="File 1: Rowland Hassall, Parramatta store day sales book, 1803-1804"/>
    <m/>
    <s v="32111059"/>
    <s v="FL16259405"/>
    <s v="59"/>
    <s v="https://fromthepage.com/display/display_page?page_id=34035681"/>
    <s v="ElizabethWest&lt;ewest7@myune.edu.au&gt;|natsa&lt;natsa7@yahoo.com&gt;"/>
    <m/>
    <s v="Complete"/>
    <n v="3157"/>
    <n v="1804"/>
    <s v="August"/>
    <s v="30"/>
    <x v="2"/>
    <x v="13"/>
    <x v="69"/>
    <n v="4"/>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58"/>
    <n v="1804"/>
    <s v="August"/>
    <s v="30"/>
    <x v="2"/>
    <x v="0"/>
    <x v="220"/>
    <n v="0.5"/>
    <s v="Ibs"/>
    <m/>
    <x v="3"/>
    <x v="3"/>
    <s v="tea"/>
    <s v="Blk Tea"/>
    <m/>
    <m/>
    <m/>
    <m/>
    <m/>
    <m/>
    <m/>
    <m/>
    <m/>
    <m/>
  </r>
  <r>
    <s v="File 1: Rowland Hassall, Parramatta store day sales book, 1803-1804"/>
    <m/>
    <s v="32111059"/>
    <s v="FL16259405"/>
    <s v="59"/>
    <s v="https://fromthepage.com/display/display_page?page_id=34035681"/>
    <s v="ElizabethWest&lt;ewest7@myune.edu.au&gt;|natsa&lt;natsa7@yahoo.com&gt;"/>
    <m/>
    <s v="Complete"/>
    <n v="3159"/>
    <m/>
    <m/>
    <m/>
    <x v="2"/>
    <x v="0"/>
    <x v="18"/>
    <m/>
    <m/>
    <m/>
    <x v="8"/>
    <x v="15"/>
    <m/>
    <s v="[right hand page 115]"/>
    <m/>
    <m/>
    <m/>
    <m/>
    <m/>
    <m/>
    <m/>
    <m/>
    <m/>
    <m/>
  </r>
  <r>
    <s v="File 1: Rowland Hassall, Parramatta store day sales book, 1803-1804"/>
    <m/>
    <s v="32111059"/>
    <s v="FL16259405"/>
    <s v="59"/>
    <s v="https://fromthepage.com/display/display_page?page_id=34035681"/>
    <s v="ElizabethWest&lt;ewest7@myune.edu.au&gt;|natsa&lt;natsa7@yahoo.com&gt;"/>
    <m/>
    <s v="Complete"/>
    <n v="3160"/>
    <n v="1804"/>
    <s v="September"/>
    <m/>
    <x v="2"/>
    <x v="0"/>
    <x v="210"/>
    <n v="0.5"/>
    <s v="Ibs"/>
    <m/>
    <x v="3"/>
    <x v="3"/>
    <s v="tea"/>
    <s v="Blk Tea"/>
    <m/>
    <m/>
    <m/>
    <m/>
    <m/>
    <m/>
    <m/>
    <m/>
    <m/>
    <m/>
  </r>
  <r>
    <s v="File 1: Rowland Hassall, Parramatta store day sales book, 1803-1804"/>
    <m/>
    <s v="32111059"/>
    <s v="FL16259405"/>
    <s v="59"/>
    <s v="https://fromthepage.com/display/display_page?page_id=34035681"/>
    <s v="ElizabethWest&lt;ewest7@myune.edu.au&gt;|natsa&lt;natsa7@yahoo.com&gt;"/>
    <m/>
    <s v="Complete"/>
    <n v="3161"/>
    <n v="1804"/>
    <s v="September"/>
    <m/>
    <x v="2"/>
    <x v="0"/>
    <x v="210"/>
    <n v="3"/>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62"/>
    <n v="1804"/>
    <s v="September"/>
    <m/>
    <x v="2"/>
    <x v="0"/>
    <x v="210"/>
    <n v="4"/>
    <m/>
    <m/>
    <x v="3"/>
    <x v="11"/>
    <s v="bread"/>
    <s v="loaves"/>
    <m/>
    <m/>
    <m/>
    <m/>
    <m/>
    <m/>
    <m/>
    <m/>
    <m/>
    <m/>
  </r>
  <r>
    <s v="File 1: Rowland Hassall, Parramatta store day sales book, 1803-1804"/>
    <m/>
    <s v="32111059"/>
    <s v="FL16259405"/>
    <s v="59"/>
    <s v="https://fromthepage.com/display/display_page?page_id=34035681"/>
    <s v="ElizabethWest&lt;ewest7@myune.edu.au&gt;|natsa&lt;natsa7@yahoo.com&gt;"/>
    <m/>
    <s v="Complete"/>
    <n v="3163"/>
    <n v="1804"/>
    <s v="September"/>
    <s v="3"/>
    <x v="0"/>
    <x v="0"/>
    <x v="118"/>
    <n v="2"/>
    <s v="ozn"/>
    <m/>
    <x v="3"/>
    <x v="3"/>
    <s v="Hyson"/>
    <s v="Hyson"/>
    <m/>
    <m/>
    <m/>
    <m/>
    <m/>
    <m/>
    <m/>
    <m/>
    <m/>
    <m/>
  </r>
  <r>
    <s v="File 1: Rowland Hassall, Parramatta store day sales book, 1803-1804"/>
    <m/>
    <s v="32111059"/>
    <s v="FL16259405"/>
    <s v="59"/>
    <s v="https://fromthepage.com/display/display_page?page_id=34035681"/>
    <s v="ElizabethWest&lt;ewest7@myune.edu.au&gt;|natsa&lt;natsa7@yahoo.com&gt;"/>
    <m/>
    <s v="Complete"/>
    <n v="3164"/>
    <n v="1804"/>
    <s v="September"/>
    <s v="3"/>
    <x v="0"/>
    <x v="0"/>
    <x v="99"/>
    <n v="6"/>
    <s v="Ibs"/>
    <m/>
    <x v="3"/>
    <x v="11"/>
    <s v="sugar"/>
    <s v="sugar"/>
    <m/>
    <m/>
    <m/>
    <m/>
    <m/>
    <m/>
    <m/>
    <m/>
    <m/>
    <m/>
  </r>
  <r>
    <s v="File 1: Rowland Hassall, Parramatta store day sales book, 1803-1804"/>
    <m/>
    <s v="32111059"/>
    <s v="FL16259405"/>
    <s v="59"/>
    <s v="https://fromthepage.com/display/display_page?page_id=34035681"/>
    <s v="ElizabethWest&lt;ewest7@myune.edu.au&gt;|natsa&lt;natsa7@yahoo.com&gt;"/>
    <m/>
    <s v="Complete"/>
    <n v="3165"/>
    <n v="1804"/>
    <s v="September"/>
    <s v="3"/>
    <x v="2"/>
    <x v="0"/>
    <x v="101"/>
    <m/>
    <m/>
    <m/>
    <x v="0"/>
    <x v="14"/>
    <s v="hat"/>
    <s v="Cr per a Hat to nash"/>
    <m/>
    <m/>
    <m/>
    <m/>
    <m/>
    <m/>
    <m/>
    <n v="7"/>
    <n v="0"/>
    <m/>
  </r>
  <r>
    <s v="File 1: Rowland Hassall, Parramatta store day sales book, 1803-1804"/>
    <m/>
    <s v="32111059"/>
    <s v="FL16259405"/>
    <s v="59"/>
    <s v="https://fromthepage.com/display/display_page?page_id=34035681"/>
    <s v="ElizabethWest&lt;ewest7@myune.edu.au&gt;|natsa&lt;natsa7@yahoo.com&gt;"/>
    <m/>
    <s v="Complete"/>
    <n v="3166"/>
    <n v="1804"/>
    <s v="September"/>
    <s v="3"/>
    <x v="2"/>
    <x v="5"/>
    <x v="167"/>
    <n v="2"/>
    <s v="pair"/>
    <m/>
    <x v="0"/>
    <x v="14"/>
    <s v="hose"/>
    <s v="Hose"/>
    <m/>
    <m/>
    <m/>
    <m/>
    <n v="16"/>
    <n v="0"/>
    <m/>
    <m/>
    <m/>
    <s v="Entry crossed out"/>
  </r>
  <r>
    <s v="File 1: Rowland Hassall, Parramatta store day sales book, 1803-1804"/>
    <m/>
    <s v="32111059"/>
    <s v="FL16259405"/>
    <s v="59"/>
    <s v="https://fromthepage.com/display/display_page?page_id=34035681"/>
    <s v="ElizabethWest&lt;ewest7@myune.edu.au&gt;|natsa&lt;natsa7@yahoo.com&gt;"/>
    <m/>
    <s v="Complete"/>
    <n v="3167"/>
    <n v="1804"/>
    <s v="September"/>
    <s v="3"/>
    <x v="2"/>
    <x v="5"/>
    <x v="167"/>
    <m/>
    <m/>
    <m/>
    <x v="1"/>
    <x v="1"/>
    <m/>
    <s v="Cr by"/>
    <m/>
    <m/>
    <m/>
    <m/>
    <n v="10"/>
    <n v="6"/>
    <m/>
    <m/>
    <m/>
    <s v="Entry crossed out"/>
  </r>
  <r>
    <s v="File 1: Rowland Hassall, Parramatta store day sales book, 1803-1804"/>
    <m/>
    <s v="32111059"/>
    <s v="FL16259405"/>
    <s v="59"/>
    <s v="https://fromthepage.com/display/display_page?page_id=34035681"/>
    <s v="ElizabethWest&lt;ewest7@myune.edu.au&gt;|natsa&lt;natsa7@yahoo.com&gt;"/>
    <m/>
    <s v="Complete"/>
    <n v="3168"/>
    <n v="1804"/>
    <s v="September"/>
    <s v="3"/>
    <x v="2"/>
    <x v="5"/>
    <x v="167"/>
    <m/>
    <m/>
    <m/>
    <x v="8"/>
    <x v="15"/>
    <m/>
    <s v="Dr"/>
    <m/>
    <m/>
    <m/>
    <m/>
    <m/>
    <m/>
    <m/>
    <n v="5"/>
    <n v="6"/>
    <s v="Entry crossed out"/>
  </r>
  <r>
    <s v="File 1: Rowland Hassall, Parramatta store day sales book, 1803-1804"/>
    <m/>
    <s v="32111059"/>
    <s v="FL16259405"/>
    <s v="59"/>
    <s v="https://fromthepage.com/display/display_page?page_id=34035681"/>
    <s v="ElizabethWest&lt;ewest7@myune.edu.au&gt;|natsa&lt;natsa7@yahoo.com&gt;"/>
    <m/>
    <s v="Complete"/>
    <n v="3169"/>
    <n v="1804"/>
    <s v="September"/>
    <s v="3"/>
    <x v="2"/>
    <x v="0"/>
    <x v="209"/>
    <m/>
    <m/>
    <m/>
    <x v="1"/>
    <x v="1"/>
    <m/>
    <s v="Balance Due to him"/>
    <m/>
    <m/>
    <m/>
    <m/>
    <m/>
    <m/>
    <n v="2"/>
    <n v="3"/>
    <n v="10"/>
    <m/>
  </r>
  <r>
    <s v="File 1: Rowland Hassall, Parramatta store day sales book, 1803-1804"/>
    <m/>
    <s v="32111059"/>
    <s v="FL16259405"/>
    <s v="59"/>
    <s v="https://fromthepage.com/display/display_page?page_id=34035681"/>
    <s v="ElizabethWest&lt;ewest7@myune.edu.au&gt;|natsa&lt;natsa7@yahoo.com&gt;"/>
    <m/>
    <s v="Complete"/>
    <n v="3170"/>
    <n v="1804"/>
    <s v="September"/>
    <s v="3"/>
    <x v="0"/>
    <x v="0"/>
    <x v="149"/>
    <n v="1"/>
    <s v="pair"/>
    <m/>
    <x v="0"/>
    <x v="14"/>
    <s v="shoes"/>
    <s v="Bush shoes"/>
    <m/>
    <m/>
    <m/>
    <m/>
    <n v="12"/>
    <n v="0"/>
    <m/>
    <m/>
    <m/>
    <m/>
  </r>
  <r>
    <s v="File 1: Rowland Hassall, Parramatta store day sales book, 1803-1804"/>
    <m/>
    <s v="32111059"/>
    <s v="FL16259405"/>
    <s v="59"/>
    <s v="https://fromthepage.com/display/display_page?page_id=34035681"/>
    <s v="ElizabethWest&lt;ewest7@myune.edu.au&gt;|natsa&lt;natsa7@yahoo.com&gt;"/>
    <m/>
    <s v="Complete"/>
    <n v="3171"/>
    <n v="1804"/>
    <s v="September"/>
    <s v="3"/>
    <x v="2"/>
    <x v="0"/>
    <x v="210"/>
    <m/>
    <m/>
    <m/>
    <x v="1"/>
    <x v="45"/>
    <s v="washer woman labour"/>
    <s v="to his washing woman"/>
    <m/>
    <m/>
    <m/>
    <m/>
    <m/>
    <m/>
    <m/>
    <n v="10"/>
    <n v="0"/>
    <m/>
  </r>
  <r>
    <s v="File 1: Rowland Hassall, Parramatta store day sales book, 1803-1804"/>
    <m/>
    <s v="32111059"/>
    <s v="FL16259405"/>
    <s v="59"/>
    <s v="https://fromthepage.com/display/display_page?page_id=34035681"/>
    <s v="ElizabethWest&lt;ewest7@myune.edu.au&gt;|natsa&lt;natsa7@yahoo.com&gt;"/>
    <m/>
    <s v="Complete"/>
    <n v="3172"/>
    <n v="1804"/>
    <s v="September"/>
    <s v="3"/>
    <x v="0"/>
    <x v="0"/>
    <x v="28"/>
    <n v="6"/>
    <s v="yds"/>
    <m/>
    <x v="5"/>
    <x v="5"/>
    <s v="Chinese fabric"/>
    <s v="super find chinese"/>
    <m/>
    <n v="36"/>
    <n v="0"/>
    <m/>
    <m/>
    <m/>
    <m/>
    <m/>
    <m/>
    <m/>
  </r>
  <r>
    <s v="File 1: Rowland Hassall, Parramatta store day sales book, 1803-1804"/>
    <m/>
    <s v="32111059"/>
    <s v="FL16259405"/>
    <s v="59"/>
    <s v="https://fromthepage.com/display/display_page?page_id=34035681"/>
    <s v="ElizabethWest&lt;ewest7@myune.edu.au&gt;|natsa&lt;natsa7@yahoo.com&gt;"/>
    <m/>
    <s v="Complete"/>
    <n v="3173"/>
    <n v="1804"/>
    <s v="September"/>
    <s v="3"/>
    <x v="0"/>
    <x v="0"/>
    <x v="28"/>
    <n v="1"/>
    <m/>
    <m/>
    <x v="0"/>
    <x v="14"/>
    <s v="handkerchief"/>
    <s v="fine muslin Handk"/>
    <m/>
    <m/>
    <m/>
    <m/>
    <n v="8"/>
    <n v="0"/>
    <m/>
    <m/>
    <m/>
    <m/>
  </r>
  <r>
    <s v="File 1: Rowland Hassall, Parramatta store day sales book, 1803-1804"/>
    <m/>
    <s v="32111059"/>
    <s v="FL16259405"/>
    <s v="59"/>
    <s v="https://fromthepage.com/display/display_page?page_id=34035681"/>
    <s v="ElizabethWest&lt;ewest7@myune.edu.au&gt;|natsa&lt;natsa7@yahoo.com&gt;"/>
    <m/>
    <s v="Complete"/>
    <n v="3174"/>
    <n v="1804"/>
    <s v="September"/>
    <s v="3"/>
    <x v="0"/>
    <x v="0"/>
    <x v="28"/>
    <n v="1"/>
    <s v="pair"/>
    <m/>
    <x v="0"/>
    <x v="14"/>
    <s v="hose"/>
    <s v="cotton Hose"/>
    <m/>
    <m/>
    <m/>
    <m/>
    <n v="8"/>
    <n v="0"/>
    <m/>
    <m/>
    <m/>
    <m/>
  </r>
  <r>
    <s v="File 1: Rowland Hassall, Parramatta store day sales book, 1803-1804"/>
    <m/>
    <s v="32111059"/>
    <s v="FL16259405"/>
    <s v="59"/>
    <s v="https://fromthepage.com/display/display_page?page_id=34035681"/>
    <s v="ElizabethWest&lt;ewest7@myune.edu.au&gt;|natsa&lt;natsa7@yahoo.com&gt;"/>
    <m/>
    <s v="Complete"/>
    <n v="3175"/>
    <n v="1804"/>
    <s v="September"/>
    <s v="3"/>
    <x v="0"/>
    <x v="0"/>
    <x v="28"/>
    <n v="2.5"/>
    <s v="yds"/>
    <m/>
    <x v="5"/>
    <x v="5"/>
    <s v="broad cloth"/>
    <s v="stripe Brod cloth @"/>
    <m/>
    <n v="12"/>
    <n v="0"/>
    <m/>
    <n v="30"/>
    <n v="0"/>
    <m/>
    <m/>
    <m/>
    <m/>
  </r>
  <r>
    <s v="File 1: Rowland Hassall, Parramatta store day sales book, 1803-1804"/>
    <m/>
    <s v="32111059"/>
    <s v="FL16259405"/>
    <s v="59"/>
    <s v="https://fromthepage.com/display/display_page?page_id=34035681"/>
    <s v="ElizabethWest&lt;ewest7@myune.edu.au&gt;|natsa&lt;natsa7@yahoo.com&gt;"/>
    <m/>
    <s v="Complete"/>
    <n v="3176"/>
    <n v="1804"/>
    <s v="September"/>
    <s v="3"/>
    <x v="0"/>
    <x v="0"/>
    <x v="28"/>
    <n v="6"/>
    <s v="skeins"/>
    <m/>
    <x v="5"/>
    <x v="5"/>
    <s v="thread"/>
    <s v="Brown Thread"/>
    <m/>
    <m/>
    <m/>
    <m/>
    <n v="1"/>
    <n v="0"/>
    <m/>
    <m/>
    <m/>
    <m/>
  </r>
  <r>
    <s v="File 1: Rowland Hassall, Parramatta store day sales book, 1803-1804"/>
    <m/>
    <s v="32111059"/>
    <s v="FL16259405"/>
    <s v="59"/>
    <s v="https://fromthepage.com/display/display_page?page_id=34035681"/>
    <s v="ElizabethWest&lt;ewest7@myune.edu.au&gt;|natsa&lt;natsa7@yahoo.com&gt;"/>
    <m/>
    <s v="Complete"/>
    <n v="3177"/>
    <n v="1804"/>
    <s v="September"/>
    <s v="3"/>
    <x v="0"/>
    <x v="0"/>
    <x v="28"/>
    <m/>
    <m/>
    <m/>
    <x v="8"/>
    <x v="15"/>
    <m/>
    <m/>
    <m/>
    <m/>
    <m/>
    <m/>
    <m/>
    <m/>
    <n v="4"/>
    <n v="3"/>
    <n v="0"/>
    <m/>
  </r>
  <r>
    <s v="File 1: Rowland Hassall, Parramatta store day sales book, 1803-1804"/>
    <m/>
    <s v="32111059"/>
    <s v="FL16259405"/>
    <s v="59"/>
    <s v="https://fromthepage.com/display/display_page?page_id=34035681"/>
    <s v="ElizabethWest&lt;ewest7@myune.edu.au&gt;|natsa&lt;natsa7@yahoo.com&gt;"/>
    <m/>
    <s v="Complete"/>
    <n v="3178"/>
    <n v="1804"/>
    <s v="September"/>
    <s v="3"/>
    <x v="0"/>
    <x v="0"/>
    <x v="24"/>
    <n v="1"/>
    <s v="Ibs"/>
    <m/>
    <x v="2"/>
    <x v="24"/>
    <s v="paint"/>
    <s v="Green Paint"/>
    <m/>
    <m/>
    <m/>
    <m/>
    <m/>
    <m/>
    <m/>
    <m/>
    <m/>
    <m/>
  </r>
  <r>
    <s v="File 1: Rowland Hassall, Parramatta store day sales book, 1803-1804"/>
    <m/>
    <s v="32111059"/>
    <s v="FL16259405"/>
    <s v="59"/>
    <s v="https://fromthepage.com/display/display_page?page_id=34035681"/>
    <s v="ElizabethWest&lt;ewest7@myune.edu.au&gt;|natsa&lt;natsa7@yahoo.com&gt;"/>
    <m/>
    <s v="Complete"/>
    <n v="3179"/>
    <n v="1804"/>
    <s v="September"/>
    <s v="3"/>
    <x v="0"/>
    <x v="0"/>
    <x v="99"/>
    <n v="1"/>
    <s v="dozn"/>
    <m/>
    <x v="3"/>
    <x v="11"/>
    <s v="eggs"/>
    <s v="Eggs"/>
    <m/>
    <m/>
    <m/>
    <m/>
    <m/>
    <m/>
    <m/>
    <m/>
    <m/>
    <m/>
  </r>
  <r>
    <s v="File 1: Rowland Hassall, Parramatta store day sales book, 1803-1804"/>
    <m/>
    <s v="32111059"/>
    <s v="FL16259405"/>
    <s v="59"/>
    <s v="https://fromthepage.com/display/display_page?page_id=34035681"/>
    <s v="ElizabethWest&lt;ewest7@myune.edu.au&gt;|natsa&lt;natsa7@yahoo.com&gt;"/>
    <m/>
    <s v="Complete"/>
    <n v="3180"/>
    <n v="1804"/>
    <s v="September"/>
    <s v="3"/>
    <x v="0"/>
    <x v="0"/>
    <x v="99"/>
    <n v="2"/>
    <m/>
    <m/>
    <x v="5"/>
    <x v="21"/>
    <s v="Brushes"/>
    <s v="Brushes"/>
    <m/>
    <m/>
    <m/>
    <m/>
    <m/>
    <m/>
    <m/>
    <m/>
    <m/>
    <m/>
  </r>
  <r>
    <s v="File 1: Rowland Hassall, Parramatta store day sales book, 1803-1804"/>
    <m/>
    <s v="32111059"/>
    <s v="FL16259405"/>
    <s v="59"/>
    <s v="https://fromthepage.com/display/display_page?page_id=34035681"/>
    <s v="ElizabethWest&lt;ewest7@myune.edu.au&gt;|natsa&lt;natsa7@yahoo.com&gt;"/>
    <m/>
    <s v="Complete"/>
    <n v="3181"/>
    <n v="1804"/>
    <s v="September"/>
    <s v="3"/>
    <x v="0"/>
    <x v="0"/>
    <x v="99"/>
    <n v="1"/>
    <s v="ball"/>
    <m/>
    <x v="0"/>
    <x v="0"/>
    <s v="soap"/>
    <s v="soap"/>
    <m/>
    <m/>
    <m/>
    <m/>
    <n v="2"/>
    <n v="9"/>
    <m/>
    <m/>
    <m/>
    <m/>
  </r>
  <r>
    <s v="File 1: Rowland Hassall, Parramatta store day sales book, 1803-1804"/>
    <m/>
    <s v="32111059"/>
    <s v="FL16259405"/>
    <s v="59"/>
    <s v="https://fromthepage.com/display/display_page?page_id=34035681"/>
    <s v="ElizabethWest&lt;ewest7@myune.edu.au&gt;|natsa&lt;natsa7@yahoo.com&gt;"/>
    <m/>
    <s v="Complete"/>
    <n v="3182"/>
    <n v="1804"/>
    <s v="September"/>
    <s v="3"/>
    <x v="0"/>
    <x v="0"/>
    <x v="99"/>
    <n v="5"/>
    <s v="Ibs"/>
    <m/>
    <x v="3"/>
    <x v="11"/>
    <s v="salt pork"/>
    <s v="Pork salt"/>
    <m/>
    <m/>
    <m/>
    <m/>
    <m/>
    <m/>
    <m/>
    <m/>
    <m/>
    <m/>
  </r>
  <r>
    <s v="File 1: Rowland Hassall, Parramatta store day sales book, 1803-1804"/>
    <m/>
    <s v="32111059"/>
    <s v="FL16259405"/>
    <s v="59"/>
    <s v="https://fromthepage.com/display/display_page?page_id=34035681"/>
    <s v="ElizabethWest&lt;ewest7@myune.edu.au&gt;|natsa&lt;natsa7@yahoo.com&gt;"/>
    <m/>
    <s v="Complete"/>
    <n v="3183"/>
    <n v="1804"/>
    <s v="September"/>
    <s v="3"/>
    <x v="0"/>
    <x v="0"/>
    <x v="206"/>
    <n v="12"/>
    <s v="bushels"/>
    <s v="supply"/>
    <x v="3"/>
    <x v="11"/>
    <s v="wheat"/>
    <s v="Cr by 12 Bushels wheat"/>
    <m/>
    <m/>
    <m/>
    <m/>
    <m/>
    <m/>
    <m/>
    <m/>
    <m/>
    <m/>
  </r>
  <r>
    <s v="File 1: Rowland Hassall, Parramatta store day sales book, 1803-1804"/>
    <m/>
    <s v="32111059"/>
    <s v="FL16259405"/>
    <s v="59"/>
    <s v="https://fromthepage.com/display/display_page?page_id=34035681"/>
    <s v="ElizabethWest&lt;ewest7@myune.edu.au&gt;|natsa&lt;natsa7@yahoo.com&gt;"/>
    <m/>
    <s v="Complete"/>
    <n v="3184"/>
    <n v="1805"/>
    <s v="October"/>
    <s v="4"/>
    <x v="0"/>
    <x v="0"/>
    <x v="206"/>
    <m/>
    <m/>
    <m/>
    <x v="8"/>
    <x v="15"/>
    <m/>
    <s v="turned into Mr Campbell's store"/>
    <m/>
    <m/>
    <m/>
    <m/>
    <m/>
    <m/>
    <m/>
    <m/>
    <m/>
    <m/>
  </r>
  <r>
    <s v="File 1: Rowland Hassall, Parramatta store day sales book, 1803-1804"/>
    <m/>
    <s v="32111059"/>
    <s v="FL16259406"/>
    <s v="60"/>
    <s v="https://fromthepage.com/display/display_page?page_id=34035682"/>
    <s v="ElizabethWest&lt;ewest7@myune.edu.au&gt;|natsa&lt;natsa7@yahoo.com&gt;"/>
    <m/>
    <s v="Complete"/>
    <n v="3185"/>
    <n v="1804"/>
    <s v="September"/>
    <s v="5"/>
    <x v="0"/>
    <x v="0"/>
    <x v="13"/>
    <n v="2"/>
    <s v="Ibs"/>
    <m/>
    <x v="0"/>
    <x v="0"/>
    <s v="soap"/>
    <s v="soap"/>
    <m/>
    <m/>
    <m/>
    <m/>
    <n v="2"/>
    <n v="0"/>
    <m/>
    <m/>
    <m/>
    <m/>
  </r>
  <r>
    <s v="File 1: Rowland Hassall, Parramatta store day sales book, 1803-1804"/>
    <m/>
    <s v="32111059"/>
    <s v="FL16259406"/>
    <s v="60"/>
    <s v="https://fromthepage.com/display/display_page?page_id=34035682"/>
    <s v="ElizabethWest&lt;ewest7@myune.edu.au&gt;|natsa&lt;natsa7@yahoo.com&gt;"/>
    <m/>
    <s v="Complete"/>
    <n v="3186"/>
    <n v="1804"/>
    <s v="September"/>
    <s v="5"/>
    <x v="0"/>
    <x v="0"/>
    <x v="65"/>
    <n v="4.75"/>
    <s v="yds"/>
    <m/>
    <x v="5"/>
    <x v="5"/>
    <s v="ribband"/>
    <s v="sattin Ribband"/>
    <m/>
    <m/>
    <m/>
    <m/>
    <n v="4"/>
    <n v="9"/>
    <m/>
    <m/>
    <m/>
    <m/>
  </r>
  <r>
    <s v="File 1: Rowland Hassall, Parramatta store day sales book, 1803-1804"/>
    <m/>
    <s v="32111059"/>
    <s v="FL16259406"/>
    <s v="60"/>
    <s v="https://fromthepage.com/display/display_page?page_id=34035682"/>
    <s v="ElizabethWest&lt;ewest7@myune.edu.au&gt;|natsa&lt;natsa7@yahoo.com&gt;"/>
    <m/>
    <s v="Complete"/>
    <n v="3187"/>
    <n v="1804"/>
    <s v="September"/>
    <s v="5"/>
    <x v="2"/>
    <x v="13"/>
    <x v="100"/>
    <n v="2"/>
    <s v="yds"/>
    <m/>
    <x v="5"/>
    <x v="5"/>
    <s v="printed cotton"/>
    <s v="fine Print"/>
    <m/>
    <m/>
    <m/>
    <m/>
    <n v="10"/>
    <n v="0"/>
    <m/>
    <m/>
    <m/>
    <m/>
  </r>
  <r>
    <s v="File 1: Rowland Hassall, Parramatta store day sales book, 1803-1804"/>
    <m/>
    <s v="32111059"/>
    <s v="FL16259406"/>
    <s v="60"/>
    <s v="https://fromthepage.com/display/display_page?page_id=34035682"/>
    <s v="ElizabethWest&lt;ewest7@myune.edu.au&gt;|natsa&lt;natsa7@yahoo.com&gt;"/>
    <m/>
    <s v="Complete"/>
    <n v="3188"/>
    <n v="1804"/>
    <s v="September"/>
    <s v="5"/>
    <x v="2"/>
    <x v="13"/>
    <x v="100"/>
    <n v="1"/>
    <m/>
    <m/>
    <x v="0"/>
    <x v="14"/>
    <s v="handkerchief"/>
    <s v="silk Handk"/>
    <m/>
    <m/>
    <m/>
    <m/>
    <n v="8"/>
    <n v="0"/>
    <m/>
    <m/>
    <m/>
    <m/>
  </r>
  <r>
    <s v="File 1: Rowland Hassall, Parramatta store day sales book, 1803-1804"/>
    <m/>
    <s v="32111059"/>
    <s v="FL16259406"/>
    <s v="60"/>
    <s v="https://fromthepage.com/display/display_page?page_id=34035682"/>
    <s v="ElizabethWest&lt;ewest7@myune.edu.au&gt;|natsa&lt;natsa7@yahoo.com&gt;"/>
    <m/>
    <s v="Complete"/>
    <n v="3189"/>
    <n v="1804"/>
    <s v="September"/>
    <s v="5"/>
    <x v="2"/>
    <x v="13"/>
    <x v="100"/>
    <n v="1"/>
    <s v="pair"/>
    <m/>
    <x v="0"/>
    <x v="14"/>
    <s v="hose"/>
    <s v="cotton Hose"/>
    <m/>
    <m/>
    <m/>
    <m/>
    <n v="8"/>
    <n v="0"/>
    <m/>
    <m/>
    <m/>
    <m/>
  </r>
  <r>
    <s v="File 1: Rowland Hassall, Parramatta store day sales book, 1803-1804"/>
    <m/>
    <s v="32111059"/>
    <s v="FL16259406"/>
    <s v="60"/>
    <s v="https://fromthepage.com/display/display_page?page_id=34035682"/>
    <s v="ElizabethWest&lt;ewest7@myune.edu.au&gt;|natsa&lt;natsa7@yahoo.com&gt;"/>
    <m/>
    <s v="Complete"/>
    <n v="3190"/>
    <n v="1804"/>
    <s v="September"/>
    <s v="5"/>
    <x v="2"/>
    <x v="13"/>
    <x v="100"/>
    <n v="1"/>
    <s v="piece"/>
    <m/>
    <x v="5"/>
    <x v="5"/>
    <s v="nankeen"/>
    <s v="Blue Nankeen"/>
    <m/>
    <m/>
    <m/>
    <m/>
    <n v="14"/>
    <n v="0"/>
    <m/>
    <m/>
    <m/>
    <m/>
  </r>
  <r>
    <s v="File 1: Rowland Hassall, Parramatta store day sales book, 1803-1804"/>
    <m/>
    <s v="32111059"/>
    <s v="FL16259406"/>
    <s v="60"/>
    <s v="https://fromthepage.com/display/display_page?page_id=34035682"/>
    <s v="ElizabethWest&lt;ewest7@myune.edu.au&gt;|natsa&lt;natsa7@yahoo.com&gt;"/>
    <m/>
    <s v="Complete"/>
    <n v="3191"/>
    <n v="1804"/>
    <s v="September"/>
    <s v="5"/>
    <x v="2"/>
    <x v="13"/>
    <x v="100"/>
    <n v="1"/>
    <s v="yds"/>
    <m/>
    <x v="5"/>
    <x v="5"/>
    <s v="broad calico"/>
    <s v="Brod calloco"/>
    <m/>
    <m/>
    <m/>
    <m/>
    <n v="2"/>
    <n v="9"/>
    <m/>
    <m/>
    <m/>
    <m/>
  </r>
  <r>
    <s v="File 1: Rowland Hassall, Parramatta store day sales book, 1803-1804"/>
    <m/>
    <s v="32111059"/>
    <s v="FL16259406"/>
    <s v="60"/>
    <s v="https://fromthepage.com/display/display_page?page_id=34035682"/>
    <s v="ElizabethWest&lt;ewest7@myune.edu.au&gt;|natsa&lt;natsa7@yahoo.com&gt;"/>
    <m/>
    <s v="Complete"/>
    <n v="3192"/>
    <n v="1804"/>
    <s v="September"/>
    <s v="5"/>
    <x v="2"/>
    <x v="13"/>
    <x v="100"/>
    <n v="4"/>
    <s v="yds"/>
    <m/>
    <x v="5"/>
    <x v="5"/>
    <s v="Ferriting fabric"/>
    <s v="Ferriting"/>
    <m/>
    <m/>
    <m/>
    <m/>
    <n v="2"/>
    <n v="0"/>
    <m/>
    <m/>
    <m/>
    <m/>
  </r>
  <r>
    <s v="File 1: Rowland Hassall, Parramatta store day sales book, 1803-1804"/>
    <m/>
    <s v="32111059"/>
    <s v="FL16259406"/>
    <s v="60"/>
    <s v="https://fromthepage.com/display/display_page?page_id=34035682"/>
    <s v="ElizabethWest&lt;ewest7@myune.edu.au&gt;|natsa&lt;natsa7@yahoo.com&gt;"/>
    <m/>
    <s v="Complete"/>
    <n v="3193"/>
    <n v="1804"/>
    <s v="September"/>
    <s v="5"/>
    <x v="2"/>
    <x v="13"/>
    <x v="100"/>
    <n v="1"/>
    <s v="piece"/>
    <m/>
    <x v="5"/>
    <x v="5"/>
    <s v="tape"/>
    <s v="Tape"/>
    <m/>
    <m/>
    <m/>
    <m/>
    <n v="1"/>
    <n v="4"/>
    <m/>
    <m/>
    <m/>
    <m/>
  </r>
  <r>
    <s v="File 1: Rowland Hassall, Parramatta store day sales book, 1803-1804"/>
    <m/>
    <s v="32111059"/>
    <s v="FL16259406"/>
    <s v="60"/>
    <s v="https://fromthepage.com/display/display_page?page_id=34035682"/>
    <s v="ElizabethWest&lt;ewest7@myune.edu.au&gt;|natsa&lt;natsa7@yahoo.com&gt;"/>
    <m/>
    <s v="Complete"/>
    <n v="3194"/>
    <n v="1804"/>
    <s v="September"/>
    <s v="5"/>
    <x v="2"/>
    <x v="13"/>
    <x v="100"/>
    <n v="1"/>
    <s v="skeins"/>
    <m/>
    <x v="5"/>
    <x v="5"/>
    <s v="twist"/>
    <s v="Twist"/>
    <m/>
    <m/>
    <m/>
    <m/>
    <n v="1"/>
    <n v="0"/>
    <m/>
    <m/>
    <m/>
    <m/>
  </r>
  <r>
    <s v="File 1: Rowland Hassall, Parramatta store day sales book, 1803-1804"/>
    <m/>
    <s v="32111059"/>
    <s v="FL16259406"/>
    <s v="60"/>
    <s v="https://fromthepage.com/display/display_page?page_id=34035682"/>
    <s v="ElizabethWest&lt;ewest7@myune.edu.au&gt;|natsa&lt;natsa7@yahoo.com&gt;"/>
    <m/>
    <s v="Complete"/>
    <n v="3195"/>
    <n v="1804"/>
    <s v="September"/>
    <s v="5"/>
    <x v="2"/>
    <x v="13"/>
    <x v="100"/>
    <n v="2"/>
    <s v="skeins"/>
    <m/>
    <x v="5"/>
    <x v="5"/>
    <s v="thread"/>
    <s v="Thread"/>
    <m/>
    <m/>
    <m/>
    <m/>
    <m/>
    <n v="4"/>
    <m/>
    <m/>
    <m/>
    <m/>
  </r>
  <r>
    <s v="File 1: Rowland Hassall, Parramatta store day sales book, 1803-1804"/>
    <m/>
    <s v="32111059"/>
    <s v="FL16259406"/>
    <s v="60"/>
    <s v="https://fromthepage.com/display/display_page?page_id=34035682"/>
    <s v="ElizabethWest&lt;ewest7@myune.edu.au&gt;|natsa&lt;natsa7@yahoo.com&gt;"/>
    <m/>
    <s v="Complete"/>
    <n v="3196"/>
    <n v="1804"/>
    <s v="September"/>
    <s v="5"/>
    <x v="1"/>
    <x v="0"/>
    <x v="4"/>
    <n v="1"/>
    <s v="pair"/>
    <m/>
    <x v="0"/>
    <x v="14"/>
    <s v="hose"/>
    <s v="Hose"/>
    <m/>
    <m/>
    <m/>
    <m/>
    <n v="8"/>
    <n v="0"/>
    <m/>
    <m/>
    <m/>
    <m/>
  </r>
  <r>
    <s v="File 1: Rowland Hassall, Parramatta store day sales book, 1803-1804"/>
    <m/>
    <s v="32111059"/>
    <s v="FL16259406"/>
    <s v="60"/>
    <s v="https://fromthepage.com/display/display_page?page_id=34035682"/>
    <s v="ElizabethWest&lt;ewest7@myune.edu.au&gt;|natsa&lt;natsa7@yahoo.com&gt;"/>
    <m/>
    <s v="Complete"/>
    <n v="3197"/>
    <n v="1804"/>
    <s v="September"/>
    <s v="5"/>
    <x v="1"/>
    <x v="0"/>
    <x v="4"/>
    <n v="0.5"/>
    <s v="yds"/>
    <m/>
    <x v="5"/>
    <x v="5"/>
    <s v="nankeen"/>
    <s v="Blue Nankeen"/>
    <m/>
    <m/>
    <m/>
    <m/>
    <n v="1"/>
    <n v="0"/>
    <m/>
    <m/>
    <m/>
    <m/>
  </r>
  <r>
    <s v="File 1: Rowland Hassall, Parramatta store day sales book, 1803-1804"/>
    <m/>
    <s v="32111059"/>
    <s v="FL16259406"/>
    <s v="60"/>
    <s v="https://fromthepage.com/display/display_page?page_id=34035682"/>
    <s v="ElizabethWest&lt;ewest7@myune.edu.au&gt;|natsa&lt;natsa7@yahoo.com&gt;"/>
    <m/>
    <s v="Complete"/>
    <n v="3198"/>
    <n v="1804"/>
    <s v="September"/>
    <s v="5"/>
    <x v="1"/>
    <x v="0"/>
    <x v="4"/>
    <n v="1"/>
    <s v="hanks"/>
    <m/>
    <x v="5"/>
    <x v="5"/>
    <s v="twist"/>
    <s v="Twist"/>
    <m/>
    <m/>
    <m/>
    <m/>
    <n v="1"/>
    <n v="0"/>
    <m/>
    <m/>
    <m/>
    <m/>
  </r>
  <r>
    <s v="File 1: Rowland Hassall, Parramatta store day sales book, 1803-1804"/>
    <m/>
    <s v="32111059"/>
    <s v="FL16259406"/>
    <s v="60"/>
    <s v="https://fromthepage.com/display/display_page?page_id=34035682"/>
    <s v="ElizabethWest&lt;ewest7@myune.edu.au&gt;|natsa&lt;natsa7@yahoo.com&gt;"/>
    <m/>
    <s v="Complete"/>
    <n v="3199"/>
    <n v="1804"/>
    <s v="September"/>
    <s v="5"/>
    <x v="1"/>
    <x v="0"/>
    <x v="4"/>
    <n v="1"/>
    <s v="piece"/>
    <m/>
    <x v="5"/>
    <x v="5"/>
    <s v="tape"/>
    <s v="Tape"/>
    <m/>
    <m/>
    <m/>
    <m/>
    <n v="1"/>
    <n v="8"/>
    <m/>
    <m/>
    <m/>
    <m/>
  </r>
  <r>
    <s v="File 1: Rowland Hassall, Parramatta store day sales book, 1803-1804"/>
    <m/>
    <s v="32111059"/>
    <s v="FL16259406"/>
    <s v="60"/>
    <s v="https://fromthepage.com/display/display_page?page_id=34035682"/>
    <s v="ElizabethWest&lt;ewest7@myune.edu.au&gt;|natsa&lt;natsa7@yahoo.com&gt;"/>
    <m/>
    <s v="Complete"/>
    <n v="3200"/>
    <n v="1804"/>
    <s v="September"/>
    <s v="7"/>
    <x v="2"/>
    <x v="0"/>
    <x v="101"/>
    <n v="1"/>
    <s v="box"/>
    <m/>
    <x v="7"/>
    <x v="35"/>
    <s v="calk"/>
    <s v="calk"/>
    <m/>
    <m/>
    <m/>
    <m/>
    <n v="2"/>
    <n v="0"/>
    <m/>
    <m/>
    <m/>
    <m/>
  </r>
  <r>
    <s v="File 1: Rowland Hassall, Parramatta store day sales book, 1803-1804"/>
    <m/>
    <s v="32111059"/>
    <s v="FL16259406"/>
    <s v="60"/>
    <s v="https://fromthepage.com/display/display_page?page_id=34035682"/>
    <s v="ElizabethWest&lt;ewest7@myune.edu.au&gt;|natsa&lt;natsa7@yahoo.com&gt;"/>
    <m/>
    <s v="Complete"/>
    <n v="3201"/>
    <n v="1804"/>
    <s v="September"/>
    <s v="7"/>
    <x v="0"/>
    <x v="0"/>
    <x v="149"/>
    <n v="12"/>
    <s v="Ibs"/>
    <m/>
    <x v="3"/>
    <x v="11"/>
    <s v="sugar"/>
    <s v="sugar"/>
    <m/>
    <m/>
    <m/>
    <m/>
    <n v="12"/>
    <n v="0"/>
    <m/>
    <m/>
    <m/>
    <m/>
  </r>
  <r>
    <s v="File 1: Rowland Hassall, Parramatta store day sales book, 1803-1804"/>
    <m/>
    <s v="32111059"/>
    <s v="FL16259406"/>
    <s v="60"/>
    <s v="https://fromthepage.com/display/display_page?page_id=34035682"/>
    <s v="ElizabethWest&lt;ewest7@myune.edu.au&gt;|natsa&lt;natsa7@yahoo.com&gt;"/>
    <m/>
    <s v="Complete"/>
    <n v="3202"/>
    <n v="1804"/>
    <s v="September"/>
    <s v="7"/>
    <x v="2"/>
    <x v="13"/>
    <x v="124"/>
    <n v="0.5"/>
    <s v="Ibs"/>
    <m/>
    <x v="3"/>
    <x v="3"/>
    <s v="tea"/>
    <s v="Blk Tea"/>
    <m/>
    <m/>
    <m/>
    <m/>
    <m/>
    <m/>
    <m/>
    <m/>
    <m/>
    <m/>
  </r>
  <r>
    <s v="File 1: Rowland Hassall, Parramatta store day sales book, 1803-1804"/>
    <m/>
    <s v="32111059"/>
    <s v="FL16259406"/>
    <s v="60"/>
    <s v="https://fromthepage.com/display/display_page?page_id=34035682"/>
    <s v="ElizabethWest&lt;ewest7@myune.edu.au&gt;|natsa&lt;natsa7@yahoo.com&gt;"/>
    <m/>
    <s v="Complete"/>
    <n v="3203"/>
    <n v="1804"/>
    <s v="September"/>
    <s v="7"/>
    <x v="2"/>
    <x v="13"/>
    <x v="124"/>
    <n v="0.5"/>
    <s v="lbs"/>
    <m/>
    <x v="2"/>
    <x v="24"/>
    <s v="paint"/>
    <s v="Blk Paint"/>
    <m/>
    <m/>
    <m/>
    <m/>
    <m/>
    <m/>
    <m/>
    <m/>
    <m/>
    <m/>
  </r>
  <r>
    <s v="File 1: Rowland Hassall, Parramatta store day sales book, 1803-1804"/>
    <m/>
    <s v="32111059"/>
    <s v="FL16259406"/>
    <s v="60"/>
    <s v="https://fromthepage.com/display/display_page?page_id=34035682"/>
    <s v="ElizabethWest&lt;ewest7@myune.edu.au&gt;|natsa&lt;natsa7@yahoo.com&gt;"/>
    <m/>
    <s v="Complete"/>
    <n v="3204"/>
    <n v="1804"/>
    <s v="September"/>
    <s v="7"/>
    <x v="2"/>
    <x v="4"/>
    <x v="96"/>
    <n v="1"/>
    <s v="piece"/>
    <m/>
    <x v="5"/>
    <x v="5"/>
    <s v="tape"/>
    <s v="Tape"/>
    <m/>
    <n v="2"/>
    <n v="0"/>
    <m/>
    <n v="2"/>
    <n v="0"/>
    <m/>
    <m/>
    <m/>
    <m/>
  </r>
  <r>
    <s v="File 1: Rowland Hassall, Parramatta store day sales book, 1803-1804"/>
    <m/>
    <s v="32111059"/>
    <s v="FL16259406"/>
    <s v="60"/>
    <s v="https://fromthepage.com/display/display_page?page_id=34035682"/>
    <s v="ElizabethWest&lt;ewest7@myune.edu.au&gt;|natsa&lt;natsa7@yahoo.com&gt;"/>
    <m/>
    <s v="Complete"/>
    <n v="3205"/>
    <n v="1804"/>
    <s v="September"/>
    <s v="7"/>
    <x v="2"/>
    <x v="8"/>
    <x v="10"/>
    <n v="1"/>
    <s v="yds"/>
    <m/>
    <x v="5"/>
    <x v="5"/>
    <s v="calico"/>
    <s v="calloco"/>
    <m/>
    <m/>
    <m/>
    <m/>
    <n v="2"/>
    <n v="0"/>
    <m/>
    <m/>
    <m/>
    <m/>
  </r>
  <r>
    <s v="File 1: Rowland Hassall, Parramatta store day sales book, 1803-1804"/>
    <m/>
    <s v="32111059"/>
    <s v="FL16259406"/>
    <s v="60"/>
    <s v="https://fromthepage.com/display/display_page?page_id=34035682"/>
    <s v="ElizabethWest&lt;ewest7@myune.edu.au&gt;|natsa&lt;natsa7@yahoo.com&gt;"/>
    <m/>
    <s v="Complete"/>
    <n v="3206"/>
    <n v="1804"/>
    <s v="September"/>
    <s v="7"/>
    <x v="2"/>
    <x v="8"/>
    <x v="10"/>
    <n v="2"/>
    <s v="Ibs"/>
    <m/>
    <x v="0"/>
    <x v="0"/>
    <s v="soap"/>
    <s v="Ball soap som since"/>
    <m/>
    <m/>
    <m/>
    <m/>
    <n v="2"/>
    <n v="0"/>
    <m/>
    <m/>
    <m/>
    <m/>
  </r>
  <r>
    <s v="File 1: Rowland Hassall, Parramatta store day sales book, 1803-1804"/>
    <m/>
    <s v="32111059"/>
    <s v="FL16259406"/>
    <s v="60"/>
    <s v="https://fromthepage.com/display/display_page?page_id=34035682"/>
    <s v="ElizabethWest&lt;ewest7@myune.edu.au&gt;|natsa&lt;natsa7@yahoo.com&gt;"/>
    <m/>
    <s v="Complete"/>
    <n v="3207"/>
    <n v="1804"/>
    <s v="September"/>
    <m/>
    <x v="0"/>
    <x v="13"/>
    <x v="83"/>
    <n v="0.25"/>
    <s v="Ibs"/>
    <m/>
    <x v="7"/>
    <x v="12"/>
    <s v="saltpetre"/>
    <s v="salt Petre"/>
    <m/>
    <m/>
    <m/>
    <m/>
    <n v="0"/>
    <n v="6"/>
    <m/>
    <m/>
    <m/>
    <m/>
  </r>
  <r>
    <s v="File 1: Rowland Hassall, Parramatta store day sales book, 1803-1804"/>
    <m/>
    <s v="32111059"/>
    <s v="FL16259406"/>
    <s v="60"/>
    <s v="https://fromthepage.com/display/display_page?page_id=34035682"/>
    <s v="ElizabethWest&lt;ewest7@myune.edu.au&gt;|natsa&lt;natsa7@yahoo.com&gt;"/>
    <m/>
    <s v="Complete"/>
    <n v="3208"/>
    <n v="1804"/>
    <s v="September"/>
    <m/>
    <x v="2"/>
    <x v="13"/>
    <x v="83"/>
    <m/>
    <m/>
    <m/>
    <x v="1"/>
    <x v="31"/>
    <s v="barber services"/>
    <s v="Paid to the Barber"/>
    <m/>
    <m/>
    <m/>
    <m/>
    <m/>
    <m/>
    <m/>
    <m/>
    <n v="6"/>
    <m/>
  </r>
  <r>
    <s v="File 1: Rowland Hassall, Parramatta store day sales book, 1803-1804"/>
    <m/>
    <s v="32111059"/>
    <s v="FL16259406"/>
    <s v="60"/>
    <s v="https://fromthepage.com/display/display_page?page_id=34035682"/>
    <s v="ElizabethWest&lt;ewest7@myune.edu.au&gt;|natsa&lt;natsa7@yahoo.com&gt;"/>
    <m/>
    <s v="Complete"/>
    <n v="3209"/>
    <n v="1804"/>
    <s v="September"/>
    <m/>
    <x v="2"/>
    <x v="0"/>
    <x v="61"/>
    <m/>
    <m/>
    <m/>
    <x v="1"/>
    <x v="1"/>
    <m/>
    <s v="Cr per ditto [Barber]"/>
    <m/>
    <m/>
    <m/>
    <m/>
    <m/>
    <m/>
    <m/>
    <m/>
    <n v="6"/>
    <m/>
  </r>
  <r>
    <s v="File 1: Rowland Hassall, Parramatta store day sales book, 1803-1804"/>
    <m/>
    <s v="32111059"/>
    <s v="FL16259406"/>
    <s v="60"/>
    <s v="https://fromthepage.com/display/display_page?page_id=34035682"/>
    <s v="ElizabethWest&lt;ewest7@myune.edu.au&gt;|natsa&lt;natsa7@yahoo.com&gt;"/>
    <m/>
    <s v="Complete"/>
    <n v="3210"/>
    <m/>
    <m/>
    <m/>
    <x v="2"/>
    <x v="0"/>
    <x v="18"/>
    <m/>
    <m/>
    <m/>
    <x v="8"/>
    <x v="15"/>
    <m/>
    <s v="[right hand page 117]"/>
    <m/>
    <m/>
    <m/>
    <m/>
    <m/>
    <m/>
    <m/>
    <m/>
    <m/>
    <m/>
  </r>
  <r>
    <s v="File 1: Rowland Hassall, Parramatta store day sales book, 1803-1804"/>
    <m/>
    <s v="32111059"/>
    <s v="FL16259406"/>
    <s v="60"/>
    <s v="https://fromthepage.com/display/display_page?page_id=34035682"/>
    <s v="ElizabethWest&lt;ewest7@myune.edu.au&gt;|natsa&lt;natsa7@yahoo.com&gt;"/>
    <m/>
    <s v="Complete"/>
    <n v="3211"/>
    <n v="1804"/>
    <s v="September"/>
    <s v="6"/>
    <x v="0"/>
    <x v="0"/>
    <x v="99"/>
    <n v="2"/>
    <s v="Ibs"/>
    <m/>
    <x v="3"/>
    <x v="3"/>
    <s v="tea"/>
    <s v="Blk Tea"/>
    <m/>
    <m/>
    <m/>
    <m/>
    <m/>
    <m/>
    <m/>
    <m/>
    <m/>
    <m/>
  </r>
  <r>
    <s v="File 1: Rowland Hassall, Parramatta store day sales book, 1803-1804"/>
    <m/>
    <s v="32111059"/>
    <s v="FL16259406"/>
    <s v="60"/>
    <s v="https://fromthepage.com/display/display_page?page_id=34035682"/>
    <s v="ElizabethWest&lt;ewest7@myune.edu.au&gt;|natsa&lt;natsa7@yahoo.com&gt;"/>
    <m/>
    <s v="Complete"/>
    <n v="3212"/>
    <n v="1804"/>
    <s v="September"/>
    <s v="7"/>
    <x v="0"/>
    <x v="0"/>
    <x v="99"/>
    <n v="2"/>
    <s v="ozn"/>
    <m/>
    <x v="3"/>
    <x v="3"/>
    <s v="Hyson"/>
    <s v="Hyson"/>
    <m/>
    <m/>
    <m/>
    <m/>
    <m/>
    <m/>
    <m/>
    <m/>
    <m/>
    <m/>
  </r>
  <r>
    <s v="File 1: Rowland Hassall, Parramatta store day sales book, 1803-1804"/>
    <m/>
    <s v="32111059"/>
    <s v="FL16259406"/>
    <s v="60"/>
    <s v="https://fromthepage.com/display/display_page?page_id=34035682"/>
    <s v="ElizabethWest&lt;ewest7@myune.edu.au&gt;|natsa&lt;natsa7@yahoo.com&gt;"/>
    <m/>
    <s v="Complete"/>
    <n v="3213"/>
    <n v="1804"/>
    <s v="September"/>
    <s v="6"/>
    <x v="0"/>
    <x v="0"/>
    <x v="152"/>
    <m/>
    <s v="^not charged^"/>
    <m/>
    <x v="9"/>
    <x v="17"/>
    <s v="Horse hire one day"/>
    <s v="Horse hire one day"/>
    <m/>
    <m/>
    <m/>
    <m/>
    <n v="12"/>
    <n v="0"/>
    <m/>
    <m/>
    <m/>
    <s v="Entry crossed out"/>
  </r>
  <r>
    <s v="File 1: Rowland Hassall, Parramatta store day sales book, 1803-1804"/>
    <m/>
    <s v="32111059"/>
    <s v="FL16259406"/>
    <s v="60"/>
    <s v="https://fromthepage.com/display/display_page?page_id=34035682"/>
    <s v="ElizabethWest&lt;ewest7@myune.edu.au&gt;|natsa&lt;natsa7@yahoo.com&gt;"/>
    <m/>
    <s v="Complete"/>
    <n v="3214"/>
    <n v="1804"/>
    <s v="September"/>
    <s v="6"/>
    <x v="2"/>
    <x v="56"/>
    <x v="200"/>
    <m/>
    <m/>
    <m/>
    <x v="1"/>
    <x v="1"/>
    <m/>
    <s v="Cr by 18/ on account}"/>
    <m/>
    <m/>
    <m/>
    <m/>
    <m/>
    <m/>
    <m/>
    <m/>
    <m/>
    <m/>
  </r>
  <r>
    <s v="File 1: Rowland Hassall, Parramatta store day sales book, 1803-1804"/>
    <m/>
    <s v="32111059"/>
    <s v="FL16259406"/>
    <s v="60"/>
    <s v="https://fromthepage.com/display/display_page?page_id=34035682"/>
    <s v="ElizabethWest&lt;ewest7@myune.edu.au&gt;|natsa&lt;natsa7@yahoo.com&gt;"/>
    <m/>
    <s v="Complete"/>
    <n v="3215"/>
    <n v="1804"/>
    <s v="September"/>
    <s v="6"/>
    <x v="2"/>
    <x v="56"/>
    <x v="200"/>
    <m/>
    <m/>
    <m/>
    <x v="8"/>
    <x v="15"/>
    <m/>
    <s v="of the Col Declamb}"/>
    <m/>
    <m/>
    <m/>
    <m/>
    <m/>
    <m/>
    <m/>
    <n v="18"/>
    <n v="0"/>
    <m/>
  </r>
  <r>
    <s v="File 1: Rowland Hassall, Parramatta store day sales book, 1803-1804"/>
    <m/>
    <s v="32111059"/>
    <s v="FL16259406"/>
    <s v="60"/>
    <s v="https://fromthepage.com/display/display_page?page_id=34035682"/>
    <s v="ElizabethWest&lt;ewest7@myune.edu.au&gt;|natsa&lt;natsa7@yahoo.com&gt;"/>
    <m/>
    <s v="Complete"/>
    <n v="3216"/>
    <n v="1804"/>
    <s v="September"/>
    <s v="6"/>
    <x v="2"/>
    <x v="19"/>
    <x v="221"/>
    <n v="63.25"/>
    <s v="lbs"/>
    <s v="supply"/>
    <x v="3"/>
    <x v="11"/>
    <s v="pork"/>
    <s v="Cr by 63.25 Ibs"/>
    <m/>
    <m/>
    <m/>
    <m/>
    <m/>
    <m/>
    <m/>
    <m/>
    <m/>
    <m/>
  </r>
  <r>
    <s v="File 1: Rowland Hassall, Parramatta store day sales book, 1803-1804"/>
    <m/>
    <s v="32111059"/>
    <s v="FL16259406"/>
    <s v="60"/>
    <s v="https://fromthepage.com/display/display_page?page_id=34035682"/>
    <s v="ElizabethWest&lt;ewest7@myune.edu.au&gt;|natsa&lt;natsa7@yahoo.com&gt;"/>
    <m/>
    <s v="Complete"/>
    <n v="3217"/>
    <n v="1804"/>
    <s v="September"/>
    <s v="6"/>
    <x v="2"/>
    <x v="19"/>
    <x v="221"/>
    <m/>
    <m/>
    <m/>
    <x v="8"/>
    <x v="15"/>
    <m/>
    <s v="of Pork @"/>
    <m/>
    <m/>
    <m/>
    <m/>
    <m/>
    <m/>
    <m/>
    <m/>
    <m/>
    <m/>
  </r>
  <r>
    <s v="File 1: Rowland Hassall, Parramatta store day sales book, 1803-1804"/>
    <m/>
    <s v="32111059"/>
    <s v="FL16259406"/>
    <s v="60"/>
    <s v="https://fromthepage.com/display/display_page?page_id=34035682"/>
    <s v="ElizabethWest&lt;ewest7@myune.edu.au&gt;|natsa&lt;natsa7@yahoo.com&gt;"/>
    <m/>
    <s v="Complete"/>
    <n v="3218"/>
    <n v="1804"/>
    <s v="September"/>
    <s v="6"/>
    <x v="2"/>
    <x v="0"/>
    <x v="180"/>
    <n v="1"/>
    <m/>
    <m/>
    <x v="0"/>
    <x v="14"/>
    <s v="handkerchief"/>
    <s v="Muslin Handk"/>
    <m/>
    <m/>
    <m/>
    <m/>
    <n v="5"/>
    <n v="0"/>
    <m/>
    <m/>
    <m/>
    <m/>
  </r>
  <r>
    <s v="File 1: Rowland Hassall, Parramatta store day sales book, 1803-1804"/>
    <m/>
    <s v="32111059"/>
    <s v="FL16259406"/>
    <s v="60"/>
    <s v="https://fromthepage.com/display/display_page?page_id=34035682"/>
    <s v="ElizabethWest&lt;ewest7@myune.edu.au&gt;|natsa&lt;natsa7@yahoo.com&gt;"/>
    <m/>
    <s v="Complete"/>
    <n v="3219"/>
    <n v="1804"/>
    <s v="September"/>
    <s v="6"/>
    <x v="2"/>
    <x v="0"/>
    <x v="180"/>
    <n v="2.5"/>
    <s v="yds"/>
    <m/>
    <x v="5"/>
    <x v="5"/>
    <s v="ribband"/>
    <s v="Ribband"/>
    <m/>
    <n v="1"/>
    <n v="2"/>
    <m/>
    <n v="2"/>
    <n v="11"/>
    <m/>
    <m/>
    <m/>
    <m/>
  </r>
  <r>
    <s v="File 1: Rowland Hassall, Parramatta store day sales book, 1803-1804"/>
    <m/>
    <s v="32111059"/>
    <s v="FL16259406"/>
    <s v="60"/>
    <s v="https://fromthepage.com/display/display_page?page_id=34035682"/>
    <s v="ElizabethWest&lt;ewest7@myune.edu.au&gt;|natsa&lt;natsa7@yahoo.com&gt;"/>
    <m/>
    <s v="Complete"/>
    <n v="3220"/>
    <n v="1804"/>
    <s v="September"/>
    <s v="6"/>
    <x v="2"/>
    <x v="0"/>
    <x v="180"/>
    <n v="1.25"/>
    <s v="yds"/>
    <m/>
    <x v="5"/>
    <x v="5"/>
    <s v="printed cotton"/>
    <s v="fine Print"/>
    <m/>
    <m/>
    <m/>
    <m/>
    <n v="5"/>
    <n v="0"/>
    <m/>
    <m/>
    <m/>
    <m/>
  </r>
  <r>
    <s v="File 1: Rowland Hassall, Parramatta store day sales book, 1803-1804"/>
    <m/>
    <s v="32111059"/>
    <s v="FL16259406"/>
    <s v="60"/>
    <s v="https://fromthepage.com/display/display_page?page_id=34035682"/>
    <s v="ElizabethWest&lt;ewest7@myune.edu.au&gt;|natsa&lt;natsa7@yahoo.com&gt;"/>
    <m/>
    <s v="Complete"/>
    <n v="3221"/>
    <n v="1804"/>
    <s v="September"/>
    <s v="6"/>
    <x v="2"/>
    <x v="13"/>
    <x v="188"/>
    <m/>
    <m/>
    <m/>
    <x v="1"/>
    <x v="1"/>
    <m/>
    <s v="order to Tos Mincher"/>
    <m/>
    <m/>
    <m/>
    <m/>
    <m/>
    <m/>
    <n v="1"/>
    <n v="12"/>
    <n v="0"/>
    <m/>
  </r>
  <r>
    <s v="File 1: Rowland Hassall, Parramatta store day sales book, 1803-1804"/>
    <m/>
    <s v="32111059"/>
    <s v="FL16259406"/>
    <s v="60"/>
    <s v="https://fromthepage.com/display/display_page?page_id=34035682"/>
    <s v="ElizabethWest&lt;ewest7@myune.edu.au&gt;|natsa&lt;natsa7@yahoo.com&gt;"/>
    <m/>
    <s v="Complete"/>
    <n v="3222"/>
    <n v="1804"/>
    <s v="September"/>
    <s v="6"/>
    <x v="2"/>
    <x v="13"/>
    <x v="188"/>
    <m/>
    <m/>
    <m/>
    <x v="1"/>
    <x v="1"/>
    <m/>
    <s v="ditto [order to] James Hornsby"/>
    <m/>
    <m/>
    <m/>
    <m/>
    <m/>
    <m/>
    <n v="1"/>
    <n v="2"/>
    <n v="0"/>
    <m/>
  </r>
  <r>
    <s v="File 1: Rowland Hassall, Parramatta store day sales book, 1803-1804"/>
    <m/>
    <s v="32111059"/>
    <s v="FL16259406"/>
    <s v="60"/>
    <s v="https://fromthepage.com/display/display_page?page_id=34035682"/>
    <s v="ElizabethWest&lt;ewest7@myune.edu.au&gt;|natsa&lt;natsa7@yahoo.com&gt;"/>
    <m/>
    <s v="Complete"/>
    <n v="3223"/>
    <n v="1804"/>
    <s v="September"/>
    <s v="6"/>
    <x v="2"/>
    <x v="0"/>
    <x v="209"/>
    <m/>
    <m/>
    <m/>
    <x v="1"/>
    <x v="1"/>
    <m/>
    <s v="order to the Taylor"/>
    <m/>
    <m/>
    <m/>
    <m/>
    <m/>
    <m/>
    <m/>
    <n v="15"/>
    <n v="0"/>
    <m/>
  </r>
  <r>
    <s v="File 1: Rowland Hassall, Parramatta store day sales book, 1803-1804"/>
    <m/>
    <s v="32111059"/>
    <s v="FL16259406"/>
    <s v="60"/>
    <s v="https://fromthepage.com/display/display_page?page_id=34035682"/>
    <s v="ElizabethWest&lt;ewest7@myune.edu.au&gt;|natsa&lt;natsa7@yahoo.com&gt;"/>
    <m/>
    <s v="Complete"/>
    <n v="3224"/>
    <n v="1804"/>
    <s v="September"/>
    <s v="6"/>
    <x v="0"/>
    <x v="0"/>
    <x v="99"/>
    <n v="0.5"/>
    <s v="dozn"/>
    <m/>
    <x v="3"/>
    <x v="11"/>
    <s v="eggs"/>
    <s v="Eggs"/>
    <m/>
    <m/>
    <m/>
    <m/>
    <m/>
    <m/>
    <m/>
    <m/>
    <m/>
    <m/>
  </r>
  <r>
    <s v="File 1: Rowland Hassall, Parramatta store day sales book, 1803-1804"/>
    <m/>
    <s v="32111059"/>
    <s v="FL16259406"/>
    <s v="60"/>
    <s v="https://fromthepage.com/display/display_page?page_id=34035682"/>
    <s v="ElizabethWest&lt;ewest7@myune.edu.au&gt;|natsa&lt;natsa7@yahoo.com&gt;"/>
    <m/>
    <s v="Complete"/>
    <n v="3225"/>
    <n v="1804"/>
    <s v="September"/>
    <s v="6"/>
    <x v="5"/>
    <x v="35"/>
    <x v="89"/>
    <n v="8"/>
    <s v="Ibs"/>
    <m/>
    <x v="0"/>
    <x v="0"/>
    <s v="soap"/>
    <s v="soap"/>
    <m/>
    <m/>
    <m/>
    <m/>
    <n v="10"/>
    <n v="0"/>
    <m/>
    <m/>
    <m/>
    <m/>
  </r>
  <r>
    <s v="File 1: Rowland Hassall, Parramatta store day sales book, 1803-1804"/>
    <m/>
    <s v="32111059"/>
    <s v="FL16259406"/>
    <s v="60"/>
    <s v="https://fromthepage.com/display/display_page?page_id=34035682"/>
    <s v="ElizabethWest&lt;ewest7@myune.edu.au&gt;|natsa&lt;natsa7@yahoo.com&gt;"/>
    <m/>
    <s v="Complete"/>
    <n v="3226"/>
    <n v="1804"/>
    <s v="September"/>
    <s v="6"/>
    <x v="2"/>
    <x v="35"/>
    <x v="89"/>
    <n v="6"/>
    <s v="Ibs"/>
    <m/>
    <x v="3"/>
    <x v="3"/>
    <s v="tea"/>
    <s v="Blk Tea"/>
    <m/>
    <m/>
    <m/>
    <n v="2"/>
    <n v="8"/>
    <n v="0"/>
    <m/>
    <m/>
    <m/>
    <m/>
  </r>
  <r>
    <s v="File 1: Rowland Hassall, Parramatta store day sales book, 1803-1804"/>
    <m/>
    <s v="32111059"/>
    <s v="FL16259406"/>
    <s v="60"/>
    <s v="https://fromthepage.com/display/display_page?page_id=34035682"/>
    <s v="ElizabethWest&lt;ewest7@myune.edu.au&gt;|natsa&lt;natsa7@yahoo.com&gt;"/>
    <m/>
    <s v="Complete"/>
    <n v="3227"/>
    <n v="1804"/>
    <s v="September"/>
    <s v="6"/>
    <x v="2"/>
    <x v="35"/>
    <x v="89"/>
    <n v="0.25"/>
    <s v="Ibs"/>
    <m/>
    <x v="3"/>
    <x v="3"/>
    <s v="Hyson"/>
    <s v="Hyson"/>
    <m/>
    <m/>
    <m/>
    <m/>
    <n v="3"/>
    <n v="6"/>
    <m/>
    <m/>
    <m/>
    <m/>
  </r>
  <r>
    <s v="File 1: Rowland Hassall, Parramatta store day sales book, 1803-1804"/>
    <m/>
    <s v="32111059"/>
    <s v="FL16259406"/>
    <s v="60"/>
    <s v="https://fromthepage.com/display/display_page?page_id=34035682"/>
    <s v="ElizabethWest&lt;ewest7@myune.edu.au&gt;|natsa&lt;natsa7@yahoo.com&gt;"/>
    <m/>
    <s v="Complete"/>
    <n v="3228"/>
    <n v="1804"/>
    <s v="September"/>
    <s v="6"/>
    <x v="2"/>
    <x v="35"/>
    <x v="89"/>
    <n v="6"/>
    <s v="Ibs"/>
    <m/>
    <x v="3"/>
    <x v="11"/>
    <s v="sugar"/>
    <s v="sugar"/>
    <m/>
    <m/>
    <m/>
    <m/>
    <n v="6"/>
    <n v="0"/>
    <m/>
    <m/>
    <m/>
    <m/>
  </r>
  <r>
    <s v="File 1: Rowland Hassall, Parramatta store day sales book, 1803-1804"/>
    <m/>
    <s v="32111059"/>
    <s v="FL16259406"/>
    <s v="60"/>
    <s v="https://fromthepage.com/display/display_page?page_id=34035682"/>
    <s v="ElizabethWest&lt;ewest7@myune.edu.au&gt;|natsa&lt;natsa7@yahoo.com&gt;"/>
    <m/>
    <s v="Complete"/>
    <n v="3229"/>
    <n v="1804"/>
    <s v="September"/>
    <s v="6"/>
    <x v="2"/>
    <x v="35"/>
    <x v="89"/>
    <n v="1"/>
    <s v="Ibs"/>
    <m/>
    <x v="7"/>
    <x v="12"/>
    <s v="saltpetre"/>
    <s v="salt Petre"/>
    <m/>
    <m/>
    <m/>
    <m/>
    <n v="2"/>
    <n v="6"/>
    <m/>
    <m/>
    <m/>
    <m/>
  </r>
  <r>
    <s v="File 1: Rowland Hassall, Parramatta store day sales book, 1803-1804"/>
    <m/>
    <s v="32111059"/>
    <s v="FL16259406"/>
    <s v="60"/>
    <s v="https://fromthepage.com/display/display_page?page_id=34035682"/>
    <s v="ElizabethWest&lt;ewest7@myune.edu.au&gt;|natsa&lt;natsa7@yahoo.com&gt;"/>
    <m/>
    <s v="Complete"/>
    <n v="3230"/>
    <n v="1804"/>
    <s v="September"/>
    <s v="6"/>
    <x v="2"/>
    <x v="35"/>
    <x v="89"/>
    <n v="8"/>
    <s v="yds"/>
    <m/>
    <x v="5"/>
    <x v="5"/>
    <s v="printed cotton"/>
    <s v="fine}"/>
    <m/>
    <m/>
    <m/>
    <m/>
    <m/>
    <m/>
    <m/>
    <m/>
    <m/>
    <m/>
  </r>
  <r>
    <s v="File 1: Rowland Hassall, Parramatta store day sales book, 1803-1804"/>
    <m/>
    <s v="32111059"/>
    <s v="FL16259406"/>
    <s v="60"/>
    <s v="https://fromthepage.com/display/display_page?page_id=34035682"/>
    <s v="ElizabethWest&lt;ewest7@myune.edu.au&gt;|natsa&lt;natsa7@yahoo.com&gt;"/>
    <m/>
    <s v="Complete"/>
    <n v="3231"/>
    <n v="1804"/>
    <s v="September"/>
    <s v="6"/>
    <x v="2"/>
    <x v="35"/>
    <x v="89"/>
    <m/>
    <m/>
    <m/>
    <x v="8"/>
    <x v="15"/>
    <m/>
    <s v="English Print}"/>
    <m/>
    <m/>
    <m/>
    <n v="2"/>
    <n v="8"/>
    <n v="0"/>
    <m/>
    <m/>
    <m/>
    <m/>
  </r>
  <r>
    <s v="File 1: Rowland Hassall, Parramatta store day sales book, 1803-1804"/>
    <m/>
    <s v="32111059"/>
    <s v="FL16259406"/>
    <s v="60"/>
    <s v="https://fromthepage.com/display/display_page?page_id=34035682"/>
    <s v="ElizabethWest&lt;ewest7@myune.edu.au&gt;|natsa&lt;natsa7@yahoo.com&gt;"/>
    <m/>
    <s v="Complete"/>
    <n v="3232"/>
    <n v="1804"/>
    <s v="September"/>
    <s v="6"/>
    <x v="2"/>
    <x v="35"/>
    <x v="89"/>
    <n v="1"/>
    <s v="piece"/>
    <m/>
    <x v="5"/>
    <x v="5"/>
    <s v="calico"/>
    <s v="calloco"/>
    <m/>
    <m/>
    <m/>
    <n v="1"/>
    <n v="2"/>
    <n v="0"/>
    <m/>
    <m/>
    <m/>
    <m/>
  </r>
  <r>
    <s v="File 1: Rowland Hassall, Parramatta store day sales book, 1803-1804"/>
    <m/>
    <s v="32111059"/>
    <s v="FL16259406"/>
    <s v="60"/>
    <s v="https://fromthepage.com/display/display_page?page_id=34035682"/>
    <s v="ElizabethWest&lt;ewest7@myune.edu.au&gt;|natsa&lt;natsa7@yahoo.com&gt;"/>
    <m/>
    <s v="Complete"/>
    <n v="3233"/>
    <n v="1804"/>
    <s v="September"/>
    <s v="6"/>
    <x v="2"/>
    <x v="35"/>
    <x v="89"/>
    <n v="2"/>
    <s v="yds"/>
    <m/>
    <x v="5"/>
    <x v="5"/>
    <s v="broad muslin"/>
    <s v="find Brod Muslin"/>
    <m/>
    <m/>
    <m/>
    <n v="1"/>
    <n v="4"/>
    <n v="0"/>
    <m/>
    <m/>
    <m/>
    <m/>
  </r>
  <r>
    <s v="File 1: Rowland Hassall, Parramatta store day sales book, 1803-1804"/>
    <m/>
    <s v="32111059"/>
    <s v="FL16259406"/>
    <s v="60"/>
    <s v="https://fromthepage.com/display/display_page?page_id=34035682"/>
    <s v="ElizabethWest&lt;ewest7@myune.edu.au&gt;|natsa&lt;natsa7@yahoo.com&gt;"/>
    <m/>
    <s v="Complete"/>
    <n v="3234"/>
    <n v="1804"/>
    <s v="September"/>
    <s v="6"/>
    <x v="2"/>
    <x v="35"/>
    <x v="89"/>
    <m/>
    <m/>
    <m/>
    <x v="8"/>
    <x v="15"/>
    <m/>
    <m/>
    <m/>
    <m/>
    <m/>
    <m/>
    <m/>
    <m/>
    <n v="8"/>
    <n v="4"/>
    <n v="0"/>
    <m/>
  </r>
  <r>
    <s v="File 1: Rowland Hassall, Parramatta store day sales book, 1803-1804"/>
    <m/>
    <s v="32111059"/>
    <s v="FL16259407"/>
    <s v="61"/>
    <s v="https://fromthepage.com/display/display_page?page_id=34035683"/>
    <s v="ElizabethWest&lt;ewest7@myune.edu.au&gt;|natsa&lt;natsa7@yahoo.com&gt;"/>
    <m/>
    <s v="Complete"/>
    <n v="3235"/>
    <n v="1804"/>
    <s v="September"/>
    <s v="8"/>
    <x v="2"/>
    <x v="5"/>
    <x v="167"/>
    <m/>
    <m/>
    <m/>
    <x v="5"/>
    <x v="5"/>
    <s v="ribband"/>
    <s v="Ribband Pd"/>
    <m/>
    <m/>
    <m/>
    <m/>
    <n v="5"/>
    <n v="1"/>
    <m/>
    <m/>
    <m/>
    <m/>
  </r>
  <r>
    <s v="File 1: Rowland Hassall, Parramatta store day sales book, 1803-1804"/>
    <m/>
    <s v="32111059"/>
    <s v="FL16259407"/>
    <s v="61"/>
    <s v="https://fromthepage.com/display/display_page?page_id=34035683"/>
    <s v="ElizabethWest&lt;ewest7@myune.edu.au&gt;|natsa&lt;natsa7@yahoo.com&gt;"/>
    <m/>
    <s v="Complete"/>
    <n v="3236"/>
    <n v="1804"/>
    <s v="September"/>
    <s v="8"/>
    <x v="0"/>
    <x v="0"/>
    <x v="152"/>
    <s v="a [1]"/>
    <m/>
    <m/>
    <x v="3"/>
    <x v="10"/>
    <s v="Knife Tray"/>
    <s v="[Japand?] Knife Tray"/>
    <m/>
    <m/>
    <m/>
    <m/>
    <m/>
    <m/>
    <m/>
    <m/>
    <m/>
    <m/>
  </r>
  <r>
    <s v="File 1: Rowland Hassall, Parramatta store day sales book, 1803-1804"/>
    <m/>
    <s v="32111059"/>
    <s v="FL16259407"/>
    <s v="61"/>
    <s v="https://fromthepage.com/display/display_page?page_id=34035683"/>
    <s v="ElizabethWest&lt;ewest7@myune.edu.au&gt;|natsa&lt;natsa7@yahoo.com&gt;"/>
    <m/>
    <s v="Complete"/>
    <n v="3237"/>
    <n v="1804"/>
    <s v="September"/>
    <s v="8"/>
    <x v="0"/>
    <x v="0"/>
    <x v="152"/>
    <n v="3"/>
    <s v="Ibs"/>
    <m/>
    <x v="5"/>
    <x v="6"/>
    <s v="candles"/>
    <s v="Mould candles @"/>
    <m/>
    <n v="2"/>
    <n v="0"/>
    <m/>
    <m/>
    <m/>
    <m/>
    <m/>
    <m/>
    <m/>
  </r>
  <r>
    <s v="File 1: Rowland Hassall, Parramatta store day sales book, 1803-1804"/>
    <m/>
    <s v="32111059"/>
    <s v="FL16259407"/>
    <s v="61"/>
    <s v="https://fromthepage.com/display/display_page?page_id=34035683"/>
    <s v="ElizabethWest&lt;ewest7@myune.edu.au&gt;|natsa&lt;natsa7@yahoo.com&gt;"/>
    <m/>
    <s v="Complete"/>
    <n v="3238"/>
    <n v="1804"/>
    <s v="September"/>
    <s v="8"/>
    <x v="2"/>
    <x v="13"/>
    <x v="188"/>
    <n v="9.5"/>
    <s v="yds"/>
    <m/>
    <x v="5"/>
    <x v="5"/>
    <s v="printed cotton"/>
    <s v="fine Print @"/>
    <m/>
    <n v="4"/>
    <n v="0"/>
    <m/>
    <m/>
    <m/>
    <m/>
    <m/>
    <m/>
    <m/>
  </r>
  <r>
    <s v="File 1: Rowland Hassall, Parramatta store day sales book, 1803-1804"/>
    <m/>
    <s v="32111059"/>
    <s v="FL16259407"/>
    <s v="61"/>
    <s v="https://fromthepage.com/display/display_page?page_id=34035683"/>
    <s v="ElizabethWest&lt;ewest7@myune.edu.au&gt;|natsa&lt;natsa7@yahoo.com&gt;"/>
    <m/>
    <s v="Complete"/>
    <n v="3239"/>
    <n v="1804"/>
    <s v="September"/>
    <s v="8"/>
    <x v="2"/>
    <x v="13"/>
    <x v="188"/>
    <s v="a [1]"/>
    <m/>
    <m/>
    <x v="5"/>
    <x v="6"/>
    <s v="candle stick"/>
    <s v="Prince Mettel candle stick"/>
    <m/>
    <m/>
    <m/>
    <m/>
    <n v="9"/>
    <n v="0"/>
    <m/>
    <m/>
    <m/>
    <m/>
  </r>
  <r>
    <s v="File 1: Rowland Hassall, Parramatta store day sales book, 1803-1804"/>
    <m/>
    <s v="32111059"/>
    <s v="FL16259407"/>
    <s v="61"/>
    <s v="https://fromthepage.com/display/display_page?page_id=34035683"/>
    <s v="ElizabethWest&lt;ewest7@myune.edu.au&gt;|natsa&lt;natsa7@yahoo.com&gt;"/>
    <m/>
    <s v="Complete"/>
    <n v="3240"/>
    <n v="1804"/>
    <s v="September"/>
    <s v="8"/>
    <x v="2"/>
    <x v="13"/>
    <x v="188"/>
    <n v="2"/>
    <s v="Ibs"/>
    <m/>
    <x v="5"/>
    <x v="6"/>
    <s v="candles"/>
    <s v="candles @"/>
    <m/>
    <n v="2"/>
    <n v="0"/>
    <m/>
    <m/>
    <m/>
    <m/>
    <m/>
    <m/>
    <m/>
  </r>
  <r>
    <s v="File 1: Rowland Hassall, Parramatta store day sales book, 1803-1804"/>
    <m/>
    <s v="32111059"/>
    <s v="FL16259407"/>
    <s v="61"/>
    <s v="https://fromthepage.com/display/display_page?page_id=34035683"/>
    <s v="ElizabethWest&lt;ewest7@myune.edu.au&gt;|natsa&lt;natsa7@yahoo.com&gt;"/>
    <m/>
    <s v="Complete"/>
    <n v="3241"/>
    <n v="1804"/>
    <s v="September"/>
    <s v="8"/>
    <x v="2"/>
    <x v="13"/>
    <x v="188"/>
    <m/>
    <m/>
    <m/>
    <x v="8"/>
    <x v="15"/>
    <m/>
    <m/>
    <m/>
    <m/>
    <m/>
    <m/>
    <m/>
    <m/>
    <m/>
    <m/>
    <m/>
    <m/>
  </r>
  <r>
    <s v="File 1: Rowland Hassall, Parramatta store day sales book, 1803-1804"/>
    <m/>
    <s v="32111059"/>
    <s v="FL16259407"/>
    <s v="61"/>
    <s v="https://fromthepage.com/display/display_page?page_id=34035683"/>
    <s v="ElizabethWest&lt;ewest7@myune.edu.au&gt;|natsa&lt;natsa7@yahoo.com&gt;"/>
    <m/>
    <s v="Complete"/>
    <n v="3242"/>
    <n v="1804"/>
    <s v="September"/>
    <s v="8"/>
    <x v="2"/>
    <x v="13"/>
    <x v="188"/>
    <n v="0.25"/>
    <s v="Ibs"/>
    <m/>
    <x v="3"/>
    <x v="3"/>
    <s v="Hyson"/>
    <s v="Hyson Tea"/>
    <m/>
    <m/>
    <m/>
    <m/>
    <n v="3"/>
    <n v="6"/>
    <m/>
    <m/>
    <m/>
    <m/>
  </r>
  <r>
    <s v="File 1: Rowland Hassall, Parramatta store day sales book, 1803-1804"/>
    <m/>
    <s v="32111059"/>
    <s v="FL16259407"/>
    <s v="61"/>
    <s v="https://fromthepage.com/display/display_page?page_id=34035683"/>
    <s v="ElizabethWest&lt;ewest7@myune.edu.au&gt;|natsa&lt;natsa7@yahoo.com&gt;"/>
    <m/>
    <s v="Complete"/>
    <n v="3243"/>
    <n v="1804"/>
    <s v="September"/>
    <s v="8"/>
    <x v="2"/>
    <x v="13"/>
    <x v="188"/>
    <n v="2"/>
    <m/>
    <m/>
    <x v="5"/>
    <x v="16"/>
    <s v="stock Locks"/>
    <s v="Hocks Locks"/>
    <m/>
    <n v="2"/>
    <n v="6"/>
    <m/>
    <m/>
    <m/>
    <m/>
    <m/>
    <m/>
    <m/>
  </r>
  <r>
    <s v="File 1: Rowland Hassall, Parramatta store day sales book, 1803-1804"/>
    <m/>
    <s v="32111059"/>
    <s v="FL16259407"/>
    <s v="61"/>
    <s v="https://fromthepage.com/display/display_page?page_id=34035683"/>
    <s v="ElizabethWest&lt;ewest7@myune.edu.au&gt;|natsa&lt;natsa7@yahoo.com&gt;"/>
    <m/>
    <s v="Complete"/>
    <n v="3244"/>
    <n v="1804"/>
    <s v="September"/>
    <s v="8"/>
    <x v="2"/>
    <x v="13"/>
    <x v="188"/>
    <n v="1"/>
    <m/>
    <m/>
    <x v="0"/>
    <x v="14"/>
    <s v="handkerchief"/>
    <s v="silk Handk"/>
    <m/>
    <m/>
    <m/>
    <m/>
    <n v="3"/>
    <n v="6"/>
    <m/>
    <m/>
    <m/>
    <m/>
  </r>
  <r>
    <s v="File 1: Rowland Hassall, Parramatta store day sales book, 1803-1804"/>
    <m/>
    <s v="32111059"/>
    <s v="FL16259407"/>
    <s v="61"/>
    <s v="https://fromthepage.com/display/display_page?page_id=34035683"/>
    <s v="ElizabethWest&lt;ewest7@myune.edu.au&gt;|natsa&lt;natsa7@yahoo.com&gt;"/>
    <m/>
    <s v="Complete"/>
    <n v="3245"/>
    <n v="1804"/>
    <s v="September"/>
    <s v="8"/>
    <x v="2"/>
    <x v="13"/>
    <x v="188"/>
    <n v="1"/>
    <m/>
    <m/>
    <x v="0"/>
    <x v="14"/>
    <s v="handkerchief"/>
    <s v="cotton ditto [Handk]"/>
    <m/>
    <m/>
    <m/>
    <m/>
    <n v="2"/>
    <n v="6"/>
    <m/>
    <m/>
    <m/>
    <m/>
  </r>
  <r>
    <s v="File 1: Rowland Hassall, Parramatta store day sales book, 1803-1804"/>
    <m/>
    <s v="32111059"/>
    <s v="FL16259407"/>
    <s v="61"/>
    <s v="https://fromthepage.com/display/display_page?page_id=34035683"/>
    <s v="ElizabethWest&lt;ewest7@myune.edu.au&gt;|natsa&lt;natsa7@yahoo.com&gt;"/>
    <m/>
    <s v="Complete"/>
    <n v="3246"/>
    <n v="1804"/>
    <s v="September"/>
    <s v="8"/>
    <x v="2"/>
    <x v="13"/>
    <x v="188"/>
    <n v="1"/>
    <m/>
    <m/>
    <x v="3"/>
    <x v="10"/>
    <s v="sugar Box"/>
    <s v="[Japand?] sugar Box"/>
    <m/>
    <m/>
    <m/>
    <m/>
    <n v="12"/>
    <n v="0"/>
    <m/>
    <m/>
    <m/>
    <m/>
  </r>
  <r>
    <s v="File 1: Rowland Hassall, Parramatta store day sales book, 1803-1804"/>
    <m/>
    <s v="32111059"/>
    <s v="FL16259407"/>
    <s v="61"/>
    <s v="https://fromthepage.com/display/display_page?page_id=34035683"/>
    <s v="ElizabethWest&lt;ewest7@myune.edu.au&gt;|natsa&lt;natsa7@yahoo.com&gt;"/>
    <m/>
    <s v="Complete"/>
    <n v="3247"/>
    <n v="1804"/>
    <s v="September"/>
    <s v="8"/>
    <x v="2"/>
    <x v="13"/>
    <x v="188"/>
    <n v="1"/>
    <s v="pair"/>
    <m/>
    <x v="4"/>
    <x v="4"/>
    <s v="tobacco desks"/>
    <s v="ditto [Japand] Tobacco deskes"/>
    <m/>
    <m/>
    <m/>
    <m/>
    <n v="3"/>
    <n v="6"/>
    <m/>
    <m/>
    <m/>
    <m/>
  </r>
  <r>
    <s v="File 1: Rowland Hassall, Parramatta store day sales book, 1803-1804"/>
    <m/>
    <s v="32111059"/>
    <s v="FL16259407"/>
    <s v="61"/>
    <s v="https://fromthepage.com/display/display_page?page_id=34035683"/>
    <s v="ElizabethWest&lt;ewest7@myune.edu.au&gt;|natsa&lt;natsa7@yahoo.com&gt;"/>
    <m/>
    <s v="Complete"/>
    <n v="3248"/>
    <n v="1804"/>
    <s v="September"/>
    <s v="8"/>
    <x v="2"/>
    <x v="13"/>
    <x v="188"/>
    <n v="1"/>
    <s v="Ibs"/>
    <m/>
    <x v="5"/>
    <x v="5"/>
    <s v="pins"/>
    <s v="Pins"/>
    <m/>
    <m/>
    <m/>
    <m/>
    <n v="10"/>
    <n v="0"/>
    <m/>
    <m/>
    <m/>
    <m/>
  </r>
  <r>
    <s v="File 1: Rowland Hassall, Parramatta store day sales book, 1803-1804"/>
    <m/>
    <s v="32111059"/>
    <s v="FL16259407"/>
    <s v="61"/>
    <s v="https://fromthepage.com/display/display_page?page_id=34035683"/>
    <s v="ElizabethWest&lt;ewest7@myune.edu.au&gt;|natsa&lt;natsa7@yahoo.com&gt;"/>
    <m/>
    <s v="Complete"/>
    <n v="3249"/>
    <n v="1804"/>
    <s v="September"/>
    <s v="8"/>
    <x v="2"/>
    <x v="13"/>
    <x v="188"/>
    <n v="1"/>
    <s v="pair"/>
    <m/>
    <x v="5"/>
    <x v="21"/>
    <s v="snuffers"/>
    <s v="spring snuffers"/>
    <m/>
    <m/>
    <m/>
    <m/>
    <n v="5"/>
    <n v="0"/>
    <m/>
    <m/>
    <m/>
    <m/>
  </r>
  <r>
    <s v="File 1: Rowland Hassall, Parramatta store day sales book, 1803-1804"/>
    <m/>
    <s v="32111059"/>
    <s v="FL16259407"/>
    <s v="61"/>
    <s v="https://fromthepage.com/display/display_page?page_id=34035683"/>
    <s v="ElizabethWest&lt;ewest7@myune.edu.au&gt;|natsa&lt;natsa7@yahoo.com&gt;"/>
    <m/>
    <s v="Complete"/>
    <n v="3250"/>
    <n v="1804"/>
    <s v="September"/>
    <s v="8"/>
    <x v="2"/>
    <x v="13"/>
    <x v="188"/>
    <m/>
    <m/>
    <m/>
    <x v="8"/>
    <x v="15"/>
    <m/>
    <s v="[signed]"/>
    <m/>
    <m/>
    <m/>
    <m/>
    <m/>
    <m/>
    <n v="4"/>
    <n v="16"/>
    <n v="0"/>
    <m/>
  </r>
  <r>
    <s v="File 1: Rowland Hassall, Parramatta store day sales book, 1803-1804"/>
    <m/>
    <s v="32111059"/>
    <s v="FL16259407"/>
    <s v="61"/>
    <s v="https://fromthepage.com/display/display_page?page_id=34035683"/>
    <s v="ElizabethWest&lt;ewest7@myune.edu.au&gt;|natsa&lt;natsa7@yahoo.com&gt;"/>
    <m/>
    <s v="Complete"/>
    <n v="3251"/>
    <n v="1804"/>
    <s v="September"/>
    <s v="8"/>
    <x v="2"/>
    <x v="13"/>
    <x v="188"/>
    <n v="3"/>
    <s v="Ibs"/>
    <m/>
    <x v="7"/>
    <x v="12"/>
    <s v="saltpetre"/>
    <s v="salt Petre"/>
    <m/>
    <m/>
    <m/>
    <m/>
    <n v="7"/>
    <n v="6"/>
    <m/>
    <m/>
    <m/>
    <m/>
  </r>
  <r>
    <s v="File 1: Rowland Hassall, Parramatta store day sales book, 1803-1804"/>
    <m/>
    <s v="32111059"/>
    <s v="FL16259407"/>
    <s v="61"/>
    <s v="https://fromthepage.com/display/display_page?page_id=34035683"/>
    <s v="ElizabethWest&lt;ewest7@myune.edu.au&gt;|natsa&lt;natsa7@yahoo.com&gt;"/>
    <m/>
    <s v="Complete"/>
    <n v="3252"/>
    <n v="1804"/>
    <s v="September"/>
    <s v="8"/>
    <x v="0"/>
    <x v="0"/>
    <x v="99"/>
    <n v="4"/>
    <s v="Ibs"/>
    <m/>
    <x v="3"/>
    <x v="11"/>
    <s v="sugar"/>
    <s v="sugar}"/>
    <m/>
    <m/>
    <m/>
    <m/>
    <m/>
    <m/>
    <m/>
    <m/>
    <m/>
    <m/>
  </r>
  <r>
    <s v="File 1: Rowland Hassall, Parramatta store day sales book, 1803-1804"/>
    <m/>
    <s v="32111059"/>
    <s v="FL16259407"/>
    <s v="61"/>
    <s v="https://fromthepage.com/display/display_page?page_id=34035683"/>
    <s v="ElizabethWest&lt;ewest7@myune.edu.au&gt;|natsa&lt;natsa7@yahoo.com&gt;"/>
    <m/>
    <s v="Complete"/>
    <n v="3253"/>
    <n v="1804"/>
    <s v="September"/>
    <s v="8"/>
    <x v="0"/>
    <x v="0"/>
    <x v="99"/>
    <n v="0.5"/>
    <s v="Ibs"/>
    <m/>
    <x v="3"/>
    <x v="3"/>
    <s v="tea"/>
    <s v="Blk Tea} to Mr Oakes"/>
    <m/>
    <m/>
    <m/>
    <m/>
    <m/>
    <m/>
    <m/>
    <m/>
    <m/>
    <m/>
  </r>
  <r>
    <s v="File 1: Rowland Hassall, Parramatta store day sales book, 1803-1804"/>
    <m/>
    <s v="32111059"/>
    <s v="FL16259407"/>
    <s v="61"/>
    <s v="https://fromthepage.com/display/display_page?page_id=34035683"/>
    <s v="ElizabethWest&lt;ewest7@myune.edu.au&gt;|natsa&lt;natsa7@yahoo.com&gt;"/>
    <m/>
    <s v="Complete"/>
    <n v="3254"/>
    <n v="1804"/>
    <s v="September"/>
    <s v="8"/>
    <x v="0"/>
    <x v="0"/>
    <x v="69"/>
    <n v="4"/>
    <s v="Ibs"/>
    <m/>
    <x v="3"/>
    <x v="11"/>
    <s v="sugar"/>
    <s v="sugar"/>
    <m/>
    <m/>
    <m/>
    <m/>
    <m/>
    <m/>
    <m/>
    <m/>
    <m/>
    <m/>
  </r>
  <r>
    <s v="File 1: Rowland Hassall, Parramatta store day sales book, 1803-1804"/>
    <m/>
    <s v="32111059"/>
    <s v="FL16259407"/>
    <s v="61"/>
    <s v="https://fromthepage.com/display/display_page?page_id=34035683"/>
    <s v="ElizabethWest&lt;ewest7@myune.edu.au&gt;|natsa&lt;natsa7@yahoo.com&gt;"/>
    <m/>
    <s v="Complete"/>
    <n v="3255"/>
    <n v="1804"/>
    <s v="September"/>
    <s v="8"/>
    <x v="0"/>
    <x v="0"/>
    <x v="99"/>
    <n v="0.25"/>
    <s v="Ibs"/>
    <m/>
    <x v="3"/>
    <x v="3"/>
    <s v="tea"/>
    <s v="Blk Tea (to Matha?]"/>
    <m/>
    <m/>
    <m/>
    <m/>
    <m/>
    <m/>
    <m/>
    <m/>
    <m/>
    <m/>
  </r>
  <r>
    <s v="File 1: Rowland Hassall, Parramatta store day sales book, 1803-1804"/>
    <m/>
    <s v="32111059"/>
    <s v="FL16259407"/>
    <s v="61"/>
    <s v="https://fromthepage.com/display/display_page?page_id=34035683"/>
    <s v="ElizabethWest&lt;ewest7@myune.edu.au&gt;|natsa&lt;natsa7@yahoo.com&gt;"/>
    <m/>
    <s v="Complete"/>
    <n v="3256"/>
    <n v="1804"/>
    <s v="September"/>
    <s v="8"/>
    <x v="1"/>
    <x v="0"/>
    <x v="17"/>
    <n v="3"/>
    <s v="skeins"/>
    <m/>
    <x v="5"/>
    <x v="5"/>
    <s v="thread"/>
    <s v="Thread"/>
    <m/>
    <m/>
    <m/>
    <m/>
    <m/>
    <n v="6"/>
    <m/>
    <m/>
    <m/>
    <m/>
  </r>
  <r>
    <s v="File 1: Rowland Hassall, Parramatta store day sales book, 1803-1804"/>
    <m/>
    <s v="32111059"/>
    <s v="FL16259407"/>
    <s v="61"/>
    <s v="https://fromthepage.com/display/display_page?page_id=34035683"/>
    <s v="ElizabethWest&lt;ewest7@myune.edu.au&gt;|natsa&lt;natsa7@yahoo.com&gt;"/>
    <m/>
    <s v="Complete"/>
    <n v="3257"/>
    <n v="1804"/>
    <s v="September"/>
    <s v="8"/>
    <x v="1"/>
    <x v="0"/>
    <x v="17"/>
    <n v="2.5"/>
    <s v="dozn"/>
    <m/>
    <x v="5"/>
    <x v="5"/>
    <s v="button"/>
    <s v="Buttons"/>
    <m/>
    <n v="2"/>
    <n v="6"/>
    <m/>
    <n v="8"/>
    <n v="0"/>
    <m/>
    <m/>
    <m/>
    <m/>
  </r>
  <r>
    <s v="File 1: Rowland Hassall, Parramatta store day sales book, 1803-1804"/>
    <m/>
    <s v="32111059"/>
    <s v="FL16259407"/>
    <s v="61"/>
    <s v="https://fromthepage.com/display/display_page?page_id=34035683"/>
    <s v="ElizabethWest&lt;ewest7@myune.edu.au&gt;|natsa&lt;natsa7@yahoo.com&gt;"/>
    <m/>
    <s v="Complete"/>
    <n v="3258"/>
    <m/>
    <m/>
    <m/>
    <x v="2"/>
    <x v="0"/>
    <x v="18"/>
    <m/>
    <m/>
    <m/>
    <x v="8"/>
    <x v="15"/>
    <m/>
    <s v="[right hand page 119]"/>
    <m/>
    <m/>
    <m/>
    <m/>
    <m/>
    <m/>
    <m/>
    <m/>
    <m/>
    <m/>
  </r>
  <r>
    <s v="File 1: Rowland Hassall, Parramatta store day sales book, 1803-1804"/>
    <m/>
    <s v="32111059"/>
    <s v="FL16259407"/>
    <s v="61"/>
    <s v="https://fromthepage.com/display/display_page?page_id=34035683"/>
    <s v="ElizabethWest&lt;ewest7@myune.edu.au&gt;|natsa&lt;natsa7@yahoo.com&gt;"/>
    <m/>
    <s v="Complete"/>
    <n v="3259"/>
    <n v="1804"/>
    <s v="September"/>
    <s v="8"/>
    <x v="0"/>
    <x v="0"/>
    <x v="7"/>
    <n v="1"/>
    <s v="pair"/>
    <m/>
    <x v="0"/>
    <x v="14"/>
    <s v="shoes"/>
    <s v="Best mens Shoes"/>
    <m/>
    <m/>
    <m/>
    <m/>
    <n v="12"/>
    <n v="0"/>
    <m/>
    <m/>
    <m/>
    <m/>
  </r>
  <r>
    <s v="File 1: Rowland Hassall, Parramatta store day sales book, 1803-1804"/>
    <m/>
    <s v="32111059"/>
    <s v="FL16259407"/>
    <s v="61"/>
    <s v="https://fromthepage.com/display/display_page?page_id=34035683"/>
    <s v="ElizabethWest&lt;ewest7@myune.edu.au&gt;|natsa&lt;natsa7@yahoo.com&gt;"/>
    <m/>
    <s v="Complete"/>
    <n v="3260"/>
    <n v="1804"/>
    <s v="September"/>
    <s v="8"/>
    <x v="0"/>
    <x v="0"/>
    <x v="222"/>
    <m/>
    <m/>
    <m/>
    <x v="1"/>
    <x v="1"/>
    <m/>
    <s v="order to Jones (cash)"/>
    <m/>
    <m/>
    <m/>
    <m/>
    <m/>
    <m/>
    <n v="2"/>
    <n v="0"/>
    <n v="0"/>
    <m/>
  </r>
  <r>
    <s v="File 1: Rowland Hassall, Parramatta store day sales book, 1803-1804"/>
    <m/>
    <s v="32111059"/>
    <s v="FL16259407"/>
    <s v="61"/>
    <s v="https://fromthepage.com/display/display_page?page_id=34035683"/>
    <s v="ElizabethWest&lt;ewest7@myune.edu.au&gt;|natsa&lt;natsa7@yahoo.com&gt;"/>
    <m/>
    <s v="Complete"/>
    <n v="3261"/>
    <n v="1804"/>
    <s v="September"/>
    <s v="10"/>
    <x v="0"/>
    <x v="0"/>
    <x v="65"/>
    <n v="2"/>
    <m/>
    <m/>
    <x v="0"/>
    <x v="7"/>
    <s v="watch glass"/>
    <s v="watch glass"/>
    <m/>
    <m/>
    <m/>
    <m/>
    <m/>
    <m/>
    <m/>
    <m/>
    <m/>
    <m/>
  </r>
  <r>
    <s v="File 1: Rowland Hassall, Parramatta store day sales book, 1803-1804"/>
    <m/>
    <s v="32111059"/>
    <s v="FL16259407"/>
    <s v="61"/>
    <s v="https://fromthepage.com/display/display_page?page_id=34035683"/>
    <s v="ElizabethWest&lt;ewest7@myune.edu.au&gt;|natsa&lt;natsa7@yahoo.com&gt;"/>
    <m/>
    <s v="Complete"/>
    <n v="3262"/>
    <n v="1804"/>
    <s v="September"/>
    <s v="10"/>
    <x v="2"/>
    <x v="0"/>
    <x v="102"/>
    <n v="10"/>
    <s v="bushel"/>
    <m/>
    <x v="3"/>
    <x v="11"/>
    <s v="wheat"/>
    <s v="wheat"/>
    <m/>
    <m/>
    <m/>
    <m/>
    <m/>
    <m/>
    <m/>
    <m/>
    <m/>
    <m/>
  </r>
  <r>
    <s v="File 1: Rowland Hassall, Parramatta store day sales book, 1803-1804"/>
    <m/>
    <s v="32111059"/>
    <s v="FL16259407"/>
    <s v="61"/>
    <s v="https://fromthepage.com/display/display_page?page_id=34035683"/>
    <s v="ElizabethWest&lt;ewest7@myune.edu.au&gt;|natsa&lt;natsa7@yahoo.com&gt;"/>
    <m/>
    <s v="Complete"/>
    <n v="3263"/>
    <n v="1804"/>
    <s v="September"/>
    <s v="10"/>
    <x v="0"/>
    <x v="0"/>
    <x v="83"/>
    <m/>
    <m/>
    <m/>
    <x v="1"/>
    <x v="1"/>
    <m/>
    <s v="Cr by an order on"/>
    <m/>
    <m/>
    <m/>
    <m/>
    <m/>
    <m/>
    <m/>
    <m/>
    <m/>
    <m/>
  </r>
  <r>
    <s v="File 1: Rowland Hassall, Parramatta store day sales book, 1803-1804"/>
    <m/>
    <s v="32111059"/>
    <s v="FL16259407"/>
    <s v="61"/>
    <s v="https://fromthepage.com/display/display_page?page_id=34035683"/>
    <s v="ElizabethWest&lt;ewest7@myune.edu.au&gt;|natsa&lt;natsa7@yahoo.com&gt;"/>
    <m/>
    <s v="Complete"/>
    <n v="3264"/>
    <n v="1804"/>
    <s v="September"/>
    <s v="10"/>
    <x v="0"/>
    <x v="0"/>
    <x v="83"/>
    <m/>
    <m/>
    <m/>
    <x v="8"/>
    <x v="15"/>
    <m/>
    <s v="Mr Palmer"/>
    <m/>
    <n v="40"/>
    <n v="0"/>
    <m/>
    <m/>
    <m/>
    <n v="2"/>
    <n v="0"/>
    <n v="0"/>
    <m/>
  </r>
  <r>
    <s v="File 1: Rowland Hassall, Parramatta store day sales book, 1803-1804"/>
    <m/>
    <s v="32111059"/>
    <s v="FL16259407"/>
    <s v="61"/>
    <s v="https://fromthepage.com/display/display_page?page_id=34035683"/>
    <s v="ElizabethWest&lt;ewest7@myune.edu.au&gt;|natsa&lt;natsa7@yahoo.com&gt;"/>
    <m/>
    <s v="Complete"/>
    <n v="3265"/>
    <n v="1804"/>
    <s v="September"/>
    <s v="11"/>
    <x v="1"/>
    <x v="0"/>
    <x v="17"/>
    <n v="1"/>
    <s v="yds"/>
    <m/>
    <x v="5"/>
    <x v="5"/>
    <s v="broad calico"/>
    <s v="Brod calloco"/>
    <m/>
    <m/>
    <m/>
    <m/>
    <n v="2"/>
    <n v="9"/>
    <m/>
    <m/>
    <m/>
    <m/>
  </r>
  <r>
    <s v="File 1: Rowland Hassall, Parramatta store day sales book, 1803-1804"/>
    <m/>
    <s v="32111059"/>
    <s v="FL16259407"/>
    <s v="61"/>
    <s v="https://fromthepage.com/display/display_page?page_id=34035683"/>
    <s v="ElizabethWest&lt;ewest7@myune.edu.au&gt;|natsa&lt;natsa7@yahoo.com&gt;"/>
    <m/>
    <s v="Complete"/>
    <n v="3266"/>
    <n v="1804"/>
    <s v="September"/>
    <s v="11"/>
    <x v="1"/>
    <x v="0"/>
    <x v="17"/>
    <n v="1"/>
    <s v="hanks"/>
    <m/>
    <x v="5"/>
    <x v="5"/>
    <s v="twist"/>
    <s v="of Twist"/>
    <m/>
    <m/>
    <m/>
    <m/>
    <n v="1"/>
    <n v="0"/>
    <m/>
    <m/>
    <m/>
    <m/>
  </r>
  <r>
    <s v="File 1: Rowland Hassall, Parramatta store day sales book, 1803-1804"/>
    <m/>
    <s v="32111059"/>
    <s v="FL16259407"/>
    <s v="61"/>
    <s v="https://fromthepage.com/display/display_page?page_id=34035683"/>
    <s v="ElizabethWest&lt;ewest7@myune.edu.au&gt;|natsa&lt;natsa7@yahoo.com&gt;"/>
    <m/>
    <s v="Complete"/>
    <n v="3267"/>
    <n v="1804"/>
    <s v="September"/>
    <s v="11"/>
    <x v="1"/>
    <x v="0"/>
    <x v="17"/>
    <n v="2"/>
    <s v="hanks"/>
    <m/>
    <x v="5"/>
    <x v="5"/>
    <s v="thread"/>
    <s v="Thread"/>
    <m/>
    <m/>
    <m/>
    <m/>
    <n v="0"/>
    <n v="4"/>
    <m/>
    <m/>
    <m/>
    <m/>
  </r>
  <r>
    <s v="File 1: Rowland Hassall, Parramatta store day sales book, 1803-1804"/>
    <m/>
    <s v="32111059"/>
    <s v="FL16259407"/>
    <s v="61"/>
    <s v="https://fromthepage.com/display/display_page?page_id=34035683"/>
    <s v="ElizabethWest&lt;ewest7@myune.edu.au&gt;|natsa&lt;natsa7@yahoo.com&gt;"/>
    <m/>
    <s v="Complete"/>
    <n v="3268"/>
    <n v="1804"/>
    <s v="September"/>
    <s v="11"/>
    <x v="2"/>
    <x v="0"/>
    <x v="209"/>
    <n v="1"/>
    <s v="Ibs"/>
    <m/>
    <x v="4"/>
    <x v="4"/>
    <s v="tobacco"/>
    <s v="smoaking Tobacco"/>
    <m/>
    <m/>
    <m/>
    <m/>
    <n v="8"/>
    <n v="0"/>
    <m/>
    <m/>
    <m/>
    <m/>
  </r>
  <r>
    <s v="File 1: Rowland Hassall, Parramatta store day sales book, 1803-1804"/>
    <m/>
    <s v="32111059"/>
    <s v="FL16259407"/>
    <s v="61"/>
    <s v="https://fromthepage.com/display/display_page?page_id=34035683"/>
    <s v="ElizabethWest&lt;ewest7@myune.edu.au&gt;|natsa&lt;natsa7@yahoo.com&gt;"/>
    <m/>
    <s v="Complete"/>
    <n v="3269"/>
    <n v="1804"/>
    <s v="September"/>
    <s v="11"/>
    <x v="0"/>
    <x v="0"/>
    <x v="13"/>
    <n v="1"/>
    <s v="Ibs"/>
    <m/>
    <x v="5"/>
    <x v="21"/>
    <s v="glue"/>
    <s v="Glue English"/>
    <m/>
    <m/>
    <m/>
    <m/>
    <n v="3"/>
    <n v="0"/>
    <m/>
    <m/>
    <m/>
    <m/>
  </r>
  <r>
    <s v="File 1: Rowland Hassall, Parramatta store day sales book, 1803-1804"/>
    <m/>
    <s v="32111059"/>
    <s v="FL16259407"/>
    <s v="61"/>
    <s v="https://fromthepage.com/display/display_page?page_id=34035683"/>
    <s v="ElizabethWest&lt;ewest7@myune.edu.au&gt;|natsa&lt;natsa7@yahoo.com&gt;"/>
    <m/>
    <s v="Complete"/>
    <n v="3270"/>
    <n v="1804"/>
    <s v="September"/>
    <s v="11"/>
    <x v="0"/>
    <x v="0"/>
    <x v="223"/>
    <m/>
    <m/>
    <m/>
    <x v="1"/>
    <x v="1"/>
    <m/>
    <s v="Bill delivered"/>
    <m/>
    <m/>
    <m/>
    <m/>
    <m/>
    <m/>
    <n v="7"/>
    <n v="10"/>
    <n v="0"/>
    <m/>
  </r>
  <r>
    <s v="File 1: Rowland Hassall, Parramatta store day sales book, 1803-1804"/>
    <m/>
    <s v="32111059"/>
    <s v="FL16259407"/>
    <s v="61"/>
    <s v="https://fromthepage.com/display/display_page?page_id=34035683"/>
    <s v="ElizabethWest&lt;ewest7@myune.edu.au&gt;|natsa&lt;natsa7@yahoo.com&gt;"/>
    <m/>
    <s v="Complete"/>
    <n v="3271"/>
    <n v="1804"/>
    <s v="September"/>
    <s v="11"/>
    <x v="0"/>
    <x v="0"/>
    <x v="223"/>
    <m/>
    <m/>
    <m/>
    <x v="1"/>
    <x v="1"/>
    <m/>
    <s v="Cr by Mr Atkins Note"/>
    <m/>
    <m/>
    <m/>
    <m/>
    <m/>
    <m/>
    <n v="12"/>
    <n v="0"/>
    <n v="0"/>
    <m/>
  </r>
  <r>
    <s v="File 1: Rowland Hassall, Parramatta store day sales book, 1803-1804"/>
    <m/>
    <s v="32111059"/>
    <s v="FL16259407"/>
    <s v="61"/>
    <s v="https://fromthepage.com/display/display_page?page_id=34035683"/>
    <s v="ElizabethWest&lt;ewest7@myune.edu.au&gt;|natsa&lt;natsa7@yahoo.com&gt;"/>
    <m/>
    <s v="Complete"/>
    <n v="3272"/>
    <n v="1804"/>
    <s v="September"/>
    <s v="11"/>
    <x v="0"/>
    <x v="0"/>
    <x v="223"/>
    <m/>
    <m/>
    <m/>
    <x v="1"/>
    <x v="1"/>
    <m/>
    <s v="Balance due to Mr Baker"/>
    <m/>
    <m/>
    <m/>
    <m/>
    <m/>
    <m/>
    <n v="4"/>
    <n v="10"/>
    <n v="0"/>
    <m/>
  </r>
  <r>
    <s v="File 1: Rowland Hassall, Parramatta store day sales book, 1803-1804"/>
    <m/>
    <s v="32111059"/>
    <s v="FL16259407"/>
    <s v="61"/>
    <s v="https://fromthepage.com/display/display_page?page_id=34035683"/>
    <s v="ElizabethWest&lt;ewest7@myune.edu.au&gt;|natsa&lt;natsa7@yahoo.com&gt;"/>
    <m/>
    <s v="Complete"/>
    <n v="3273"/>
    <n v="1804"/>
    <s v="September"/>
    <s v="11"/>
    <x v="0"/>
    <x v="0"/>
    <x v="99"/>
    <n v="3"/>
    <s v="hanks"/>
    <m/>
    <x v="5"/>
    <x v="5"/>
    <s v="silk thread"/>
    <s v="silk"/>
    <m/>
    <m/>
    <m/>
    <m/>
    <n v="3"/>
    <n v="0"/>
    <m/>
    <m/>
    <m/>
    <m/>
  </r>
  <r>
    <s v="File 1: Rowland Hassall, Parramatta store day sales book, 1803-1804"/>
    <m/>
    <s v="32111059"/>
    <s v="FL16259407"/>
    <s v="61"/>
    <s v="https://fromthepage.com/display/display_page?page_id=34035683"/>
    <s v="ElizabethWest&lt;ewest7@myune.edu.au&gt;|natsa&lt;natsa7@yahoo.com&gt;"/>
    <m/>
    <s v="Complete"/>
    <n v="3274"/>
    <n v="1804"/>
    <s v="September"/>
    <s v="11"/>
    <x v="0"/>
    <x v="0"/>
    <x v="99"/>
    <n v="100"/>
    <m/>
    <m/>
    <x v="7"/>
    <x v="20"/>
    <s v="nails"/>
    <s v="Pailing nails"/>
    <m/>
    <m/>
    <m/>
    <m/>
    <m/>
    <m/>
    <m/>
    <m/>
    <m/>
    <m/>
  </r>
  <r>
    <s v="File 1: Rowland Hassall, Parramatta store day sales book, 1803-1804"/>
    <m/>
    <s v="32111059"/>
    <s v="FL16259407"/>
    <s v="61"/>
    <s v="https://fromthepage.com/display/display_page?page_id=34035683"/>
    <s v="ElizabethWest&lt;ewest7@myune.edu.au&gt;|natsa&lt;natsa7@yahoo.com&gt;"/>
    <m/>
    <s v="Complete"/>
    <n v="3275"/>
    <n v="1804"/>
    <s v="September"/>
    <s v="11"/>
    <x v="2"/>
    <x v="56"/>
    <x v="200"/>
    <m/>
    <m/>
    <m/>
    <x v="1"/>
    <x v="1"/>
    <m/>
    <s v="settled with"/>
    <m/>
    <m/>
    <m/>
    <m/>
    <m/>
    <m/>
    <m/>
    <m/>
    <m/>
    <m/>
  </r>
  <r>
    <s v="File 1: Rowland Hassall, Parramatta store day sales book, 1803-1804"/>
    <m/>
    <s v="32111059"/>
    <s v="FL16259407"/>
    <s v="61"/>
    <s v="https://fromthepage.com/display/display_page?page_id=34035683"/>
    <s v="ElizabethWest&lt;ewest7@myune.edu.au&gt;|natsa&lt;natsa7@yahoo.com&gt;"/>
    <m/>
    <s v="Complete"/>
    <n v="3276"/>
    <n v="1804"/>
    <s v="September"/>
    <s v="11"/>
    <x v="2"/>
    <x v="56"/>
    <x v="200"/>
    <m/>
    <m/>
    <m/>
    <x v="8"/>
    <x v="15"/>
    <m/>
    <s v="him all things when"/>
    <m/>
    <m/>
    <m/>
    <m/>
    <m/>
    <m/>
    <m/>
    <m/>
    <m/>
    <m/>
  </r>
  <r>
    <s v="File 1: Rowland Hassall, Parramatta store day sales book, 1803-1804"/>
    <m/>
    <s v="32111059"/>
    <s v="FL16259407"/>
    <s v="61"/>
    <s v="https://fromthepage.com/display/display_page?page_id=34035683"/>
    <s v="ElizabethWest&lt;ewest7@myune.edu.au&gt;|natsa&lt;natsa7@yahoo.com&gt;"/>
    <m/>
    <s v="Complete"/>
    <n v="3277"/>
    <n v="1804"/>
    <s v="September"/>
    <s v="11"/>
    <x v="2"/>
    <x v="56"/>
    <x v="200"/>
    <m/>
    <m/>
    <m/>
    <x v="8"/>
    <x v="15"/>
    <m/>
    <s v="I stood debtor to him"/>
    <m/>
    <m/>
    <m/>
    <m/>
    <m/>
    <m/>
    <n v="1"/>
    <n v="3"/>
    <n v="5"/>
    <m/>
  </r>
  <r>
    <s v="File 1: Rowland Hassall, Parramatta store day sales book, 1803-1804"/>
    <m/>
    <s v="32111059"/>
    <s v="FL16259408"/>
    <s v="62"/>
    <s v="https://fromthepage.com/display/display_page?page_id=34035684"/>
    <s v="ElizabethWest&lt;ewest7@myune.edu.au&gt;|natsa&lt;natsa7@yahoo.com&gt;"/>
    <m/>
    <s v="Complete"/>
    <n v="3278"/>
    <n v="1804"/>
    <s v="September"/>
    <s v="11"/>
    <x v="2"/>
    <x v="0"/>
    <x v="224"/>
    <m/>
    <m/>
    <m/>
    <x v="1"/>
    <x v="1"/>
    <m/>
    <s v="Cr by 8/ left by  Barton"/>
    <m/>
    <m/>
    <m/>
    <m/>
    <m/>
    <m/>
    <m/>
    <n v="8"/>
    <n v="0"/>
    <m/>
  </r>
  <r>
    <s v="File 1: Rowland Hassall, Parramatta store day sales book, 1803-1804"/>
    <m/>
    <s v="32111059"/>
    <s v="FL16259408"/>
    <s v="62"/>
    <s v="https://fromthepage.com/display/display_page?page_id=34035684"/>
    <s v="ElizabethWest&lt;ewest7@myune.edu.au&gt;|natsa&lt;natsa7@yahoo.com&gt;"/>
    <m/>
    <s v="Complete"/>
    <n v="3279"/>
    <n v="1804"/>
    <s v="September"/>
    <s v="12"/>
    <x v="2"/>
    <x v="0"/>
    <x v="84"/>
    <m/>
    <m/>
    <m/>
    <x v="1"/>
    <x v="1"/>
    <m/>
    <s v="Per ditto ditto [Cr by 8/]"/>
    <m/>
    <m/>
    <m/>
    <m/>
    <m/>
    <m/>
    <m/>
    <n v="8"/>
    <n v="0"/>
    <s v="crossed out"/>
  </r>
  <r>
    <s v="File 1: Rowland Hassall, Parramatta store day sales book, 1803-1804"/>
    <m/>
    <s v="32111059"/>
    <s v="FL16259408"/>
    <s v="62"/>
    <s v="https://fromthepage.com/display/display_page?page_id=34035684"/>
    <s v="ElizabethWest&lt;ewest7@myune.edu.au&gt;|natsa&lt;natsa7@yahoo.com&gt;"/>
    <m/>
    <s v="Complete"/>
    <n v="3280"/>
    <n v="1804"/>
    <s v="September"/>
    <s v="12"/>
    <x v="2"/>
    <x v="0"/>
    <x v="84"/>
    <n v="1"/>
    <m/>
    <m/>
    <x v="0"/>
    <x v="14"/>
    <s v="handkerchief"/>
    <s v="Birds eye Handk"/>
    <m/>
    <m/>
    <m/>
    <m/>
    <n v="8"/>
    <n v="0"/>
    <m/>
    <m/>
    <m/>
    <m/>
  </r>
  <r>
    <s v="File 1: Rowland Hassall, Parramatta store day sales book, 1803-1804"/>
    <m/>
    <s v="32111059"/>
    <s v="FL16259408"/>
    <s v="62"/>
    <s v="https://fromthepage.com/display/display_page?page_id=34035684"/>
    <s v="ElizabethWest&lt;ewest7@myune.edu.au&gt;|natsa&lt;natsa7@yahoo.com&gt;"/>
    <m/>
    <s v="Complete"/>
    <n v="3281"/>
    <n v="1804"/>
    <s v="September"/>
    <s v="12"/>
    <x v="2"/>
    <x v="0"/>
    <x v="84"/>
    <n v="1"/>
    <m/>
    <m/>
    <x v="0"/>
    <x v="14"/>
    <s v="handkerchief"/>
    <s v="ditto ditto ditto Birds eye Handk"/>
    <m/>
    <m/>
    <m/>
    <m/>
    <n v="8"/>
    <n v="0"/>
    <m/>
    <m/>
    <m/>
    <m/>
  </r>
  <r>
    <s v="File 1: Rowland Hassall, Parramatta store day sales book, 1803-1804"/>
    <m/>
    <s v="32111059"/>
    <s v="FL16259408"/>
    <s v="62"/>
    <s v="https://fromthepage.com/display/display_page?page_id=34035684"/>
    <s v="ElizabethWest&lt;ewest7@myune.edu.au&gt;|natsa&lt;natsa7@yahoo.com&gt;"/>
    <m/>
    <s v="Complete"/>
    <n v="3282"/>
    <n v="1804"/>
    <s v="September"/>
    <s v="12"/>
    <x v="2"/>
    <x v="0"/>
    <x v="84"/>
    <n v="3"/>
    <s v="Ibs"/>
    <m/>
    <x v="3"/>
    <x v="11"/>
    <s v="sugar"/>
    <s v="sugar"/>
    <m/>
    <m/>
    <m/>
    <m/>
    <n v="3"/>
    <n v="0"/>
    <m/>
    <m/>
    <m/>
    <m/>
  </r>
  <r>
    <s v="File 1: Rowland Hassall, Parramatta store day sales book, 1803-1804"/>
    <m/>
    <s v="32111059"/>
    <s v="FL16259408"/>
    <s v="62"/>
    <s v="https://fromthepage.com/display/display_page?page_id=34035684"/>
    <s v="ElizabethWest&lt;ewest7@myune.edu.au&gt;|natsa&lt;natsa7@yahoo.com&gt;"/>
    <m/>
    <s v="Complete"/>
    <n v="3283"/>
    <n v="1804"/>
    <s v="September"/>
    <s v="12"/>
    <x v="2"/>
    <x v="0"/>
    <x v="84"/>
    <n v="1"/>
    <s v="Ibs"/>
    <m/>
    <x v="3"/>
    <x v="3"/>
    <s v="tea"/>
    <s v="Blk Tea"/>
    <m/>
    <m/>
    <m/>
    <m/>
    <n v="7"/>
    <n v="0"/>
    <m/>
    <m/>
    <m/>
    <m/>
  </r>
  <r>
    <s v="File 1: Rowland Hassall, Parramatta store day sales book, 1803-1804"/>
    <m/>
    <s v="32111059"/>
    <s v="FL16259408"/>
    <s v="62"/>
    <s v="https://fromthepage.com/display/display_page?page_id=34035684"/>
    <s v="ElizabethWest&lt;ewest7@myune.edu.au&gt;|natsa&lt;natsa7@yahoo.com&gt;"/>
    <m/>
    <s v="Complete"/>
    <n v="3284"/>
    <n v="1804"/>
    <s v="September"/>
    <s v="12"/>
    <x v="2"/>
    <x v="0"/>
    <x v="84"/>
    <n v="1"/>
    <m/>
    <m/>
    <x v="5"/>
    <x v="16"/>
    <s v="padlock"/>
    <s v="Pad Lock"/>
    <m/>
    <m/>
    <m/>
    <m/>
    <n v="2"/>
    <n v="0"/>
    <m/>
    <m/>
    <m/>
    <m/>
  </r>
  <r>
    <s v="File 1: Rowland Hassall, Parramatta store day sales book, 1803-1804"/>
    <m/>
    <s v="32111059"/>
    <s v="FL16259408"/>
    <s v="62"/>
    <s v="https://fromthepage.com/display/display_page?page_id=34035684"/>
    <s v="ElizabethWest&lt;ewest7@myune.edu.au&gt;|natsa&lt;natsa7@yahoo.com&gt;"/>
    <m/>
    <s v="Complete"/>
    <n v="3285"/>
    <n v="1804"/>
    <s v="September"/>
    <s v="12"/>
    <x v="2"/>
    <x v="0"/>
    <x v="84"/>
    <n v="1"/>
    <m/>
    <m/>
    <x v="0"/>
    <x v="7"/>
    <s v="pocket knife"/>
    <s v="Pen Knife"/>
    <m/>
    <m/>
    <m/>
    <m/>
    <n v="1"/>
    <n v="6"/>
    <m/>
    <m/>
    <m/>
    <m/>
  </r>
  <r>
    <s v="File 1: Rowland Hassall, Parramatta store day sales book, 1803-1804"/>
    <m/>
    <s v="32111059"/>
    <s v="FL16259408"/>
    <s v="62"/>
    <s v="https://fromthepage.com/display/display_page?page_id=34035684"/>
    <s v="ElizabethWest&lt;ewest7@myune.edu.au&gt;|natsa&lt;natsa7@yahoo.com&gt;"/>
    <m/>
    <s v="Complete"/>
    <n v="3286"/>
    <n v="1804"/>
    <s v="September"/>
    <s v="12"/>
    <x v="2"/>
    <x v="0"/>
    <x v="84"/>
    <n v="1"/>
    <m/>
    <m/>
    <x v="0"/>
    <x v="25"/>
    <s v="looking glass"/>
    <s v="Looking Glass"/>
    <m/>
    <m/>
    <m/>
    <m/>
    <n v="3"/>
    <n v="0"/>
    <m/>
    <m/>
    <m/>
    <m/>
  </r>
  <r>
    <s v="File 1: Rowland Hassall, Parramatta store day sales book, 1803-1804"/>
    <m/>
    <s v="32111059"/>
    <s v="FL16259408"/>
    <s v="62"/>
    <s v="https://fromthepage.com/display/display_page?page_id=34035684"/>
    <s v="ElizabethWest&lt;ewest7@myune.edu.au&gt;|natsa&lt;natsa7@yahoo.com&gt;"/>
    <m/>
    <s v="Complete"/>
    <n v="3287"/>
    <n v="1804"/>
    <s v="September"/>
    <s v="12"/>
    <x v="2"/>
    <x v="0"/>
    <x v="84"/>
    <n v="2"/>
    <m/>
    <m/>
    <x v="3"/>
    <x v="10"/>
    <s v="knives and forks"/>
    <s v="Knives &amp;amp; forks"/>
    <m/>
    <m/>
    <m/>
    <m/>
    <n v="2"/>
    <n v="6"/>
    <m/>
    <m/>
    <m/>
    <m/>
  </r>
  <r>
    <s v="File 1: Rowland Hassall, Parramatta store day sales book, 1803-1804"/>
    <m/>
    <s v="32111059"/>
    <s v="FL16259408"/>
    <s v="62"/>
    <s v="https://fromthepage.com/display/display_page?page_id=34035684"/>
    <s v="ElizabethWest&lt;ewest7@myune.edu.au&gt;|natsa&lt;natsa7@yahoo.com&gt;"/>
    <m/>
    <s v="Complete"/>
    <n v="3288"/>
    <n v="1804"/>
    <s v="September"/>
    <s v="12"/>
    <x v="2"/>
    <x v="0"/>
    <x v="84"/>
    <m/>
    <m/>
    <m/>
    <x v="8"/>
    <x v="15"/>
    <m/>
    <m/>
    <m/>
    <m/>
    <m/>
    <m/>
    <m/>
    <m/>
    <n v="2"/>
    <n v="3"/>
    <n v="0"/>
    <m/>
  </r>
  <r>
    <s v="File 1: Rowland Hassall, Parramatta store day sales book, 1803-1804"/>
    <m/>
    <s v="32111059"/>
    <s v="FL16259408"/>
    <s v="62"/>
    <s v="https://fromthepage.com/display/display_page?page_id=34035684"/>
    <s v="ElizabethWest&lt;ewest7@myune.edu.au&gt;|natsa&lt;natsa7@yahoo.com&gt;"/>
    <m/>
    <s v="Complete"/>
    <n v="3289"/>
    <n v="1804"/>
    <s v="September"/>
    <s v="12"/>
    <x v="2"/>
    <x v="0"/>
    <x v="84"/>
    <n v="1"/>
    <m/>
    <m/>
    <x v="7"/>
    <x v="43"/>
    <s v="bag"/>
    <s v="Bag"/>
    <m/>
    <m/>
    <m/>
    <m/>
    <n v="1"/>
    <n v="0"/>
    <m/>
    <m/>
    <m/>
    <m/>
  </r>
  <r>
    <s v="File 1: Rowland Hassall, Parramatta store day sales book, 1803-1804"/>
    <m/>
    <s v="32111059"/>
    <s v="FL16259408"/>
    <s v="62"/>
    <s v="https://fromthepage.com/display/display_page?page_id=34035684"/>
    <s v="ElizabethWest&lt;ewest7@myune.edu.au&gt;|natsa&lt;natsa7@yahoo.com&gt;"/>
    <m/>
    <s v="Complete"/>
    <n v="3290"/>
    <n v="1804"/>
    <s v="September"/>
    <s v="12"/>
    <x v="10"/>
    <x v="0"/>
    <x v="159"/>
    <n v="1"/>
    <s v="Ibs"/>
    <m/>
    <x v="5"/>
    <x v="6"/>
    <s v="candles"/>
    <s v="candles"/>
    <m/>
    <m/>
    <m/>
    <m/>
    <n v="2"/>
    <n v="0"/>
    <m/>
    <m/>
    <m/>
    <m/>
  </r>
  <r>
    <s v="File 1: Rowland Hassall, Parramatta store day sales book, 1803-1804"/>
    <m/>
    <s v="32111059"/>
    <s v="FL16259408"/>
    <s v="62"/>
    <s v="https://fromthepage.com/display/display_page?page_id=34035684"/>
    <s v="ElizabethWest&lt;ewest7@myune.edu.au&gt;|natsa&lt;natsa7@yahoo.com&gt;"/>
    <m/>
    <s v="Complete"/>
    <n v="3291"/>
    <n v="1804"/>
    <s v="September"/>
    <s v="14"/>
    <x v="2"/>
    <x v="13"/>
    <x v="100"/>
    <n v="7"/>
    <s v="yds"/>
    <m/>
    <x v="5"/>
    <x v="5"/>
    <s v="printed cotton"/>
    <s v="fine English Print"/>
    <m/>
    <m/>
    <m/>
    <m/>
    <m/>
    <m/>
    <m/>
    <m/>
    <m/>
    <m/>
  </r>
  <r>
    <s v="File 1: Rowland Hassall, Parramatta store day sales book, 1803-1804"/>
    <m/>
    <s v="32111059"/>
    <s v="FL16259408"/>
    <s v="62"/>
    <s v="https://fromthepage.com/display/display_page?page_id=34035684"/>
    <s v="ElizabethWest&lt;ewest7@myune.edu.au&gt;|natsa&lt;natsa7@yahoo.com&gt;"/>
    <m/>
    <s v="Complete"/>
    <n v="3292"/>
    <n v="1804"/>
    <s v="September"/>
    <s v="14"/>
    <x v="2"/>
    <x v="13"/>
    <x v="100"/>
    <n v="4.5"/>
    <s v="yds"/>
    <m/>
    <x v="5"/>
    <x v="5"/>
    <s v="durant fabric"/>
    <s v="Durant @"/>
    <m/>
    <n v="3"/>
    <n v="6"/>
    <m/>
    <m/>
    <m/>
    <m/>
    <m/>
    <m/>
    <m/>
  </r>
  <r>
    <s v="File 1: Rowland Hassall, Parramatta store day sales book, 1803-1804"/>
    <m/>
    <s v="32111059"/>
    <s v="FL16259408"/>
    <s v="62"/>
    <s v="https://fromthepage.com/display/display_page?page_id=34035684"/>
    <s v="ElizabethWest&lt;ewest7@myune.edu.au&gt;|natsa&lt;natsa7@yahoo.com&gt;"/>
    <m/>
    <s v="Complete"/>
    <n v="3293"/>
    <n v="1804"/>
    <s v="September"/>
    <s v="14"/>
    <x v="2"/>
    <x v="13"/>
    <x v="100"/>
    <n v="2"/>
    <s v="yds"/>
    <m/>
    <x v="5"/>
    <x v="5"/>
    <s v="ribband"/>
    <s v="Ribband @"/>
    <m/>
    <n v="1"/>
    <n v="2"/>
    <m/>
    <m/>
    <m/>
    <m/>
    <m/>
    <m/>
    <m/>
  </r>
  <r>
    <s v="File 1: Rowland Hassall, Parramatta store day sales book, 1803-1804"/>
    <m/>
    <s v="32111059"/>
    <s v="FL16259408"/>
    <s v="62"/>
    <s v="https://fromthepage.com/display/display_page?page_id=34035684"/>
    <s v="ElizabethWest&lt;ewest7@myune.edu.au&gt;|natsa&lt;natsa7@yahoo.com&gt;"/>
    <m/>
    <s v="Complete"/>
    <n v="3294"/>
    <n v="1804"/>
    <s v="September"/>
    <s v="14"/>
    <x v="2"/>
    <x v="13"/>
    <x v="100"/>
    <n v="2"/>
    <s v="yds"/>
    <m/>
    <x v="5"/>
    <x v="5"/>
    <s v="calico"/>
    <s v="Calloco @"/>
    <m/>
    <n v="1"/>
    <n v="9"/>
    <m/>
    <m/>
    <m/>
    <m/>
    <m/>
    <m/>
    <m/>
  </r>
  <r>
    <s v="File 1: Rowland Hassall, Parramatta store day sales book, 1803-1804"/>
    <m/>
    <s v="32111059"/>
    <s v="FL16259408"/>
    <s v="62"/>
    <s v="https://fromthepage.com/display/display_page?page_id=34035684"/>
    <s v="ElizabethWest&lt;ewest7@myune.edu.au&gt;|natsa&lt;natsa7@yahoo.com&gt;"/>
    <m/>
    <s v="Complete"/>
    <n v="3295"/>
    <n v="1804"/>
    <s v="September"/>
    <s v="14"/>
    <x v="2"/>
    <x v="4"/>
    <x v="96"/>
    <n v="4"/>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296"/>
    <n v="1804"/>
    <s v="September"/>
    <s v="14"/>
    <x v="2"/>
    <x v="4"/>
    <x v="96"/>
    <n v="0.5"/>
    <s v="Ibs"/>
    <m/>
    <x v="3"/>
    <x v="3"/>
    <s v="tea"/>
    <s v="Blk Tea"/>
    <m/>
    <m/>
    <m/>
    <m/>
    <m/>
    <m/>
    <m/>
    <m/>
    <m/>
    <m/>
  </r>
  <r>
    <s v="File 1: Rowland Hassall, Parramatta store day sales book, 1803-1804"/>
    <m/>
    <s v="32111059"/>
    <s v="FL16259408"/>
    <s v="62"/>
    <s v="https://fromthepage.com/display/display_page?page_id=34035684"/>
    <s v="ElizabethWest&lt;ewest7@myune.edu.au&gt;|natsa&lt;natsa7@yahoo.com&gt;"/>
    <m/>
    <s v="Complete"/>
    <n v="3297"/>
    <n v="1804"/>
    <s v="September"/>
    <s v="14"/>
    <x v="2"/>
    <x v="4"/>
    <x v="96"/>
    <n v="2"/>
    <s v="yds"/>
    <m/>
    <x v="5"/>
    <x v="5"/>
    <s v="calico"/>
    <s v="narrow calloco"/>
    <m/>
    <m/>
    <m/>
    <m/>
    <m/>
    <m/>
    <m/>
    <m/>
    <m/>
    <m/>
  </r>
  <r>
    <s v="File 1: Rowland Hassall, Parramatta store day sales book, 1803-1804"/>
    <m/>
    <s v="32111059"/>
    <s v="FL16259408"/>
    <s v="62"/>
    <s v="https://fromthepage.com/display/display_page?page_id=34035684"/>
    <s v="ElizabethWest&lt;ewest7@myune.edu.au&gt;|natsa&lt;natsa7@yahoo.com&gt;"/>
    <m/>
    <s v="Complete"/>
    <n v="3298"/>
    <n v="1804"/>
    <s v="September"/>
    <s v="14"/>
    <x v="2"/>
    <x v="0"/>
    <x v="180"/>
    <n v="1"/>
    <m/>
    <m/>
    <x v="5"/>
    <x v="6"/>
    <s v="candle"/>
    <s v="Mould candle"/>
    <m/>
    <m/>
    <m/>
    <m/>
    <m/>
    <m/>
    <m/>
    <m/>
    <m/>
    <m/>
  </r>
  <r>
    <s v="File 1: Rowland Hassall, Parramatta store day sales book, 1803-1804"/>
    <m/>
    <s v="32111059"/>
    <s v="FL16259408"/>
    <s v="62"/>
    <s v="https://fromthepage.com/display/display_page?page_id=34035684"/>
    <s v="ElizabethWest&lt;ewest7@myune.edu.au&gt;|natsa&lt;natsa7@yahoo.com&gt;"/>
    <m/>
    <s v="Complete"/>
    <n v="3299"/>
    <n v="1804"/>
    <s v="September"/>
    <s v="14"/>
    <x v="0"/>
    <x v="0"/>
    <x v="99"/>
    <n v="1"/>
    <m/>
    <m/>
    <x v="5"/>
    <x v="5"/>
    <s v="silk thread"/>
    <s v="blk Hank silk"/>
    <m/>
    <m/>
    <m/>
    <m/>
    <m/>
    <m/>
    <m/>
    <m/>
    <m/>
    <m/>
  </r>
  <r>
    <s v="File 1: Rowland Hassall, Parramatta store day sales book, 1803-1804"/>
    <m/>
    <s v="32111059"/>
    <s v="FL16259408"/>
    <s v="62"/>
    <s v="https://fromthepage.com/display/display_page?page_id=34035684"/>
    <s v="ElizabethWest&lt;ewest7@myune.edu.au&gt;|natsa&lt;natsa7@yahoo.com&gt;"/>
    <m/>
    <s v="Complete"/>
    <n v="3300"/>
    <n v="1804"/>
    <s v="September"/>
    <s v="14"/>
    <x v="0"/>
    <x v="0"/>
    <x v="99"/>
    <n v="0.25"/>
    <s v="Ibs"/>
    <m/>
    <x v="3"/>
    <x v="3"/>
    <s v="tea"/>
    <s v="Blk Tea}"/>
    <m/>
    <m/>
    <m/>
    <m/>
    <m/>
    <m/>
    <m/>
    <m/>
    <m/>
    <m/>
  </r>
  <r>
    <s v="File 1: Rowland Hassall, Parramatta store day sales book, 1803-1804"/>
    <m/>
    <s v="32111059"/>
    <s v="FL16259408"/>
    <s v="62"/>
    <s v="https://fromthepage.com/display/display_page?page_id=34035684"/>
    <s v="ElizabethWest&lt;ewest7@myune.edu.au&gt;|natsa&lt;natsa7@yahoo.com&gt;"/>
    <m/>
    <s v="Complete"/>
    <n v="3301"/>
    <n v="1804"/>
    <s v="September"/>
    <s v="14"/>
    <x v="0"/>
    <x v="0"/>
    <x v="99"/>
    <n v="2.5"/>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02"/>
    <m/>
    <m/>
    <m/>
    <x v="2"/>
    <x v="0"/>
    <x v="18"/>
    <m/>
    <m/>
    <m/>
    <x v="8"/>
    <x v="15"/>
    <m/>
    <s v="[right hand page 121]"/>
    <m/>
    <m/>
    <m/>
    <m/>
    <m/>
    <m/>
    <m/>
    <m/>
    <m/>
    <m/>
  </r>
  <r>
    <s v="File 1: Rowland Hassall, Parramatta store day sales book, 1803-1804"/>
    <m/>
    <s v="32111059"/>
    <s v="FL16259408"/>
    <s v="62"/>
    <s v="https://fromthepage.com/display/display_page?page_id=34035684"/>
    <s v="ElizabethWest&lt;ewest7@myune.edu.au&gt;|natsa&lt;natsa7@yahoo.com&gt;"/>
    <m/>
    <s v="Complete"/>
    <n v="3303"/>
    <n v="1804"/>
    <s v="September"/>
    <s v="15"/>
    <x v="2"/>
    <x v="0"/>
    <x v="200"/>
    <m/>
    <m/>
    <m/>
    <x v="1"/>
    <x v="1"/>
    <s v="payment"/>
    <s v="settled"/>
    <m/>
    <m/>
    <m/>
    <m/>
    <m/>
    <m/>
    <m/>
    <m/>
    <m/>
    <m/>
  </r>
  <r>
    <s v="File 1: Rowland Hassall, Parramatta store day sales book, 1803-1804"/>
    <m/>
    <s v="32111059"/>
    <s v="FL16259408"/>
    <s v="62"/>
    <s v="https://fromthepage.com/display/display_page?page_id=34035684"/>
    <s v="ElizabethWest&lt;ewest7@myune.edu.au&gt;|natsa&lt;natsa7@yahoo.com&gt;"/>
    <m/>
    <s v="Complete"/>
    <n v="3304"/>
    <n v="1804"/>
    <s v="September"/>
    <s v="15"/>
    <x v="2"/>
    <x v="0"/>
    <x v="200"/>
    <m/>
    <m/>
    <m/>
    <x v="1"/>
    <x v="1"/>
    <m/>
    <s v="when he stood Dr"/>
    <m/>
    <m/>
    <m/>
    <m/>
    <m/>
    <m/>
    <n v="0"/>
    <n v="15"/>
    <n v="1"/>
    <m/>
  </r>
  <r>
    <s v="File 1: Rowland Hassall, Parramatta store day sales book, 1803-1804"/>
    <m/>
    <s v="32111059"/>
    <s v="FL16259408"/>
    <s v="62"/>
    <s v="https://fromthepage.com/display/display_page?page_id=34035684"/>
    <s v="ElizabethWest&lt;ewest7@myune.edu.au&gt;|natsa&lt;natsa7@yahoo.com&gt;"/>
    <m/>
    <s v="Complete"/>
    <n v="3305"/>
    <n v="1804"/>
    <s v="September"/>
    <s v="15"/>
    <x v="2"/>
    <x v="0"/>
    <x v="200"/>
    <n v="2"/>
    <s v="piece"/>
    <m/>
    <x v="5"/>
    <x v="5"/>
    <s v="nankeen"/>
    <s v="Nankeen}"/>
    <m/>
    <m/>
    <m/>
    <m/>
    <m/>
    <m/>
    <m/>
    <m/>
    <m/>
    <m/>
  </r>
  <r>
    <s v="File 1: Rowland Hassall, Parramatta store day sales book, 1803-1804"/>
    <m/>
    <s v="32111059"/>
    <s v="FL16259408"/>
    <s v="62"/>
    <s v="https://fromthepage.com/display/display_page?page_id=34035684"/>
    <s v="ElizabethWest&lt;ewest7@myune.edu.au&gt;|natsa&lt;natsa7@yahoo.com&gt;"/>
    <m/>
    <s v="Complete"/>
    <n v="3306"/>
    <n v="1804"/>
    <s v="September"/>
    <s v="15"/>
    <x v="2"/>
    <x v="0"/>
    <x v="200"/>
    <m/>
    <m/>
    <m/>
    <x v="8"/>
    <x v="15"/>
    <m/>
    <s v="English &amp;amp; long"/>
    <m/>
    <n v="14"/>
    <n v="0"/>
    <n v="1"/>
    <n v="8"/>
    <n v="0"/>
    <m/>
    <m/>
    <m/>
    <m/>
  </r>
  <r>
    <s v="File 1: Rowland Hassall, Parramatta store day sales book, 1803-1804"/>
    <m/>
    <s v="32111059"/>
    <s v="FL16259408"/>
    <s v="62"/>
    <s v="https://fromthepage.com/display/display_page?page_id=34035684"/>
    <s v="ElizabethWest&lt;ewest7@myune.edu.au&gt;|natsa&lt;natsa7@yahoo.com&gt;"/>
    <m/>
    <s v="Complete"/>
    <n v="3307"/>
    <n v="1804"/>
    <s v="September"/>
    <s v="15"/>
    <x v="2"/>
    <x v="0"/>
    <x v="200"/>
    <m/>
    <m/>
    <m/>
    <x v="8"/>
    <x v="15"/>
    <m/>
    <m/>
    <m/>
    <m/>
    <m/>
    <m/>
    <m/>
    <m/>
    <n v="1"/>
    <n v="13"/>
    <n v="1"/>
    <m/>
  </r>
  <r>
    <s v="File 1: Rowland Hassall, Parramatta store day sales book, 1803-1804"/>
    <m/>
    <s v="32111059"/>
    <s v="FL16259408"/>
    <s v="62"/>
    <s v="https://fromthepage.com/display/display_page?page_id=34035684"/>
    <s v="ElizabethWest&lt;ewest7@myune.edu.au&gt;|natsa&lt;natsa7@yahoo.com&gt;"/>
    <m/>
    <s v="Complete"/>
    <n v="3308"/>
    <n v="1804"/>
    <s v="September"/>
    <s v="15"/>
    <x v="0"/>
    <x v="0"/>
    <x v="99"/>
    <n v="1"/>
    <s v="piece"/>
    <m/>
    <x v="5"/>
    <x v="5"/>
    <s v="calico"/>
    <s v="narrow calloco"/>
    <m/>
    <m/>
    <m/>
    <m/>
    <m/>
    <m/>
    <m/>
    <m/>
    <m/>
    <m/>
  </r>
  <r>
    <s v="File 1: Rowland Hassall, Parramatta store day sales book, 1803-1804"/>
    <m/>
    <s v="32111059"/>
    <s v="FL16259408"/>
    <s v="62"/>
    <s v="https://fromthepage.com/display/display_page?page_id=34035684"/>
    <s v="ElizabethWest&lt;ewest7@myune.edu.au&gt;|natsa&lt;natsa7@yahoo.com&gt;"/>
    <m/>
    <s v="Complete"/>
    <n v="3309"/>
    <n v="1804"/>
    <s v="September"/>
    <s v="15"/>
    <x v="0"/>
    <x v="0"/>
    <x v="99"/>
    <n v="1"/>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10"/>
    <n v="1804"/>
    <s v="September"/>
    <s v="15"/>
    <x v="6"/>
    <x v="0"/>
    <x v="157"/>
    <n v="2.5"/>
    <s v="dozn"/>
    <m/>
    <x v="5"/>
    <x v="5"/>
    <s v="button"/>
    <s v="Pladed}"/>
    <m/>
    <m/>
    <m/>
    <m/>
    <m/>
    <m/>
    <m/>
    <m/>
    <m/>
    <m/>
  </r>
  <r>
    <s v="File 1: Rowland Hassall, Parramatta store day sales book, 1803-1804"/>
    <m/>
    <s v="32111059"/>
    <s v="FL16259408"/>
    <s v="62"/>
    <s v="https://fromthepage.com/display/display_page?page_id=34035684"/>
    <s v="ElizabethWest&lt;ewest7@myune.edu.au&gt;|natsa&lt;natsa7@yahoo.com&gt;"/>
    <m/>
    <s v="Complete"/>
    <n v="3311"/>
    <n v="1804"/>
    <s v="September"/>
    <s v="15"/>
    <x v="6"/>
    <x v="0"/>
    <x v="157"/>
    <m/>
    <m/>
    <m/>
    <x v="5"/>
    <x v="5"/>
    <m/>
    <s v="coat Buttons @"/>
    <m/>
    <n v="3"/>
    <n v="0"/>
    <m/>
    <n v="7"/>
    <n v="6"/>
    <m/>
    <m/>
    <m/>
    <m/>
  </r>
  <r>
    <s v="File 1: Rowland Hassall, Parramatta store day sales book, 1803-1804"/>
    <m/>
    <s v="32111059"/>
    <s v="FL16259408"/>
    <s v="62"/>
    <s v="https://fromthepage.com/display/display_page?page_id=34035684"/>
    <s v="ElizabethWest&lt;ewest7@myune.edu.au&gt;|natsa&lt;natsa7@yahoo.com&gt;"/>
    <m/>
    <s v="Complete"/>
    <n v="3312"/>
    <n v="1804"/>
    <s v="September"/>
    <s v="15"/>
    <x v="2"/>
    <x v="0"/>
    <x v="3"/>
    <n v="2"/>
    <s v="piece"/>
    <m/>
    <x v="5"/>
    <x v="5"/>
    <s v="tape"/>
    <s v="tape"/>
    <m/>
    <m/>
    <m/>
    <m/>
    <n v="2"/>
    <n v="10"/>
    <m/>
    <m/>
    <m/>
    <m/>
  </r>
  <r>
    <s v="File 1: Rowland Hassall, Parramatta store day sales book, 1803-1804"/>
    <m/>
    <s v="32111059"/>
    <s v="FL16259408"/>
    <s v="62"/>
    <s v="https://fromthepage.com/display/display_page?page_id=34035684"/>
    <s v="ElizabethWest&lt;ewest7@myune.edu.au&gt;|natsa&lt;natsa7@yahoo.com&gt;"/>
    <m/>
    <s v="Complete"/>
    <n v="3313"/>
    <n v="1804"/>
    <s v="September"/>
    <s v="15"/>
    <x v="2"/>
    <x v="0"/>
    <x v="149"/>
    <n v="1"/>
    <s v="Ibs"/>
    <m/>
    <x v="3"/>
    <x v="3"/>
    <s v="tea"/>
    <s v="Blk Tea"/>
    <m/>
    <m/>
    <m/>
    <m/>
    <m/>
    <m/>
    <m/>
    <m/>
    <m/>
    <m/>
  </r>
  <r>
    <s v="File 1: Rowland Hassall, Parramatta store day sales book, 1803-1804"/>
    <m/>
    <s v="32111059"/>
    <s v="FL16259408"/>
    <s v="62"/>
    <s v="https://fromthepage.com/display/display_page?page_id=34035684"/>
    <s v="ElizabethWest&lt;ewest7@myune.edu.au&gt;|natsa&lt;natsa7@yahoo.com&gt;"/>
    <m/>
    <s v="Complete"/>
    <n v="3314"/>
    <n v="1804"/>
    <s v="September"/>
    <s v="15"/>
    <x v="2"/>
    <x v="0"/>
    <x v="149"/>
    <n v="1.5"/>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15"/>
    <n v="1804"/>
    <s v="September"/>
    <s v="15"/>
    <x v="2"/>
    <x v="11"/>
    <x v="148"/>
    <n v="1"/>
    <s v="yds"/>
    <m/>
    <x v="5"/>
    <x v="5"/>
    <s v="broad calico"/>
    <s v="Brod calloco"/>
    <m/>
    <m/>
    <m/>
    <m/>
    <m/>
    <m/>
    <m/>
    <m/>
    <m/>
    <m/>
  </r>
  <r>
    <s v="File 1: Rowland Hassall, Parramatta store day sales book, 1803-1804"/>
    <m/>
    <s v="32111059"/>
    <s v="FL16259408"/>
    <s v="62"/>
    <s v="https://fromthepage.com/display/display_page?page_id=34035684"/>
    <s v="ElizabethWest&lt;ewest7@myune.edu.au&gt;|natsa&lt;natsa7@yahoo.com&gt;"/>
    <m/>
    <s v="Complete"/>
    <n v="3316"/>
    <n v="1804"/>
    <s v="September"/>
    <s v="15"/>
    <x v="2"/>
    <x v="56"/>
    <x v="200"/>
    <n v="2"/>
    <s v="pair"/>
    <m/>
    <x v="5"/>
    <x v="23"/>
    <s v="hinges"/>
    <s v="cupboard"/>
    <m/>
    <m/>
    <m/>
    <m/>
    <m/>
    <m/>
    <m/>
    <m/>
    <m/>
    <m/>
  </r>
  <r>
    <s v="File 1: Rowland Hassall, Parramatta store day sales book, 1803-1804"/>
    <m/>
    <s v="32111059"/>
    <s v="FL16259408"/>
    <s v="62"/>
    <s v="https://fromthepage.com/display/display_page?page_id=34035684"/>
    <s v="ElizabethWest&lt;ewest7@myune.edu.au&gt;|natsa&lt;natsa7@yahoo.com&gt;"/>
    <m/>
    <s v="Complete"/>
    <n v="3317"/>
    <n v="1804"/>
    <s v="September"/>
    <s v="15"/>
    <x v="2"/>
    <x v="56"/>
    <x v="200"/>
    <m/>
    <m/>
    <m/>
    <x v="2"/>
    <x v="19"/>
    <m/>
    <s v="Hinges"/>
    <m/>
    <n v="1"/>
    <n v="6"/>
    <m/>
    <n v="3"/>
    <n v="0"/>
    <m/>
    <m/>
    <m/>
    <m/>
  </r>
  <r>
    <s v="File 1: Rowland Hassall, Parramatta store day sales book, 1803-1804"/>
    <m/>
    <s v="32111059"/>
    <s v="FL16259408"/>
    <s v="62"/>
    <s v="https://fromthepage.com/display/display_page?page_id=34035684"/>
    <s v="ElizabethWest&lt;ewest7@myune.edu.au&gt;|natsa&lt;natsa7@yahoo.com&gt;"/>
    <m/>
    <s v="Complete"/>
    <n v="3318"/>
    <n v="1804"/>
    <s v="September"/>
    <s v="15"/>
    <x v="2"/>
    <x v="56"/>
    <x v="200"/>
    <n v="2.5"/>
    <s v="yds"/>
    <m/>
    <x v="5"/>
    <x v="5"/>
    <s v="broad calico"/>
    <s v="Brod calloco"/>
    <m/>
    <m/>
    <m/>
    <m/>
    <n v="6"/>
    <n v="10.5"/>
    <m/>
    <m/>
    <m/>
    <m/>
  </r>
  <r>
    <s v="File 1: Rowland Hassall, Parramatta store day sales book, 1803-1804"/>
    <m/>
    <s v="32111059"/>
    <s v="FL16259408"/>
    <s v="62"/>
    <s v="https://fromthepage.com/display/display_page?page_id=34035684"/>
    <s v="ElizabethWest&lt;ewest7@myune.edu.au&gt;|natsa&lt;natsa7@yahoo.com&gt;"/>
    <m/>
    <s v="Complete"/>
    <n v="3319"/>
    <n v="1804"/>
    <s v="September"/>
    <s v="15"/>
    <x v="2"/>
    <x v="0"/>
    <x v="21"/>
    <n v="5"/>
    <s v="Ibs"/>
    <m/>
    <x v="0"/>
    <x v="0"/>
    <s v="soap"/>
    <s v="soap @"/>
    <m/>
    <m/>
    <m/>
    <m/>
    <m/>
    <m/>
    <m/>
    <m/>
    <m/>
    <s v="Entry crossed out"/>
  </r>
  <r>
    <s v="File 1: Rowland Hassall, Parramatta store day sales book, 1803-1804"/>
    <m/>
    <s v="32111059"/>
    <s v="FL16259408"/>
    <s v="62"/>
    <s v="https://fromthepage.com/display/display_page?page_id=34035684"/>
    <s v="ElizabethWest&lt;ewest7@myune.edu.au&gt;|natsa&lt;natsa7@yahoo.com&gt;"/>
    <m/>
    <s v="Complete"/>
    <n v="3320"/>
    <n v="1804"/>
    <s v="September"/>
    <s v="15"/>
    <x v="0"/>
    <x v="0"/>
    <x v="149"/>
    <n v="5"/>
    <s v="Ibs"/>
    <m/>
    <x v="3"/>
    <x v="11"/>
    <s v="sugar"/>
    <s v="sugar"/>
    <m/>
    <m/>
    <m/>
    <m/>
    <m/>
    <m/>
    <m/>
    <m/>
    <m/>
    <m/>
  </r>
  <r>
    <s v="File 1: Rowland Hassall, Parramatta store day sales book, 1803-1804"/>
    <m/>
    <s v="32111059"/>
    <s v="FL16259408"/>
    <s v="62"/>
    <s v="https://fromthepage.com/display/display_page?page_id=34035684"/>
    <s v="ElizabethWest&lt;ewest7@myune.edu.au&gt;|natsa&lt;natsa7@yahoo.com&gt;"/>
    <m/>
    <s v="Complete"/>
    <n v="3321"/>
    <n v="1804"/>
    <s v="September"/>
    <s v="15"/>
    <x v="0"/>
    <x v="0"/>
    <x v="21"/>
    <n v="3"/>
    <s v="Ibs"/>
    <m/>
    <x v="0"/>
    <x v="0"/>
    <s v="soap"/>
    <s v="soap"/>
    <m/>
    <m/>
    <m/>
    <m/>
    <m/>
    <m/>
    <m/>
    <m/>
    <m/>
    <m/>
  </r>
  <r>
    <s v="File 1: Rowland Hassall, Parramatta store day sales book, 1803-1804"/>
    <m/>
    <s v="32111059"/>
    <s v="FL16259408"/>
    <s v="62"/>
    <s v="https://fromthepage.com/display/display_page?page_id=34035684"/>
    <s v="ElizabethWest&lt;ewest7@myune.edu.au&gt;|natsa&lt;natsa7@yahoo.com&gt;"/>
    <m/>
    <s v="Complete"/>
    <n v="3322"/>
    <n v="1804"/>
    <s v="September"/>
    <s v="15"/>
    <x v="0"/>
    <x v="0"/>
    <x v="23"/>
    <n v="3.5"/>
    <s v="yds"/>
    <m/>
    <x v="5"/>
    <x v="5"/>
    <s v="calico"/>
    <s v="calloco @"/>
    <m/>
    <n v="1"/>
    <n v="9"/>
    <m/>
    <m/>
    <m/>
    <m/>
    <m/>
    <m/>
    <m/>
  </r>
  <r>
    <s v="File 1: Rowland Hassall, Parramatta store day sales book, 1803-1804"/>
    <m/>
    <s v="32111059"/>
    <s v="FL16259408"/>
    <s v="62"/>
    <s v="https://fromthepage.com/display/display_page?page_id=34035684"/>
    <s v="ElizabethWest&lt;ewest7@myune.edu.au&gt;|natsa&lt;natsa7@yahoo.com&gt;"/>
    <m/>
    <s v="Complete"/>
    <n v="3323"/>
    <n v="1804"/>
    <s v="September"/>
    <s v="15"/>
    <x v="0"/>
    <x v="0"/>
    <x v="23"/>
    <n v="8"/>
    <s v="Ibs"/>
    <m/>
    <x v="0"/>
    <x v="0"/>
    <s v="soap"/>
    <s v="soap @"/>
    <m/>
    <n v="1"/>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4"/>
    <n v="1804"/>
    <s v="September"/>
    <s v="15"/>
    <x v="0"/>
    <x v="13"/>
    <x v="83"/>
    <n v="5"/>
    <s v="Ibs"/>
    <m/>
    <x v="3"/>
    <x v="11"/>
    <s v="sugar"/>
    <s v="sugar to wells"/>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5"/>
    <n v="1804"/>
    <s v="September"/>
    <s v="15"/>
    <x v="0"/>
    <x v="0"/>
    <x v="99"/>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6"/>
    <n v="1804"/>
    <s v="September"/>
    <s v="15"/>
    <x v="2"/>
    <x v="0"/>
    <x v="209"/>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7"/>
    <n v="1804"/>
    <s v="September"/>
    <s v="15"/>
    <x v="2"/>
    <x v="0"/>
    <x v="69"/>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8"/>
    <n v="1804"/>
    <s v="September"/>
    <s v="15"/>
    <x v="3"/>
    <x v="0"/>
    <x v="0"/>
    <n v="1"/>
    <s v="Ibs"/>
    <m/>
    <x v="3"/>
    <x v="3"/>
    <s v="tea"/>
    <s v="Blk Tea"/>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29"/>
    <n v="1804"/>
    <s v="September"/>
    <s v="15"/>
    <x v="3"/>
    <x v="0"/>
    <x v="0"/>
    <n v="0.5"/>
    <s v="Ibs"/>
    <m/>
    <x v="3"/>
    <x v="11"/>
    <s v="pepper"/>
    <s v="Ground Pepper"/>
    <m/>
    <n v="2"/>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0"/>
    <n v="1804"/>
    <s v="September"/>
    <s v="15"/>
    <x v="3"/>
    <x v="0"/>
    <x v="0"/>
    <n v="1"/>
    <m/>
    <m/>
    <x v="3"/>
    <x v="11"/>
    <s v="bread"/>
    <s v="loaf of Bread"/>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1"/>
    <n v="1804"/>
    <s v="September"/>
    <s v="15"/>
    <x v="2"/>
    <x v="0"/>
    <x v="84"/>
    <n v="4"/>
    <s v="Ibs"/>
    <m/>
    <x v="3"/>
    <x v="11"/>
    <s v="sugar"/>
    <s v="sugar"/>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2"/>
    <n v="1804"/>
    <s v="September"/>
    <s v="15"/>
    <x v="2"/>
    <x v="13"/>
    <x v="61"/>
    <n v="0.5"/>
    <s v="bushel"/>
    <m/>
    <x v="3"/>
    <x v="11"/>
    <s v="wheat"/>
    <s v="whea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3"/>
    <n v="1804"/>
    <s v="September"/>
    <s v="15"/>
    <x v="2"/>
    <x v="13"/>
    <x v="61"/>
    <m/>
    <m/>
    <m/>
    <x v="1"/>
    <x v="1"/>
    <m/>
    <s v="paid in coppers}"/>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4"/>
    <n v="1804"/>
    <s v="September"/>
    <s v="17"/>
    <x v="1"/>
    <x v="0"/>
    <x v="225"/>
    <n v="10.25"/>
    <s v="bushel"/>
    <s v="supply"/>
    <x v="3"/>
    <x v="11"/>
    <s v="wheat"/>
    <s v="Paid Cr by an Order from"/>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5"/>
    <n v="1804"/>
    <s v="September"/>
    <s v="17"/>
    <x v="1"/>
    <x v="0"/>
    <x v="225"/>
    <m/>
    <m/>
    <m/>
    <x v="1"/>
    <x v="1"/>
    <m/>
    <s v="Mrs Marsden for 10.25 Bun"/>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6"/>
    <n v="1804"/>
    <s v="September"/>
    <s v="17"/>
    <x v="1"/>
    <x v="0"/>
    <x v="225"/>
    <m/>
    <m/>
    <m/>
    <x v="8"/>
    <x v="15"/>
    <m/>
    <s v="of whea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7"/>
    <n v="1804"/>
    <s v="September"/>
    <s v="17"/>
    <x v="1"/>
    <x v="0"/>
    <x v="225"/>
    <n v="4"/>
    <s v="bushel"/>
    <m/>
    <x v="3"/>
    <x v="11"/>
    <s v="wheat"/>
    <s v="Wheat to Terry"/>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8"/>
    <n v="1804"/>
    <s v="September"/>
    <s v="17"/>
    <x v="1"/>
    <x v="0"/>
    <x v="225"/>
    <n v="1.5"/>
    <s v="dozn"/>
    <m/>
    <x v="5"/>
    <x v="5"/>
    <s v="button"/>
    <s v="Buttons @"/>
    <m/>
    <n v="3"/>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39"/>
    <n v="1804"/>
    <s v="September"/>
    <s v="17"/>
    <x v="1"/>
    <x v="0"/>
    <x v="225"/>
    <n v="2"/>
    <s v="Ibs"/>
    <m/>
    <x v="3"/>
    <x v="11"/>
    <s v="sugar"/>
    <s v="sugar @"/>
    <m/>
    <n v="1"/>
    <n v="3"/>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0"/>
    <n v="1804"/>
    <s v="September"/>
    <s v="17"/>
    <x v="1"/>
    <x v="0"/>
    <x v="225"/>
    <n v="6"/>
    <s v="hanks"/>
    <m/>
    <x v="5"/>
    <x v="5"/>
    <s v="thread"/>
    <s v="Thread @"/>
    <m/>
    <n v="2"/>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1"/>
    <n v="1804"/>
    <s v="September"/>
    <s v="17"/>
    <x v="1"/>
    <x v="0"/>
    <x v="48"/>
    <n v="4"/>
    <s v="yds"/>
    <m/>
    <x v="5"/>
    <x v="5"/>
    <s v="kersemere"/>
    <s v="Green Kersimire @"/>
    <m/>
    <n v="11"/>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2"/>
    <n v="1804"/>
    <s v="September"/>
    <s v="17"/>
    <x v="1"/>
    <x v="0"/>
    <x v="48"/>
    <n v="1.5"/>
    <s v="yds"/>
    <m/>
    <x v="5"/>
    <x v="5"/>
    <s v="calico"/>
    <s v="calloco @"/>
    <m/>
    <n v="1"/>
    <n v="9"/>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3"/>
    <n v="1804"/>
    <s v="September"/>
    <s v="17"/>
    <x v="1"/>
    <x v="0"/>
    <x v="48"/>
    <n v="3"/>
    <s v="dozn"/>
    <m/>
    <x v="5"/>
    <x v="5"/>
    <s v="button"/>
    <s v="Buttons @"/>
    <m/>
    <n v="2"/>
    <n v="6"/>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4"/>
    <n v="1804"/>
    <s v="September"/>
    <s v="17"/>
    <x v="1"/>
    <x v="0"/>
    <x v="48"/>
    <n v="1"/>
    <m/>
    <m/>
    <x v="0"/>
    <x v="14"/>
    <s v="handkerchief"/>
    <s v="cotton Handk"/>
    <m/>
    <n v="2"/>
    <n v="6"/>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5"/>
    <n v="1804"/>
    <s v="September"/>
    <s v="17"/>
    <x v="1"/>
    <x v="0"/>
    <x v="48"/>
    <n v="1"/>
    <s v="piece"/>
    <m/>
    <x v="5"/>
    <x v="5"/>
    <s v="tape"/>
    <s v="tape"/>
    <m/>
    <n v="1"/>
    <n v="8"/>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6"/>
    <m/>
    <m/>
    <m/>
    <x v="2"/>
    <x v="0"/>
    <x v="18"/>
    <m/>
    <m/>
    <m/>
    <x v="8"/>
    <x v="15"/>
    <m/>
    <s v="[right hand page 123]"/>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7"/>
    <n v="1804"/>
    <s v="September"/>
    <s v="17"/>
    <x v="1"/>
    <x v="0"/>
    <x v="48"/>
    <n v="1"/>
    <m/>
    <m/>
    <x v="0"/>
    <x v="0"/>
    <s v="comb"/>
    <s v="driping combe"/>
    <m/>
    <n v="1"/>
    <n v="9"/>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8"/>
    <n v="1804"/>
    <s v="September"/>
    <s v="17"/>
    <x v="1"/>
    <x v="0"/>
    <x v="48"/>
    <n v="1"/>
    <m/>
    <m/>
    <x v="0"/>
    <x v="0"/>
    <s v="comb"/>
    <s v="Ivory ditto [combe]"/>
    <m/>
    <n v="3"/>
    <n v="0"/>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49"/>
    <n v="1804"/>
    <s v="September"/>
    <s v="17"/>
    <x v="0"/>
    <x v="0"/>
    <x v="99"/>
    <m/>
    <m/>
    <m/>
    <x v="5"/>
    <x v="5"/>
    <s v="printed cotton"/>
    <s v="Cr by Eight yds"/>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0"/>
    <n v="1804"/>
    <s v="September"/>
    <s v="17"/>
    <x v="0"/>
    <x v="0"/>
    <x v="99"/>
    <m/>
    <m/>
    <m/>
    <x v="5"/>
    <x v="5"/>
    <m/>
    <s v="of English Prin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1"/>
    <n v="1804"/>
    <s v="September"/>
    <s v="17"/>
    <x v="2"/>
    <x v="13"/>
    <x v="180"/>
    <n v="1"/>
    <m/>
    <m/>
    <x v="5"/>
    <x v="6"/>
    <s v="candle"/>
    <s v="Mould candle"/>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2"/>
    <n v="1804"/>
    <s v="September"/>
    <s v="18"/>
    <x v="0"/>
    <x v="0"/>
    <x v="102"/>
    <m/>
    <m/>
    <m/>
    <x v="8"/>
    <x v="15"/>
    <m/>
    <s v="to"/>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3"/>
    <n v="1804"/>
    <s v="September"/>
    <s v="18"/>
    <x v="0"/>
    <x v="0"/>
    <x v="102"/>
    <m/>
    <m/>
    <m/>
    <x v="1"/>
    <x v="1"/>
    <s v="payment"/>
    <s v="Mr Palmers note"/>
    <m/>
    <m/>
    <m/>
    <m/>
    <m/>
    <m/>
    <n v="2"/>
    <n v="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4"/>
    <n v="1804"/>
    <s v="September"/>
    <s v="18"/>
    <x v="0"/>
    <x v="0"/>
    <x v="102"/>
    <m/>
    <m/>
    <m/>
    <x v="1"/>
    <x v="1"/>
    <s v="payment"/>
    <s v="ditto [Mr] Lord"/>
    <m/>
    <m/>
    <m/>
    <m/>
    <m/>
    <m/>
    <n v="3"/>
    <n v="5"/>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5"/>
    <n v="1804"/>
    <s v="September"/>
    <s v="18"/>
    <x v="0"/>
    <x v="0"/>
    <x v="102"/>
    <m/>
    <m/>
    <m/>
    <x v="1"/>
    <x v="1"/>
    <s v="payment"/>
    <s v="ditto [Mr] Jamison"/>
    <m/>
    <m/>
    <m/>
    <m/>
    <m/>
    <m/>
    <n v="1"/>
    <n v="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6"/>
    <n v="1804"/>
    <s v="September"/>
    <s v="18"/>
    <x v="0"/>
    <x v="0"/>
    <x v="102"/>
    <m/>
    <m/>
    <m/>
    <x v="1"/>
    <x v="1"/>
    <s v="payment"/>
    <s v="Underwood 5"/>
    <m/>
    <m/>
    <m/>
    <m/>
    <m/>
    <m/>
    <n v="2"/>
    <n v="15"/>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7"/>
    <n v="1804"/>
    <s v="September"/>
    <s v="18"/>
    <x v="0"/>
    <x v="0"/>
    <x v="102"/>
    <m/>
    <m/>
    <m/>
    <x v="1"/>
    <x v="1"/>
    <s v="payment"/>
    <s v="Larra"/>
    <m/>
    <m/>
    <m/>
    <m/>
    <m/>
    <m/>
    <m/>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8"/>
    <n v="1804"/>
    <s v="September"/>
    <s v="18"/>
    <x v="0"/>
    <x v="0"/>
    <x v="102"/>
    <m/>
    <m/>
    <m/>
    <x v="1"/>
    <x v="1"/>
    <s v="payment"/>
    <s v="Kable"/>
    <m/>
    <m/>
    <m/>
    <m/>
    <m/>
    <m/>
    <m/>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59"/>
    <n v="1804"/>
    <s v="September"/>
    <s v="18"/>
    <x v="0"/>
    <x v="0"/>
    <x v="102"/>
    <m/>
    <m/>
    <m/>
    <x v="1"/>
    <x v="1"/>
    <s v="payment"/>
    <s v="Sanders on withers"/>
    <m/>
    <m/>
    <m/>
    <m/>
    <m/>
    <m/>
    <m/>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0"/>
    <n v="1804"/>
    <s v="September"/>
    <s v="18"/>
    <x v="0"/>
    <x v="0"/>
    <x v="102"/>
    <m/>
    <m/>
    <m/>
    <x v="8"/>
    <x v="15"/>
    <m/>
    <m/>
    <m/>
    <m/>
    <m/>
    <m/>
    <m/>
    <m/>
    <n v="10"/>
    <n v="10"/>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1"/>
    <n v="1804"/>
    <s v="September"/>
    <s v="18"/>
    <x v="1"/>
    <x v="0"/>
    <x v="67"/>
    <m/>
    <m/>
    <m/>
    <x v="1"/>
    <x v="1"/>
    <s v="payment"/>
    <s v="Halfpenny"/>
    <m/>
    <m/>
    <m/>
    <m/>
    <m/>
    <m/>
    <m/>
    <n v="1"/>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2"/>
    <n v="1804"/>
    <s v="September"/>
    <s v="18"/>
    <x v="1"/>
    <x v="0"/>
    <x v="13"/>
    <n v="0.5"/>
    <s v="Ibs"/>
    <m/>
    <x v="3"/>
    <x v="11"/>
    <s v="pepper"/>
    <s v="Pepper"/>
    <m/>
    <m/>
    <m/>
    <m/>
    <n v="1"/>
    <n v="3"/>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3"/>
    <n v="1804"/>
    <s v="September"/>
    <s v="18"/>
    <x v="2"/>
    <x v="0"/>
    <x v="84"/>
    <n v="2"/>
    <s v="ozn"/>
    <m/>
    <x v="3"/>
    <x v="3"/>
    <s v="tea"/>
    <s v="Tea"/>
    <m/>
    <m/>
    <m/>
    <m/>
    <n v="1"/>
    <n v="1"/>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4"/>
    <n v="1804"/>
    <s v="September"/>
    <s v="18"/>
    <x v="2"/>
    <x v="0"/>
    <x v="84"/>
    <n v="4"/>
    <s v="Ibs"/>
    <m/>
    <x v="3"/>
    <x v="11"/>
    <s v="sugar"/>
    <s v="sugar"/>
    <m/>
    <m/>
    <m/>
    <m/>
    <n v="4"/>
    <n v="0"/>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5"/>
    <n v="1804"/>
    <s v="September"/>
    <s v="18"/>
    <x v="2"/>
    <x v="0"/>
    <x v="209"/>
    <n v="3"/>
    <s v="Ibs"/>
    <m/>
    <x v="3"/>
    <x v="11"/>
    <s v="pork"/>
    <s v="Pork"/>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6"/>
    <n v="1804"/>
    <s v="September"/>
    <s v="18"/>
    <x v="2"/>
    <x v="0"/>
    <x v="209"/>
    <n v="0.5"/>
    <s v="bushel"/>
    <m/>
    <x v="3"/>
    <x v="11"/>
    <s v="wheat"/>
    <s v="wheat"/>
    <m/>
    <m/>
    <m/>
    <m/>
    <m/>
    <m/>
    <m/>
    <m/>
    <m/>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7"/>
    <n v="1804"/>
    <s v="September"/>
    <s v="18"/>
    <x v="3"/>
    <x v="0"/>
    <x v="25"/>
    <m/>
    <m/>
    <m/>
    <x v="1"/>
    <x v="1"/>
    <m/>
    <s v="order in coppers"/>
    <m/>
    <m/>
    <m/>
    <m/>
    <m/>
    <m/>
    <m/>
    <n v="12"/>
    <n v="0"/>
    <m/>
  </r>
  <r>
    <s v="File 1: Rowland Hassall, Parramatta store day sales book, 1803-1804"/>
    <m/>
    <s v="32111059"/>
    <s v="FL16259409"/>
    <s v="63"/>
    <s v="https://fromthepage.com/display/display_page?page_id=34035685"/>
    <s v="ElizabethWest&lt;ewest7@myune.edu.au&gt;|natsa&lt;natsa7@yahoo.com&gt;"/>
    <s v="[natsa&lt;natsa7@yahoo.com&gt;]: Kersimire, also spelled &quot;Kerseymere,&quot; is an historical fabric known for its use in the 18th and 19th centuries. It is a fine, twilled woolen cloth similar to cassimere but typically lighter and used for more delicate garments. The fabric was valued for its smooth texture and durability, making it popular for clothing like men's breeches and women's gowns. Its production involved weaving techniques that allowed for a tighter, finer finish compared to other woolen fabrics available at the time​. (Ref: Words gpt by Australian Genealogist - CHATGPT) "/>
    <s v="Complete"/>
    <n v="3368"/>
    <n v="1804"/>
    <s v="September"/>
    <s v="18"/>
    <x v="2"/>
    <x v="14"/>
    <x v="27"/>
    <n v="3"/>
    <s v="Ibs"/>
    <m/>
    <x v="3"/>
    <x v="11"/>
    <s v="sugar"/>
    <s v="sugar"/>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69"/>
    <n v="1804"/>
    <s v="September"/>
    <s v="18"/>
    <x v="0"/>
    <x v="0"/>
    <x v="98"/>
    <n v="2"/>
    <m/>
    <m/>
    <x v="0"/>
    <x v="7"/>
    <s v="watch glass"/>
    <s v="watch glass"/>
    <m/>
    <m/>
    <m/>
    <m/>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0"/>
    <n v="1804"/>
    <s v="September"/>
    <s v="18"/>
    <x v="0"/>
    <x v="0"/>
    <x v="98"/>
    <n v="2"/>
    <m/>
    <m/>
    <x v="6"/>
    <x v="8"/>
    <s v="Pencils"/>
    <s v="Pencils"/>
    <m/>
    <m/>
    <m/>
    <m/>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1"/>
    <n v="1804"/>
    <s v="September"/>
    <s v="18"/>
    <x v="0"/>
    <x v="0"/>
    <x v="98"/>
    <n v="2"/>
    <m/>
    <m/>
    <x v="0"/>
    <x v="0"/>
    <s v="comb"/>
    <s v="combs"/>
    <m/>
    <m/>
    <m/>
    <m/>
    <n v="2"/>
    <n v="3"/>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2"/>
    <n v="1804"/>
    <s v="September"/>
    <s v="18"/>
    <x v="0"/>
    <x v="0"/>
    <x v="98"/>
    <n v="16"/>
    <s v="bag"/>
    <s v="supply"/>
    <x v="3"/>
    <x v="11"/>
    <s v="wheat"/>
    <s v="Wheat On ^account^ of Mr Carter"/>
    <m/>
    <m/>
    <m/>
    <m/>
    <n v="16"/>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3"/>
    <n v="1804"/>
    <s v="September"/>
    <s v="18"/>
    <x v="1"/>
    <x v="0"/>
    <x v="225"/>
    <m/>
    <m/>
    <m/>
    <x v="8"/>
    <x v="15"/>
    <m/>
    <s v="wheat"/>
    <m/>
    <m/>
    <m/>
    <m/>
    <n v="2"/>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4"/>
    <n v="1804"/>
    <s v="September"/>
    <s v="18"/>
    <x v="1"/>
    <x v="0"/>
    <x v="225"/>
    <n v="1"/>
    <s v="bushel"/>
    <m/>
    <x v="3"/>
    <x v="11"/>
    <s v="wheat"/>
    <s v="wheat"/>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5"/>
    <n v="1804"/>
    <s v="September"/>
    <s v="18"/>
    <x v="1"/>
    <x v="0"/>
    <x v="225"/>
    <n v="1"/>
    <s v="skeins"/>
    <m/>
    <x v="5"/>
    <x v="5"/>
    <s v="thread"/>
    <s v="Thread"/>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6"/>
    <n v="1804"/>
    <s v="September"/>
    <s v="18"/>
    <x v="0"/>
    <x v="0"/>
    <x v="98"/>
    <n v="7"/>
    <m/>
    <m/>
    <x v="5"/>
    <x v="5"/>
    <s v="silk and thread"/>
    <s v="silks &amp;amp; Thread"/>
    <m/>
    <m/>
    <m/>
    <m/>
    <n v="4"/>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7"/>
    <n v="1804"/>
    <s v="September"/>
    <s v="18"/>
    <x v="0"/>
    <x v="0"/>
    <x v="98"/>
    <n v="1"/>
    <m/>
    <m/>
    <x v="6"/>
    <x v="39"/>
    <s v="blank book"/>
    <s v="Blank Book"/>
    <m/>
    <m/>
    <m/>
    <m/>
    <n v="5"/>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8"/>
    <n v="1804"/>
    <s v="September"/>
    <s v="18"/>
    <x v="0"/>
    <x v="0"/>
    <x v="98"/>
    <n v="2"/>
    <s v="dozn"/>
    <m/>
    <x v="5"/>
    <x v="5"/>
    <s v="button"/>
    <s v="patent Paper Button"/>
    <m/>
    <m/>
    <m/>
    <m/>
    <n v="3"/>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79"/>
    <n v="1804"/>
    <s v="September"/>
    <s v="18"/>
    <x v="0"/>
    <x v="0"/>
    <x v="98"/>
    <n v="1"/>
    <s v="ball"/>
    <m/>
    <x v="0"/>
    <x v="0"/>
    <s v="soap"/>
    <s v="[winner?] soap"/>
    <m/>
    <m/>
    <m/>
    <m/>
    <n v="1"/>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0"/>
    <n v="1804"/>
    <s v="September"/>
    <s v="18"/>
    <x v="0"/>
    <x v="0"/>
    <x v="98"/>
    <n v="1"/>
    <s v="pair"/>
    <m/>
    <x v="0"/>
    <x v="14"/>
    <s v="stockings"/>
    <s v="worsted stockings"/>
    <m/>
    <m/>
    <m/>
    <m/>
    <n v="5"/>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1"/>
    <n v="1804"/>
    <s v="September"/>
    <s v="18"/>
    <x v="0"/>
    <x v="0"/>
    <x v="98"/>
    <n v="1"/>
    <s v="knots"/>
    <m/>
    <x v="5"/>
    <x v="21"/>
    <s v="twine"/>
    <s v="of Twine"/>
    <m/>
    <m/>
    <m/>
    <m/>
    <n v="1"/>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2"/>
    <n v="1804"/>
    <s v="September"/>
    <s v="18"/>
    <x v="0"/>
    <x v="0"/>
    <x v="98"/>
    <n v="2"/>
    <m/>
    <m/>
    <x v="0"/>
    <x v="14"/>
    <s v="handkerchief"/>
    <s v="pocket handk"/>
    <m/>
    <m/>
    <m/>
    <m/>
    <n v="7"/>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3"/>
    <n v="1804"/>
    <s v="September"/>
    <s v="18"/>
    <x v="1"/>
    <x v="0"/>
    <x v="225"/>
    <n v="2.5"/>
    <s v="Ibs"/>
    <m/>
    <x v="0"/>
    <x v="0"/>
    <s v="soap"/>
    <s v="soap @"/>
    <m/>
    <n v="1"/>
    <n v="3"/>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4"/>
    <n v="1804"/>
    <s v="September"/>
    <s v="18"/>
    <x v="2"/>
    <x v="0"/>
    <x v="84"/>
    <n v="5000"/>
    <s v="shingles"/>
    <s v="supply"/>
    <x v="2"/>
    <x v="46"/>
    <s v="shingles"/>
    <s v="Cr by 5000 shingels"/>
    <m/>
    <m/>
    <m/>
    <m/>
    <m/>
    <m/>
    <n v="3"/>
    <n v="11"/>
    <n v="8"/>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5"/>
    <n v="1804"/>
    <s v="September"/>
    <s v="18"/>
    <x v="2"/>
    <x v="0"/>
    <x v="84"/>
    <n v="4"/>
    <s v="Ibs"/>
    <m/>
    <x v="3"/>
    <x v="11"/>
    <s v="sugar"/>
    <s v="sugar @"/>
    <m/>
    <n v="1"/>
    <n v="0"/>
    <m/>
    <n v="4"/>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6"/>
    <n v="1804"/>
    <s v="September"/>
    <s v="18"/>
    <x v="2"/>
    <x v="0"/>
    <x v="84"/>
    <n v="0.5"/>
    <s v="Ibs"/>
    <m/>
    <x v="3"/>
    <x v="3"/>
    <s v="tea"/>
    <s v="Tea"/>
    <m/>
    <m/>
    <m/>
    <m/>
    <n v="3"/>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7"/>
    <n v="1804"/>
    <s v="September"/>
    <s v="21"/>
    <x v="5"/>
    <x v="35"/>
    <x v="25"/>
    <n v="25"/>
    <m/>
    <m/>
    <x v="5"/>
    <x v="5"/>
    <s v="needles"/>
    <s v="Needles"/>
    <m/>
    <m/>
    <m/>
    <m/>
    <n v="1"/>
    <n v="1"/>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8"/>
    <n v="1804"/>
    <s v="September"/>
    <s v="21"/>
    <x v="5"/>
    <x v="35"/>
    <x v="25"/>
    <n v="2.5"/>
    <s v="yds"/>
    <m/>
    <x v="5"/>
    <x v="5"/>
    <s v="ribband"/>
    <s v="Ribband"/>
    <m/>
    <n v="1"/>
    <n v="2"/>
    <m/>
    <n v="2"/>
    <n v="11"/>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89"/>
    <n v="1804"/>
    <s v="September"/>
    <s v="21"/>
    <x v="5"/>
    <x v="35"/>
    <x v="25"/>
    <n v="1"/>
    <s v="piece"/>
    <m/>
    <x v="5"/>
    <x v="5"/>
    <s v="bobbin lace"/>
    <s v="Bobbin"/>
    <m/>
    <m/>
    <m/>
    <m/>
    <n v="0"/>
    <n v="1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0"/>
    <n v="1804"/>
    <s v="September"/>
    <s v="21"/>
    <x v="5"/>
    <x v="35"/>
    <x v="25"/>
    <n v="4"/>
    <s v="yds"/>
    <m/>
    <x v="5"/>
    <x v="5"/>
    <s v="tape"/>
    <s v="tape"/>
    <m/>
    <m/>
    <n v="2"/>
    <m/>
    <m/>
    <n v="8"/>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1"/>
    <n v="1804"/>
    <s v="September"/>
    <s v="21"/>
    <x v="5"/>
    <x v="35"/>
    <x v="25"/>
    <n v="7"/>
    <s v="yds"/>
    <m/>
    <x v="5"/>
    <x v="5"/>
    <s v="printed cotton"/>
    <s v="English Print"/>
    <m/>
    <m/>
    <m/>
    <n v="2"/>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2"/>
    <n v="1804"/>
    <s v="September"/>
    <s v="21"/>
    <x v="5"/>
    <x v="35"/>
    <x v="25"/>
    <m/>
    <m/>
    <m/>
    <x v="8"/>
    <x v="15"/>
    <m/>
    <m/>
    <m/>
    <m/>
    <m/>
    <m/>
    <m/>
    <m/>
    <n v="2"/>
    <n v="7"/>
    <n v="6"/>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3"/>
    <m/>
    <m/>
    <m/>
    <x v="2"/>
    <x v="0"/>
    <x v="18"/>
    <m/>
    <m/>
    <m/>
    <x v="8"/>
    <x v="15"/>
    <m/>
    <s v="[right hand page 125]"/>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4"/>
    <n v="1804"/>
    <s v="September"/>
    <s v="21"/>
    <x v="0"/>
    <x v="0"/>
    <x v="20"/>
    <n v="1"/>
    <s v="Ibs"/>
    <m/>
    <x v="0"/>
    <x v="0"/>
    <s v="soap"/>
    <s v="soap"/>
    <m/>
    <m/>
    <m/>
    <m/>
    <n v="1"/>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5"/>
    <n v="1804"/>
    <s v="September"/>
    <s v="21"/>
    <x v="0"/>
    <x v="0"/>
    <x v="20"/>
    <n v="16"/>
    <m/>
    <m/>
    <x v="3"/>
    <x v="10"/>
    <s v="forks"/>
    <s v="forks @"/>
    <m/>
    <m/>
    <n v="3"/>
    <m/>
    <n v="4"/>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6"/>
    <n v="1804"/>
    <s v="September"/>
    <s v="21"/>
    <x v="2"/>
    <x v="0"/>
    <x v="84"/>
    <n v="1.5"/>
    <s v="Ibs"/>
    <m/>
    <x v="0"/>
    <x v="0"/>
    <s v="soap"/>
    <s v="soap"/>
    <m/>
    <m/>
    <m/>
    <m/>
    <n v="1"/>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7"/>
    <n v="1804"/>
    <s v="September"/>
    <s v="22"/>
    <x v="0"/>
    <x v="0"/>
    <x v="24"/>
    <n v="0.5"/>
    <s v="Ibs"/>
    <m/>
    <x v="2"/>
    <x v="24"/>
    <s v="paint"/>
    <s v="Green Paint"/>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8"/>
    <n v="1804"/>
    <s v="September"/>
    <s v="22"/>
    <x v="0"/>
    <x v="0"/>
    <x v="201"/>
    <n v="4"/>
    <m/>
    <m/>
    <x v="2"/>
    <x v="19"/>
    <s v="handles"/>
    <s v="Handles @"/>
    <m/>
    <n v="1"/>
    <n v="0"/>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399"/>
    <n v="1804"/>
    <s v="September"/>
    <s v="22"/>
    <x v="0"/>
    <x v="0"/>
    <x v="13"/>
    <n v="1"/>
    <s v="pair"/>
    <m/>
    <x v="0"/>
    <x v="14"/>
    <s v="shoes"/>
    <s v="shoes"/>
    <m/>
    <m/>
    <m/>
    <m/>
    <n v="10"/>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0"/>
    <n v="1804"/>
    <s v="September"/>
    <s v="22"/>
    <x v="0"/>
    <x v="0"/>
    <x v="13"/>
    <n v="3"/>
    <s v="yds"/>
    <m/>
    <x v="5"/>
    <x v="5"/>
    <s v="ribband"/>
    <s v="Ribband"/>
    <m/>
    <m/>
    <m/>
    <m/>
    <n v="3"/>
    <n v="6"/>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1"/>
    <n v="1804"/>
    <s v="September"/>
    <s v="22"/>
    <x v="0"/>
    <x v="0"/>
    <x v="30"/>
    <n v="6"/>
    <s v="Ibs"/>
    <m/>
    <x v="3"/>
    <x v="11"/>
    <s v="sugar"/>
    <s v="sugar"/>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2"/>
    <n v="1804"/>
    <s v="September"/>
    <s v="22"/>
    <x v="1"/>
    <x v="0"/>
    <x v="191"/>
    <m/>
    <m/>
    <m/>
    <x v="1"/>
    <x v="1"/>
    <s v="payment cash"/>
    <s v="Cr by 15/ shillings coppers"/>
    <m/>
    <m/>
    <m/>
    <m/>
    <m/>
    <m/>
    <m/>
    <n v="15"/>
    <n v="0"/>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3"/>
    <n v="1804"/>
    <s v="September"/>
    <s v="22"/>
    <x v="1"/>
    <x v="0"/>
    <x v="191"/>
    <m/>
    <m/>
    <s v="supply"/>
    <x v="3"/>
    <x v="11"/>
    <s v="butter"/>
    <s v="Cr by 1 Ibs Butter"/>
    <m/>
    <m/>
    <m/>
    <m/>
    <m/>
    <m/>
    <m/>
    <n v="3"/>
    <n v="6"/>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4"/>
    <n v="1804"/>
    <s v="September"/>
    <s v="22"/>
    <x v="1"/>
    <x v="0"/>
    <x v="20"/>
    <m/>
    <m/>
    <m/>
    <x v="8"/>
    <x v="15"/>
    <m/>
    <m/>
    <m/>
    <m/>
    <m/>
    <m/>
    <m/>
    <m/>
    <m/>
    <n v="18"/>
    <n v="6"/>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5"/>
    <n v="1804"/>
    <s v="September"/>
    <s v="22"/>
    <x v="0"/>
    <x v="0"/>
    <x v="21"/>
    <n v="0.5"/>
    <s v="Ibs"/>
    <m/>
    <x v="3"/>
    <x v="3"/>
    <s v="tea"/>
    <s v="Blk Tea"/>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6"/>
    <n v="1804"/>
    <s v="September"/>
    <s v="22"/>
    <x v="1"/>
    <x v="0"/>
    <x v="65"/>
    <n v="4"/>
    <s v="yds"/>
    <m/>
    <x v="5"/>
    <x v="5"/>
    <s v="ribband"/>
    <s v="Pink Ribband"/>
    <m/>
    <m/>
    <m/>
    <m/>
    <n v="4"/>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7"/>
    <n v="1804"/>
    <s v="September"/>
    <s v="22"/>
    <x v="1"/>
    <x v="0"/>
    <x v="65"/>
    <n v="0.5"/>
    <s v="yds"/>
    <m/>
    <x v="5"/>
    <x v="5"/>
    <s v="pursion fabric"/>
    <s v="white Pursion"/>
    <m/>
    <m/>
    <m/>
    <m/>
    <n v="2"/>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8"/>
    <n v="1804"/>
    <s v="September"/>
    <s v="22"/>
    <x v="2"/>
    <x v="13"/>
    <x v="100"/>
    <n v="2"/>
    <s v="yds"/>
    <m/>
    <x v="5"/>
    <x v="5"/>
    <s v="lawn fabric"/>
    <s v="long lawn"/>
    <m/>
    <m/>
    <m/>
    <m/>
    <n v="16"/>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09"/>
    <n v="1804"/>
    <s v="September"/>
    <s v="22"/>
    <x v="2"/>
    <x v="13"/>
    <x v="100"/>
    <n v="1"/>
    <m/>
    <m/>
    <x v="3"/>
    <x v="3"/>
    <s v="tea"/>
    <s v="Black Tea"/>
    <m/>
    <m/>
    <m/>
    <m/>
    <n v="8"/>
    <n v="0"/>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0"/>
    <n v="1804"/>
    <s v="September"/>
    <s v="22"/>
    <x v="0"/>
    <x v="0"/>
    <x v="226"/>
    <n v="2"/>
    <s v="ozn"/>
    <m/>
    <x v="3"/>
    <x v="3"/>
    <s v="tea"/>
    <s v="Blk Tea"/>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1"/>
    <n v="1804"/>
    <s v="September"/>
    <s v="22"/>
    <x v="0"/>
    <x v="0"/>
    <x v="69"/>
    <n v="4"/>
    <s v="Ibs"/>
    <m/>
    <x v="3"/>
    <x v="11"/>
    <s v="sugar"/>
    <s v="sugar"/>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2"/>
    <n v="1804"/>
    <s v="September"/>
    <s v="22"/>
    <x v="2"/>
    <x v="27"/>
    <x v="118"/>
    <n v="2"/>
    <s v="ozn"/>
    <m/>
    <x v="3"/>
    <x v="3"/>
    <s v="tea"/>
    <s v="Blk Tea"/>
    <m/>
    <m/>
    <m/>
    <m/>
    <m/>
    <m/>
    <m/>
    <m/>
    <m/>
    <m/>
  </r>
  <r>
    <s v="File 1: Rowland Hassall, Parramatta store day sales book, 1803-1804"/>
    <m/>
    <s v="32111059"/>
    <s v="FL16259410"/>
    <s v="64"/>
    <s v="https://fromthepage.com/display/display_page?page_id=34035686"/>
    <s v="ElizabethWest&lt;ewest7@myune.edu.au&gt;|natsa&lt;natsa7@yahoo.com&gt;"/>
    <s v="[natsa&lt;natsa7@yahoo.com&gt;]: Worsted stockings, specifically, were made from worsted wool, which is a high-quality, smooth yarn spun from long-staple wool fibers. This type of wool was valued for its durability and smooth texture, making it ideal for fine knitted garments like stockings. Stockings during this period could be either hand-knitted or machine-made using a stocking frame, an early knitting machine invented by William Lee in 1589. (Ref: Words gpt by Australian Genealogist - CHATGPT)//[ElizabethWest&lt;ewest7@myune.edu.au&gt;]: Thanks natsa thats really interesting. If you know anything about the different types of fabric that would be useful too!! I cant' imagine how itchy woollen stockings must have been"/>
    <s v="Complete"/>
    <n v="3413"/>
    <n v="1804"/>
    <s v="September"/>
    <s v="22"/>
    <x v="2"/>
    <x v="14"/>
    <x v="27"/>
    <n v="1"/>
    <s v="Ibs"/>
    <m/>
    <x v="4"/>
    <x v="4"/>
    <s v="tobacco"/>
    <s v="Tobacco"/>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4"/>
    <n v="1804"/>
    <s v="September"/>
    <s v="22"/>
    <x v="0"/>
    <x v="0"/>
    <x v="102"/>
    <m/>
    <m/>
    <m/>
    <x v="8"/>
    <x v="15"/>
    <m/>
    <m/>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5"/>
    <n v="1804"/>
    <s v="September"/>
    <s v="22"/>
    <x v="0"/>
    <x v="0"/>
    <x v="102"/>
    <m/>
    <m/>
    <m/>
    <x v="1"/>
    <x v="1"/>
    <s v="payment"/>
    <s v="Underwood Bill"/>
    <m/>
    <n v="15"/>
    <n v="4"/>
    <m/>
    <m/>
    <m/>
    <m/>
    <n v="15"/>
    <n v="4"/>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6"/>
    <n v="1804"/>
    <s v="September"/>
    <s v="22"/>
    <x v="0"/>
    <x v="0"/>
    <x v="102"/>
    <m/>
    <m/>
    <m/>
    <x v="1"/>
    <x v="1"/>
    <s v="payment"/>
    <s v="Sanders on withers"/>
    <n v="1"/>
    <n v="17"/>
    <m/>
    <m/>
    <m/>
    <m/>
    <n v="1"/>
    <n v="17"/>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7"/>
    <n v="1804"/>
    <s v="September"/>
    <s v="22"/>
    <x v="0"/>
    <x v="0"/>
    <x v="102"/>
    <m/>
    <m/>
    <m/>
    <x v="8"/>
    <x v="15"/>
    <m/>
    <m/>
    <m/>
    <m/>
    <m/>
    <m/>
    <m/>
    <m/>
    <n v="2"/>
    <n v="12"/>
    <n v="4"/>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8"/>
    <n v="1804"/>
    <s v="September"/>
    <s v="22"/>
    <x v="0"/>
    <x v="0"/>
    <x v="102"/>
    <m/>
    <m/>
    <m/>
    <x v="1"/>
    <x v="1"/>
    <s v="payment"/>
    <s v="Cr by a Firy }"/>
    <m/>
    <m/>
    <m/>
    <m/>
    <m/>
    <m/>
    <n v="3"/>
    <n v="5"/>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19"/>
    <n v="1804"/>
    <s v="September"/>
    <s v="22"/>
    <x v="0"/>
    <x v="0"/>
    <x v="102"/>
    <m/>
    <m/>
    <m/>
    <x v="1"/>
    <x v="1"/>
    <m/>
    <s v="Bill returned"/>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0"/>
    <n v="1804"/>
    <s v="September"/>
    <s v="24"/>
    <x v="0"/>
    <x v="0"/>
    <x v="99"/>
    <n v="2"/>
    <s v="Ibs"/>
    <m/>
    <x v="3"/>
    <x v="11"/>
    <s v="sugar"/>
    <s v="sugar"/>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1"/>
    <n v="1804"/>
    <s v="September"/>
    <s v="24"/>
    <x v="2"/>
    <x v="57"/>
    <x v="220"/>
    <n v="3"/>
    <s v="yds"/>
    <m/>
    <x v="5"/>
    <x v="5"/>
    <s v="dungaree"/>
    <s v="Brod Dungaree"/>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2"/>
    <n v="1804"/>
    <s v="September"/>
    <s v="24"/>
    <x v="2"/>
    <x v="57"/>
    <x v="220"/>
    <n v="2"/>
    <s v="skeins"/>
    <m/>
    <x v="5"/>
    <x v="5"/>
    <s v="thread"/>
    <s v="Thread"/>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3"/>
    <n v="1804"/>
    <s v="September"/>
    <s v="24"/>
    <x v="2"/>
    <x v="13"/>
    <x v="188"/>
    <m/>
    <m/>
    <m/>
    <x v="1"/>
    <x v="1"/>
    <s v="payment"/>
    <s v="order to James Hornsby"/>
    <m/>
    <m/>
    <m/>
    <m/>
    <m/>
    <m/>
    <m/>
    <n v="10"/>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4"/>
    <n v="1804"/>
    <s v="September"/>
    <s v="24"/>
    <x v="2"/>
    <x v="0"/>
    <x v="152"/>
    <n v="4"/>
    <m/>
    <m/>
    <x v="2"/>
    <x v="19"/>
    <s v="handles"/>
    <s v="Drawer Handles @"/>
    <m/>
    <n v="1"/>
    <n v="0"/>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5"/>
    <n v="1804"/>
    <s v="September"/>
    <s v="24"/>
    <x v="3"/>
    <x v="0"/>
    <x v="25"/>
    <m/>
    <m/>
    <m/>
    <x v="9"/>
    <x v="17"/>
    <s v="horse and chaise"/>
    <s v="Horse &amp;amp; Chaise to Sydney"/>
    <m/>
    <m/>
    <m/>
    <m/>
    <n v="21"/>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6"/>
    <n v="1804"/>
    <s v="September"/>
    <s v="24"/>
    <x v="1"/>
    <x v="0"/>
    <x v="227"/>
    <n v="1"/>
    <s v="pair"/>
    <m/>
    <x v="0"/>
    <x v="14"/>
    <s v="shoes"/>
    <s v="ladies shoes"/>
    <m/>
    <m/>
    <m/>
    <m/>
    <n v="12"/>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7"/>
    <n v="1804"/>
    <s v="September"/>
    <s v="24"/>
    <x v="0"/>
    <x v="0"/>
    <x v="23"/>
    <s v="one"/>
    <s v="yds"/>
    <m/>
    <x v="5"/>
    <x v="5"/>
    <s v="muslin"/>
    <s v="Muslin Common"/>
    <m/>
    <m/>
    <m/>
    <m/>
    <n v="4"/>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8"/>
    <n v="1804"/>
    <s v="September"/>
    <s v="24"/>
    <x v="0"/>
    <x v="0"/>
    <x v="23"/>
    <n v="1"/>
    <s v="Ibs"/>
    <m/>
    <x v="3"/>
    <x v="3"/>
    <s v="tea"/>
    <s v="Blk Tea"/>
    <m/>
    <m/>
    <m/>
    <m/>
    <n v="7"/>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29"/>
    <n v="1804"/>
    <s v="September"/>
    <s v="24"/>
    <x v="2"/>
    <x v="0"/>
    <x v="61"/>
    <n v="1"/>
    <s v="Ibs"/>
    <m/>
    <x v="3"/>
    <x v="11"/>
    <s v="rice"/>
    <s v="Rice"/>
    <m/>
    <m/>
    <m/>
    <m/>
    <m/>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0"/>
    <n v="1804"/>
    <s v="September"/>
    <s v="24"/>
    <x v="2"/>
    <x v="0"/>
    <x v="61"/>
    <n v="1.25"/>
    <s v="lbs"/>
    <m/>
    <x v="0"/>
    <x v="0"/>
    <s v="soap"/>
    <s v="soap"/>
    <m/>
    <m/>
    <m/>
    <m/>
    <n v="1"/>
    <n v="3"/>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1"/>
    <n v="1804"/>
    <s v="September"/>
    <s v="24"/>
    <x v="0"/>
    <x v="0"/>
    <x v="13"/>
    <n v="2.25"/>
    <s v="yds"/>
    <m/>
    <x v="5"/>
    <x v="5"/>
    <s v="ribband"/>
    <s v="Ribband"/>
    <m/>
    <n v="1"/>
    <n v="2"/>
    <m/>
    <n v="3"/>
    <n v="5"/>
    <m/>
    <n v="3"/>
    <n v="5"/>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2"/>
    <n v="1804"/>
    <s v="September"/>
    <s v="24"/>
    <x v="2"/>
    <x v="58"/>
    <x v="5"/>
    <n v="2"/>
    <s v="Ibs"/>
    <m/>
    <x v="3"/>
    <x v="11"/>
    <s v="sugar"/>
    <s v="sugar"/>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3"/>
    <n v="1804"/>
    <s v="September"/>
    <s v="24"/>
    <x v="1"/>
    <x v="0"/>
    <x v="48"/>
    <m/>
    <m/>
    <m/>
    <x v="0"/>
    <x v="14"/>
    <s v="cap"/>
    <s v="a cap for the little Boy"/>
    <m/>
    <m/>
    <m/>
    <m/>
    <n v="5"/>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4"/>
    <n v="1804"/>
    <s v="September"/>
    <s v="24"/>
    <x v="0"/>
    <x v="0"/>
    <x v="65"/>
    <m/>
    <m/>
    <m/>
    <x v="9"/>
    <x v="17"/>
    <s v="horse and chaise"/>
    <s v="Horse &amp;amp; chase}"/>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5"/>
    <n v="1804"/>
    <s v="September"/>
    <s v="24"/>
    <x v="0"/>
    <x v="0"/>
    <x v="65"/>
    <m/>
    <m/>
    <m/>
    <x v="8"/>
    <x v="15"/>
    <m/>
    <s v="one day}"/>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6"/>
    <m/>
    <m/>
    <m/>
    <x v="2"/>
    <x v="0"/>
    <x v="18"/>
    <m/>
    <m/>
    <m/>
    <x v="8"/>
    <x v="15"/>
    <m/>
    <s v="[right hand page 127]"/>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7"/>
    <n v="1804"/>
    <s v="September"/>
    <s v="24"/>
    <x v="0"/>
    <x v="0"/>
    <x v="99"/>
    <n v="100"/>
    <m/>
    <m/>
    <x v="7"/>
    <x v="20"/>
    <s v="nails"/>
    <s v="Pailing nails}"/>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8"/>
    <n v="1804"/>
    <s v="September"/>
    <s v="24"/>
    <x v="0"/>
    <x v="0"/>
    <x v="99"/>
    <n v="20"/>
    <m/>
    <m/>
    <x v="7"/>
    <x v="20"/>
    <s v="nails"/>
    <s v="spiker ditto [nails] }"/>
    <m/>
    <m/>
    <m/>
    <m/>
    <n v="3"/>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39"/>
    <n v="1804"/>
    <s v="September"/>
    <s v="24"/>
    <x v="0"/>
    <x v="0"/>
    <x v="99"/>
    <m/>
    <m/>
    <m/>
    <x v="7"/>
    <x v="20"/>
    <s v="nails"/>
    <s v="Gimblet ditto [nails] }"/>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0"/>
    <n v="1804"/>
    <s v="September"/>
    <s v="24"/>
    <x v="0"/>
    <x v="0"/>
    <x v="12"/>
    <m/>
    <m/>
    <m/>
    <x v="0"/>
    <x v="14"/>
    <s v="waistcoat"/>
    <s v="scarlet waistcoat"/>
    <m/>
    <m/>
    <m/>
    <m/>
    <n v="12"/>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1"/>
    <n v="1804"/>
    <s v="September"/>
    <s v="26"/>
    <x v="0"/>
    <x v="0"/>
    <x v="24"/>
    <n v="1"/>
    <s v="pair"/>
    <m/>
    <x v="5"/>
    <x v="23"/>
    <s v="hinges"/>
    <s v="Brass Hinges"/>
    <m/>
    <m/>
    <m/>
    <m/>
    <n v="1"/>
    <n v="6"/>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2"/>
    <n v="1804"/>
    <s v="September"/>
    <s v="26"/>
    <x v="2"/>
    <x v="13"/>
    <x v="100"/>
    <n v="0.5"/>
    <s v="Ibs"/>
    <m/>
    <x v="3"/>
    <x v="3"/>
    <s v="tea"/>
    <s v="Blk Tea"/>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3"/>
    <n v="1804"/>
    <s v="September"/>
    <s v="26"/>
    <x v="0"/>
    <x v="0"/>
    <x v="24"/>
    <n v="0.25"/>
    <s v="yds"/>
    <m/>
    <x v="5"/>
    <x v="5"/>
    <s v="cloth"/>
    <s v="Scarlet cloth"/>
    <m/>
    <m/>
    <m/>
    <m/>
    <n v="6"/>
    <n v="3"/>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4"/>
    <n v="1804"/>
    <s v="September"/>
    <s v="26"/>
    <x v="0"/>
    <x v="0"/>
    <x v="99"/>
    <n v="0.5"/>
    <s v="bushel"/>
    <m/>
    <x v="3"/>
    <x v="11"/>
    <s v="maize"/>
    <s v="Maize"/>
    <m/>
    <m/>
    <m/>
    <m/>
    <m/>
    <m/>
    <m/>
    <m/>
    <m/>
    <s v="Entry crossed out"/>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5"/>
    <n v="1804"/>
    <s v="September"/>
    <s v="26"/>
    <x v="2"/>
    <x v="4"/>
    <x v="96"/>
    <n v="2"/>
    <s v="Ibs"/>
    <m/>
    <x v="3"/>
    <x v="11"/>
    <s v="sugar"/>
    <s v="sugar"/>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6"/>
    <n v="1804"/>
    <s v="September"/>
    <s v="26"/>
    <x v="2"/>
    <x v="4"/>
    <x v="96"/>
    <n v="0.25"/>
    <s v="Ibs"/>
    <m/>
    <x v="3"/>
    <x v="3"/>
    <s v="tea"/>
    <s v="Blk Tea"/>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7"/>
    <n v="1804"/>
    <s v="September"/>
    <s v="27"/>
    <x v="3"/>
    <x v="0"/>
    <x v="198"/>
    <n v="1"/>
    <m/>
    <m/>
    <x v="0"/>
    <x v="0"/>
    <s v="comb"/>
    <s v="Ivory combe"/>
    <m/>
    <m/>
    <m/>
    <m/>
    <n v="2"/>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8"/>
    <n v="1804"/>
    <s v="September"/>
    <s v="27"/>
    <x v="2"/>
    <x v="59"/>
    <x v="218"/>
    <m/>
    <m/>
    <m/>
    <x v="1"/>
    <x v="1"/>
    <s v="payment"/>
    <s v="Bill Governor"/>
    <m/>
    <m/>
    <m/>
    <m/>
    <m/>
    <m/>
    <n v="7"/>
    <n v="9"/>
    <n v="6"/>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49"/>
    <n v="1804"/>
    <s v="September"/>
    <s v="27"/>
    <x v="2"/>
    <x v="59"/>
    <x v="218"/>
    <m/>
    <m/>
    <m/>
    <x v="1"/>
    <x v="1"/>
    <s v="payment"/>
    <s v="do order to James wright"/>
    <m/>
    <m/>
    <m/>
    <m/>
    <m/>
    <m/>
    <n v="4"/>
    <n v="17"/>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0"/>
    <n v="1804"/>
    <s v="September"/>
    <s v="27"/>
    <x v="2"/>
    <x v="59"/>
    <x v="218"/>
    <m/>
    <m/>
    <m/>
    <x v="8"/>
    <x v="15"/>
    <m/>
    <m/>
    <m/>
    <m/>
    <m/>
    <m/>
    <m/>
    <m/>
    <n v="12"/>
    <n v="6"/>
    <n v="6"/>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1"/>
    <n v="1804"/>
    <s v="September"/>
    <s v="27"/>
    <x v="2"/>
    <x v="59"/>
    <x v="218"/>
    <m/>
    <m/>
    <m/>
    <x v="1"/>
    <x v="1"/>
    <s v="payment"/>
    <s v="Cr by an order on Mr Campbell"/>
    <m/>
    <m/>
    <m/>
    <m/>
    <m/>
    <m/>
    <n v="2"/>
    <n v="10"/>
    <n v="0"/>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2"/>
    <n v="1804"/>
    <s v="September"/>
    <s v="27"/>
    <x v="2"/>
    <x v="59"/>
    <x v="218"/>
    <m/>
    <m/>
    <m/>
    <x v="1"/>
    <x v="1"/>
    <m/>
    <s v="due to Lankershire"/>
    <m/>
    <m/>
    <m/>
    <m/>
    <m/>
    <m/>
    <n v="0"/>
    <n v="3"/>
    <n v="6"/>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3"/>
    <n v="1804"/>
    <s v="September"/>
    <s v="27"/>
    <x v="2"/>
    <x v="59"/>
    <x v="218"/>
    <m/>
    <m/>
    <m/>
    <x v="3"/>
    <x v="11"/>
    <s v="cheese"/>
    <s v="cheese"/>
    <m/>
    <m/>
    <m/>
    <m/>
    <n v="10"/>
    <n v="0"/>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4"/>
    <n v="1804"/>
    <s v="September"/>
    <s v="27"/>
    <x v="2"/>
    <x v="14"/>
    <x v="27"/>
    <n v="2"/>
    <s v="Ibs"/>
    <m/>
    <x v="0"/>
    <x v="0"/>
    <s v="soap"/>
    <s v="soap"/>
    <m/>
    <m/>
    <m/>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5"/>
    <n v="1804"/>
    <s v="September"/>
    <s v="27"/>
    <x v="2"/>
    <x v="60"/>
    <x v="228"/>
    <m/>
    <m/>
    <m/>
    <x v="3"/>
    <x v="11"/>
    <s v="wheat"/>
    <s v="Cr by 10 Bushels of wheat"/>
    <m/>
    <m/>
    <m/>
    <m/>
    <m/>
    <m/>
    <m/>
    <m/>
    <m/>
    <s v="Entry crossed out"/>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6"/>
    <n v="1804"/>
    <s v="September"/>
    <s v="27"/>
    <x v="0"/>
    <x v="0"/>
    <x v="102"/>
    <n v="1.5"/>
    <s v="yds"/>
    <m/>
    <x v="5"/>
    <x v="5"/>
    <s v="ribband"/>
    <s v="Ribband @"/>
    <m/>
    <n v="1"/>
    <n v="2"/>
    <m/>
    <m/>
    <m/>
    <m/>
    <m/>
    <m/>
    <m/>
  </r>
  <r>
    <s v="File 1: Rowland Hassall, Parramatta store day sales book, 1803-1804"/>
    <m/>
    <s v="32111059"/>
    <s v="FL16259411"/>
    <s v="65"/>
    <s v="https://fromthepage.com/display/display_page?page_id=34035687"/>
    <s v="ElizabethWest&lt;ewest7@myune.edu.au&gt;|natsa&lt;natsa7@yahoo.com&gt;"/>
    <s v="[natsa&lt;natsa7@yahoo.com&gt;]: Dungaree: In Australia in 1804, dungaree material referred to a type of coarse, durable cotton fabric, typically dyed blue. This material was commonly used for work clothes due to its strength and affordability. The term &quot;dungaree&quot; itself originates from the Hindi word &quot;dungri,&quot; which referred to a type of coarse calico fabric made in the Dongri suburb of Mumbai (Bombay), India. In the early 19th century, such fabric was imported to Australia, primarily for use in making garments for laborers, including convicts and settlers. Dungaree was well-suited for the harsh working conditions and was used to make trousers, overalls, and other practical workwear. (Ref: Words gpt by Australian Genealogist - CHATGPT)//[natsa&lt;natsa7@yahoo.com&gt;]: Muslin: In 1804, muslin was a common material in Australia, used primarily for clothing and household textiles. Muslin is a lightweight, finely woven cotton fabric, originally from the region around Mosul in present-day Iraq, and it gained widespread popularity in Europe and the British colonies. In the early 19th century, muslin was valued for its versatility and comfort. It was commonly used for making dresses, blouses, and undergarments, particularly in warmer climates like Australia’s, due to its breathability and light weight. Additionally, muslin was used for household items such as curtains, napkins, and bed linens. Its relatively lower cost compared to finer fabrics like silk made it accessible for a wide range of uses among settlers. (Ref: Words gpt by Australian Genealogist - CHATGPT)//[ElizabethWest&lt;ewest7@myune.edu.au&gt;]: natsa you are a star. This is all fantastic."/>
    <s v="Complete"/>
    <n v="3457"/>
    <n v="1804"/>
    <s v="September"/>
    <s v="27"/>
    <x v="0"/>
    <x v="0"/>
    <x v="7"/>
    <n v="2"/>
    <s v="knots"/>
    <m/>
    <x v="5"/>
    <x v="21"/>
    <s v="twine"/>
    <s v="of Twine"/>
    <m/>
    <m/>
    <m/>
    <m/>
    <n v="2"/>
    <n v="0"/>
    <m/>
    <m/>
    <m/>
    <s v="Entry crossed out"/>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58"/>
    <n v="1804"/>
    <s v="September"/>
    <s v="28"/>
    <x v="1"/>
    <x v="0"/>
    <x v="225"/>
    <n v="2"/>
    <s v="Ibs"/>
    <m/>
    <x v="3"/>
    <x v="11"/>
    <s v="sugar"/>
    <s v="sugar"/>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59"/>
    <n v="1804"/>
    <s v="September"/>
    <s v="28"/>
    <x v="1"/>
    <x v="0"/>
    <x v="225"/>
    <n v="1"/>
    <s v="Ibs"/>
    <m/>
    <x v="0"/>
    <x v="0"/>
    <s v="soap"/>
    <s v="soap"/>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0"/>
    <n v="1804"/>
    <s v="September"/>
    <s v="28"/>
    <x v="0"/>
    <x v="0"/>
    <x v="83"/>
    <n v="3"/>
    <s v="Ibs"/>
    <m/>
    <x v="3"/>
    <x v="11"/>
    <s v="sugar"/>
    <s v="sugar to wells"/>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1"/>
    <n v="1804"/>
    <s v="September"/>
    <s v="28"/>
    <x v="0"/>
    <x v="0"/>
    <x v="23"/>
    <n v="2"/>
    <s v="Ibs"/>
    <m/>
    <x v="3"/>
    <x v="11"/>
    <s v="sugar"/>
    <s v="sugar pd"/>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2"/>
    <n v="1804"/>
    <s v="September"/>
    <s v="28"/>
    <x v="3"/>
    <x v="0"/>
    <x v="25"/>
    <n v="1"/>
    <s v="knots"/>
    <m/>
    <x v="5"/>
    <x v="21"/>
    <s v="twine"/>
    <s v="of twine"/>
    <m/>
    <m/>
    <m/>
    <m/>
    <n v="1"/>
    <n v="0"/>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3"/>
    <n v="1804"/>
    <s v="September"/>
    <s v="28"/>
    <x v="2"/>
    <x v="13"/>
    <x v="188"/>
    <m/>
    <m/>
    <m/>
    <x v="1"/>
    <x v="1"/>
    <m/>
    <s v="Order to Hornsby"/>
    <m/>
    <m/>
    <m/>
    <m/>
    <m/>
    <m/>
    <m/>
    <n v="10"/>
    <n v="0"/>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4"/>
    <n v="1804"/>
    <s v="September"/>
    <s v="28"/>
    <x v="2"/>
    <x v="47"/>
    <x v="159"/>
    <n v="0.5"/>
    <s v="Ibs"/>
    <m/>
    <x v="4"/>
    <x v="4"/>
    <s v="tobacco"/>
    <s v="Tobacco"/>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5"/>
    <n v="1804"/>
    <s v="September"/>
    <s v="29"/>
    <x v="1"/>
    <x v="0"/>
    <x v="102"/>
    <m/>
    <m/>
    <m/>
    <x v="0"/>
    <x v="14"/>
    <s v="shawl"/>
    <s v="Norwich shawl"/>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6"/>
    <n v="1804"/>
    <s v="September"/>
    <s v="29"/>
    <x v="1"/>
    <x v="0"/>
    <x v="102"/>
    <m/>
    <m/>
    <m/>
    <x v="5"/>
    <x v="5"/>
    <s v="silk thread"/>
    <s v="No.6 with white silk"/>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7"/>
    <n v="1804"/>
    <s v="September"/>
    <s v="29"/>
    <x v="2"/>
    <x v="14"/>
    <x v="27"/>
    <n v="1"/>
    <s v="Ibs"/>
    <m/>
    <x v="4"/>
    <x v="4"/>
    <s v="tobacco"/>
    <s v="Tobacco"/>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8"/>
    <n v="1804"/>
    <s v="September"/>
    <s v="29"/>
    <x v="0"/>
    <x v="0"/>
    <x v="102"/>
    <n v="1"/>
    <s v="yds"/>
    <m/>
    <x v="5"/>
    <x v="5"/>
    <s v="ribband"/>
    <s v="Polk Ribband"/>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69"/>
    <n v="1804"/>
    <s v="September"/>
    <s v="29"/>
    <x v="0"/>
    <x v="0"/>
    <x v="102"/>
    <m/>
    <m/>
    <m/>
    <x v="8"/>
    <x v="15"/>
    <m/>
    <s v="to Mary"/>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0"/>
    <n v="1804"/>
    <s v="September"/>
    <s v="29"/>
    <x v="2"/>
    <x v="57"/>
    <x v="220"/>
    <n v="1"/>
    <s v="Ibs"/>
    <m/>
    <x v="3"/>
    <x v="11"/>
    <s v="sugar"/>
    <s v="sugar"/>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1"/>
    <n v="1804"/>
    <s v="September"/>
    <s v="29"/>
    <x v="2"/>
    <x v="57"/>
    <x v="220"/>
    <n v="0.5"/>
    <s v="Ibs"/>
    <m/>
    <x v="3"/>
    <x v="3"/>
    <s v="tea"/>
    <s v="Blk Tea"/>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2"/>
    <n v="1804"/>
    <s v="September"/>
    <s v="29"/>
    <x v="2"/>
    <x v="0"/>
    <x v="84"/>
    <m/>
    <m/>
    <m/>
    <x v="3"/>
    <x v="3"/>
    <s v="tea"/>
    <s v="Blk Tea"/>
    <m/>
    <m/>
    <m/>
    <m/>
    <n v="3"/>
    <n v="0"/>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3"/>
    <n v="1804"/>
    <s v="September"/>
    <s v="29"/>
    <x v="0"/>
    <x v="0"/>
    <x v="69"/>
    <n v="1"/>
    <s v="Ibs"/>
    <m/>
    <x v="3"/>
    <x v="11"/>
    <s v="sugar"/>
    <s v="sugar"/>
    <m/>
    <m/>
    <m/>
    <m/>
    <m/>
    <m/>
    <m/>
    <m/>
    <m/>
    <m/>
  </r>
  <r>
    <s v="File 1: Rowland Hassall, Parramatta store day sales book, 1803-1804"/>
    <m/>
    <s v="32111059"/>
    <s v="FL16259412"/>
    <s v="66"/>
    <s v="https://fromthepage.com/display/display_page?page_id=34035688"/>
    <s v="ElizabethWest&lt;ewest7@myune.edu.au&gt;|natsa&lt;natsa7@yahoo.com&gt;"/>
    <s v="[natsa&lt;natsa7@yahoo.com&gt;]: Norwich Shawl: A &quot;Norwich shawl&quot; is a type of shawl that was popular in the 18th and 19th centuries, produced in Norwich, England. These shawls were known for their high quality and intricate designs. They were often made from wool, silk, or a combination of both, and featured elaborate patterns that were either woven or embroidered. Norwich was a significant center for textile production during this period, and the shawls from this region were highly prized for their craftsmanship and beauty. They were often inspired by Indian and Persian designs, reflecting the influence of imported goods and the exotic tastes of the time. The popularity of Norwich shawls peaked during the early to mid-19th century, making them fashionable accessories for women in Europe and beyond. (Ref: Words gpt by Australian Genealogist - CHATGPT)//[natsa&lt;natsa7@yahoo.com&gt;]: Hyson Tea: In 1804, Hyson tea in Australia referred to a type of green tea imported from China. The name &quot;Hyson&quot; comes from the Chinese word &quot;Xīchūn&quot; (熙春), which means &quot;Flourishing Spring.&quot; It was a popular variety of green tea known for its delicate, slightly sweet flavor and rolled leaves. During the early 19th century, Hyson tea was among the types of tea brought to Australia by British traders. Tea was an important commodity in the British Empire, and it was consumed widely in the colonies. Hyson tea was particularly favored for its quality and taste. It was often enjoyed by settlers and used in social and domestic settings, reflecting the British tea-drinking traditions that were carried over to the Australian colonies. (Ref: Words gpt by Australian Genealogist - CHATGPT)//[natsa&lt;natsa7@yahoo.com&gt;]: I am wondering if Blue Twirl or Twerl was actually Twill? Twill is a textile weave with a pattern of diagonal parallel ribs, which gives it a distinct texture and makes it durable and attractive. This weave is created by passing the weft thread over one or more warp threads and then under two or more warp threads, creating the diagonal pattern. (Ref: Words gpt by Australian Genealogist - CHATGPT)"/>
    <s v="Complete"/>
    <n v="3474"/>
    <n v="1804"/>
    <s v="September"/>
    <s v="29"/>
    <x v="0"/>
    <x v="0"/>
    <x v="229"/>
    <n v="1"/>
    <s v="Ibs"/>
    <m/>
    <x v="3"/>
    <x v="11"/>
    <s v="sugar"/>
    <s v="sugar"/>
    <m/>
    <m/>
    <m/>
    <m/>
    <m/>
    <m/>
    <m/>
    <m/>
    <m/>
    <s v="Pd is written over the entry"/>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8">
  <r>
    <m/>
    <s v="food"/>
    <x v="0"/>
    <x v="0"/>
    <s v="Tea"/>
    <m/>
  </r>
  <r>
    <m/>
    <s v="food"/>
    <x v="0"/>
    <x v="0"/>
    <s v="Tea"/>
    <m/>
  </r>
  <r>
    <s v="supply"/>
    <s v="food"/>
    <x v="0"/>
    <x v="0"/>
    <s v="paid him for 2 Buckets in Tea"/>
    <m/>
  </r>
  <r>
    <m/>
    <s v="food"/>
    <x v="0"/>
    <x v="0"/>
    <s v="Tea &amp;amp;"/>
    <m/>
  </r>
  <r>
    <m/>
    <s v="food"/>
    <x v="0"/>
    <x v="1"/>
    <s v="Hyson Tea"/>
    <m/>
  </r>
  <r>
    <s v="supply"/>
    <s v="food"/>
    <x v="1"/>
    <x v="2"/>
    <s v="Ditto[received of him] Sharp Saw"/>
    <m/>
  </r>
  <r>
    <m/>
    <s v="food"/>
    <x v="2"/>
    <x v="3"/>
    <s v="pepper"/>
    <m/>
  </r>
  <r>
    <s v="supply"/>
    <s v="food"/>
    <x v="2"/>
    <x v="4"/>
    <s v="recd of him Pork"/>
    <m/>
  </r>
  <r>
    <m/>
    <s v="food"/>
    <x v="1"/>
    <x v="5"/>
    <s v="Forks"/>
    <m/>
  </r>
  <r>
    <m/>
    <s v="food"/>
    <x v="0"/>
    <x v="0"/>
    <s v="Tea"/>
    <m/>
  </r>
  <r>
    <m/>
    <s v="food"/>
    <x v="3"/>
    <x v="6"/>
    <s v="Bason"/>
    <m/>
  </r>
  <r>
    <m/>
    <s v="food"/>
    <x v="0"/>
    <x v="0"/>
    <s v="Tea"/>
    <m/>
  </r>
  <r>
    <m/>
    <s v="food"/>
    <x v="2"/>
    <x v="3"/>
    <s v="pepper"/>
    <m/>
  </r>
  <r>
    <s v="trade"/>
    <s v="food"/>
    <x v="2"/>
    <x v="3"/>
    <s v="pepper and in coppers"/>
    <m/>
  </r>
  <r>
    <m/>
    <s v="food"/>
    <x v="0"/>
    <x v="0"/>
    <s v="Tea"/>
    <m/>
  </r>
  <r>
    <m/>
    <s v="food"/>
    <x v="0"/>
    <x v="0"/>
    <s v="Tea"/>
    <m/>
  </r>
  <r>
    <m/>
    <s v="food"/>
    <x v="0"/>
    <x v="0"/>
    <s v="Tea"/>
    <m/>
  </r>
  <r>
    <m/>
    <s v="food"/>
    <x v="2"/>
    <x v="7"/>
    <s v="ginger"/>
    <m/>
  </r>
  <r>
    <m/>
    <s v="food"/>
    <x v="2"/>
    <x v="3"/>
    <s v="pepper"/>
    <m/>
  </r>
  <r>
    <m/>
    <s v="food"/>
    <x v="0"/>
    <x v="0"/>
    <s v="Tea"/>
    <m/>
  </r>
  <r>
    <m/>
    <s v="food"/>
    <x v="2"/>
    <x v="3"/>
    <s v="pepper"/>
    <m/>
  </r>
  <r>
    <m/>
    <s v="food"/>
    <x v="0"/>
    <x v="0"/>
    <s v="Tea"/>
    <m/>
  </r>
  <r>
    <m/>
    <s v="food"/>
    <x v="2"/>
    <x v="7"/>
    <s v="ginger"/>
    <m/>
  </r>
  <r>
    <m/>
    <s v="food"/>
    <x v="0"/>
    <x v="0"/>
    <s v="Tea"/>
    <m/>
  </r>
  <r>
    <s v="supply"/>
    <s v="food"/>
    <x v="2"/>
    <x v="8"/>
    <s v="wheat to my order)"/>
    <m/>
  </r>
  <r>
    <m/>
    <s v="food"/>
    <x v="0"/>
    <x v="1"/>
    <s v="Hyson Tea"/>
    <m/>
  </r>
  <r>
    <m/>
    <s v="food"/>
    <x v="4"/>
    <x v="9"/>
    <s v="Musterd"/>
    <m/>
  </r>
  <r>
    <m/>
    <s v="food"/>
    <x v="2"/>
    <x v="10"/>
    <s v="salt"/>
    <m/>
  </r>
  <r>
    <s v="supply"/>
    <s v="food"/>
    <x v="2"/>
    <x v="4"/>
    <s v="pork)"/>
    <m/>
  </r>
  <r>
    <m/>
    <s v="food"/>
    <x v="1"/>
    <x v="11"/>
    <s v="Knives &amp;amp; forks"/>
    <m/>
  </r>
  <r>
    <m/>
    <s v="food"/>
    <x v="3"/>
    <x v="6"/>
    <s v="Basons"/>
    <m/>
  </r>
  <r>
    <m/>
    <s v="food"/>
    <x v="0"/>
    <x v="0"/>
    <s v="Tea"/>
    <m/>
  </r>
  <r>
    <m/>
    <s v="food"/>
    <x v="0"/>
    <x v="0"/>
    <s v="Tea"/>
    <m/>
  </r>
  <r>
    <s v="supply"/>
    <s v="food"/>
    <x v="2"/>
    <x v="4"/>
    <s v="Pork"/>
    <m/>
  </r>
  <r>
    <s v="supply"/>
    <s v="food"/>
    <x v="2"/>
    <x v="4"/>
    <s v="Dr to him per ditto[192lbs Pork] &amp;amp; for 26lbs )"/>
    <m/>
  </r>
  <r>
    <m/>
    <s v="food"/>
    <x v="1"/>
    <x v="11"/>
    <s v="knives and forks"/>
    <m/>
  </r>
  <r>
    <m/>
    <s v="food"/>
    <x v="2"/>
    <x v="12"/>
    <s v="Maize"/>
    <m/>
  </r>
  <r>
    <m/>
    <s v="food"/>
    <x v="2"/>
    <x v="12"/>
    <s v="Maize"/>
    <m/>
  </r>
  <r>
    <s v="supply"/>
    <s v="food"/>
    <x v="2"/>
    <x v="8"/>
    <s v="Recevd of him 4 Bushels wheat"/>
    <m/>
  </r>
  <r>
    <m/>
    <s v="food"/>
    <x v="2"/>
    <x v="8"/>
    <s v="wheat"/>
    <m/>
  </r>
  <r>
    <m/>
    <s v="food"/>
    <x v="0"/>
    <x v="1"/>
    <s v="Hyson Tea"/>
    <m/>
  </r>
  <r>
    <m/>
    <s v="food"/>
    <x v="0"/>
    <x v="0"/>
    <s v="Tea"/>
    <m/>
  </r>
  <r>
    <m/>
    <s v="food"/>
    <x v="2"/>
    <x v="13"/>
    <s v="coffee"/>
    <m/>
  </r>
  <r>
    <m/>
    <s v="food"/>
    <x v="2"/>
    <x v="13"/>
    <s v="coff."/>
    <m/>
  </r>
  <r>
    <m/>
    <s v="food"/>
    <x v="2"/>
    <x v="14"/>
    <s v="Rice"/>
    <m/>
  </r>
  <r>
    <m/>
    <s v="food"/>
    <x v="2"/>
    <x v="3"/>
    <s v="pepper"/>
    <m/>
  </r>
  <r>
    <m/>
    <s v="food"/>
    <x v="0"/>
    <x v="0"/>
    <s v="Tea"/>
    <m/>
  </r>
  <r>
    <m/>
    <s v="food"/>
    <x v="0"/>
    <x v="0"/>
    <s v="Tea"/>
    <m/>
  </r>
  <r>
    <m/>
    <s v="food"/>
    <x v="1"/>
    <x v="15"/>
    <s v="Butter Dish"/>
    <m/>
  </r>
  <r>
    <m/>
    <s v="food"/>
    <x v="2"/>
    <x v="3"/>
    <s v="pepper"/>
    <m/>
  </r>
  <r>
    <m/>
    <s v="food"/>
    <x v="0"/>
    <x v="0"/>
    <s v="Tea"/>
    <m/>
  </r>
  <r>
    <m/>
    <s v="food"/>
    <x v="2"/>
    <x v="7"/>
    <s v="ginger"/>
    <m/>
  </r>
  <r>
    <m/>
    <s v="food"/>
    <x v="1"/>
    <x v="16"/>
    <s v="glass tumblers"/>
    <m/>
  </r>
  <r>
    <m/>
    <s v="food"/>
    <x v="2"/>
    <x v="3"/>
    <s v="pepper"/>
    <m/>
  </r>
  <r>
    <m/>
    <s v="food"/>
    <x v="2"/>
    <x v="4"/>
    <s v="Pork"/>
    <m/>
  </r>
  <r>
    <m/>
    <s v="food"/>
    <x v="1"/>
    <x v="11"/>
    <s v="Knives &amp;amp; forks 1922"/>
    <m/>
  </r>
  <r>
    <m/>
    <s v="food"/>
    <x v="2"/>
    <x v="13"/>
    <s v="coffee"/>
    <m/>
  </r>
  <r>
    <m/>
    <s v="food"/>
    <x v="5"/>
    <x v="17"/>
    <s v="a tuereen"/>
    <m/>
  </r>
  <r>
    <m/>
    <s v="food"/>
    <x v="2"/>
    <x v="14"/>
    <s v="Rice"/>
    <m/>
  </r>
  <r>
    <m/>
    <s v="food"/>
    <x v="2"/>
    <x v="4"/>
    <s v="Pork"/>
    <m/>
  </r>
  <r>
    <m/>
    <s v="food"/>
    <x v="0"/>
    <x v="0"/>
    <s v="Tea"/>
    <m/>
  </r>
  <r>
    <m/>
    <s v="food"/>
    <x v="2"/>
    <x v="13"/>
    <s v="coffee"/>
    <m/>
  </r>
  <r>
    <m/>
    <s v="food"/>
    <x v="2"/>
    <x v="14"/>
    <s v="Rice"/>
    <m/>
  </r>
  <r>
    <m/>
    <s v="food"/>
    <x v="0"/>
    <x v="0"/>
    <s v="Tea"/>
    <m/>
  </r>
  <r>
    <m/>
    <s v="food"/>
    <x v="1"/>
    <x v="18"/>
    <s v="Pap Spoon"/>
    <m/>
  </r>
  <r>
    <m/>
    <s v="food"/>
    <x v="2"/>
    <x v="3"/>
    <s v="pepper"/>
    <m/>
  </r>
  <r>
    <m/>
    <s v="food"/>
    <x v="6"/>
    <x v="19"/>
    <s v="Tea Spoons"/>
    <m/>
  </r>
  <r>
    <m/>
    <s v="food"/>
    <x v="2"/>
    <x v="4"/>
    <s v="pork"/>
    <m/>
  </r>
  <r>
    <m/>
    <s v="food"/>
    <x v="2"/>
    <x v="20"/>
    <s v="pork - salt"/>
    <m/>
  </r>
  <r>
    <m/>
    <s v="food"/>
    <x v="1"/>
    <x v="21"/>
    <s v="Soap plates)"/>
    <m/>
  </r>
  <r>
    <m/>
    <s v="food"/>
    <x v="6"/>
    <x v="22"/>
    <s v="Tea Cups) recd in part [?]"/>
    <m/>
  </r>
  <r>
    <m/>
    <s v="food"/>
    <x v="2"/>
    <x v="4"/>
    <s v="Pork"/>
    <m/>
  </r>
  <r>
    <m/>
    <s v="food"/>
    <x v="0"/>
    <x v="0"/>
    <s v="Tea"/>
    <m/>
  </r>
  <r>
    <m/>
    <s v="food"/>
    <x v="0"/>
    <x v="0"/>
    <s v="Tea"/>
    <m/>
  </r>
  <r>
    <m/>
    <s v="food"/>
    <x v="0"/>
    <x v="0"/>
    <s v="Tea"/>
    <m/>
  </r>
  <r>
    <m/>
    <s v="food"/>
    <x v="0"/>
    <x v="0"/>
    <s v="Tea"/>
    <m/>
  </r>
  <r>
    <s v="supply"/>
    <s v="food"/>
    <x v="2"/>
    <x v="23"/>
    <s v="Otaheite Pork"/>
    <m/>
  </r>
  <r>
    <m/>
    <s v="food"/>
    <x v="0"/>
    <x v="0"/>
    <s v="Tea"/>
    <m/>
  </r>
  <r>
    <m/>
    <s v="food"/>
    <x v="0"/>
    <x v="0"/>
    <s v="Tea - young"/>
    <m/>
  </r>
  <r>
    <m/>
    <s v="food"/>
    <x v="2"/>
    <x v="24"/>
    <s v="per a Turtle"/>
    <m/>
  </r>
  <r>
    <m/>
    <s v="food"/>
    <x v="2"/>
    <x v="4"/>
    <s v="Pork to Boat men"/>
    <m/>
  </r>
  <r>
    <m/>
    <s v="food"/>
    <x v="4"/>
    <x v="9"/>
    <s v="Musterd"/>
    <m/>
  </r>
  <r>
    <m/>
    <s v="food"/>
    <x v="2"/>
    <x v="14"/>
    <s v="Rice"/>
    <m/>
  </r>
  <r>
    <m/>
    <s v="food"/>
    <x v="2"/>
    <x v="3"/>
    <s v="Pepper"/>
    <m/>
  </r>
  <r>
    <m/>
    <s v="food"/>
    <x v="1"/>
    <x v="25"/>
    <s v="Tind spoons"/>
    <m/>
  </r>
  <r>
    <s v="trade"/>
    <s v="food"/>
    <x v="0"/>
    <x v="0"/>
    <s v="Tea returned"/>
    <m/>
  </r>
  <r>
    <m/>
    <s v="food"/>
    <x v="0"/>
    <x v="0"/>
    <s v="Tea"/>
    <m/>
  </r>
  <r>
    <m/>
    <s v="food"/>
    <x v="1"/>
    <x v="26"/>
    <s v="quart Mug"/>
    <m/>
  </r>
  <r>
    <m/>
    <s v="food"/>
    <x v="2"/>
    <x v="27"/>
    <s v="Loves of Bread [^]Mintz"/>
    <m/>
  </r>
  <r>
    <m/>
    <s v="food"/>
    <x v="0"/>
    <x v="0"/>
    <s v="Tea"/>
    <m/>
  </r>
  <r>
    <m/>
    <s v="food"/>
    <x v="2"/>
    <x v="14"/>
    <s v="Rice"/>
    <m/>
  </r>
  <r>
    <m/>
    <s v="food"/>
    <x v="0"/>
    <x v="0"/>
    <s v="Tea"/>
    <m/>
  </r>
  <r>
    <m/>
    <s v="food"/>
    <x v="2"/>
    <x v="4"/>
    <s v="pork"/>
    <m/>
  </r>
  <r>
    <m/>
    <s v="food"/>
    <x v="0"/>
    <x v="0"/>
    <s v="Tea"/>
    <m/>
  </r>
  <r>
    <m/>
    <s v="food"/>
    <x v="2"/>
    <x v="4"/>
    <s v="Pork"/>
    <m/>
  </r>
  <r>
    <m/>
    <s v="food"/>
    <x v="0"/>
    <x v="0"/>
    <s v="Tea"/>
    <m/>
  </r>
  <r>
    <m/>
    <s v="food"/>
    <x v="0"/>
    <x v="0"/>
    <s v="Tea"/>
    <m/>
  </r>
  <r>
    <s v="supply"/>
    <s v="food"/>
    <x v="2"/>
    <x v="28"/>
    <s v="recevd of him raw [sugar] ) to be"/>
    <m/>
  </r>
  <r>
    <m/>
    <s v="food"/>
    <x v="2"/>
    <x v="29"/>
    <s v="&amp;amp; candy sugar ) returned"/>
    <m/>
  </r>
  <r>
    <m/>
    <s v="food"/>
    <x v="2"/>
    <x v="14"/>
    <s v="Rice"/>
    <m/>
  </r>
  <r>
    <m/>
    <s v="food"/>
    <x v="1"/>
    <x v="30"/>
    <s v="Green edged Plates"/>
    <m/>
  </r>
  <r>
    <m/>
    <s v="food"/>
    <x v="2"/>
    <x v="12"/>
    <s v="Maize"/>
    <m/>
  </r>
  <r>
    <m/>
    <s v="food"/>
    <x v="2"/>
    <x v="3"/>
    <s v="Pepper"/>
    <m/>
  </r>
  <r>
    <m/>
    <s v="food"/>
    <x v="2"/>
    <x v="8"/>
    <s v="wheat"/>
    <m/>
  </r>
  <r>
    <m/>
    <s v="food"/>
    <x v="2"/>
    <x v="31"/>
    <s v="Pickel Pork to Be returned"/>
    <m/>
  </r>
  <r>
    <m/>
    <s v="food"/>
    <x v="0"/>
    <x v="0"/>
    <s v="Tea"/>
    <m/>
  </r>
  <r>
    <m/>
    <s v="food"/>
    <x v="2"/>
    <x v="14"/>
    <s v="Rice"/>
    <m/>
  </r>
  <r>
    <m/>
    <s v="food"/>
    <x v="0"/>
    <x v="0"/>
    <s v="Tea"/>
    <m/>
  </r>
  <r>
    <m/>
    <s v="food"/>
    <x v="2"/>
    <x v="23"/>
    <s v="Otahite Pork"/>
    <m/>
  </r>
  <r>
    <m/>
    <s v="food"/>
    <x v="0"/>
    <x v="0"/>
    <s v="Tea"/>
    <m/>
  </r>
  <r>
    <m/>
    <s v="food"/>
    <x v="0"/>
    <x v="0"/>
    <s v="Tea"/>
    <m/>
  </r>
  <r>
    <m/>
    <s v="food"/>
    <x v="2"/>
    <x v="4"/>
    <s v="Pork"/>
    <m/>
  </r>
  <r>
    <m/>
    <s v="food"/>
    <x v="0"/>
    <x v="0"/>
    <s v="Tea"/>
    <m/>
  </r>
  <r>
    <m/>
    <s v="food"/>
    <x v="0"/>
    <x v="0"/>
    <s v="Tea"/>
    <m/>
  </r>
  <r>
    <m/>
    <s v="food"/>
    <x v="0"/>
    <x v="0"/>
    <s v="Tea"/>
    <m/>
  </r>
  <r>
    <m/>
    <s v="food"/>
    <x v="2"/>
    <x v="14"/>
    <s v="Rice"/>
    <m/>
  </r>
  <r>
    <m/>
    <s v="food"/>
    <x v="0"/>
    <x v="0"/>
    <s v="Tea"/>
    <m/>
  </r>
  <r>
    <m/>
    <s v="food"/>
    <x v="0"/>
    <x v="0"/>
    <s v="Tea"/>
    <m/>
  </r>
  <r>
    <m/>
    <s v="food"/>
    <x v="1"/>
    <x v="32"/>
    <s v="Cyder Glasses"/>
    <m/>
  </r>
  <r>
    <m/>
    <s v="food"/>
    <x v="0"/>
    <x v="0"/>
    <s v="Tea"/>
    <m/>
  </r>
  <r>
    <m/>
    <s v="food"/>
    <x v="0"/>
    <x v="0"/>
    <s v="Tea"/>
    <m/>
  </r>
  <r>
    <m/>
    <s v="food"/>
    <x v="0"/>
    <x v="0"/>
    <s v="Tea"/>
    <m/>
  </r>
  <r>
    <m/>
    <s v="food"/>
    <x v="2"/>
    <x v="3"/>
    <s v="pepper"/>
    <m/>
  </r>
  <r>
    <m/>
    <s v="food"/>
    <x v="2"/>
    <x v="8"/>
    <s v="wheat"/>
    <m/>
  </r>
  <r>
    <m/>
    <s v="food"/>
    <x v="2"/>
    <x v="3"/>
    <s v="Pepper"/>
    <m/>
  </r>
  <r>
    <m/>
    <s v="food"/>
    <x v="2"/>
    <x v="8"/>
    <s v="wheat"/>
    <m/>
  </r>
  <r>
    <m/>
    <s v="food"/>
    <x v="1"/>
    <x v="33"/>
    <s v="Knives, fork &amp;amp; spoons"/>
    <m/>
  </r>
  <r>
    <m/>
    <s v="food"/>
    <x v="0"/>
    <x v="0"/>
    <s v="Tea"/>
    <m/>
  </r>
  <r>
    <m/>
    <s v="food"/>
    <x v="2"/>
    <x v="4"/>
    <s v="pork"/>
    <m/>
  </r>
  <r>
    <m/>
    <s v="food"/>
    <x v="0"/>
    <x v="0"/>
    <s v="Tea"/>
    <m/>
  </r>
  <r>
    <m/>
    <s v="food"/>
    <x v="0"/>
    <x v="0"/>
    <s v="Tea"/>
    <m/>
  </r>
  <r>
    <m/>
    <s v="food"/>
    <x v="2"/>
    <x v="34"/>
    <s v="Beef"/>
    <m/>
  </r>
  <r>
    <m/>
    <s v="food"/>
    <x v="2"/>
    <x v="4"/>
    <s v="Pork"/>
    <m/>
  </r>
  <r>
    <m/>
    <s v="food"/>
    <x v="0"/>
    <x v="0"/>
    <s v="Tea"/>
    <m/>
  </r>
  <r>
    <m/>
    <s v="food"/>
    <x v="0"/>
    <x v="0"/>
    <s v="Tea"/>
    <m/>
  </r>
  <r>
    <m/>
    <s v="food"/>
    <x v="0"/>
    <x v="0"/>
    <s v="Tea"/>
    <m/>
  </r>
  <r>
    <m/>
    <s v="food"/>
    <x v="0"/>
    <x v="0"/>
    <s v="Tea"/>
    <m/>
  </r>
  <r>
    <m/>
    <s v="food"/>
    <x v="6"/>
    <x v="35"/>
    <s v="Tea cannister"/>
    <m/>
  </r>
  <r>
    <m/>
    <s v="food"/>
    <x v="1"/>
    <x v="36"/>
    <s v="Milk Jug"/>
    <m/>
  </r>
  <r>
    <m/>
    <s v="food"/>
    <x v="0"/>
    <x v="0"/>
    <s v="Tea"/>
    <m/>
  </r>
  <r>
    <m/>
    <s v="food"/>
    <x v="0"/>
    <x v="1"/>
    <s v="Tea Hyson"/>
    <m/>
  </r>
  <r>
    <m/>
    <s v="food"/>
    <x v="0"/>
    <x v="0"/>
    <s v="Tea"/>
    <m/>
  </r>
  <r>
    <m/>
    <s v="food"/>
    <x v="6"/>
    <x v="22"/>
    <s v="Tea cups"/>
    <m/>
  </r>
  <r>
    <m/>
    <s v="food"/>
    <x v="2"/>
    <x v="37"/>
    <s v="Pork fresh"/>
    <m/>
  </r>
  <r>
    <m/>
    <s v="food"/>
    <x v="2"/>
    <x v="37"/>
    <s v="ditto[Pork fresh]"/>
    <m/>
  </r>
  <r>
    <m/>
    <s v="food"/>
    <x v="0"/>
    <x v="0"/>
    <s v="Tea"/>
    <m/>
  </r>
  <r>
    <m/>
    <s v="food"/>
    <x v="2"/>
    <x v="38"/>
    <s v="flouer"/>
    <m/>
  </r>
  <r>
    <m/>
    <s v="food"/>
    <x v="0"/>
    <x v="0"/>
    <s v="Tea"/>
    <m/>
  </r>
  <r>
    <m/>
    <s v="food"/>
    <x v="0"/>
    <x v="0"/>
    <s v="Tea"/>
    <m/>
  </r>
  <r>
    <m/>
    <s v="food"/>
    <x v="0"/>
    <x v="0"/>
    <s v="Tea"/>
    <m/>
  </r>
  <r>
    <m/>
    <s v="food"/>
    <x v="0"/>
    <x v="0"/>
    <s v="Tea"/>
    <m/>
  </r>
  <r>
    <m/>
    <s v="food"/>
    <x v="0"/>
    <x v="0"/>
    <s v="Tea"/>
    <m/>
  </r>
  <r>
    <m/>
    <s v="food"/>
    <x v="0"/>
    <x v="0"/>
    <s v="Tea"/>
    <m/>
  </r>
  <r>
    <m/>
    <s v="food"/>
    <x v="1"/>
    <x v="30"/>
    <s v="Larg ^Green edged^ Plates)"/>
    <m/>
  </r>
  <r>
    <m/>
    <s v="food"/>
    <x v="0"/>
    <x v="0"/>
    <s v="Tea"/>
    <m/>
  </r>
  <r>
    <m/>
    <s v="food"/>
    <x v="1"/>
    <x v="39"/>
    <s v="Best Table cloth"/>
    <m/>
  </r>
  <r>
    <m/>
    <s v="food"/>
    <x v="1"/>
    <x v="40"/>
    <s v="Napkins"/>
    <m/>
  </r>
  <r>
    <m/>
    <s v="food"/>
    <x v="2"/>
    <x v="8"/>
    <s v="wheat"/>
    <m/>
  </r>
  <r>
    <m/>
    <s v="food"/>
    <x v="2"/>
    <x v="27"/>
    <s v="lofe of Bread"/>
    <m/>
  </r>
  <r>
    <m/>
    <s v="food"/>
    <x v="0"/>
    <x v="41"/>
    <s v="Tea earl"/>
    <m/>
  </r>
  <r>
    <m/>
    <s v="food"/>
    <x v="1"/>
    <x v="42"/>
    <s v="Mugs  -cast"/>
    <m/>
  </r>
  <r>
    <m/>
    <s v="food"/>
    <x v="0"/>
    <x v="0"/>
    <s v="Tea"/>
    <m/>
  </r>
  <r>
    <m/>
    <s v="food"/>
    <x v="1"/>
    <x v="43"/>
    <s v="Glasses"/>
    <m/>
  </r>
  <r>
    <m/>
    <s v="food"/>
    <x v="1"/>
    <x v="43"/>
    <s v="ditto[Glasses]"/>
    <m/>
  </r>
  <r>
    <m/>
    <s v="food"/>
    <x v="1"/>
    <x v="43"/>
    <s v="ditto[Glasses]"/>
    <m/>
  </r>
  <r>
    <m/>
    <s v="food"/>
    <x v="1"/>
    <x v="39"/>
    <s v="fine Table cloth"/>
    <m/>
  </r>
  <r>
    <m/>
    <s v="food"/>
    <x v="0"/>
    <x v="0"/>
    <s v="Tea"/>
    <m/>
  </r>
  <r>
    <m/>
    <s v="food"/>
    <x v="2"/>
    <x v="3"/>
    <s v="Pepper"/>
    <m/>
  </r>
  <r>
    <m/>
    <s v="food"/>
    <x v="0"/>
    <x v="0"/>
    <s v="Tea"/>
    <m/>
  </r>
  <r>
    <m/>
    <s v="food"/>
    <x v="0"/>
    <x v="0"/>
    <s v="Tea"/>
    <m/>
  </r>
  <r>
    <m/>
    <s v="food"/>
    <x v="0"/>
    <x v="0"/>
    <s v="Tea"/>
    <m/>
  </r>
  <r>
    <m/>
    <s v="food"/>
    <x v="0"/>
    <x v="0"/>
    <s v="Tea"/>
    <m/>
  </r>
  <r>
    <m/>
    <s v="food"/>
    <x v="2"/>
    <x v="4"/>
    <s v="Pork"/>
    <m/>
  </r>
  <r>
    <m/>
    <s v="food"/>
    <x v="2"/>
    <x v="8"/>
    <s v="wheat"/>
    <m/>
  </r>
  <r>
    <m/>
    <s v="food"/>
    <x v="0"/>
    <x v="0"/>
    <s v="Tea"/>
    <m/>
  </r>
  <r>
    <m/>
    <s v="food"/>
    <x v="0"/>
    <x v="0"/>
    <s v="Tea"/>
    <m/>
  </r>
  <r>
    <m/>
    <s v="food"/>
    <x v="2"/>
    <x v="14"/>
    <s v="Rice"/>
    <m/>
  </r>
  <r>
    <m/>
    <s v="food"/>
    <x v="0"/>
    <x v="0"/>
    <s v="Tea"/>
    <m/>
  </r>
  <r>
    <m/>
    <s v="food"/>
    <x v="2"/>
    <x v="3"/>
    <s v="Pepper"/>
    <m/>
  </r>
  <r>
    <m/>
    <s v="food"/>
    <x v="0"/>
    <x v="0"/>
    <s v="Tea"/>
    <m/>
  </r>
  <r>
    <m/>
    <s v="food"/>
    <x v="2"/>
    <x v="13"/>
    <s v="Coffee per Mr Mason"/>
    <m/>
  </r>
  <r>
    <m/>
    <s v="food"/>
    <x v="0"/>
    <x v="0"/>
    <s v="Tea"/>
    <m/>
  </r>
  <r>
    <m/>
    <s v="food"/>
    <x v="2"/>
    <x v="4"/>
    <s v="Pork"/>
    <m/>
  </r>
  <r>
    <m/>
    <s v="food"/>
    <x v="2"/>
    <x v="8"/>
    <s v="Wheat}"/>
    <m/>
  </r>
  <r>
    <m/>
    <s v="food"/>
    <x v="2"/>
    <x v="8"/>
    <s v="Wheat}"/>
    <m/>
  </r>
  <r>
    <m/>
    <s v="food"/>
    <x v="2"/>
    <x v="44"/>
    <s v="[g10?] Eggs }"/>
    <m/>
  </r>
  <r>
    <m/>
    <s v="food"/>
    <x v="0"/>
    <x v="0"/>
    <s v="Tea"/>
    <m/>
  </r>
  <r>
    <m/>
    <s v="food"/>
    <x v="2"/>
    <x v="4"/>
    <s v="pork"/>
    <m/>
  </r>
  <r>
    <m/>
    <s v="food"/>
    <x v="2"/>
    <x v="3"/>
    <s v="Pepper"/>
    <m/>
  </r>
  <r>
    <m/>
    <s v="food"/>
    <x v="0"/>
    <x v="0"/>
    <s v="Tea Recd from"/>
    <m/>
  </r>
  <r>
    <m/>
    <s v="food"/>
    <x v="2"/>
    <x v="8"/>
    <s v="Wheat"/>
    <m/>
  </r>
  <r>
    <m/>
    <s v="food"/>
    <x v="2"/>
    <x v="8"/>
    <s v="ditto[Wheat]"/>
    <m/>
  </r>
  <r>
    <m/>
    <s v="food"/>
    <x v="0"/>
    <x v="0"/>
    <s v="Tea"/>
    <m/>
  </r>
  <r>
    <m/>
    <s v="food"/>
    <x v="0"/>
    <x v="0"/>
    <s v="Tea"/>
    <m/>
  </r>
  <r>
    <m/>
    <s v="food"/>
    <x v="2"/>
    <x v="4"/>
    <s v="Pork"/>
    <m/>
  </r>
  <r>
    <m/>
    <s v="food"/>
    <x v="2"/>
    <x v="4"/>
    <s v="Pork"/>
    <m/>
  </r>
  <r>
    <m/>
    <s v="food"/>
    <x v="2"/>
    <x v="4"/>
    <s v="Pork"/>
    <m/>
  </r>
  <r>
    <m/>
    <s v="food"/>
    <x v="2"/>
    <x v="3"/>
    <s v="pepper"/>
    <m/>
  </r>
  <r>
    <m/>
    <s v="food"/>
    <x v="0"/>
    <x v="0"/>
    <s v="Tea"/>
    <m/>
  </r>
  <r>
    <m/>
    <s v="food"/>
    <x v="2"/>
    <x v="14"/>
    <s v="Rice"/>
    <m/>
  </r>
  <r>
    <m/>
    <s v="food"/>
    <x v="0"/>
    <x v="0"/>
    <s v="Tea"/>
    <m/>
  </r>
  <r>
    <m/>
    <s v="food"/>
    <x v="0"/>
    <x v="0"/>
    <s v="Tea"/>
    <m/>
  </r>
  <r>
    <m/>
    <s v="food"/>
    <x v="2"/>
    <x v="13"/>
    <s v="Coffee"/>
    <m/>
  </r>
  <r>
    <m/>
    <s v="food"/>
    <x v="0"/>
    <x v="0"/>
    <s v="Tea"/>
    <m/>
  </r>
  <r>
    <m/>
    <s v="food"/>
    <x v="0"/>
    <x v="0"/>
    <s v="Tea"/>
    <m/>
  </r>
  <r>
    <m/>
    <s v="food"/>
    <x v="2"/>
    <x v="38"/>
    <s v="flour"/>
    <m/>
  </r>
  <r>
    <m/>
    <s v="food"/>
    <x v="0"/>
    <x v="0"/>
    <s v="Tea"/>
    <m/>
  </r>
  <r>
    <m/>
    <s v="food"/>
    <x v="0"/>
    <x v="0"/>
    <s v="Tea"/>
    <m/>
  </r>
  <r>
    <m/>
    <s v="food"/>
    <x v="0"/>
    <x v="0"/>
    <s v="Tea &amp;amp;"/>
    <m/>
  </r>
  <r>
    <m/>
    <s v="food"/>
    <x v="2"/>
    <x v="3"/>
    <s v="Pepper"/>
    <m/>
  </r>
  <r>
    <m/>
    <s v="food"/>
    <x v="1"/>
    <x v="11"/>
    <s v="knives &amp;amp; forks"/>
    <m/>
  </r>
  <r>
    <m/>
    <s v="food"/>
    <x v="4"/>
    <x v="9"/>
    <s v="Musterd"/>
    <m/>
  </r>
  <r>
    <m/>
    <s v="food"/>
    <x v="0"/>
    <x v="0"/>
    <s v="Tea"/>
    <m/>
  </r>
  <r>
    <m/>
    <s v="food"/>
    <x v="0"/>
    <x v="0"/>
    <s v="Tea"/>
    <m/>
  </r>
  <r>
    <m/>
    <s v="food"/>
    <x v="2"/>
    <x v="14"/>
    <s v="Rice"/>
    <m/>
  </r>
  <r>
    <s v="supply"/>
    <s v="food"/>
    <x v="2"/>
    <x v="8"/>
    <s v="Dr to him wheat [indecipherable]"/>
    <m/>
  </r>
  <r>
    <m/>
    <s v="food"/>
    <x v="0"/>
    <x v="0"/>
    <s v="Tea"/>
    <m/>
  </r>
  <r>
    <m/>
    <s v="food"/>
    <x v="2"/>
    <x v="3"/>
    <s v="pepper"/>
    <m/>
  </r>
  <r>
    <m/>
    <s v="food"/>
    <x v="2"/>
    <x v="3"/>
    <s v="pepper"/>
    <m/>
  </r>
  <r>
    <m/>
    <s v="food"/>
    <x v="0"/>
    <x v="0"/>
    <s v="Tea"/>
    <m/>
  </r>
  <r>
    <m/>
    <s v="food"/>
    <x v="2"/>
    <x v="8"/>
    <s v="Wheat"/>
    <m/>
  </r>
  <r>
    <m/>
    <s v="food"/>
    <x v="0"/>
    <x v="0"/>
    <s v="Tea"/>
    <m/>
  </r>
  <r>
    <m/>
    <s v="food"/>
    <x v="2"/>
    <x v="8"/>
    <s v="Rec'd of Him 2 Bushl wheat"/>
    <m/>
  </r>
  <r>
    <m/>
    <s v="food"/>
    <x v="2"/>
    <x v="8"/>
    <s v="[wheat?][indecipherable] Mrs Burn"/>
    <m/>
  </r>
  <r>
    <s v="supply"/>
    <s v="food"/>
    <x v="2"/>
    <x v="8"/>
    <s v="Wheat from the Maness Toole"/>
    <m/>
  </r>
  <r>
    <m/>
    <s v="food"/>
    <x v="2"/>
    <x v="45"/>
    <s v="Sugar"/>
    <m/>
  </r>
  <r>
    <m/>
    <s v="food"/>
    <x v="2"/>
    <x v="45"/>
    <s v="Sugar"/>
    <m/>
  </r>
  <r>
    <m/>
    <s v="food"/>
    <x v="0"/>
    <x v="0"/>
    <s v="G Tea"/>
    <m/>
  </r>
  <r>
    <m/>
    <s v="food"/>
    <x v="0"/>
    <x v="0"/>
    <s v="Blk Tea"/>
    <m/>
  </r>
  <r>
    <m/>
    <s v="food"/>
    <x v="2"/>
    <x v="45"/>
    <s v="Sugar"/>
    <m/>
  </r>
  <r>
    <m/>
    <s v="food"/>
    <x v="0"/>
    <x v="0"/>
    <s v="Blk Tea"/>
    <m/>
  </r>
  <r>
    <m/>
    <s v="food"/>
    <x v="2"/>
    <x v="45"/>
    <s v="Sugar"/>
    <m/>
  </r>
  <r>
    <m/>
    <s v="food"/>
    <x v="2"/>
    <x v="45"/>
    <s v="Sugar"/>
    <m/>
  </r>
  <r>
    <m/>
    <s v="food"/>
    <x v="0"/>
    <x v="0"/>
    <s v="Tea"/>
    <m/>
  </r>
  <r>
    <m/>
    <s v="food"/>
    <x v="0"/>
    <x v="1"/>
    <s v="Hyson"/>
    <m/>
  </r>
  <r>
    <m/>
    <s v="food"/>
    <x v="2"/>
    <x v="14"/>
    <s v="Rice"/>
    <m/>
  </r>
  <r>
    <m/>
    <s v="food"/>
    <x v="0"/>
    <x v="1"/>
    <s v="Hyson"/>
    <m/>
  </r>
  <r>
    <m/>
    <s v="food"/>
    <x v="2"/>
    <x v="45"/>
    <s v="sugar"/>
    <m/>
  </r>
  <r>
    <s v="supply"/>
    <s v="food"/>
    <x v="2"/>
    <x v="8"/>
    <s v="Dr to him [...wheat...indecipherable]"/>
    <m/>
  </r>
  <r>
    <m/>
    <s v="food"/>
    <x v="2"/>
    <x v="45"/>
    <s v="sugar"/>
    <m/>
  </r>
  <r>
    <m/>
    <s v="food"/>
    <x v="2"/>
    <x v="45"/>
    <s v="Sugar"/>
    <m/>
  </r>
  <r>
    <m/>
    <s v="food"/>
    <x v="2"/>
    <x v="8"/>
    <s v="Wheat Rec'd"/>
    <m/>
  </r>
  <r>
    <m/>
    <s v="food"/>
    <x v="0"/>
    <x v="0"/>
    <s v="Tea"/>
    <m/>
  </r>
  <r>
    <s v="supply"/>
    <s v="food"/>
    <x v="2"/>
    <x v="8"/>
    <s v="wheat by)"/>
    <m/>
  </r>
  <r>
    <m/>
    <s v="food"/>
    <x v="2"/>
    <x v="8"/>
    <s v="wheat)"/>
    <m/>
  </r>
  <r>
    <m/>
    <s v="food"/>
    <x v="0"/>
    <x v="46"/>
    <s v="Shusong Tea"/>
    <m/>
  </r>
  <r>
    <m/>
    <s v="food"/>
    <x v="0"/>
    <x v="1"/>
    <s v="Hyson do [Tea]"/>
    <m/>
  </r>
  <r>
    <m/>
    <s v="food"/>
    <x v="2"/>
    <x v="45"/>
    <s v="sugar"/>
    <m/>
  </r>
  <r>
    <m/>
    <s v="food"/>
    <x v="2"/>
    <x v="8"/>
    <s v="wheat"/>
    <m/>
  </r>
  <r>
    <m/>
    <s v="food"/>
    <x v="0"/>
    <x v="46"/>
    <s v="Susong Tea"/>
    <m/>
  </r>
  <r>
    <m/>
    <s v="food"/>
    <x v="2"/>
    <x v="45"/>
    <s v="sugar"/>
    <m/>
  </r>
  <r>
    <s v="suppply"/>
    <s v="food"/>
    <x v="2"/>
    <x v="8"/>
    <s v="setteled he Dr 20lbs wheat"/>
    <m/>
  </r>
  <r>
    <m/>
    <s v="food"/>
    <x v="0"/>
    <x v="46"/>
    <s v="Shusong Tea"/>
    <m/>
  </r>
  <r>
    <m/>
    <s v="food"/>
    <x v="2"/>
    <x v="45"/>
    <s v="sugar"/>
    <m/>
  </r>
  <r>
    <m/>
    <s v="food"/>
    <x v="0"/>
    <x v="0"/>
    <s v="Blk Tea"/>
    <m/>
  </r>
  <r>
    <m/>
    <s v="food"/>
    <x v="0"/>
    <x v="0"/>
    <s v="Green Tea"/>
    <m/>
  </r>
  <r>
    <m/>
    <s v="food"/>
    <x v="0"/>
    <x v="0"/>
    <s v="Blk ditto[Tea]"/>
    <m/>
  </r>
  <r>
    <m/>
    <s v="food"/>
    <x v="2"/>
    <x v="45"/>
    <s v="Sugar"/>
    <m/>
  </r>
  <r>
    <m/>
    <s v="food"/>
    <x v="2"/>
    <x v="45"/>
    <s v="Sugar"/>
    <m/>
  </r>
  <r>
    <m/>
    <s v="food"/>
    <x v="0"/>
    <x v="1"/>
    <s v="Hyson"/>
    <m/>
  </r>
  <r>
    <m/>
    <s v="food"/>
    <x v="0"/>
    <x v="1"/>
    <s v="Hyson"/>
    <m/>
  </r>
  <r>
    <m/>
    <s v="food"/>
    <x v="2"/>
    <x v="45"/>
    <s v="sugar"/>
    <m/>
  </r>
  <r>
    <s v="supply"/>
    <s v="food"/>
    <x v="2"/>
    <x v="8"/>
    <s v="[^]wheat paid"/>
    <m/>
  </r>
  <r>
    <m/>
    <s v="food"/>
    <x v="0"/>
    <x v="0"/>
    <s v="Blk Tea &amp;amp; )"/>
    <m/>
  </r>
  <r>
    <m/>
    <s v="food"/>
    <x v="2"/>
    <x v="45"/>
    <s v="sugar"/>
    <m/>
  </r>
  <r>
    <m/>
    <s v="food"/>
    <x v="2"/>
    <x v="45"/>
    <s v="Sugar"/>
    <m/>
  </r>
  <r>
    <m/>
    <s v="food"/>
    <x v="0"/>
    <x v="1"/>
    <s v="Hyson Tea"/>
    <m/>
  </r>
  <r>
    <m/>
    <s v="food"/>
    <x v="0"/>
    <x v="0"/>
    <s v="Green"/>
    <m/>
  </r>
  <r>
    <m/>
    <s v="food"/>
    <x v="0"/>
    <x v="0"/>
    <s v="Black"/>
    <m/>
  </r>
  <r>
    <m/>
    <s v="food"/>
    <x v="2"/>
    <x v="45"/>
    <s v="Sugar )"/>
    <m/>
  </r>
  <r>
    <m/>
    <s v="food"/>
    <x v="0"/>
    <x v="1"/>
    <s v="Hyson Tea"/>
    <m/>
  </r>
  <r>
    <m/>
    <s v="food"/>
    <x v="2"/>
    <x v="45"/>
    <s v="Sugar @"/>
    <m/>
  </r>
  <r>
    <m/>
    <s v="food"/>
    <x v="2"/>
    <x v="37"/>
    <s v="fresh Pork"/>
    <m/>
  </r>
  <r>
    <m/>
    <s v="food"/>
    <x v="0"/>
    <x v="1"/>
    <s v="Hyson"/>
    <m/>
  </r>
  <r>
    <m/>
    <s v="food"/>
    <x v="2"/>
    <x v="45"/>
    <s v="sugar"/>
    <m/>
  </r>
  <r>
    <m/>
    <s v="food"/>
    <x v="1"/>
    <x v="47"/>
    <s v="Wine Glasses"/>
    <m/>
  </r>
  <r>
    <m/>
    <s v="food"/>
    <x v="1"/>
    <x v="48"/>
    <s v="[quart?] Decanters"/>
    <m/>
  </r>
  <r>
    <m/>
    <s v="food"/>
    <x v="2"/>
    <x v="45"/>
    <s v="sugar"/>
    <m/>
  </r>
  <r>
    <m/>
    <s v="food"/>
    <x v="2"/>
    <x v="45"/>
    <s v="sugar"/>
    <m/>
  </r>
  <r>
    <m/>
    <s v="food"/>
    <x v="2"/>
    <x v="45"/>
    <s v="sugar to carpenters"/>
    <m/>
  </r>
  <r>
    <m/>
    <s v="food"/>
    <x v="0"/>
    <x v="0"/>
    <s v="Blk Tea"/>
    <m/>
  </r>
  <r>
    <m/>
    <s v="food"/>
    <x v="2"/>
    <x v="45"/>
    <s v="sugar @"/>
    <m/>
  </r>
  <r>
    <m/>
    <s v="food"/>
    <x v="2"/>
    <x v="8"/>
    <s v="order in wheat"/>
    <m/>
  </r>
  <r>
    <m/>
    <s v="food"/>
    <x v="2"/>
    <x v="45"/>
    <s v="sugar"/>
    <m/>
  </r>
  <r>
    <m/>
    <s v="food"/>
    <x v="0"/>
    <x v="0"/>
    <s v="Blk Tea"/>
    <m/>
  </r>
  <r>
    <m/>
    <s v="food"/>
    <x v="0"/>
    <x v="0"/>
    <s v="Tea"/>
    <m/>
  </r>
  <r>
    <m/>
    <s v="food"/>
    <x v="2"/>
    <x v="45"/>
    <s v="Sugar"/>
    <m/>
  </r>
  <r>
    <m/>
    <s v="food"/>
    <x v="2"/>
    <x v="3"/>
    <s v="pepper"/>
    <m/>
  </r>
  <r>
    <m/>
    <s v="food"/>
    <x v="1"/>
    <x v="49"/>
    <s v="small platid"/>
    <m/>
  </r>
  <r>
    <m/>
    <s v="food"/>
    <x v="2"/>
    <x v="27"/>
    <s v="Chacers - Crew Bread"/>
    <m/>
  </r>
  <r>
    <m/>
    <s v="food"/>
    <x v="0"/>
    <x v="1"/>
    <s v="Hyson Tea"/>
    <m/>
  </r>
  <r>
    <m/>
    <s v="food"/>
    <x v="2"/>
    <x v="45"/>
    <s v="sugar"/>
    <m/>
  </r>
  <r>
    <m/>
    <s v="food"/>
    <x v="0"/>
    <x v="1"/>
    <s v="Hyson Tea"/>
    <m/>
  </r>
  <r>
    <m/>
    <s v="food"/>
    <x v="2"/>
    <x v="45"/>
    <s v="sugar"/>
    <m/>
  </r>
  <r>
    <m/>
    <s v="food"/>
    <x v="2"/>
    <x v="7"/>
    <s v="Ginger"/>
    <m/>
  </r>
  <r>
    <m/>
    <s v="food"/>
    <x v="2"/>
    <x v="8"/>
    <s v="Wheat"/>
    <m/>
  </r>
  <r>
    <m/>
    <s v="food"/>
    <x v="0"/>
    <x v="1"/>
    <s v="Hyson"/>
    <m/>
  </r>
  <r>
    <m/>
    <s v="food"/>
    <x v="0"/>
    <x v="0"/>
    <s v="Green Tea"/>
    <m/>
  </r>
  <r>
    <m/>
    <s v="food"/>
    <x v="2"/>
    <x v="45"/>
    <s v="Sugar"/>
    <m/>
  </r>
  <r>
    <m/>
    <s v="food"/>
    <x v="0"/>
    <x v="1"/>
    <s v="Hyson"/>
    <m/>
  </r>
  <r>
    <s v="supply"/>
    <s v="food"/>
    <x v="2"/>
    <x v="8"/>
    <s v="Recd of her Wheat)"/>
    <m/>
  </r>
  <r>
    <m/>
    <s v="food"/>
    <x v="0"/>
    <x v="0"/>
    <s v="Green Tea"/>
    <m/>
  </r>
  <r>
    <m/>
    <s v="food"/>
    <x v="0"/>
    <x v="0"/>
    <s v="Blk Tea"/>
    <m/>
  </r>
  <r>
    <m/>
    <s v="food"/>
    <x v="2"/>
    <x v="8"/>
    <s v="[indecipherable] Wheat"/>
    <m/>
  </r>
  <r>
    <m/>
    <s v="food"/>
    <x v="2"/>
    <x v="45"/>
    <s v="sugar"/>
    <m/>
  </r>
  <r>
    <m/>
    <s v="food"/>
    <x v="2"/>
    <x v="45"/>
    <s v="sugar"/>
    <m/>
  </r>
  <r>
    <m/>
    <s v="food"/>
    <x v="0"/>
    <x v="0"/>
    <s v="Green Tea"/>
    <m/>
  </r>
  <r>
    <m/>
    <s v="food"/>
    <x v="0"/>
    <x v="0"/>
    <s v="Tea"/>
    <m/>
  </r>
  <r>
    <m/>
    <s v="food"/>
    <x v="2"/>
    <x v="45"/>
    <s v="Sugar"/>
    <m/>
  </r>
  <r>
    <m/>
    <s v="food"/>
    <x v="0"/>
    <x v="0"/>
    <s v="Blk Tea"/>
    <m/>
  </r>
  <r>
    <m/>
    <s v="food"/>
    <x v="0"/>
    <x v="0"/>
    <s v="ditto[tea]"/>
    <m/>
  </r>
  <r>
    <m/>
    <s v="food"/>
    <x v="2"/>
    <x v="3"/>
    <s v="Pepper"/>
    <m/>
  </r>
  <r>
    <m/>
    <s v="food"/>
    <x v="2"/>
    <x v="45"/>
    <s v="Sugar"/>
    <m/>
  </r>
  <r>
    <m/>
    <s v="food"/>
    <x v="2"/>
    <x v="8"/>
    <s v="Wheat"/>
    <m/>
  </r>
  <r>
    <m/>
    <s v="food"/>
    <x v="2"/>
    <x v="45"/>
    <s v="sugar"/>
    <m/>
  </r>
  <r>
    <m/>
    <s v="food"/>
    <x v="0"/>
    <x v="1"/>
    <s v="Hyson Tea"/>
    <m/>
  </r>
  <r>
    <m/>
    <s v="food"/>
    <x v="0"/>
    <x v="1"/>
    <s v="Hyson"/>
    <m/>
  </r>
  <r>
    <m/>
    <s v="food"/>
    <x v="2"/>
    <x v="45"/>
    <s v="sugar"/>
    <m/>
  </r>
  <r>
    <m/>
    <s v="food"/>
    <x v="2"/>
    <x v="3"/>
    <s v="pepper"/>
    <m/>
  </r>
  <r>
    <m/>
    <s v="food"/>
    <x v="0"/>
    <x v="0"/>
    <s v="G. Tea"/>
    <m/>
  </r>
  <r>
    <m/>
    <s v="food"/>
    <x v="2"/>
    <x v="45"/>
    <s v="Sugar"/>
    <m/>
  </r>
  <r>
    <m/>
    <s v="food"/>
    <x v="0"/>
    <x v="1"/>
    <s v="Hyson"/>
    <m/>
  </r>
  <r>
    <m/>
    <s v="food"/>
    <x v="2"/>
    <x v="45"/>
    <s v="Sugar"/>
    <m/>
  </r>
  <r>
    <m/>
    <s v="food"/>
    <x v="2"/>
    <x v="45"/>
    <s v="Sugar"/>
    <m/>
  </r>
  <r>
    <m/>
    <s v="food"/>
    <x v="2"/>
    <x v="45"/>
    <s v="Sugar"/>
    <m/>
  </r>
  <r>
    <m/>
    <s v="food"/>
    <x v="2"/>
    <x v="45"/>
    <s v="Sugar"/>
    <m/>
  </r>
  <r>
    <m/>
    <s v="food"/>
    <x v="0"/>
    <x v="1"/>
    <s v="Hyson Tea"/>
    <m/>
  </r>
  <r>
    <m/>
    <s v="food"/>
    <x v="2"/>
    <x v="45"/>
    <s v="sugar"/>
    <m/>
  </r>
  <r>
    <m/>
    <s v="food"/>
    <x v="0"/>
    <x v="1"/>
    <s v="Hyson T"/>
    <m/>
  </r>
  <r>
    <m/>
    <s v="food"/>
    <x v="2"/>
    <x v="45"/>
    <s v="sugar"/>
    <m/>
  </r>
  <r>
    <m/>
    <s v="food"/>
    <x v="2"/>
    <x v="45"/>
    <s v="Sugar"/>
    <m/>
  </r>
  <r>
    <m/>
    <s v="food"/>
    <x v="2"/>
    <x v="45"/>
    <s v="Sugar"/>
    <m/>
  </r>
  <r>
    <m/>
    <s v="food"/>
    <x v="1"/>
    <x v="11"/>
    <s v="Knives &amp;amp; forks"/>
    <m/>
  </r>
  <r>
    <m/>
    <s v="food"/>
    <x v="2"/>
    <x v="27"/>
    <s v="Boats crew 5 loaves"/>
    <m/>
  </r>
  <r>
    <m/>
    <s v="food"/>
    <x v="0"/>
    <x v="1"/>
    <s v="Hyson"/>
    <m/>
  </r>
  <r>
    <m/>
    <s v="food"/>
    <x v="2"/>
    <x v="45"/>
    <s v="sugar"/>
    <m/>
  </r>
  <r>
    <m/>
    <s v="food"/>
    <x v="2"/>
    <x v="8"/>
    <s v="wheat"/>
    <m/>
  </r>
  <r>
    <m/>
    <s v="food"/>
    <x v="0"/>
    <x v="1"/>
    <s v="Hyson Tea"/>
    <m/>
  </r>
  <r>
    <m/>
    <s v="food"/>
    <x v="2"/>
    <x v="45"/>
    <s v="sugar"/>
    <m/>
  </r>
  <r>
    <m/>
    <s v="food"/>
    <x v="1"/>
    <x v="11"/>
    <s v="Knives &amp;amp; Forks"/>
    <m/>
  </r>
  <r>
    <m/>
    <s v="food"/>
    <x v="2"/>
    <x v="8"/>
    <s v="Wheat as Cr @"/>
    <m/>
  </r>
  <r>
    <m/>
    <s v="food"/>
    <x v="2"/>
    <x v="45"/>
    <s v="Sugar"/>
    <m/>
  </r>
  <r>
    <m/>
    <s v="food"/>
    <x v="2"/>
    <x v="8"/>
    <s v="wheat as Cr"/>
    <m/>
  </r>
  <r>
    <m/>
    <s v="food"/>
    <x v="0"/>
    <x v="1"/>
    <s v="Hyson"/>
    <m/>
  </r>
  <r>
    <m/>
    <s v="food"/>
    <x v="2"/>
    <x v="14"/>
    <s v="[Rice?]"/>
    <m/>
  </r>
  <r>
    <m/>
    <s v="food"/>
    <x v="1"/>
    <x v="39"/>
    <s v="Table Cloth"/>
    <m/>
  </r>
  <r>
    <m/>
    <s v="food"/>
    <x v="2"/>
    <x v="45"/>
    <s v="Sugar"/>
    <m/>
  </r>
  <r>
    <m/>
    <s v="food"/>
    <x v="2"/>
    <x v="45"/>
    <s v="Sugar"/>
    <m/>
  </r>
  <r>
    <m/>
    <s v="food"/>
    <x v="0"/>
    <x v="0"/>
    <s v="Green Tea"/>
    <m/>
  </r>
  <r>
    <m/>
    <s v="food"/>
    <x v="2"/>
    <x v="45"/>
    <s v="Sugar"/>
    <m/>
  </r>
  <r>
    <m/>
    <s v="food"/>
    <x v="0"/>
    <x v="1"/>
    <s v="Hyson"/>
    <m/>
  </r>
  <r>
    <m/>
    <s v="food"/>
    <x v="2"/>
    <x v="45"/>
    <s v="Sugar"/>
    <m/>
  </r>
  <r>
    <m/>
    <s v="food"/>
    <x v="2"/>
    <x v="27"/>
    <s v="Loaves Bread"/>
    <m/>
  </r>
  <r>
    <m/>
    <s v="food"/>
    <x v="2"/>
    <x v="8"/>
    <s v="[Rcd^of her] Wheat}"/>
    <m/>
  </r>
  <r>
    <m/>
    <s v="food"/>
    <x v="2"/>
    <x v="45"/>
    <s v="Sugar"/>
    <m/>
  </r>
  <r>
    <m/>
    <s v="food"/>
    <x v="0"/>
    <x v="0"/>
    <s v="Tea"/>
    <m/>
  </r>
  <r>
    <m/>
    <s v="food"/>
    <x v="0"/>
    <x v="0"/>
    <s v="Blk Tea"/>
    <m/>
  </r>
  <r>
    <m/>
    <s v="food"/>
    <x v="0"/>
    <x v="1"/>
    <s v="Hyson"/>
    <m/>
  </r>
  <r>
    <m/>
    <s v="food"/>
    <x v="2"/>
    <x v="45"/>
    <s v="sugar"/>
    <m/>
  </r>
  <r>
    <s v="supply"/>
    <s v="food"/>
    <x v="2"/>
    <x v="8"/>
    <s v="wheat"/>
    <m/>
  </r>
  <r>
    <m/>
    <s v="food"/>
    <x v="0"/>
    <x v="0"/>
    <s v="Green Tea"/>
    <m/>
  </r>
  <r>
    <m/>
    <s v="food"/>
    <x v="0"/>
    <x v="1"/>
    <s v="Hyson Tea"/>
    <m/>
  </r>
  <r>
    <m/>
    <s v="food"/>
    <x v="0"/>
    <x v="1"/>
    <s v="Hyson Tea"/>
    <m/>
  </r>
  <r>
    <m/>
    <s v="food"/>
    <x v="2"/>
    <x v="45"/>
    <s v="Sugar"/>
    <m/>
  </r>
  <r>
    <s v="supply"/>
    <s v="food"/>
    <x v="2"/>
    <x v="8"/>
    <s v="Dr to [sundries?] 2 Bushel}"/>
    <m/>
  </r>
  <r>
    <s v="supply"/>
    <s v="food"/>
    <x v="2"/>
    <x v="8"/>
    <s v="and 20 Ibs wheat}"/>
    <m/>
  </r>
  <r>
    <m/>
    <s v="food"/>
    <x v="0"/>
    <x v="1"/>
    <s v="Hyson"/>
    <m/>
  </r>
  <r>
    <m/>
    <s v="food"/>
    <x v="2"/>
    <x v="45"/>
    <s v="sugar"/>
    <m/>
  </r>
  <r>
    <m/>
    <s v="food"/>
    <x v="2"/>
    <x v="8"/>
    <s v="wheat"/>
    <m/>
  </r>
  <r>
    <m/>
    <s v="food"/>
    <x v="2"/>
    <x v="45"/>
    <s v="sugar"/>
    <m/>
  </r>
  <r>
    <m/>
    <s v="food"/>
    <x v="1"/>
    <x v="50"/>
    <s v="cream jug"/>
    <m/>
  </r>
  <r>
    <m/>
    <s v="food"/>
    <x v="2"/>
    <x v="8"/>
    <s v="wheat"/>
    <m/>
  </r>
  <r>
    <m/>
    <s v="food"/>
    <x v="2"/>
    <x v="44"/>
    <s v="Eggs"/>
    <m/>
  </r>
  <r>
    <m/>
    <s v="food"/>
    <x v="2"/>
    <x v="51"/>
    <s v="Cr by 100 Ibs Potatoes"/>
    <m/>
  </r>
  <r>
    <m/>
    <s v="food"/>
    <x v="2"/>
    <x v="45"/>
    <s v="sugar"/>
    <m/>
  </r>
  <r>
    <m/>
    <s v="food"/>
    <x v="2"/>
    <x v="44"/>
    <s v="Eggs"/>
    <m/>
  </r>
  <r>
    <m/>
    <s v="food"/>
    <x v="0"/>
    <x v="1"/>
    <s v="Hyson"/>
    <m/>
  </r>
  <r>
    <m/>
    <s v="food"/>
    <x v="2"/>
    <x v="45"/>
    <s v="sugar"/>
    <m/>
  </r>
  <r>
    <m/>
    <s v="food"/>
    <x v="0"/>
    <x v="1"/>
    <s v="Hyson"/>
    <m/>
  </r>
  <r>
    <m/>
    <s v="food"/>
    <x v="2"/>
    <x v="45"/>
    <s v="sugar"/>
    <m/>
  </r>
  <r>
    <m/>
    <s v="food"/>
    <x v="2"/>
    <x v="45"/>
    <s v="sugar"/>
    <m/>
  </r>
  <r>
    <m/>
    <s v="food"/>
    <x v="0"/>
    <x v="1"/>
    <s v="Hyson Tea"/>
    <m/>
  </r>
  <r>
    <m/>
    <s v="food"/>
    <x v="2"/>
    <x v="45"/>
    <s v="sugar"/>
    <m/>
  </r>
  <r>
    <m/>
    <s v="food"/>
    <x v="2"/>
    <x v="52"/>
    <s v="all spice"/>
    <m/>
  </r>
  <r>
    <m/>
    <s v="food"/>
    <x v="2"/>
    <x v="7"/>
    <s v="ginger"/>
    <m/>
  </r>
  <r>
    <m/>
    <s v="food"/>
    <x v="2"/>
    <x v="45"/>
    <s v="sugar"/>
    <m/>
  </r>
  <r>
    <m/>
    <s v="food"/>
    <x v="2"/>
    <x v="45"/>
    <s v="sugar"/>
    <m/>
  </r>
  <r>
    <m/>
    <s v="food"/>
    <x v="2"/>
    <x v="45"/>
    <s v="sugar"/>
    <m/>
  </r>
  <r>
    <s v="supply"/>
    <s v="food"/>
    <x v="2"/>
    <x v="51"/>
    <s v="cr by 100 Ibs Potatoes"/>
    <m/>
  </r>
  <r>
    <s v="supply"/>
    <s v="food"/>
    <x v="2"/>
    <x v="51"/>
    <s v="Potatoes"/>
    <m/>
  </r>
  <r>
    <m/>
    <s v="food"/>
    <x v="2"/>
    <x v="44"/>
    <s v="Eggs"/>
    <m/>
  </r>
  <r>
    <s v="supply"/>
    <s v="food"/>
    <x v="2"/>
    <x v="51"/>
    <s v="Cr by 200 Potatoes"/>
    <m/>
  </r>
  <r>
    <m/>
    <s v="food"/>
    <x v="0"/>
    <x v="0"/>
    <s v="Blk Tea"/>
    <m/>
  </r>
  <r>
    <m/>
    <s v="food"/>
    <x v="2"/>
    <x v="7"/>
    <s v="Ginger"/>
    <m/>
  </r>
  <r>
    <m/>
    <s v="food"/>
    <x v="2"/>
    <x v="45"/>
    <s v="Sugar"/>
    <m/>
  </r>
  <r>
    <s v="supply"/>
    <s v="food"/>
    <x v="2"/>
    <x v="8"/>
    <s v="pd in wheat"/>
    <m/>
  </r>
  <r>
    <m/>
    <s v="food"/>
    <x v="2"/>
    <x v="45"/>
    <s v="^Sugar to be paid in ^wheat"/>
    <m/>
  </r>
  <r>
    <m/>
    <s v="food"/>
    <x v="2"/>
    <x v="8"/>
    <s v="due wheat"/>
    <m/>
  </r>
  <r>
    <m/>
    <s v="food"/>
    <x v="2"/>
    <x v="45"/>
    <s v="sugar"/>
    <m/>
  </r>
  <r>
    <m/>
    <s v="food"/>
    <x v="2"/>
    <x v="45"/>
    <s v="sugar"/>
    <m/>
  </r>
  <r>
    <m/>
    <s v="food"/>
    <x v="2"/>
    <x v="45"/>
    <s v="Sugar"/>
    <m/>
  </r>
  <r>
    <m/>
    <s v="food"/>
    <x v="2"/>
    <x v="45"/>
    <s v="Ditto[Dr to] sugar"/>
    <m/>
  </r>
  <r>
    <m/>
    <s v="food"/>
    <x v="2"/>
    <x v="45"/>
    <s v="sugar"/>
    <m/>
  </r>
  <r>
    <m/>
    <s v="food"/>
    <x v="0"/>
    <x v="0"/>
    <s v="Blk Tea"/>
    <m/>
  </r>
  <r>
    <m/>
    <s v="food"/>
    <x v="2"/>
    <x v="53"/>
    <s v="order for Barley"/>
    <m/>
  </r>
  <r>
    <m/>
    <s v="food"/>
    <x v="2"/>
    <x v="45"/>
    <s v="sugar"/>
    <m/>
  </r>
  <r>
    <m/>
    <s v="food"/>
    <x v="2"/>
    <x v="3"/>
    <s v="Pepper"/>
    <m/>
  </r>
  <r>
    <s v="supply"/>
    <s v="food"/>
    <x v="2"/>
    <x v="8"/>
    <s v="Credit by 120 Bushels wheat"/>
    <m/>
  </r>
  <r>
    <m/>
    <s v="food"/>
    <x v="2"/>
    <x v="45"/>
    <s v="sugar"/>
    <m/>
  </r>
  <r>
    <m/>
    <s v="food"/>
    <x v="2"/>
    <x v="45"/>
    <s v="sugar"/>
    <m/>
  </r>
  <r>
    <m/>
    <s v="food"/>
    <x v="2"/>
    <x v="3"/>
    <s v="Blk pepper"/>
    <m/>
  </r>
  <r>
    <m/>
    <s v="food"/>
    <x v="2"/>
    <x v="45"/>
    <s v="sugar"/>
    <m/>
  </r>
  <r>
    <m/>
    <s v="food"/>
    <x v="2"/>
    <x v="7"/>
    <s v="Ginger"/>
    <m/>
  </r>
  <r>
    <m/>
    <s v="food"/>
    <x v="2"/>
    <x v="7"/>
    <s v="Ginger"/>
    <m/>
  </r>
  <r>
    <m/>
    <s v="food"/>
    <x v="0"/>
    <x v="1"/>
    <s v="Hyson"/>
    <m/>
  </r>
  <r>
    <m/>
    <s v="food"/>
    <x v="2"/>
    <x v="45"/>
    <s v="sugar"/>
    <m/>
  </r>
  <r>
    <m/>
    <s v="food"/>
    <x v="2"/>
    <x v="14"/>
    <s v="Rice"/>
    <m/>
  </r>
  <r>
    <m/>
    <s v="food"/>
    <x v="2"/>
    <x v="45"/>
    <s v="Sugar"/>
    <m/>
  </r>
  <r>
    <m/>
    <s v="food"/>
    <x v="2"/>
    <x v="8"/>
    <s v="Cr by 18 Bush wheat"/>
    <m/>
  </r>
  <r>
    <m/>
    <s v="food"/>
    <x v="2"/>
    <x v="7"/>
    <s v="Ginger"/>
    <m/>
  </r>
  <r>
    <m/>
    <s v="food"/>
    <x v="0"/>
    <x v="0"/>
    <s v="Blk Tea"/>
    <m/>
  </r>
  <r>
    <m/>
    <s v="food"/>
    <x v="2"/>
    <x v="45"/>
    <s v="sugar"/>
    <m/>
  </r>
  <r>
    <m/>
    <s v="food"/>
    <x v="0"/>
    <x v="1"/>
    <s v="Hyson @"/>
    <m/>
  </r>
  <r>
    <m/>
    <s v="food"/>
    <x v="2"/>
    <x v="45"/>
    <s v="sugar @"/>
    <m/>
  </r>
  <r>
    <m/>
    <s v="food"/>
    <x v="2"/>
    <x v="45"/>
    <s v="sugar"/>
    <m/>
  </r>
  <r>
    <m/>
    <s v="food"/>
    <x v="1"/>
    <x v="43"/>
    <s v="Glass"/>
    <m/>
  </r>
  <r>
    <m/>
    <s v="food"/>
    <x v="2"/>
    <x v="3"/>
    <s v="Pepper"/>
    <m/>
  </r>
  <r>
    <m/>
    <s v="food"/>
    <x v="0"/>
    <x v="0"/>
    <s v="Tea"/>
    <m/>
  </r>
  <r>
    <m/>
    <s v="food"/>
    <x v="0"/>
    <x v="0"/>
    <s v="Blk Tea"/>
    <m/>
  </r>
  <r>
    <m/>
    <s v="food"/>
    <x v="2"/>
    <x v="45"/>
    <s v="sugar"/>
    <m/>
  </r>
  <r>
    <m/>
    <s v="food"/>
    <x v="2"/>
    <x v="14"/>
    <s v="Rice"/>
    <m/>
  </r>
  <r>
    <m/>
    <s v="food"/>
    <x v="0"/>
    <x v="1"/>
    <s v="Hyson"/>
    <m/>
  </r>
  <r>
    <m/>
    <s v="food"/>
    <x v="2"/>
    <x v="45"/>
    <s v="sugar"/>
    <m/>
  </r>
  <r>
    <m/>
    <s v="food"/>
    <x v="2"/>
    <x v="3"/>
    <s v="Pepper"/>
    <m/>
  </r>
  <r>
    <m/>
    <s v="food"/>
    <x v="2"/>
    <x v="45"/>
    <s v="sugar"/>
    <m/>
  </r>
  <r>
    <m/>
    <s v="food"/>
    <x v="2"/>
    <x v="8"/>
    <s v="wheat to James Burn"/>
    <m/>
  </r>
  <r>
    <m/>
    <s v="food"/>
    <x v="2"/>
    <x v="8"/>
    <s v="Green duram"/>
    <m/>
  </r>
  <r>
    <m/>
    <s v="food"/>
    <x v="2"/>
    <x v="45"/>
    <s v="Sugar"/>
    <m/>
  </r>
  <r>
    <m/>
    <s v="food"/>
    <x v="0"/>
    <x v="0"/>
    <s v="Blk Tea"/>
    <m/>
  </r>
  <r>
    <m/>
    <s v="food"/>
    <x v="0"/>
    <x v="0"/>
    <s v="Blk Tea"/>
    <m/>
  </r>
  <r>
    <m/>
    <s v="food"/>
    <x v="0"/>
    <x v="1"/>
    <s v="Hyson"/>
    <m/>
  </r>
  <r>
    <m/>
    <s v="food"/>
    <x v="2"/>
    <x v="45"/>
    <s v="sugar"/>
    <m/>
  </r>
  <r>
    <m/>
    <s v="food"/>
    <x v="1"/>
    <x v="11"/>
    <s v="Knives &amp;amp; forks"/>
    <m/>
  </r>
  <r>
    <m/>
    <s v="food"/>
    <x v="2"/>
    <x v="45"/>
    <s v="sugar"/>
    <m/>
  </r>
  <r>
    <m/>
    <s v="food"/>
    <x v="2"/>
    <x v="3"/>
    <s v="Pepper"/>
    <m/>
  </r>
  <r>
    <m/>
    <s v="food"/>
    <x v="2"/>
    <x v="7"/>
    <s v="Ginger"/>
    <m/>
  </r>
  <r>
    <m/>
    <s v="food"/>
    <x v="2"/>
    <x v="27"/>
    <s v="loves of Bread"/>
    <m/>
  </r>
  <r>
    <m/>
    <s v="food"/>
    <x v="2"/>
    <x v="20"/>
    <s v="Salt Pork"/>
    <m/>
  </r>
  <r>
    <m/>
    <s v="food"/>
    <x v="2"/>
    <x v="12"/>
    <s v="Maize"/>
    <m/>
  </r>
  <r>
    <s v="supply"/>
    <s v="food"/>
    <x v="2"/>
    <x v="51"/>
    <s v="Cr by 100 Ibs Potatoes"/>
    <m/>
  </r>
  <r>
    <m/>
    <s v="food"/>
    <x v="2"/>
    <x v="3"/>
    <s v="Pepper"/>
    <m/>
  </r>
  <r>
    <m/>
    <s v="food"/>
    <x v="2"/>
    <x v="45"/>
    <s v="sugar"/>
    <m/>
  </r>
  <r>
    <s v="supply"/>
    <s v="food"/>
    <x v="2"/>
    <x v="12"/>
    <s v="Cr by 10 Bushels Maize"/>
    <m/>
  </r>
  <r>
    <m/>
    <s v="food"/>
    <x v="2"/>
    <x v="45"/>
    <s v="sugar"/>
    <m/>
  </r>
  <r>
    <m/>
    <s v="food"/>
    <x v="0"/>
    <x v="0"/>
    <s v="Blk Tea"/>
    <m/>
  </r>
  <r>
    <m/>
    <s v="food"/>
    <x v="2"/>
    <x v="4"/>
    <s v="Pork @"/>
    <m/>
  </r>
  <r>
    <m/>
    <s v="food"/>
    <x v="0"/>
    <x v="1"/>
    <s v="Hyson Tea"/>
    <m/>
  </r>
  <r>
    <m/>
    <s v="food"/>
    <x v="2"/>
    <x v="45"/>
    <s v="sugar"/>
    <m/>
  </r>
  <r>
    <m/>
    <s v="food"/>
    <x v="4"/>
    <x v="9"/>
    <s v="Bottle musterd"/>
    <m/>
  </r>
  <r>
    <m/>
    <s v="food"/>
    <x v="2"/>
    <x v="3"/>
    <s v="Pepper"/>
    <m/>
  </r>
  <r>
    <m/>
    <s v="food"/>
    <x v="2"/>
    <x v="20"/>
    <s v="salt Pork"/>
    <m/>
  </r>
  <r>
    <m/>
    <s v="food"/>
    <x v="2"/>
    <x v="45"/>
    <s v="sugar"/>
    <m/>
  </r>
  <r>
    <m/>
    <s v="food"/>
    <x v="0"/>
    <x v="0"/>
    <s v="Tea"/>
    <m/>
  </r>
  <r>
    <m/>
    <s v="food"/>
    <x v="2"/>
    <x v="12"/>
    <s v="of Maize"/>
    <m/>
  </r>
  <r>
    <m/>
    <s v="food"/>
    <x v="2"/>
    <x v="27"/>
    <s v="Bread"/>
    <m/>
  </r>
  <r>
    <m/>
    <s v="food"/>
    <x v="2"/>
    <x v="45"/>
    <s v="sugar"/>
    <m/>
  </r>
  <r>
    <m/>
    <s v="food"/>
    <x v="0"/>
    <x v="0"/>
    <s v="&amp;amp; tea to Fisher"/>
    <m/>
  </r>
  <r>
    <m/>
    <s v="food"/>
    <x v="0"/>
    <x v="1"/>
    <s v="Hyson"/>
    <m/>
  </r>
  <r>
    <m/>
    <s v="food"/>
    <x v="2"/>
    <x v="45"/>
    <s v="sugar"/>
    <m/>
  </r>
  <r>
    <m/>
    <s v="food"/>
    <x v="0"/>
    <x v="1"/>
    <s v="Hyson"/>
    <m/>
  </r>
  <r>
    <m/>
    <s v="food"/>
    <x v="2"/>
    <x v="3"/>
    <s v="Pepper"/>
    <m/>
  </r>
  <r>
    <m/>
    <s v="food"/>
    <x v="1"/>
    <x v="39"/>
    <s v="fine Tablecloths"/>
    <m/>
  </r>
  <r>
    <m/>
    <s v="food"/>
    <x v="2"/>
    <x v="45"/>
    <s v="sugar"/>
    <m/>
  </r>
  <r>
    <m/>
    <s v="food"/>
    <x v="2"/>
    <x v="45"/>
    <s v="sugar"/>
    <m/>
  </r>
  <r>
    <m/>
    <s v="food"/>
    <x v="0"/>
    <x v="0"/>
    <s v="Tea"/>
    <m/>
  </r>
  <r>
    <m/>
    <s v="food"/>
    <x v="2"/>
    <x v="45"/>
    <s v="sugar @"/>
    <m/>
  </r>
  <r>
    <m/>
    <s v="food"/>
    <x v="2"/>
    <x v="45"/>
    <s v="sugar"/>
    <m/>
  </r>
  <r>
    <m/>
    <s v="food"/>
    <x v="2"/>
    <x v="45"/>
    <s v="sugar"/>
    <m/>
  </r>
  <r>
    <m/>
    <s v="food"/>
    <x v="2"/>
    <x v="45"/>
    <s v="sugar"/>
    <m/>
  </r>
  <r>
    <m/>
    <s v="food"/>
    <x v="0"/>
    <x v="0"/>
    <s v="Blk Tea"/>
    <m/>
  </r>
  <r>
    <m/>
    <s v="food"/>
    <x v="0"/>
    <x v="1"/>
    <s v="Hyson"/>
    <m/>
  </r>
  <r>
    <m/>
    <s v="food"/>
    <x v="2"/>
    <x v="45"/>
    <s v="sugar"/>
    <m/>
  </r>
  <r>
    <m/>
    <s v="food"/>
    <x v="2"/>
    <x v="7"/>
    <s v="Ginger"/>
    <m/>
  </r>
  <r>
    <m/>
    <s v="food"/>
    <x v="2"/>
    <x v="51"/>
    <s v="Potatoes Cr by"/>
    <m/>
  </r>
  <r>
    <m/>
    <s v="food"/>
    <x v="2"/>
    <x v="12"/>
    <s v="Maize cr by"/>
    <m/>
  </r>
  <r>
    <m/>
    <s v="food"/>
    <x v="2"/>
    <x v="45"/>
    <s v="sugar"/>
    <m/>
  </r>
  <r>
    <m/>
    <s v="food"/>
    <x v="2"/>
    <x v="27"/>
    <s v="Bread"/>
    <m/>
  </r>
  <r>
    <m/>
    <s v="food"/>
    <x v="2"/>
    <x v="20"/>
    <s v="salt Pork"/>
    <m/>
  </r>
  <r>
    <m/>
    <s v="food"/>
    <x v="2"/>
    <x v="45"/>
    <s v="fine sugar"/>
    <m/>
  </r>
  <r>
    <m/>
    <s v="food"/>
    <x v="0"/>
    <x v="0"/>
    <s v="Blk Tea"/>
    <m/>
  </r>
  <r>
    <m/>
    <s v="food"/>
    <x v="0"/>
    <x v="0"/>
    <s v="Blk Tea"/>
    <m/>
  </r>
  <r>
    <m/>
    <s v="food"/>
    <x v="2"/>
    <x v="45"/>
    <s v="sugar"/>
    <m/>
  </r>
  <r>
    <m/>
    <s v="food"/>
    <x v="2"/>
    <x v="45"/>
    <s v="fine sugar"/>
    <m/>
  </r>
  <r>
    <m/>
    <s v="food"/>
    <x v="0"/>
    <x v="1"/>
    <s v="Hyson"/>
    <m/>
  </r>
  <r>
    <m/>
    <s v="food"/>
    <x v="2"/>
    <x v="45"/>
    <s v="fine sugar"/>
    <m/>
  </r>
  <r>
    <m/>
    <s v="food"/>
    <x v="1"/>
    <x v="54"/>
    <s v="Mug"/>
    <m/>
  </r>
  <r>
    <m/>
    <s v="food"/>
    <x v="2"/>
    <x v="45"/>
    <s v="sugar"/>
    <m/>
  </r>
  <r>
    <m/>
    <s v="food"/>
    <x v="2"/>
    <x v="4"/>
    <s v="Pork"/>
    <m/>
  </r>
  <r>
    <m/>
    <s v="food"/>
    <x v="2"/>
    <x v="45"/>
    <s v="sugar"/>
    <m/>
  </r>
  <r>
    <m/>
    <s v="food"/>
    <x v="2"/>
    <x v="8"/>
    <s v="wheat"/>
    <m/>
  </r>
  <r>
    <m/>
    <s v="food"/>
    <x v="2"/>
    <x v="45"/>
    <s v="sugar"/>
    <m/>
  </r>
  <r>
    <m/>
    <s v="food"/>
    <x v="2"/>
    <x v="8"/>
    <s v="wheat"/>
    <m/>
  </r>
  <r>
    <m/>
    <s v="food"/>
    <x v="2"/>
    <x v="45"/>
    <s v="sugar"/>
    <m/>
  </r>
  <r>
    <m/>
    <s v="food"/>
    <x v="0"/>
    <x v="1"/>
    <s v="Hyson"/>
    <m/>
  </r>
  <r>
    <m/>
    <s v="food"/>
    <x v="2"/>
    <x v="45"/>
    <s v="sugar"/>
    <m/>
  </r>
  <r>
    <m/>
    <s v="food"/>
    <x v="2"/>
    <x v="45"/>
    <s v="sugar"/>
    <m/>
  </r>
  <r>
    <m/>
    <s v="food"/>
    <x v="0"/>
    <x v="0"/>
    <s v="Blk Tea"/>
    <m/>
  </r>
  <r>
    <m/>
    <s v="food"/>
    <x v="2"/>
    <x v="3"/>
    <s v="Pepper"/>
    <m/>
  </r>
  <r>
    <m/>
    <s v="food"/>
    <x v="1"/>
    <x v="55"/>
    <s v="Tin spoon"/>
    <m/>
  </r>
  <r>
    <m/>
    <s v="food"/>
    <x v="2"/>
    <x v="4"/>
    <s v="Pork &amp;amp;"/>
    <m/>
  </r>
  <r>
    <m/>
    <s v="food"/>
    <x v="2"/>
    <x v="45"/>
    <s v="sugar"/>
    <m/>
  </r>
  <r>
    <m/>
    <s v="food"/>
    <x v="0"/>
    <x v="0"/>
    <s v="Blk Tea"/>
    <m/>
  </r>
  <r>
    <m/>
    <s v="food"/>
    <x v="2"/>
    <x v="45"/>
    <s v="sugar"/>
    <m/>
  </r>
  <r>
    <m/>
    <s v="food"/>
    <x v="2"/>
    <x v="8"/>
    <s v="wheat"/>
    <m/>
  </r>
  <r>
    <m/>
    <s v="food"/>
    <x v="2"/>
    <x v="45"/>
    <s v="sugar"/>
    <m/>
  </r>
  <r>
    <m/>
    <s v="food"/>
    <x v="0"/>
    <x v="1"/>
    <s v="Hyson"/>
    <m/>
  </r>
  <r>
    <m/>
    <s v="food"/>
    <x v="2"/>
    <x v="3"/>
    <s v="Pepper"/>
    <m/>
  </r>
  <r>
    <m/>
    <s v="food"/>
    <x v="1"/>
    <x v="11"/>
    <s v="Table knives &amp;amp; forks"/>
    <m/>
  </r>
  <r>
    <m/>
    <s v="food"/>
    <x v="1"/>
    <x v="56"/>
    <s v="desert ditto [forks]"/>
    <m/>
  </r>
  <r>
    <m/>
    <s v="food"/>
    <x v="1"/>
    <x v="11"/>
    <s v="Table Knives &amp;amp; forks"/>
    <m/>
  </r>
  <r>
    <m/>
    <s v="food"/>
    <x v="2"/>
    <x v="57"/>
    <s v="Mutton"/>
    <m/>
  </r>
  <r>
    <m/>
    <s v="food"/>
    <x v="2"/>
    <x v="57"/>
    <s v="Mutton"/>
    <m/>
  </r>
  <r>
    <m/>
    <s v="food"/>
    <x v="2"/>
    <x v="14"/>
    <s v="Rice"/>
    <m/>
  </r>
  <r>
    <m/>
    <s v="food"/>
    <x v="2"/>
    <x v="37"/>
    <s v="fresh Pork returned"/>
    <m/>
  </r>
  <r>
    <m/>
    <s v="food"/>
    <x v="2"/>
    <x v="3"/>
    <s v="Pepper"/>
    <m/>
  </r>
  <r>
    <m/>
    <s v="food"/>
    <x v="2"/>
    <x v="14"/>
    <s v="Rice"/>
    <m/>
  </r>
  <r>
    <m/>
    <s v="food"/>
    <x v="2"/>
    <x v="14"/>
    <s v="Rice"/>
    <m/>
  </r>
  <r>
    <m/>
    <s v="food"/>
    <x v="2"/>
    <x v="3"/>
    <s v="Pepper"/>
    <m/>
  </r>
  <r>
    <m/>
    <s v="food"/>
    <x v="2"/>
    <x v="45"/>
    <s v="sugar"/>
    <m/>
  </r>
  <r>
    <m/>
    <s v="food"/>
    <x v="2"/>
    <x v="45"/>
    <s v="sugar"/>
    <m/>
  </r>
  <r>
    <m/>
    <s v="food"/>
    <x v="2"/>
    <x v="4"/>
    <s v="Pork"/>
    <m/>
  </r>
  <r>
    <m/>
    <s v="food"/>
    <x v="2"/>
    <x v="45"/>
    <s v="sugar"/>
    <m/>
  </r>
  <r>
    <m/>
    <s v="food"/>
    <x v="2"/>
    <x v="58"/>
    <s v="loaves"/>
    <m/>
  </r>
  <r>
    <m/>
    <s v="food"/>
    <x v="2"/>
    <x v="3"/>
    <s v="Pepper"/>
    <m/>
  </r>
  <r>
    <m/>
    <s v="food"/>
    <x v="2"/>
    <x v="14"/>
    <s v="Rice"/>
    <m/>
  </r>
  <r>
    <m/>
    <s v="food"/>
    <x v="2"/>
    <x v="7"/>
    <s v="Ginger"/>
    <m/>
  </r>
  <r>
    <m/>
    <s v="food"/>
    <x v="2"/>
    <x v="45"/>
    <s v="sugar"/>
    <m/>
  </r>
  <r>
    <m/>
    <s v="food"/>
    <x v="2"/>
    <x v="45"/>
    <s v="sugar"/>
    <m/>
  </r>
  <r>
    <m/>
    <s v="food"/>
    <x v="0"/>
    <x v="0"/>
    <s v="Blk Tea"/>
    <m/>
  </r>
  <r>
    <m/>
    <s v="food"/>
    <x v="2"/>
    <x v="8"/>
    <s v="wheat"/>
    <m/>
  </r>
  <r>
    <m/>
    <s v="food"/>
    <x v="0"/>
    <x v="0"/>
    <s v="Blk Tea"/>
    <m/>
  </r>
  <r>
    <m/>
    <s v="food"/>
    <x v="2"/>
    <x v="14"/>
    <s v="Rice"/>
    <m/>
  </r>
  <r>
    <m/>
    <s v="food"/>
    <x v="2"/>
    <x v="7"/>
    <s v="Ginger"/>
    <m/>
  </r>
  <r>
    <m/>
    <s v="food"/>
    <x v="2"/>
    <x v="4"/>
    <s v="Pork"/>
    <m/>
  </r>
  <r>
    <m/>
    <s v="food"/>
    <x v="2"/>
    <x v="27"/>
    <s v="loaves of Bread"/>
    <m/>
  </r>
  <r>
    <m/>
    <s v="food"/>
    <x v="2"/>
    <x v="12"/>
    <s v="Maize"/>
    <m/>
  </r>
  <r>
    <m/>
    <s v="food"/>
    <x v="2"/>
    <x v="59"/>
    <s v="Lemmons"/>
    <m/>
  </r>
  <r>
    <m/>
    <s v="food"/>
    <x v="2"/>
    <x v="8"/>
    <s v="wheat"/>
    <m/>
  </r>
  <r>
    <m/>
    <s v="food"/>
    <x v="2"/>
    <x v="45"/>
    <s v="sugar"/>
    <m/>
  </r>
  <r>
    <m/>
    <s v="food"/>
    <x v="2"/>
    <x v="8"/>
    <s v="wheat"/>
    <m/>
  </r>
  <r>
    <m/>
    <s v="food"/>
    <x v="2"/>
    <x v="8"/>
    <s v="ditto[wheat]"/>
    <m/>
  </r>
  <r>
    <m/>
    <s v="food"/>
    <x v="2"/>
    <x v="3"/>
    <s v="Dr in Pepper"/>
    <m/>
  </r>
  <r>
    <m/>
    <s v="food"/>
    <x v="2"/>
    <x v="45"/>
    <s v="Sugar"/>
    <m/>
  </r>
  <r>
    <m/>
    <s v="food"/>
    <x v="2"/>
    <x v="45"/>
    <s v="sugar"/>
    <m/>
  </r>
  <r>
    <m/>
    <s v="food"/>
    <x v="0"/>
    <x v="0"/>
    <s v="Blk Tea"/>
    <m/>
  </r>
  <r>
    <m/>
    <s v="food"/>
    <x v="2"/>
    <x v="51"/>
    <s v="Cr by 50 lbs Potatoes"/>
    <m/>
  </r>
  <r>
    <m/>
    <s v="food"/>
    <x v="2"/>
    <x v="8"/>
    <s v="for Eight Bushel wheat"/>
    <m/>
  </r>
  <r>
    <m/>
    <s v="food"/>
    <x v="2"/>
    <x v="12"/>
    <s v="Cr by 1 Bushel Maize"/>
    <m/>
  </r>
  <r>
    <m/>
    <s v="food"/>
    <x v="2"/>
    <x v="14"/>
    <s v="Rice"/>
    <m/>
  </r>
  <r>
    <m/>
    <s v="food"/>
    <x v="2"/>
    <x v="45"/>
    <s v="Sugar"/>
    <m/>
  </r>
  <r>
    <m/>
    <s v="food"/>
    <x v="2"/>
    <x v="8"/>
    <s v="Cr 3.5 Bushels wheat"/>
    <m/>
  </r>
  <r>
    <m/>
    <s v="food"/>
    <x v="2"/>
    <x v="8"/>
    <s v="wheat"/>
    <m/>
  </r>
  <r>
    <m/>
    <s v="food"/>
    <x v="0"/>
    <x v="0"/>
    <s v="Blk Tea"/>
    <m/>
  </r>
  <r>
    <m/>
    <s v="food"/>
    <x v="2"/>
    <x v="45"/>
    <s v="sugar"/>
    <m/>
  </r>
  <r>
    <m/>
    <s v="food"/>
    <x v="0"/>
    <x v="0"/>
    <s v="Blk Tea"/>
    <m/>
  </r>
  <r>
    <m/>
    <s v="food"/>
    <x v="0"/>
    <x v="0"/>
    <s v="Blk Tea"/>
    <m/>
  </r>
  <r>
    <m/>
    <s v="food"/>
    <x v="0"/>
    <x v="1"/>
    <s v="Hyson"/>
    <m/>
  </r>
  <r>
    <m/>
    <s v="food"/>
    <x v="2"/>
    <x v="14"/>
    <s v="rice [indecipherable]"/>
    <m/>
  </r>
  <r>
    <s v="supply"/>
    <s v="food"/>
    <x v="2"/>
    <x v="51"/>
    <s v="Cr by 100lbs potaters"/>
    <m/>
  </r>
  <r>
    <m/>
    <s v="food"/>
    <x v="2"/>
    <x v="8"/>
    <s v="wheat"/>
    <m/>
  </r>
  <r>
    <m/>
    <s v="food"/>
    <x v="0"/>
    <x v="1"/>
    <s v="Hyson"/>
    <m/>
  </r>
  <r>
    <m/>
    <s v="food"/>
    <x v="0"/>
    <x v="0"/>
    <s v="Blk Tea"/>
    <m/>
  </r>
  <r>
    <m/>
    <s v="food"/>
    <x v="2"/>
    <x v="45"/>
    <s v="sugar"/>
    <m/>
  </r>
  <r>
    <m/>
    <s v="food"/>
    <x v="0"/>
    <x v="0"/>
    <s v="Blk Tea"/>
    <m/>
  </r>
  <r>
    <m/>
    <s v="food"/>
    <x v="2"/>
    <x v="45"/>
    <s v="Sugar"/>
    <m/>
  </r>
  <r>
    <m/>
    <s v="food"/>
    <x v="0"/>
    <x v="0"/>
    <s v="Blk Tea"/>
    <m/>
  </r>
  <r>
    <s v="supply"/>
    <s v="food"/>
    <x v="2"/>
    <x v="8"/>
    <s v="Cr by wheat"/>
    <m/>
  </r>
  <r>
    <m/>
    <s v="food"/>
    <x v="2"/>
    <x v="45"/>
    <s v="sugar"/>
    <m/>
  </r>
  <r>
    <s v="supply"/>
    <s v="food"/>
    <x v="2"/>
    <x v="8"/>
    <s v="Cr by wheat turned"/>
    <m/>
  </r>
  <r>
    <m/>
    <s v="food"/>
    <x v="2"/>
    <x v="8"/>
    <s v="wheat"/>
    <m/>
  </r>
  <r>
    <m/>
    <s v="food"/>
    <x v="2"/>
    <x v="45"/>
    <s v="sugar"/>
    <m/>
  </r>
  <r>
    <m/>
    <s v="food"/>
    <x v="2"/>
    <x v="45"/>
    <s v="sugar"/>
    <m/>
  </r>
  <r>
    <m/>
    <s v="food"/>
    <x v="1"/>
    <x v="60"/>
    <s v="Porter Glasses @"/>
    <m/>
  </r>
  <r>
    <m/>
    <s v="food"/>
    <x v="2"/>
    <x v="45"/>
    <s v="sugar"/>
    <m/>
  </r>
  <r>
    <s v="supply"/>
    <s v="food"/>
    <x v="2"/>
    <x v="4"/>
    <s v="Cr by 6 Ibs Pork"/>
    <m/>
  </r>
  <r>
    <m/>
    <s v="food"/>
    <x v="1"/>
    <x v="43"/>
    <s v="Porter Glasses"/>
    <m/>
  </r>
  <r>
    <m/>
    <s v="food"/>
    <x v="1"/>
    <x v="47"/>
    <s v="wine ditto [Glasses]"/>
    <m/>
  </r>
  <r>
    <m/>
    <s v="food"/>
    <x v="1"/>
    <x v="61"/>
    <s v="Pint Tumbler"/>
    <m/>
  </r>
  <r>
    <m/>
    <s v="food"/>
    <x v="2"/>
    <x v="8"/>
    <s v="wheat"/>
    <m/>
  </r>
  <r>
    <m/>
    <s v="food"/>
    <x v="1"/>
    <x v="11"/>
    <s v="Table knives &amp;amp; [indecipherable]"/>
    <m/>
  </r>
  <r>
    <m/>
    <s v="food"/>
    <x v="2"/>
    <x v="45"/>
    <s v="sugar"/>
    <m/>
  </r>
  <r>
    <m/>
    <s v="food"/>
    <x v="2"/>
    <x v="45"/>
    <s v="sugar"/>
    <m/>
  </r>
  <r>
    <m/>
    <s v="food"/>
    <x v="0"/>
    <x v="0"/>
    <s v="Blk Tea"/>
    <m/>
  </r>
  <r>
    <m/>
    <s v="food"/>
    <x v="0"/>
    <x v="1"/>
    <s v="Hyson"/>
    <m/>
  </r>
  <r>
    <s v="supply"/>
    <s v="food"/>
    <x v="2"/>
    <x v="51"/>
    <s v="Cr by 100lbs Potaters"/>
    <m/>
  </r>
  <r>
    <s v="supply"/>
    <s v="food"/>
    <x v="2"/>
    <x v="45"/>
    <s v="1 Bag Sugar 162 lbs Net"/>
    <m/>
  </r>
  <r>
    <s v="supply"/>
    <s v="food"/>
    <x v="2"/>
    <x v="12"/>
    <s v="Cr by 2 Bushels Maize"/>
    <m/>
  </r>
  <r>
    <m/>
    <s v="food"/>
    <x v="2"/>
    <x v="8"/>
    <s v="Cr by 2.75 Bushels of wheat"/>
    <m/>
  </r>
  <r>
    <m/>
    <s v="food"/>
    <x v="2"/>
    <x v="45"/>
    <s v="Sugar"/>
    <m/>
  </r>
  <r>
    <m/>
    <s v="food"/>
    <x v="2"/>
    <x v="8"/>
    <s v="wheat"/>
    <m/>
  </r>
  <r>
    <m/>
    <s v="food"/>
    <x v="0"/>
    <x v="0"/>
    <s v="Blk Tea"/>
    <m/>
  </r>
  <r>
    <m/>
    <s v="food"/>
    <x v="2"/>
    <x v="45"/>
    <s v="Sugar"/>
    <m/>
  </r>
  <r>
    <m/>
    <s v="food"/>
    <x v="0"/>
    <x v="0"/>
    <s v="Blk T[ea]"/>
    <m/>
  </r>
  <r>
    <m/>
    <s v="food"/>
    <x v="2"/>
    <x v="45"/>
    <s v="sugar"/>
    <m/>
  </r>
  <r>
    <m/>
    <s v="food"/>
    <x v="0"/>
    <x v="0"/>
    <s v="Blk Tea"/>
    <m/>
  </r>
  <r>
    <m/>
    <s v="food"/>
    <x v="2"/>
    <x v="45"/>
    <s v="sugar"/>
    <m/>
  </r>
  <r>
    <m/>
    <s v="food"/>
    <x v="0"/>
    <x v="0"/>
    <s v="Blk Tea"/>
    <m/>
  </r>
  <r>
    <m/>
    <s v="food"/>
    <x v="0"/>
    <x v="0"/>
    <s v="Dr in lbs tea"/>
    <m/>
  </r>
  <r>
    <m/>
    <s v="food"/>
    <x v="2"/>
    <x v="8"/>
    <s v="Cr by 1.5 Bushels wheat"/>
    <m/>
  </r>
  <r>
    <m/>
    <s v="food"/>
    <x v="0"/>
    <x v="1"/>
    <s v="Hyson"/>
    <m/>
  </r>
  <r>
    <m/>
    <s v="food"/>
    <x v="2"/>
    <x v="51"/>
    <s v="Cr by 50 Ibs Potatoes"/>
    <m/>
  </r>
  <r>
    <m/>
    <s v="food"/>
    <x v="2"/>
    <x v="45"/>
    <s v="sugar"/>
    <m/>
  </r>
  <r>
    <m/>
    <s v="food"/>
    <x v="0"/>
    <x v="1"/>
    <s v="Hyson Tea"/>
    <m/>
  </r>
  <r>
    <m/>
    <s v="food"/>
    <x v="0"/>
    <x v="0"/>
    <s v="Blk Tea"/>
    <m/>
  </r>
  <r>
    <m/>
    <s v="food"/>
    <x v="2"/>
    <x v="14"/>
    <s v="Rice"/>
    <m/>
  </r>
  <r>
    <m/>
    <s v="food"/>
    <x v="2"/>
    <x v="14"/>
    <s v="Rice"/>
    <m/>
  </r>
  <r>
    <m/>
    <s v="food"/>
    <x v="2"/>
    <x v="8"/>
    <s v="cr by 3 Bushels wheat"/>
    <m/>
  </r>
  <r>
    <m/>
    <s v="food"/>
    <x v="2"/>
    <x v="20"/>
    <s v="salt Pork"/>
    <m/>
  </r>
  <r>
    <m/>
    <s v="food"/>
    <x v="0"/>
    <x v="0"/>
    <s v="Tea"/>
    <m/>
  </r>
  <r>
    <m/>
    <s v="food"/>
    <x v="2"/>
    <x v="4"/>
    <s v="Pork"/>
    <m/>
  </r>
  <r>
    <m/>
    <s v="food"/>
    <x v="2"/>
    <x v="45"/>
    <s v="sugar} to 6 men"/>
    <m/>
  </r>
  <r>
    <m/>
    <s v="food"/>
    <x v="2"/>
    <x v="45"/>
    <s v="Sugar"/>
    <m/>
  </r>
  <r>
    <m/>
    <s v="food"/>
    <x v="0"/>
    <x v="1"/>
    <s v="fine Hyson"/>
    <m/>
  </r>
  <r>
    <m/>
    <s v="food"/>
    <x v="2"/>
    <x v="45"/>
    <s v="sugar"/>
    <m/>
  </r>
  <r>
    <m/>
    <s v="food"/>
    <x v="2"/>
    <x v="3"/>
    <s v="Pepper"/>
    <m/>
  </r>
  <r>
    <m/>
    <s v="food"/>
    <x v="2"/>
    <x v="45"/>
    <s v="Sugar"/>
    <m/>
  </r>
  <r>
    <m/>
    <s v="food"/>
    <x v="0"/>
    <x v="0"/>
    <s v="Blk Tea"/>
    <m/>
  </r>
  <r>
    <m/>
    <s v="food"/>
    <x v="2"/>
    <x v="45"/>
    <s v="Sugar"/>
    <m/>
  </r>
  <r>
    <m/>
    <s v="food"/>
    <x v="0"/>
    <x v="0"/>
    <s v="Blk Tea"/>
    <m/>
  </r>
  <r>
    <m/>
    <s v="food"/>
    <x v="0"/>
    <x v="1"/>
    <s v="Best Hyson"/>
    <m/>
  </r>
  <r>
    <s v="supply"/>
    <s v="food"/>
    <x v="2"/>
    <x v="12"/>
    <s v="Cr 2 Bushels Maize"/>
    <m/>
  </r>
  <r>
    <m/>
    <s v="food"/>
    <x v="0"/>
    <x v="0"/>
    <s v="Tea"/>
    <m/>
  </r>
  <r>
    <m/>
    <s v="food"/>
    <x v="2"/>
    <x v="45"/>
    <s v="Sugar"/>
    <m/>
  </r>
  <r>
    <m/>
    <s v="food"/>
    <x v="2"/>
    <x v="20"/>
    <s v="Solk Pork"/>
    <m/>
  </r>
  <r>
    <m/>
    <s v="food"/>
    <x v="2"/>
    <x v="45"/>
    <s v="Sugar"/>
    <m/>
  </r>
  <r>
    <m/>
    <s v="food"/>
    <x v="0"/>
    <x v="0"/>
    <s v="Blk Tea"/>
    <m/>
  </r>
  <r>
    <m/>
    <s v="food"/>
    <x v="2"/>
    <x v="45"/>
    <s v="sugar"/>
    <m/>
  </r>
  <r>
    <m/>
    <s v="food"/>
    <x v="0"/>
    <x v="0"/>
    <s v="Blk Tea"/>
    <m/>
  </r>
  <r>
    <m/>
    <s v="food"/>
    <x v="2"/>
    <x v="45"/>
    <s v="sugar"/>
    <m/>
  </r>
  <r>
    <m/>
    <s v="food"/>
    <x v="0"/>
    <x v="1"/>
    <s v="Hyson 7/ to be Paid"/>
    <m/>
  </r>
  <r>
    <s v="supply"/>
    <s v="food"/>
    <x v="2"/>
    <x v="12"/>
    <s v="in Maize pd"/>
    <m/>
  </r>
  <r>
    <m/>
    <s v="food"/>
    <x v="2"/>
    <x v="45"/>
    <s v="sugar} Paid in the"/>
    <m/>
  </r>
  <r>
    <m/>
    <s v="food"/>
    <x v="2"/>
    <x v="45"/>
    <s v="ditto [sugar]"/>
    <m/>
  </r>
  <r>
    <m/>
    <s v="food"/>
    <x v="0"/>
    <x v="0"/>
    <s v="Blk Tea"/>
    <m/>
  </r>
  <r>
    <m/>
    <s v="food"/>
    <x v="0"/>
    <x v="0"/>
    <s v="ditto [Tea]"/>
    <m/>
  </r>
  <r>
    <m/>
    <s v="food"/>
    <x v="0"/>
    <x v="1"/>
    <s v="Best Hyson"/>
    <m/>
  </r>
  <r>
    <m/>
    <s v="food"/>
    <x v="2"/>
    <x v="3"/>
    <s v="Pepper"/>
    <m/>
  </r>
  <r>
    <m/>
    <s v="food"/>
    <x v="2"/>
    <x v="7"/>
    <s v="Ginger"/>
    <m/>
  </r>
  <r>
    <m/>
    <s v="food"/>
    <x v="2"/>
    <x v="14"/>
    <s v="Rice"/>
    <m/>
  </r>
  <r>
    <s v="supply"/>
    <s v="food"/>
    <x v="2"/>
    <x v="12"/>
    <s v="Cr by four Bushels"/>
    <m/>
  </r>
  <r>
    <m/>
    <s v="food"/>
    <x v="2"/>
    <x v="45"/>
    <s v="sugar"/>
    <m/>
  </r>
  <r>
    <m/>
    <s v="food"/>
    <x v="0"/>
    <x v="1"/>
    <s v="Hyson"/>
    <m/>
  </r>
  <r>
    <m/>
    <s v="food"/>
    <x v="2"/>
    <x v="45"/>
    <s v="sugar"/>
    <m/>
  </r>
  <r>
    <m/>
    <s v="food"/>
    <x v="0"/>
    <x v="0"/>
    <s v="Tea"/>
    <m/>
  </r>
  <r>
    <m/>
    <s v="food"/>
    <x v="2"/>
    <x v="45"/>
    <s v="sugar"/>
    <m/>
  </r>
  <r>
    <m/>
    <s v="food"/>
    <x v="0"/>
    <x v="1"/>
    <s v="Hyson"/>
    <m/>
  </r>
  <r>
    <m/>
    <s v="food"/>
    <x v="2"/>
    <x v="4"/>
    <s v="Pork"/>
    <m/>
  </r>
  <r>
    <m/>
    <s v="food"/>
    <x v="2"/>
    <x v="45"/>
    <s v="sugar"/>
    <m/>
  </r>
  <r>
    <m/>
    <s v="food"/>
    <x v="0"/>
    <x v="0"/>
    <s v="Max[s?] Tea"/>
    <m/>
  </r>
  <r>
    <m/>
    <s v="food"/>
    <x v="2"/>
    <x v="45"/>
    <s v="sugar"/>
    <m/>
  </r>
  <r>
    <m/>
    <s v="food"/>
    <x v="2"/>
    <x v="20"/>
    <s v="Salt Pork"/>
    <m/>
  </r>
  <r>
    <m/>
    <s v="food"/>
    <x v="2"/>
    <x v="45"/>
    <s v="sugar"/>
    <m/>
  </r>
  <r>
    <m/>
    <s v="food"/>
    <x v="0"/>
    <x v="0"/>
    <s v="Blk Tea"/>
    <m/>
  </r>
  <r>
    <m/>
    <s v="food"/>
    <x v="2"/>
    <x v="20"/>
    <s v="salt Pork"/>
    <m/>
  </r>
  <r>
    <m/>
    <s v="food"/>
    <x v="2"/>
    <x v="3"/>
    <s v="Pepper"/>
    <m/>
  </r>
  <r>
    <m/>
    <s v="food"/>
    <x v="0"/>
    <x v="1"/>
    <s v="Hyson"/>
    <m/>
  </r>
  <r>
    <m/>
    <s v="food"/>
    <x v="2"/>
    <x v="45"/>
    <s v="sugar"/>
    <m/>
  </r>
  <r>
    <m/>
    <s v="food"/>
    <x v="0"/>
    <x v="0"/>
    <s v="Blk Tea"/>
    <m/>
  </r>
  <r>
    <m/>
    <s v="food"/>
    <x v="0"/>
    <x v="1"/>
    <s v="Hyson"/>
    <m/>
  </r>
  <r>
    <m/>
    <s v="food"/>
    <x v="2"/>
    <x v="45"/>
    <s v="sugar"/>
    <m/>
  </r>
  <r>
    <m/>
    <s v="food"/>
    <x v="2"/>
    <x v="45"/>
    <s v="Sugar"/>
    <m/>
  </r>
  <r>
    <m/>
    <s v="food"/>
    <x v="2"/>
    <x v="45"/>
    <s v="sugar"/>
    <m/>
  </r>
  <r>
    <m/>
    <s v="food"/>
    <x v="0"/>
    <x v="0"/>
    <s v="Black Tea"/>
    <m/>
  </r>
  <r>
    <m/>
    <s v="food"/>
    <x v="2"/>
    <x v="45"/>
    <s v="sugar"/>
    <m/>
  </r>
  <r>
    <m/>
    <s v="food"/>
    <x v="2"/>
    <x v="4"/>
    <s v="Pork"/>
    <m/>
  </r>
  <r>
    <m/>
    <s v="food"/>
    <x v="0"/>
    <x v="1"/>
    <s v="Hyson"/>
    <m/>
  </r>
  <r>
    <m/>
    <s v="food"/>
    <x v="2"/>
    <x v="45"/>
    <s v="sugar"/>
    <m/>
  </r>
  <r>
    <m/>
    <s v="food"/>
    <x v="0"/>
    <x v="0"/>
    <s v="Blk Tea"/>
    <m/>
  </r>
  <r>
    <m/>
    <s v="food"/>
    <x v="2"/>
    <x v="20"/>
    <s v="salt Pork}"/>
    <m/>
  </r>
  <r>
    <m/>
    <s v="food"/>
    <x v="2"/>
    <x v="45"/>
    <s v="sugar}"/>
    <m/>
  </r>
  <r>
    <m/>
    <s v="food"/>
    <x v="2"/>
    <x v="8"/>
    <s v="wheat}"/>
    <m/>
  </r>
  <r>
    <m/>
    <s v="food"/>
    <x v="2"/>
    <x v="45"/>
    <s v="sugar"/>
    <m/>
  </r>
  <r>
    <m/>
    <s v="food"/>
    <x v="0"/>
    <x v="1"/>
    <s v="Hyson Tea"/>
    <m/>
  </r>
  <r>
    <m/>
    <s v="food"/>
    <x v="2"/>
    <x v="45"/>
    <s v="sugar"/>
    <m/>
  </r>
  <r>
    <m/>
    <s v="food"/>
    <x v="2"/>
    <x v="45"/>
    <s v="sugar"/>
    <m/>
  </r>
  <r>
    <m/>
    <s v="food"/>
    <x v="0"/>
    <x v="0"/>
    <s v="Blk Tea"/>
    <m/>
  </r>
  <r>
    <m/>
    <s v="food"/>
    <x v="2"/>
    <x v="51"/>
    <s v="Cr by 50 Ibs Potatoes"/>
    <m/>
  </r>
  <r>
    <m/>
    <s v="food"/>
    <x v="6"/>
    <x v="62"/>
    <s v="cups &amp;amp; saucers"/>
    <m/>
  </r>
  <r>
    <m/>
    <s v="food"/>
    <x v="1"/>
    <x v="30"/>
    <s v="white Plates"/>
    <m/>
  </r>
  <r>
    <m/>
    <s v="food"/>
    <x v="1"/>
    <x v="16"/>
    <s v="ditto [Pint] Glass Tumbler"/>
    <m/>
  </r>
  <r>
    <m/>
    <s v="food"/>
    <x v="1"/>
    <x v="16"/>
    <s v="ditto [Pint] ditto [Glass Tumbler]"/>
    <m/>
  </r>
  <r>
    <m/>
    <s v="food"/>
    <x v="3"/>
    <x v="6"/>
    <s v="white Bason"/>
    <m/>
  </r>
  <r>
    <m/>
    <s v="food"/>
    <x v="2"/>
    <x v="45"/>
    <s v="sugar"/>
    <m/>
  </r>
  <r>
    <m/>
    <s v="food"/>
    <x v="2"/>
    <x v="45"/>
    <s v="sugar"/>
    <m/>
  </r>
  <r>
    <m/>
    <s v="food"/>
    <x v="2"/>
    <x v="45"/>
    <s v="sugar"/>
    <m/>
  </r>
  <r>
    <m/>
    <s v="food"/>
    <x v="2"/>
    <x v="12"/>
    <s v="Cr by 4 Bushel Maiz"/>
    <m/>
  </r>
  <r>
    <m/>
    <s v="food"/>
    <x v="1"/>
    <x v="11"/>
    <s v="Knives &amp;amp; forks"/>
    <m/>
  </r>
  <r>
    <m/>
    <s v="food"/>
    <x v="2"/>
    <x v="45"/>
    <s v="sugar"/>
    <m/>
  </r>
  <r>
    <m/>
    <s v="food"/>
    <x v="2"/>
    <x v="45"/>
    <s v="sugar"/>
    <m/>
  </r>
  <r>
    <m/>
    <s v="food"/>
    <x v="2"/>
    <x v="45"/>
    <s v="ditto [sugar]"/>
    <m/>
  </r>
  <r>
    <m/>
    <s v="food"/>
    <x v="0"/>
    <x v="0"/>
    <s v="Tea"/>
    <m/>
  </r>
  <r>
    <s v="supply"/>
    <s v="food"/>
    <x v="2"/>
    <x v="8"/>
    <s v="Cr 1.5 Bushels}"/>
    <m/>
  </r>
  <r>
    <m/>
    <s v="food"/>
    <x v="0"/>
    <x v="1"/>
    <s v="Hyson"/>
    <m/>
  </r>
  <r>
    <m/>
    <s v="food"/>
    <x v="2"/>
    <x v="45"/>
    <s v="sugar"/>
    <m/>
  </r>
  <r>
    <m/>
    <s v="food"/>
    <x v="0"/>
    <x v="1"/>
    <s v="fine Hyson"/>
    <m/>
  </r>
  <r>
    <m/>
    <s v="food"/>
    <x v="2"/>
    <x v="45"/>
    <s v="sugar @"/>
    <m/>
  </r>
  <r>
    <m/>
    <s v="food"/>
    <x v="2"/>
    <x v="3"/>
    <s v="Pepper"/>
    <m/>
  </r>
  <r>
    <m/>
    <s v="food"/>
    <x v="1"/>
    <x v="43"/>
    <s v="Porter Glasses"/>
    <m/>
  </r>
  <r>
    <m/>
    <s v="food"/>
    <x v="1"/>
    <x v="63"/>
    <s v="Mugs"/>
    <m/>
  </r>
  <r>
    <m/>
    <s v="food"/>
    <x v="1"/>
    <x v="64"/>
    <s v="Blue Glass sugar Bason"/>
    <m/>
  </r>
  <r>
    <m/>
    <s v="food"/>
    <x v="2"/>
    <x v="20"/>
    <s v="salt Pork"/>
    <m/>
  </r>
  <r>
    <m/>
    <s v="food"/>
    <x v="2"/>
    <x v="45"/>
    <s v="sugar to Matthew"/>
    <m/>
  </r>
  <r>
    <m/>
    <s v="food"/>
    <x v="2"/>
    <x v="45"/>
    <s v="sugar"/>
    <m/>
  </r>
  <r>
    <m/>
    <s v="food"/>
    <x v="0"/>
    <x v="1"/>
    <s v="Hyson Tea"/>
    <m/>
  </r>
  <r>
    <m/>
    <s v="food"/>
    <x v="2"/>
    <x v="65"/>
    <s v="of Bread"/>
    <m/>
  </r>
  <r>
    <m/>
    <s v="food"/>
    <x v="2"/>
    <x v="4"/>
    <s v="Pork"/>
    <m/>
  </r>
  <r>
    <m/>
    <s v="food"/>
    <x v="2"/>
    <x v="45"/>
    <s v="sugar"/>
    <m/>
  </r>
  <r>
    <m/>
    <s v="food"/>
    <x v="0"/>
    <x v="0"/>
    <s v="Tea"/>
    <m/>
  </r>
  <r>
    <m/>
    <s v="food"/>
    <x v="0"/>
    <x v="0"/>
    <s v="Blk Tea"/>
    <m/>
  </r>
  <r>
    <m/>
    <s v="food"/>
    <x v="2"/>
    <x v="45"/>
    <s v="sugar"/>
    <m/>
  </r>
  <r>
    <m/>
    <s v="food"/>
    <x v="2"/>
    <x v="8"/>
    <s v="wheat"/>
    <m/>
  </r>
  <r>
    <m/>
    <s v="food"/>
    <x v="2"/>
    <x v="8"/>
    <s v="wheat"/>
    <m/>
  </r>
  <r>
    <m/>
    <s v="food"/>
    <x v="0"/>
    <x v="0"/>
    <s v="Blk Tea"/>
    <m/>
  </r>
  <r>
    <m/>
    <s v="food"/>
    <x v="0"/>
    <x v="1"/>
    <s v="Hyson ditto [Tea]"/>
    <m/>
  </r>
  <r>
    <m/>
    <s v="food"/>
    <x v="2"/>
    <x v="45"/>
    <s v="sugar"/>
    <m/>
  </r>
  <r>
    <m/>
    <s v="food"/>
    <x v="2"/>
    <x v="3"/>
    <s v="Pepper}"/>
    <m/>
  </r>
  <r>
    <m/>
    <s v="food"/>
    <x v="2"/>
    <x v="8"/>
    <s v="wheat"/>
    <m/>
  </r>
  <r>
    <m/>
    <s v="food"/>
    <x v="2"/>
    <x v="4"/>
    <s v="Pork"/>
    <m/>
  </r>
  <r>
    <m/>
    <s v="food"/>
    <x v="2"/>
    <x v="45"/>
    <s v="sugar"/>
    <m/>
  </r>
  <r>
    <m/>
    <s v="food"/>
    <x v="0"/>
    <x v="0"/>
    <s v="Tea"/>
    <m/>
  </r>
  <r>
    <m/>
    <s v="food"/>
    <x v="2"/>
    <x v="45"/>
    <s v="sugar"/>
    <m/>
  </r>
  <r>
    <s v="supply"/>
    <s v="food"/>
    <x v="2"/>
    <x v="8"/>
    <s v="Cr by 3.75 ="/>
    <m/>
  </r>
  <r>
    <m/>
    <s v="food"/>
    <x v="2"/>
    <x v="4"/>
    <s v="Pork &amp;amp;"/>
    <m/>
  </r>
  <r>
    <m/>
    <s v="food"/>
    <x v="2"/>
    <x v="27"/>
    <s v="Bread"/>
    <m/>
  </r>
  <r>
    <m/>
    <s v="food"/>
    <x v="2"/>
    <x v="45"/>
    <s v="sugar"/>
    <m/>
  </r>
  <r>
    <m/>
    <s v="food"/>
    <x v="1"/>
    <x v="66"/>
    <s v="Knife Tray"/>
    <m/>
  </r>
  <r>
    <m/>
    <s v="food"/>
    <x v="1"/>
    <x v="11"/>
    <s v="Knives &amp;amp; 6 forks"/>
    <m/>
  </r>
  <r>
    <m/>
    <s v="food"/>
    <x v="2"/>
    <x v="45"/>
    <s v="sugar"/>
    <m/>
  </r>
  <r>
    <m/>
    <s v="food"/>
    <x v="2"/>
    <x v="45"/>
    <s v="sugar"/>
    <m/>
  </r>
  <r>
    <m/>
    <s v="food"/>
    <x v="2"/>
    <x v="27"/>
    <s v="loaf of Bread"/>
    <m/>
  </r>
  <r>
    <m/>
    <s v="food"/>
    <x v="2"/>
    <x v="27"/>
    <s v="loaf of Bread"/>
    <m/>
  </r>
  <r>
    <m/>
    <s v="food"/>
    <x v="2"/>
    <x v="45"/>
    <s v="sugar"/>
    <m/>
  </r>
  <r>
    <m/>
    <s v="food"/>
    <x v="0"/>
    <x v="0"/>
    <s v="black Tea"/>
    <m/>
  </r>
  <r>
    <m/>
    <s v="food"/>
    <x v="1"/>
    <x v="11"/>
    <s v="knives &amp;amp; 6 forks"/>
    <m/>
  </r>
  <r>
    <m/>
    <s v="food"/>
    <x v="2"/>
    <x v="3"/>
    <s v="Pepper"/>
    <m/>
  </r>
  <r>
    <m/>
    <s v="food"/>
    <x v="0"/>
    <x v="0"/>
    <s v="Blk Tea"/>
    <m/>
  </r>
  <r>
    <m/>
    <s v="food"/>
    <x v="2"/>
    <x v="45"/>
    <s v="sugar"/>
    <m/>
  </r>
  <r>
    <m/>
    <s v="food"/>
    <x v="2"/>
    <x v="45"/>
    <s v="sugar"/>
    <m/>
  </r>
  <r>
    <m/>
    <s v="food"/>
    <x v="1"/>
    <x v="67"/>
    <s v="deserts"/>
    <m/>
  </r>
  <r>
    <m/>
    <s v="food"/>
    <x v="2"/>
    <x v="45"/>
    <s v="sugar"/>
    <m/>
  </r>
  <r>
    <m/>
    <s v="food"/>
    <x v="2"/>
    <x v="27"/>
    <s v="loaf of Bread"/>
    <m/>
  </r>
  <r>
    <m/>
    <s v="food"/>
    <x v="2"/>
    <x v="45"/>
    <s v="Bag of sugar"/>
    <m/>
  </r>
  <r>
    <m/>
    <s v="food"/>
    <x v="2"/>
    <x v="45"/>
    <s v="sugar"/>
    <m/>
  </r>
  <r>
    <m/>
    <s v="food"/>
    <x v="0"/>
    <x v="0"/>
    <s v="Blk Tea"/>
    <m/>
  </r>
  <r>
    <m/>
    <s v="food"/>
    <x v="0"/>
    <x v="0"/>
    <s v="Blk Tea"/>
    <m/>
  </r>
  <r>
    <m/>
    <s v="food"/>
    <x v="2"/>
    <x v="45"/>
    <s v="sugar"/>
    <m/>
  </r>
  <r>
    <m/>
    <s v="food"/>
    <x v="2"/>
    <x v="27"/>
    <s v="loaves"/>
    <m/>
  </r>
  <r>
    <m/>
    <s v="food"/>
    <x v="0"/>
    <x v="1"/>
    <s v="Hyson"/>
    <m/>
  </r>
  <r>
    <m/>
    <s v="food"/>
    <x v="2"/>
    <x v="45"/>
    <s v="sugar"/>
    <m/>
  </r>
  <r>
    <m/>
    <s v="food"/>
    <x v="2"/>
    <x v="44"/>
    <s v="Eggs"/>
    <m/>
  </r>
  <r>
    <m/>
    <s v="food"/>
    <x v="2"/>
    <x v="20"/>
    <s v="Pork salt"/>
    <m/>
  </r>
  <r>
    <s v="supply"/>
    <s v="food"/>
    <x v="2"/>
    <x v="8"/>
    <s v="Cr by 12 Bushels wheat"/>
    <m/>
  </r>
  <r>
    <m/>
    <s v="food"/>
    <x v="2"/>
    <x v="45"/>
    <s v="sugar"/>
    <m/>
  </r>
  <r>
    <m/>
    <s v="food"/>
    <x v="0"/>
    <x v="0"/>
    <s v="Blk Tea"/>
    <m/>
  </r>
  <r>
    <m/>
    <s v="food"/>
    <x v="0"/>
    <x v="0"/>
    <s v="Blk Tea"/>
    <m/>
  </r>
  <r>
    <m/>
    <s v="food"/>
    <x v="0"/>
    <x v="1"/>
    <s v="Hyson"/>
    <m/>
  </r>
  <r>
    <s v="supply"/>
    <s v="food"/>
    <x v="2"/>
    <x v="4"/>
    <s v="Cr by 63.25 Ibs"/>
    <m/>
  </r>
  <r>
    <m/>
    <s v="food"/>
    <x v="2"/>
    <x v="44"/>
    <s v="Eggs"/>
    <m/>
  </r>
  <r>
    <m/>
    <s v="food"/>
    <x v="0"/>
    <x v="0"/>
    <s v="Blk Tea"/>
    <m/>
  </r>
  <r>
    <m/>
    <s v="food"/>
    <x v="0"/>
    <x v="1"/>
    <s v="Hyson"/>
    <m/>
  </r>
  <r>
    <m/>
    <s v="food"/>
    <x v="2"/>
    <x v="45"/>
    <s v="sugar"/>
    <m/>
  </r>
  <r>
    <m/>
    <s v="food"/>
    <x v="1"/>
    <x v="66"/>
    <s v="[Japand?] Knife Tray"/>
    <m/>
  </r>
  <r>
    <m/>
    <s v="food"/>
    <x v="0"/>
    <x v="1"/>
    <s v="Hyson Tea"/>
    <m/>
  </r>
  <r>
    <m/>
    <s v="food"/>
    <x v="1"/>
    <x v="68"/>
    <s v="[Japand?] sugar Box"/>
    <m/>
  </r>
  <r>
    <m/>
    <s v="food"/>
    <x v="2"/>
    <x v="45"/>
    <s v="sugar}"/>
    <m/>
  </r>
  <r>
    <m/>
    <s v="food"/>
    <x v="0"/>
    <x v="0"/>
    <s v="Blk Tea} to Mr Oakes"/>
    <m/>
  </r>
  <r>
    <m/>
    <s v="food"/>
    <x v="2"/>
    <x v="45"/>
    <s v="sugar"/>
    <m/>
  </r>
  <r>
    <m/>
    <s v="food"/>
    <x v="0"/>
    <x v="0"/>
    <s v="Blk Tea (to Matha?]"/>
    <m/>
  </r>
  <r>
    <m/>
    <s v="food"/>
    <x v="2"/>
    <x v="8"/>
    <s v="wheat"/>
    <m/>
  </r>
  <r>
    <m/>
    <s v="food"/>
    <x v="2"/>
    <x v="45"/>
    <s v="sugar"/>
    <m/>
  </r>
  <r>
    <m/>
    <s v="food"/>
    <x v="0"/>
    <x v="0"/>
    <s v="Blk Tea"/>
    <m/>
  </r>
  <r>
    <m/>
    <s v="food"/>
    <x v="1"/>
    <x v="11"/>
    <s v="Knives &amp;amp; forks"/>
    <m/>
  </r>
  <r>
    <m/>
    <s v="food"/>
    <x v="2"/>
    <x v="45"/>
    <s v="sugar"/>
    <m/>
  </r>
  <r>
    <m/>
    <s v="food"/>
    <x v="0"/>
    <x v="0"/>
    <s v="Blk Tea"/>
    <m/>
  </r>
  <r>
    <m/>
    <s v="food"/>
    <x v="0"/>
    <x v="0"/>
    <s v="Blk Tea}"/>
    <m/>
  </r>
  <r>
    <m/>
    <s v="food"/>
    <x v="2"/>
    <x v="45"/>
    <s v="sugar}"/>
    <m/>
  </r>
  <r>
    <m/>
    <s v="food"/>
    <x v="2"/>
    <x v="45"/>
    <s v="sugar"/>
    <m/>
  </r>
  <r>
    <m/>
    <s v="food"/>
    <x v="0"/>
    <x v="0"/>
    <s v="Blk Tea"/>
    <m/>
  </r>
  <r>
    <m/>
    <s v="food"/>
    <x v="2"/>
    <x v="45"/>
    <s v="sugar"/>
    <m/>
  </r>
  <r>
    <m/>
    <s v="food"/>
    <x v="2"/>
    <x v="45"/>
    <s v="sugar"/>
    <m/>
  </r>
  <r>
    <m/>
    <s v="food"/>
    <x v="2"/>
    <x v="45"/>
    <s v="sugar to wells"/>
    <m/>
  </r>
  <r>
    <m/>
    <s v="food"/>
    <x v="2"/>
    <x v="45"/>
    <s v="sugar"/>
    <m/>
  </r>
  <r>
    <m/>
    <s v="food"/>
    <x v="2"/>
    <x v="45"/>
    <s v="sugar"/>
    <m/>
  </r>
  <r>
    <m/>
    <s v="food"/>
    <x v="2"/>
    <x v="45"/>
    <s v="sugar"/>
    <m/>
  </r>
  <r>
    <m/>
    <s v="food"/>
    <x v="0"/>
    <x v="0"/>
    <s v="Blk Tea"/>
    <m/>
  </r>
  <r>
    <m/>
    <s v="food"/>
    <x v="2"/>
    <x v="3"/>
    <s v="Ground Pepper"/>
    <m/>
  </r>
  <r>
    <m/>
    <s v="food"/>
    <x v="2"/>
    <x v="27"/>
    <s v="loaf of Bread"/>
    <m/>
  </r>
  <r>
    <m/>
    <s v="food"/>
    <x v="2"/>
    <x v="45"/>
    <s v="sugar"/>
    <m/>
  </r>
  <r>
    <m/>
    <s v="food"/>
    <x v="2"/>
    <x v="8"/>
    <s v="wheat}"/>
    <m/>
  </r>
  <r>
    <s v="supply"/>
    <s v="food"/>
    <x v="2"/>
    <x v="8"/>
    <s v="Paid Cr by an Order from"/>
    <m/>
  </r>
  <r>
    <m/>
    <s v="food"/>
    <x v="2"/>
    <x v="8"/>
    <s v="Wheat to Terry"/>
    <m/>
  </r>
  <r>
    <m/>
    <s v="food"/>
    <x v="2"/>
    <x v="45"/>
    <s v="sugar @"/>
    <m/>
  </r>
  <r>
    <m/>
    <s v="food"/>
    <x v="2"/>
    <x v="3"/>
    <s v="Pepper"/>
    <m/>
  </r>
  <r>
    <m/>
    <s v="food"/>
    <x v="0"/>
    <x v="0"/>
    <s v="Tea"/>
    <m/>
  </r>
  <r>
    <m/>
    <s v="food"/>
    <x v="2"/>
    <x v="45"/>
    <s v="sugar"/>
    <m/>
  </r>
  <r>
    <m/>
    <s v="food"/>
    <x v="2"/>
    <x v="4"/>
    <s v="Pork"/>
    <m/>
  </r>
  <r>
    <m/>
    <s v="food"/>
    <x v="2"/>
    <x v="8"/>
    <s v="wheat"/>
    <m/>
  </r>
  <r>
    <m/>
    <s v="food"/>
    <x v="2"/>
    <x v="45"/>
    <s v="sugar"/>
    <m/>
  </r>
  <r>
    <s v="supply"/>
    <s v="food"/>
    <x v="2"/>
    <x v="8"/>
    <s v="Wheat On ^account^ of Mr Carter"/>
    <m/>
  </r>
  <r>
    <m/>
    <s v="food"/>
    <x v="2"/>
    <x v="8"/>
    <s v="wheat"/>
    <m/>
  </r>
  <r>
    <m/>
    <s v="food"/>
    <x v="2"/>
    <x v="45"/>
    <s v="sugar @"/>
    <m/>
  </r>
  <r>
    <m/>
    <s v="food"/>
    <x v="0"/>
    <x v="0"/>
    <s v="Tea"/>
    <m/>
  </r>
  <r>
    <m/>
    <s v="food"/>
    <x v="1"/>
    <x v="5"/>
    <s v="forks @"/>
    <m/>
  </r>
  <r>
    <m/>
    <s v="food"/>
    <x v="2"/>
    <x v="45"/>
    <s v="sugar"/>
    <m/>
  </r>
  <r>
    <s v="supply"/>
    <s v="food"/>
    <x v="2"/>
    <x v="69"/>
    <s v="Cr by 1 Ibs Butter"/>
    <m/>
  </r>
  <r>
    <m/>
    <s v="food"/>
    <x v="0"/>
    <x v="0"/>
    <s v="Blk Tea"/>
    <m/>
  </r>
  <r>
    <m/>
    <s v="food"/>
    <x v="0"/>
    <x v="0"/>
    <s v="Black Tea"/>
    <m/>
  </r>
  <r>
    <m/>
    <s v="food"/>
    <x v="0"/>
    <x v="0"/>
    <s v="Blk Tea"/>
    <m/>
  </r>
  <r>
    <m/>
    <s v="food"/>
    <x v="2"/>
    <x v="45"/>
    <s v="sugar"/>
    <m/>
  </r>
  <r>
    <m/>
    <s v="food"/>
    <x v="0"/>
    <x v="0"/>
    <s v="Blk Tea"/>
    <m/>
  </r>
  <r>
    <m/>
    <s v="food"/>
    <x v="2"/>
    <x v="45"/>
    <s v="sugar"/>
    <m/>
  </r>
  <r>
    <m/>
    <s v="food"/>
    <x v="0"/>
    <x v="0"/>
    <s v="Blk Tea"/>
    <m/>
  </r>
  <r>
    <m/>
    <s v="food"/>
    <x v="2"/>
    <x v="14"/>
    <s v="Rice"/>
    <m/>
  </r>
  <r>
    <m/>
    <s v="food"/>
    <x v="2"/>
    <x v="45"/>
    <s v="sugar"/>
    <m/>
  </r>
  <r>
    <m/>
    <s v="food"/>
    <x v="0"/>
    <x v="0"/>
    <s v="Blk Tea"/>
    <m/>
  </r>
  <r>
    <m/>
    <s v="food"/>
    <x v="2"/>
    <x v="12"/>
    <s v="Maize"/>
    <m/>
  </r>
  <r>
    <m/>
    <s v="food"/>
    <x v="2"/>
    <x v="45"/>
    <s v="sugar"/>
    <m/>
  </r>
  <r>
    <m/>
    <s v="food"/>
    <x v="0"/>
    <x v="0"/>
    <s v="Blk Tea"/>
    <m/>
  </r>
  <r>
    <m/>
    <s v="food"/>
    <x v="2"/>
    <x v="70"/>
    <s v="cheese"/>
    <m/>
  </r>
  <r>
    <m/>
    <s v="food"/>
    <x v="2"/>
    <x v="8"/>
    <s v="Cr by 10 Bushels of wheat"/>
    <m/>
  </r>
  <r>
    <m/>
    <s v="food"/>
    <x v="2"/>
    <x v="45"/>
    <s v="sugar"/>
    <m/>
  </r>
  <r>
    <m/>
    <s v="food"/>
    <x v="2"/>
    <x v="45"/>
    <s v="sugar to wells"/>
    <m/>
  </r>
  <r>
    <m/>
    <s v="food"/>
    <x v="2"/>
    <x v="45"/>
    <s v="sugar pd"/>
    <m/>
  </r>
  <r>
    <m/>
    <s v="food"/>
    <x v="2"/>
    <x v="45"/>
    <s v="sugar"/>
    <m/>
  </r>
  <r>
    <m/>
    <s v="food"/>
    <x v="0"/>
    <x v="0"/>
    <s v="Blk Tea"/>
    <m/>
  </r>
  <r>
    <m/>
    <s v="food"/>
    <x v="0"/>
    <x v="0"/>
    <s v="Blk Tea"/>
    <m/>
  </r>
  <r>
    <m/>
    <s v="food"/>
    <x v="2"/>
    <x v="45"/>
    <s v="sugar"/>
    <m/>
  </r>
  <r>
    <m/>
    <m/>
    <x v="7"/>
    <x v="7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5327B0-A978-499E-9D9E-8148FCFAE7B1}" name="PivotTable2" cacheId="198"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I3:K62" firstHeaderRow="0"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7">
        <item m="1" x="15"/>
        <item x="2"/>
        <item m="1" x="14"/>
        <item x="10"/>
        <item x="6"/>
        <item x="3"/>
        <item m="1" x="13"/>
        <item x="5"/>
        <item sd="0" x="8"/>
        <item x="0"/>
        <item x="4"/>
        <item x="1"/>
        <item x="9"/>
        <item x="7"/>
        <item x="12"/>
        <item sd="0" x="11"/>
        <item t="default"/>
      </items>
    </pivotField>
    <pivotField axis="axisRow" dataField="1" showAll="0">
      <items count="55">
        <item m="1" x="50"/>
        <item x="7"/>
        <item x="40"/>
        <item x="43"/>
        <item m="1" x="53"/>
        <item x="38"/>
        <item x="14"/>
        <item x="18"/>
        <item x="1"/>
        <item x="24"/>
        <item x="12"/>
        <item m="1" x="47"/>
        <item x="23"/>
        <item m="1" x="52"/>
        <item x="11"/>
        <item x="33"/>
        <item x="44"/>
        <item x="25"/>
        <item x="31"/>
        <item x="17"/>
        <item x="0"/>
        <item x="36"/>
        <item x="6"/>
        <item x="37"/>
        <item m="1" x="51"/>
        <item x="21"/>
        <item x="35"/>
        <item x="15"/>
        <item x="20"/>
        <item x="19"/>
        <item x="26"/>
        <item x="13"/>
        <item x="39"/>
        <item x="41"/>
        <item x="32"/>
        <item x="46"/>
        <item x="16"/>
        <item x="27"/>
        <item x="5"/>
        <item x="4"/>
        <item x="22"/>
        <item x="2"/>
        <item x="10"/>
        <item x="3"/>
        <item x="28"/>
        <item x="9"/>
        <item m="1" x="48"/>
        <item m="1" x="49"/>
        <item x="45"/>
        <item x="29"/>
        <item x="8"/>
        <item x="30"/>
        <item x="34"/>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19"/>
    <field x="20"/>
  </rowFields>
  <rowItems count="59">
    <i>
      <x v="1"/>
    </i>
    <i r="1">
      <x v="9"/>
    </i>
    <i r="1">
      <x v="29"/>
    </i>
    <i r="1">
      <x v="35"/>
    </i>
    <i r="1">
      <x v="41"/>
    </i>
    <i>
      <x v="3"/>
    </i>
    <i r="1">
      <x v="40"/>
    </i>
    <i r="1">
      <x v="49"/>
    </i>
    <i>
      <x v="4"/>
    </i>
    <i r="1">
      <x v="32"/>
    </i>
    <i r="1">
      <x v="50"/>
    </i>
    <i>
      <x v="5"/>
    </i>
    <i r="1">
      <x v="7"/>
    </i>
    <i r="1">
      <x v="14"/>
    </i>
    <i r="1">
      <x v="31"/>
    </i>
    <i r="1">
      <x v="37"/>
    </i>
    <i r="1">
      <x v="42"/>
    </i>
    <i r="1">
      <x v="43"/>
    </i>
    <i r="1">
      <x v="44"/>
    </i>
    <i>
      <x v="7"/>
    </i>
    <i r="1">
      <x v="12"/>
    </i>
    <i r="1">
      <x v="15"/>
    </i>
    <i r="1">
      <x v="22"/>
    </i>
    <i r="1">
      <x v="25"/>
    </i>
    <i r="1">
      <x v="36"/>
    </i>
    <i r="1">
      <x v="38"/>
    </i>
    <i>
      <x v="8"/>
    </i>
    <i>
      <x v="9"/>
    </i>
    <i r="1">
      <x v="1"/>
    </i>
    <i r="1">
      <x v="6"/>
    </i>
    <i r="1">
      <x v="17"/>
    </i>
    <i r="1">
      <x v="20"/>
    </i>
    <i r="1">
      <x v="33"/>
    </i>
    <i>
      <x v="10"/>
    </i>
    <i r="1">
      <x v="30"/>
    </i>
    <i r="1">
      <x v="39"/>
    </i>
    <i>
      <x v="11"/>
    </i>
    <i r="1">
      <x v="8"/>
    </i>
    <i r="1">
      <x v="18"/>
    </i>
    <i r="1">
      <x v="21"/>
    </i>
    <i r="1">
      <x v="34"/>
    </i>
    <i r="1">
      <x v="48"/>
    </i>
    <i r="1">
      <x v="53"/>
    </i>
    <i>
      <x v="12"/>
    </i>
    <i r="1">
      <x v="5"/>
    </i>
    <i r="1">
      <x v="19"/>
    </i>
    <i r="1">
      <x v="52"/>
    </i>
    <i>
      <x v="13"/>
    </i>
    <i r="1">
      <x v="2"/>
    </i>
    <i r="1">
      <x v="3"/>
    </i>
    <i r="1">
      <x v="10"/>
    </i>
    <i r="1">
      <x v="23"/>
    </i>
    <i r="1">
      <x v="26"/>
    </i>
    <i r="1">
      <x v="28"/>
    </i>
    <i r="1">
      <x v="45"/>
    </i>
    <i>
      <x v="14"/>
    </i>
    <i r="1">
      <x v="16"/>
    </i>
    <i>
      <x v="15"/>
    </i>
    <i t="grand">
      <x/>
    </i>
  </rowItems>
  <colFields count="1">
    <field x="-2"/>
  </colFields>
  <colItems count="2">
    <i>
      <x/>
    </i>
    <i i="1">
      <x v="1"/>
    </i>
  </colItems>
  <dataFields count="2">
    <dataField name="Count of category" fld="19" subtotal="count" baseField="0" baseItem="0"/>
    <dataField name="Count of Category2" fld="2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89C200-B08D-4065-9D9B-AA89164B2051}" name="PivotTable1" cacheId="198"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D503" firstHeaderRow="0" firstDataRow="1" firstDataCol="1"/>
  <pivotFields count="33">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5">
        <item x="3"/>
        <item x="9"/>
        <item x="11"/>
        <item x="10"/>
        <item x="13"/>
        <item x="6"/>
        <item x="5"/>
        <item x="4"/>
        <item x="12"/>
        <item x="0"/>
        <item x="1"/>
        <item x="8"/>
        <item x="7"/>
        <item x="2"/>
        <item t="default"/>
      </items>
    </pivotField>
    <pivotField axis="axisRow" dataField="1" showAll="0">
      <items count="62">
        <item x="32"/>
        <item x="25"/>
        <item x="53"/>
        <item x="55"/>
        <item x="23"/>
        <item x="11"/>
        <item x="21"/>
        <item x="54"/>
        <item x="46"/>
        <item x="3"/>
        <item x="52"/>
        <item x="15"/>
        <item x="30"/>
        <item x="60"/>
        <item x="19"/>
        <item x="22"/>
        <item x="48"/>
        <item x="16"/>
        <item x="24"/>
        <item x="14"/>
        <item x="43"/>
        <item x="8"/>
        <item x="40"/>
        <item x="49"/>
        <item x="31"/>
        <item x="50"/>
        <item x="1"/>
        <item x="13"/>
        <item x="57"/>
        <item x="20"/>
        <item x="12"/>
        <item x="59"/>
        <item x="51"/>
        <item x="7"/>
        <item x="37"/>
        <item x="36"/>
        <item x="39"/>
        <item x="5"/>
        <item x="27"/>
        <item x="38"/>
        <item x="10"/>
        <item x="4"/>
        <item x="58"/>
        <item x="2"/>
        <item x="44"/>
        <item x="33"/>
        <item x="28"/>
        <item x="18"/>
        <item x="42"/>
        <item x="34"/>
        <item x="47"/>
        <item x="29"/>
        <item x="41"/>
        <item x="56"/>
        <item x="26"/>
        <item x="9"/>
        <item x="6"/>
        <item x="17"/>
        <item x="45"/>
        <item x="35"/>
        <item x="0"/>
        <item t="default"/>
      </items>
    </pivotField>
    <pivotField axis="axisRow" dataField="1" showAll="0">
      <items count="231">
        <item x="25"/>
        <item x="112"/>
        <item x="49"/>
        <item x="48"/>
        <item x="143"/>
        <item x="39"/>
        <item x="102"/>
        <item x="212"/>
        <item x="193"/>
        <item x="223"/>
        <item x="185"/>
        <item x="87"/>
        <item x="12"/>
        <item x="168"/>
        <item x="78"/>
        <item x="26"/>
        <item x="84"/>
        <item x="72"/>
        <item x="172"/>
        <item x="157"/>
        <item x="11"/>
        <item x="206"/>
        <item x="0"/>
        <item x="2"/>
        <item x="94"/>
        <item x="207"/>
        <item x="7"/>
        <item x="210"/>
        <item x="158"/>
        <item x="90"/>
        <item x="213"/>
        <item x="216"/>
        <item x="34"/>
        <item x="88"/>
        <item x="79"/>
        <item x="164"/>
        <item x="35"/>
        <item x="195"/>
        <item x="6"/>
        <item x="29"/>
        <item x="113"/>
        <item x="140"/>
        <item x="176"/>
        <item x="27"/>
        <item x="149"/>
        <item x="128"/>
        <item x="74"/>
        <item x="68"/>
        <item x="5"/>
        <item x="178"/>
        <item x="148"/>
        <item x="106"/>
        <item x="93"/>
        <item x="190"/>
        <item x="215"/>
        <item x="99"/>
        <item x="135"/>
        <item x="38"/>
        <item x="156"/>
        <item x="174"/>
        <item x="177"/>
        <item x="71"/>
        <item x="162"/>
        <item x="134"/>
        <item x="41"/>
        <item x="183"/>
        <item x="179"/>
        <item x="119"/>
        <item x="59"/>
        <item x="13"/>
        <item x="77"/>
        <item x="42"/>
        <item x="115"/>
        <item x="169"/>
        <item x="37"/>
        <item x="221"/>
        <item x="31"/>
        <item x="170"/>
        <item x="184"/>
        <item x="55"/>
        <item x="165"/>
        <item x="154"/>
        <item x="3"/>
        <item x="83"/>
        <item x="182"/>
        <item x="192"/>
        <item x="224"/>
        <item x="200"/>
        <item x="98"/>
        <item x="163"/>
        <item x="202"/>
        <item x="108"/>
        <item x="214"/>
        <item x="50"/>
        <item x="92"/>
        <item x="14"/>
        <item x="188"/>
        <item x="75"/>
        <item x="60"/>
        <item x="205"/>
        <item x="131"/>
        <item x="47"/>
        <item x="124"/>
        <item x="118"/>
        <item x="117"/>
        <item x="63"/>
        <item x="91"/>
        <item x="139"/>
        <item x="203"/>
        <item x="220"/>
        <item x="81"/>
        <item x="175"/>
        <item x="150"/>
        <item x="122"/>
        <item x="160"/>
        <item x="86"/>
        <item x="217"/>
        <item x="64"/>
        <item x="222"/>
        <item x="4"/>
        <item x="8"/>
        <item x="43"/>
        <item x="218"/>
        <item x="219"/>
        <item x="65"/>
        <item x="144"/>
        <item x="76"/>
        <item x="204"/>
        <item x="57"/>
        <item x="33"/>
        <item x="116"/>
        <item x="54"/>
        <item x="226"/>
        <item x="46"/>
        <item x="137"/>
        <item x="121"/>
        <item x="196"/>
        <item x="147"/>
        <item x="191"/>
        <item x="1"/>
        <item x="127"/>
        <item x="20"/>
        <item x="138"/>
        <item x="153"/>
        <item x="52"/>
        <item x="130"/>
        <item x="194"/>
        <item x="104"/>
        <item x="28"/>
        <item x="61"/>
        <item x="227"/>
        <item x="10"/>
        <item x="133"/>
        <item x="142"/>
        <item x="110"/>
        <item x="151"/>
        <item x="32"/>
        <item x="96"/>
        <item x="67"/>
        <item x="209"/>
        <item x="100"/>
        <item x="141"/>
        <item x="21"/>
        <item x="126"/>
        <item x="9"/>
        <item x="225"/>
        <item x="114"/>
        <item x="199"/>
        <item x="120"/>
        <item x="129"/>
        <item x="56"/>
        <item x="197"/>
        <item x="97"/>
        <item x="171"/>
        <item x="198"/>
        <item x="189"/>
        <item x="229"/>
        <item x="101"/>
        <item x="181"/>
        <item x="167"/>
        <item x="201"/>
        <item x="152"/>
        <item x="146"/>
        <item x="109"/>
        <item x="62"/>
        <item x="66"/>
        <item x="17"/>
        <item x="107"/>
        <item x="69"/>
        <item x="228"/>
        <item x="70"/>
        <item x="30"/>
        <item x="89"/>
        <item x="186"/>
        <item x="103"/>
        <item x="73"/>
        <item x="187"/>
        <item x="123"/>
        <item x="19"/>
        <item x="23"/>
        <item x="132"/>
        <item x="211"/>
        <item x="22"/>
        <item x="155"/>
        <item x="53"/>
        <item x="166"/>
        <item x="159"/>
        <item x="40"/>
        <item x="145"/>
        <item x="180"/>
        <item x="44"/>
        <item x="80"/>
        <item x="45"/>
        <item x="105"/>
        <item x="161"/>
        <item x="111"/>
        <item x="15"/>
        <item x="58"/>
        <item x="125"/>
        <item x="85"/>
        <item x="24"/>
        <item x="173"/>
        <item x="208"/>
        <item x="82"/>
        <item x="16"/>
        <item x="95"/>
        <item x="51"/>
        <item x="36"/>
        <item x="136"/>
        <item x="1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3"/>
    <field x="14"/>
    <field x="15"/>
  </rowFields>
  <rowItems count="500">
    <i>
      <x/>
    </i>
    <i r="1">
      <x v="10"/>
    </i>
    <i r="2">
      <x/>
    </i>
    <i r="1">
      <x v="60"/>
    </i>
    <i r="2">
      <x/>
    </i>
    <i r="2">
      <x v="1"/>
    </i>
    <i r="2">
      <x v="22"/>
    </i>
    <i r="2">
      <x v="114"/>
    </i>
    <i r="2">
      <x v="169"/>
    </i>
    <i r="2">
      <x v="174"/>
    </i>
    <i r="2">
      <x v="175"/>
    </i>
    <i r="2">
      <x v="184"/>
    </i>
    <i r="2">
      <x v="186"/>
    </i>
    <i r="2">
      <x v="187"/>
    </i>
    <i>
      <x v="1"/>
    </i>
    <i r="1">
      <x v="44"/>
    </i>
    <i r="2">
      <x v="58"/>
    </i>
    <i r="1">
      <x v="60"/>
    </i>
    <i r="2">
      <x v="58"/>
    </i>
    <i>
      <x v="2"/>
    </i>
    <i r="1">
      <x v="60"/>
    </i>
    <i r="2">
      <x v="223"/>
    </i>
    <i>
      <x v="3"/>
    </i>
    <i r="1">
      <x v="60"/>
    </i>
    <i r="2">
      <x v="146"/>
    </i>
    <i r="2">
      <x v="206"/>
    </i>
    <i>
      <x v="4"/>
    </i>
    <i r="1">
      <x v="60"/>
    </i>
    <i r="2">
      <x v="116"/>
    </i>
    <i>
      <x v="5"/>
    </i>
    <i r="1">
      <x v="60"/>
    </i>
    <i r="2">
      <x v="19"/>
    </i>
    <i r="2">
      <x v="26"/>
    </i>
    <i r="2">
      <x v="94"/>
    </i>
    <i r="2">
      <x v="100"/>
    </i>
    <i r="2">
      <x v="126"/>
    </i>
    <i>
      <x v="6"/>
    </i>
    <i r="1">
      <x v="35"/>
    </i>
    <i r="2">
      <x v="19"/>
    </i>
    <i r="2">
      <x v="38"/>
    </i>
    <i r="2">
      <x v="44"/>
    </i>
    <i r="2">
      <x v="128"/>
    </i>
    <i r="2">
      <x v="141"/>
    </i>
    <i r="2">
      <x v="220"/>
    </i>
    <i r="1">
      <x v="59"/>
    </i>
    <i r="2">
      <x/>
    </i>
    <i r="2">
      <x v="95"/>
    </i>
    <i r="2">
      <x v="121"/>
    </i>
    <i r="2">
      <x v="192"/>
    </i>
    <i r="2">
      <x v="213"/>
    </i>
    <i r="1">
      <x v="60"/>
    </i>
    <i r="2">
      <x v="64"/>
    </i>
    <i r="2">
      <x v="69"/>
    </i>
    <i r="2">
      <x v="103"/>
    </i>
    <i r="2">
      <x v="107"/>
    </i>
    <i r="2">
      <x v="124"/>
    </i>
    <i r="2">
      <x v="220"/>
    </i>
    <i>
      <x v="7"/>
    </i>
    <i r="1">
      <x v="60"/>
    </i>
    <i r="2">
      <x v="64"/>
    </i>
    <i r="2">
      <x v="115"/>
    </i>
    <i r="2">
      <x v="170"/>
    </i>
    <i>
      <x v="8"/>
    </i>
    <i r="1">
      <x v="60"/>
    </i>
    <i r="2">
      <x v="37"/>
    </i>
    <i>
      <x v="9"/>
    </i>
    <i r="1">
      <x v="2"/>
    </i>
    <i r="2">
      <x v="207"/>
    </i>
    <i r="1">
      <x v="9"/>
    </i>
    <i r="2">
      <x v="22"/>
    </i>
    <i r="1">
      <x v="18"/>
    </i>
    <i r="2">
      <x v="91"/>
    </i>
    <i r="1">
      <x v="27"/>
    </i>
    <i r="2">
      <x v="83"/>
    </i>
    <i r="2">
      <x v="96"/>
    </i>
    <i r="2">
      <x v="110"/>
    </i>
    <i r="2">
      <x v="191"/>
    </i>
    <i r="1">
      <x v="59"/>
    </i>
    <i r="2">
      <x v="192"/>
    </i>
    <i r="1">
      <x v="60"/>
    </i>
    <i r="2">
      <x/>
    </i>
    <i r="2">
      <x v="3"/>
    </i>
    <i r="2">
      <x v="5"/>
    </i>
    <i r="2">
      <x v="6"/>
    </i>
    <i r="2">
      <x v="7"/>
    </i>
    <i r="2">
      <x v="8"/>
    </i>
    <i r="2">
      <x v="9"/>
    </i>
    <i r="2">
      <x v="10"/>
    </i>
    <i r="2">
      <x v="12"/>
    </i>
    <i r="2">
      <x v="13"/>
    </i>
    <i r="2">
      <x v="19"/>
    </i>
    <i r="2">
      <x v="20"/>
    </i>
    <i r="2">
      <x v="21"/>
    </i>
    <i r="2">
      <x v="22"/>
    </i>
    <i r="2">
      <x v="24"/>
    </i>
    <i r="2">
      <x v="26"/>
    </i>
    <i r="2">
      <x v="33"/>
    </i>
    <i r="2">
      <x v="38"/>
    </i>
    <i r="2">
      <x v="40"/>
    </i>
    <i r="2">
      <x v="41"/>
    </i>
    <i r="2">
      <x v="42"/>
    </i>
    <i r="2">
      <x v="44"/>
    </i>
    <i r="2">
      <x v="45"/>
    </i>
    <i r="2">
      <x v="51"/>
    </i>
    <i r="2">
      <x v="55"/>
    </i>
    <i r="2">
      <x v="59"/>
    </i>
    <i r="2">
      <x v="61"/>
    </i>
    <i r="2">
      <x v="64"/>
    </i>
    <i r="2">
      <x v="67"/>
    </i>
    <i r="2">
      <x v="69"/>
    </i>
    <i r="2">
      <x v="70"/>
    </i>
    <i r="2">
      <x v="78"/>
    </i>
    <i r="2">
      <x v="82"/>
    </i>
    <i r="2">
      <x v="83"/>
    </i>
    <i r="2">
      <x v="88"/>
    </i>
    <i r="2">
      <x v="93"/>
    </i>
    <i r="2">
      <x v="97"/>
    </i>
    <i r="2">
      <x v="98"/>
    </i>
    <i r="2">
      <x v="103"/>
    </i>
    <i r="2">
      <x v="104"/>
    </i>
    <i r="2">
      <x v="105"/>
    </i>
    <i r="2">
      <x v="106"/>
    </i>
    <i r="2">
      <x v="107"/>
    </i>
    <i r="2">
      <x v="108"/>
    </i>
    <i r="2">
      <x v="111"/>
    </i>
    <i r="2">
      <x v="117"/>
    </i>
    <i r="2">
      <x v="118"/>
    </i>
    <i r="2">
      <x v="119"/>
    </i>
    <i r="2">
      <x v="121"/>
    </i>
    <i r="2">
      <x v="124"/>
    </i>
    <i r="2">
      <x v="126"/>
    </i>
    <i r="2">
      <x v="127"/>
    </i>
    <i r="2">
      <x v="128"/>
    </i>
    <i r="2">
      <x v="129"/>
    </i>
    <i r="2">
      <x v="130"/>
    </i>
    <i r="2">
      <x v="132"/>
    </i>
    <i r="2">
      <x v="133"/>
    </i>
    <i r="2">
      <x v="136"/>
    </i>
    <i r="2">
      <x v="137"/>
    </i>
    <i r="2">
      <x v="139"/>
    </i>
    <i r="2">
      <x v="140"/>
    </i>
    <i r="2">
      <x v="141"/>
    </i>
    <i r="2">
      <x v="143"/>
    </i>
    <i r="2">
      <x v="148"/>
    </i>
    <i r="2">
      <x v="149"/>
    </i>
    <i r="2">
      <x v="151"/>
    </i>
    <i r="2">
      <x v="153"/>
    </i>
    <i r="2">
      <x v="154"/>
    </i>
    <i r="2">
      <x v="155"/>
    </i>
    <i r="2">
      <x v="158"/>
    </i>
    <i r="2">
      <x v="161"/>
    </i>
    <i r="2">
      <x v="162"/>
    </i>
    <i r="2">
      <x v="167"/>
    </i>
    <i r="2">
      <x v="172"/>
    </i>
    <i r="2">
      <x v="173"/>
    </i>
    <i r="2">
      <x v="176"/>
    </i>
    <i r="2">
      <x v="180"/>
    </i>
    <i r="2">
      <x v="181"/>
    </i>
    <i r="2">
      <x v="182"/>
    </i>
    <i r="2">
      <x v="183"/>
    </i>
    <i r="2">
      <x v="185"/>
    </i>
    <i r="2">
      <x v="186"/>
    </i>
    <i r="2">
      <x v="188"/>
    </i>
    <i r="2">
      <x v="190"/>
    </i>
    <i r="2">
      <x v="191"/>
    </i>
    <i r="2">
      <x v="193"/>
    </i>
    <i r="2">
      <x v="194"/>
    </i>
    <i r="2">
      <x v="198"/>
    </i>
    <i r="2">
      <x v="199"/>
    </i>
    <i r="2">
      <x v="207"/>
    </i>
    <i r="2">
      <x v="212"/>
    </i>
    <i r="2">
      <x v="215"/>
    </i>
    <i r="2">
      <x v="216"/>
    </i>
    <i r="2">
      <x v="217"/>
    </i>
    <i r="2">
      <x v="220"/>
    </i>
    <i r="2">
      <x v="222"/>
    </i>
    <i r="2">
      <x v="224"/>
    </i>
    <i r="2">
      <x v="226"/>
    </i>
    <i r="2">
      <x v="227"/>
    </i>
    <i>
      <x v="10"/>
    </i>
    <i r="1">
      <x v="21"/>
    </i>
    <i r="2">
      <x v="124"/>
    </i>
    <i r="1">
      <x v="60"/>
    </i>
    <i r="2">
      <x/>
    </i>
    <i r="2">
      <x v="3"/>
    </i>
    <i r="2">
      <x v="4"/>
    </i>
    <i r="2">
      <x v="6"/>
    </i>
    <i r="2">
      <x v="19"/>
    </i>
    <i r="2">
      <x v="26"/>
    </i>
    <i r="2">
      <x v="36"/>
    </i>
    <i r="2">
      <x v="38"/>
    </i>
    <i r="2">
      <x v="55"/>
    </i>
    <i r="2">
      <x v="56"/>
    </i>
    <i r="2">
      <x v="62"/>
    </i>
    <i r="2">
      <x v="64"/>
    </i>
    <i r="2">
      <x v="66"/>
    </i>
    <i r="2">
      <x v="69"/>
    </i>
    <i r="2">
      <x v="82"/>
    </i>
    <i r="2">
      <x v="83"/>
    </i>
    <i r="2">
      <x v="87"/>
    </i>
    <i r="2">
      <x v="89"/>
    </i>
    <i r="2">
      <x v="97"/>
    </i>
    <i r="2">
      <x v="98"/>
    </i>
    <i r="2">
      <x v="114"/>
    </i>
    <i r="2">
      <x v="119"/>
    </i>
    <i r="2">
      <x v="124"/>
    </i>
    <i r="2">
      <x v="133"/>
    </i>
    <i r="2">
      <x v="134"/>
    </i>
    <i r="2">
      <x v="138"/>
    </i>
    <i r="2">
      <x v="139"/>
    </i>
    <i r="2">
      <x v="141"/>
    </i>
    <i r="2">
      <x v="145"/>
    </i>
    <i r="2">
      <x v="148"/>
    </i>
    <i r="2">
      <x v="150"/>
    </i>
    <i r="2">
      <x v="152"/>
    </i>
    <i r="2">
      <x v="156"/>
    </i>
    <i r="2">
      <x v="158"/>
    </i>
    <i r="2">
      <x v="165"/>
    </i>
    <i r="2">
      <x v="170"/>
    </i>
    <i r="2">
      <x v="181"/>
    </i>
    <i r="2">
      <x v="186"/>
    </i>
    <i r="2">
      <x v="188"/>
    </i>
    <i r="2">
      <x v="191"/>
    </i>
    <i r="2">
      <x v="198"/>
    </i>
    <i r="2">
      <x v="220"/>
    </i>
    <i r="2">
      <x v="221"/>
    </i>
    <i r="2">
      <x v="223"/>
    </i>
    <i r="2">
      <x v="228"/>
    </i>
    <i>
      <x v="11"/>
    </i>
    <i r="1">
      <x v="20"/>
    </i>
    <i r="2">
      <x v="88"/>
    </i>
    <i r="1">
      <x v="60"/>
    </i>
    <i r="2">
      <x v="139"/>
    </i>
    <i>
      <x v="12"/>
    </i>
    <i r="1">
      <x v="60"/>
    </i>
    <i r="2">
      <x v="52"/>
    </i>
    <i r="2">
      <x v="66"/>
    </i>
    <i r="2">
      <x v="155"/>
    </i>
    <i r="2">
      <x v="185"/>
    </i>
    <i>
      <x v="13"/>
    </i>
    <i r="1">
      <x/>
    </i>
    <i r="2">
      <x v="124"/>
    </i>
    <i r="1">
      <x v="1"/>
    </i>
    <i r="2">
      <x v="220"/>
    </i>
    <i r="1">
      <x v="3"/>
    </i>
    <i r="2">
      <x v="92"/>
    </i>
    <i r="1">
      <x v="4"/>
    </i>
    <i r="2">
      <x v="147"/>
    </i>
    <i r="1">
      <x v="5"/>
    </i>
    <i r="2">
      <x v="47"/>
    </i>
    <i r="2">
      <x v="50"/>
    </i>
    <i r="2">
      <x v="83"/>
    </i>
    <i r="1">
      <x v="6"/>
    </i>
    <i r="2">
      <x v="44"/>
    </i>
    <i r="2">
      <x v="48"/>
    </i>
    <i r="2">
      <x v="79"/>
    </i>
    <i r="1">
      <x v="7"/>
    </i>
    <i r="2">
      <x v="49"/>
    </i>
    <i r="1">
      <x v="8"/>
    </i>
    <i r="2">
      <x v="49"/>
    </i>
    <i r="1">
      <x v="9"/>
    </i>
    <i r="2">
      <x v="198"/>
    </i>
    <i r="1">
      <x v="11"/>
    </i>
    <i r="2">
      <x v="223"/>
    </i>
    <i r="1">
      <x v="12"/>
    </i>
    <i r="2">
      <x v="197"/>
    </i>
    <i r="1">
      <x v="13"/>
    </i>
    <i r="2">
      <x v="189"/>
    </i>
    <i r="1">
      <x v="14"/>
    </i>
    <i r="2">
      <x v="75"/>
    </i>
    <i r="2">
      <x v="77"/>
    </i>
    <i r="2">
      <x v="79"/>
    </i>
    <i r="1">
      <x v="15"/>
    </i>
    <i r="2">
      <x v="177"/>
    </i>
    <i r="1">
      <x v="16"/>
    </i>
    <i r="2">
      <x v="178"/>
    </i>
    <i r="1">
      <x v="17"/>
    </i>
    <i r="2">
      <x v="208"/>
    </i>
    <i r="2">
      <x v="219"/>
    </i>
    <i r="1">
      <x v="19"/>
    </i>
    <i r="2">
      <x v="20"/>
    </i>
    <i r="2">
      <x v="43"/>
    </i>
    <i r="2">
      <x v="211"/>
    </i>
    <i r="2">
      <x v="220"/>
    </i>
    <i r="1">
      <x v="21"/>
    </i>
    <i r="2">
      <x v="122"/>
    </i>
    <i r="2">
      <x v="144"/>
    </i>
    <i r="2">
      <x v="151"/>
    </i>
    <i r="2">
      <x v="163"/>
    </i>
    <i r="2">
      <x v="210"/>
    </i>
    <i r="2">
      <x v="226"/>
    </i>
    <i r="1">
      <x v="22"/>
    </i>
    <i r="2">
      <x v="226"/>
    </i>
    <i r="1">
      <x v="23"/>
    </i>
    <i r="2">
      <x v="210"/>
    </i>
    <i r="2">
      <x v="226"/>
    </i>
    <i r="1">
      <x v="24"/>
    </i>
    <i r="2">
      <x v="102"/>
    </i>
    <i r="1">
      <x v="25"/>
    </i>
    <i r="2">
      <x v="100"/>
    </i>
    <i r="1">
      <x v="26"/>
    </i>
    <i r="2">
      <x v="23"/>
    </i>
    <i r="2">
      <x v="82"/>
    </i>
    <i r="2">
      <x v="188"/>
    </i>
    <i r="1">
      <x v="27"/>
    </i>
    <i r="2">
      <x v="23"/>
    </i>
    <i r="2">
      <x v="46"/>
    </i>
    <i r="2">
      <x v="80"/>
    </i>
    <i r="2">
      <x v="81"/>
    </i>
    <i r="2">
      <x v="82"/>
    </i>
    <i r="2">
      <x v="83"/>
    </i>
    <i r="2">
      <x v="96"/>
    </i>
    <i r="2">
      <x v="102"/>
    </i>
    <i r="2">
      <x v="110"/>
    </i>
    <i r="2">
      <x v="149"/>
    </i>
    <i r="2">
      <x v="160"/>
    </i>
    <i r="2">
      <x v="188"/>
    </i>
    <i r="2">
      <x v="203"/>
    </i>
    <i r="2">
      <x v="209"/>
    </i>
    <i r="1">
      <x v="28"/>
    </i>
    <i r="2">
      <x v="109"/>
    </i>
    <i r="1">
      <x v="29"/>
    </i>
    <i r="2">
      <x v="225"/>
    </i>
    <i r="1">
      <x v="30"/>
    </i>
    <i r="2">
      <x v="46"/>
    </i>
    <i r="2">
      <x v="82"/>
    </i>
    <i r="2">
      <x v="94"/>
    </i>
    <i r="2">
      <x v="190"/>
    </i>
    <i r="1">
      <x v="31"/>
    </i>
    <i r="2">
      <x v="122"/>
    </i>
    <i r="1">
      <x v="32"/>
    </i>
    <i r="2">
      <x v="90"/>
    </i>
    <i r="1">
      <x v="33"/>
    </i>
    <i r="2">
      <x v="71"/>
    </i>
    <i r="2">
      <x v="73"/>
    </i>
    <i r="2">
      <x v="103"/>
    </i>
    <i r="1">
      <x v="34"/>
    </i>
    <i r="2">
      <x v="71"/>
    </i>
    <i r="1">
      <x v="36"/>
    </i>
    <i r="2">
      <x v="64"/>
    </i>
    <i r="1">
      <x v="37"/>
    </i>
    <i r="2">
      <x v="64"/>
    </i>
    <i r="2">
      <x v="68"/>
    </i>
    <i r="2">
      <x v="74"/>
    </i>
    <i r="2">
      <x v="124"/>
    </i>
    <i r="2">
      <x v="130"/>
    </i>
    <i r="2">
      <x v="179"/>
    </i>
    <i r="1">
      <x v="38"/>
    </i>
    <i r="2">
      <x v="103"/>
    </i>
    <i r="2">
      <x v="112"/>
    </i>
    <i r="2">
      <x v="125"/>
    </i>
    <i r="1">
      <x v="39"/>
    </i>
    <i r="2">
      <x v="204"/>
    </i>
    <i r="1">
      <x v="40"/>
    </i>
    <i r="2">
      <x v="204"/>
    </i>
    <i r="1">
      <x v="41"/>
    </i>
    <i r="2">
      <x v="48"/>
    </i>
    <i r="2">
      <x v="157"/>
    </i>
    <i r="1">
      <x v="42"/>
    </i>
    <i r="2">
      <x v="48"/>
    </i>
    <i r="1">
      <x v="43"/>
    </i>
    <i r="2">
      <x v="48"/>
    </i>
    <i r="2">
      <x v="157"/>
    </i>
    <i r="1">
      <x v="45"/>
    </i>
    <i r="2">
      <x v="217"/>
    </i>
    <i r="2">
      <x v="218"/>
    </i>
    <i r="1">
      <x v="46"/>
    </i>
    <i r="2">
      <x v="168"/>
    </i>
    <i r="1">
      <x v="47"/>
    </i>
    <i r="2">
      <x v="29"/>
    </i>
    <i r="1">
      <x v="48"/>
    </i>
    <i r="2">
      <x v="40"/>
    </i>
    <i r="1">
      <x v="49"/>
    </i>
    <i r="2">
      <x v="43"/>
    </i>
    <i r="1">
      <x v="50"/>
    </i>
    <i r="2">
      <x v="206"/>
    </i>
    <i r="2">
      <x v="228"/>
    </i>
    <i r="1">
      <x v="51"/>
    </i>
    <i r="2">
      <x v="113"/>
    </i>
    <i r="1">
      <x v="52"/>
    </i>
    <i r="2">
      <x/>
    </i>
    <i r="1">
      <x v="53"/>
    </i>
    <i r="2">
      <x v="87"/>
    </i>
    <i r="2">
      <x v="177"/>
    </i>
    <i r="1">
      <x v="54"/>
    </i>
    <i r="2">
      <x v="131"/>
    </i>
    <i r="1">
      <x v="55"/>
    </i>
    <i r="2">
      <x v="30"/>
    </i>
    <i r="2">
      <x v="54"/>
    </i>
    <i r="2">
      <x v="63"/>
    </i>
    <i r="2">
      <x v="101"/>
    </i>
    <i r="2">
      <x v="177"/>
    </i>
    <i r="1">
      <x v="56"/>
    </i>
    <i r="2">
      <x v="57"/>
    </i>
    <i r="2">
      <x v="87"/>
    </i>
    <i r="2">
      <x v="131"/>
    </i>
    <i r="2">
      <x v="177"/>
    </i>
    <i r="1">
      <x v="57"/>
    </i>
    <i r="2">
      <x/>
    </i>
    <i r="2">
      <x v="20"/>
    </i>
    <i r="2">
      <x v="192"/>
    </i>
    <i r="2">
      <x v="213"/>
    </i>
    <i r="1">
      <x v="58"/>
    </i>
    <i r="2">
      <x/>
    </i>
    <i r="1">
      <x v="59"/>
    </i>
    <i r="2">
      <x/>
    </i>
    <i r="2">
      <x v="192"/>
    </i>
    <i r="1">
      <x v="60"/>
    </i>
    <i r="2">
      <x/>
    </i>
    <i r="2">
      <x v="2"/>
    </i>
    <i r="2">
      <x v="6"/>
    </i>
    <i r="2">
      <x v="11"/>
    </i>
    <i r="2">
      <x v="12"/>
    </i>
    <i r="2">
      <x v="14"/>
    </i>
    <i r="2">
      <x v="15"/>
    </i>
    <i r="2">
      <x v="16"/>
    </i>
    <i r="2">
      <x v="17"/>
    </i>
    <i r="2">
      <x v="18"/>
    </i>
    <i r="2">
      <x v="20"/>
    </i>
    <i r="2">
      <x v="22"/>
    </i>
    <i r="2">
      <x v="25"/>
    </i>
    <i r="2">
      <x v="26"/>
    </i>
    <i r="2">
      <x v="27"/>
    </i>
    <i r="2">
      <x v="28"/>
    </i>
    <i r="2">
      <x v="31"/>
    </i>
    <i r="2">
      <x v="32"/>
    </i>
    <i r="2">
      <x v="33"/>
    </i>
    <i r="2">
      <x v="34"/>
    </i>
    <i r="2">
      <x v="35"/>
    </i>
    <i r="2">
      <x v="36"/>
    </i>
    <i r="2">
      <x v="39"/>
    </i>
    <i r="2">
      <x v="40"/>
    </i>
    <i r="2">
      <x v="41"/>
    </i>
    <i r="2">
      <x v="43"/>
    </i>
    <i r="2">
      <x v="44"/>
    </i>
    <i r="2">
      <x v="48"/>
    </i>
    <i r="2">
      <x v="53"/>
    </i>
    <i r="2">
      <x v="55"/>
    </i>
    <i r="2">
      <x v="60"/>
    </i>
    <i r="2">
      <x v="63"/>
    </i>
    <i r="2">
      <x v="64"/>
    </i>
    <i r="2">
      <x v="65"/>
    </i>
    <i r="2">
      <x v="71"/>
    </i>
    <i r="2">
      <x v="72"/>
    </i>
    <i r="2">
      <x v="74"/>
    </i>
    <i r="2">
      <x v="76"/>
    </i>
    <i r="2">
      <x v="79"/>
    </i>
    <i r="2">
      <x v="82"/>
    </i>
    <i r="2">
      <x v="84"/>
    </i>
    <i r="2">
      <x v="85"/>
    </i>
    <i r="2">
      <x v="86"/>
    </i>
    <i r="2">
      <x v="87"/>
    </i>
    <i r="2">
      <x v="88"/>
    </i>
    <i r="2">
      <x v="94"/>
    </i>
    <i r="2">
      <x v="95"/>
    </i>
    <i r="2">
      <x v="96"/>
    </i>
    <i r="2">
      <x v="99"/>
    </i>
    <i r="2">
      <x v="102"/>
    </i>
    <i r="2">
      <x v="107"/>
    </i>
    <i r="2">
      <x v="109"/>
    </i>
    <i r="2">
      <x v="119"/>
    </i>
    <i r="2">
      <x v="120"/>
    </i>
    <i r="2">
      <x v="121"/>
    </i>
    <i r="2">
      <x v="123"/>
    </i>
    <i r="2">
      <x v="131"/>
    </i>
    <i r="2">
      <x v="133"/>
    </i>
    <i r="2">
      <x v="135"/>
    </i>
    <i r="2">
      <x v="141"/>
    </i>
    <i r="2">
      <x v="142"/>
    </i>
    <i r="2">
      <x v="149"/>
    </i>
    <i r="2">
      <x v="152"/>
    </i>
    <i r="2">
      <x v="156"/>
    </i>
    <i r="2">
      <x v="159"/>
    </i>
    <i r="2">
      <x v="162"/>
    </i>
    <i r="2">
      <x v="164"/>
    </i>
    <i r="2">
      <x v="166"/>
    </i>
    <i r="2">
      <x v="171"/>
    </i>
    <i r="2">
      <x v="177"/>
    </i>
    <i r="2">
      <x v="181"/>
    </i>
    <i r="2">
      <x v="184"/>
    </i>
    <i r="2">
      <x v="185"/>
    </i>
    <i r="2">
      <x v="188"/>
    </i>
    <i r="2">
      <x v="191"/>
    </i>
    <i r="2">
      <x v="195"/>
    </i>
    <i r="2">
      <x v="196"/>
    </i>
    <i r="2">
      <x v="198"/>
    </i>
    <i r="2">
      <x v="200"/>
    </i>
    <i r="2">
      <x v="201"/>
    </i>
    <i r="2">
      <x v="202"/>
    </i>
    <i r="2">
      <x v="203"/>
    </i>
    <i r="2">
      <x v="205"/>
    </i>
    <i r="2">
      <x v="209"/>
    </i>
    <i r="2">
      <x v="212"/>
    </i>
    <i r="2">
      <x v="213"/>
    </i>
    <i r="2">
      <x v="214"/>
    </i>
    <i r="2">
      <x v="216"/>
    </i>
    <i r="2">
      <x v="217"/>
    </i>
    <i r="2">
      <x v="227"/>
    </i>
    <i r="2">
      <x v="229"/>
    </i>
    <i t="grand">
      <x/>
    </i>
  </rowItems>
  <colFields count="1">
    <field x="-2"/>
  </colFields>
  <colItems count="3">
    <i>
      <x/>
    </i>
    <i i="1">
      <x v="1"/>
    </i>
    <i i="2">
      <x v="2"/>
    </i>
  </colItems>
  <dataFields count="3">
    <dataField name="Count of Honorific" fld="13" subtotal="count" baseField="0" baseItem="0"/>
    <dataField name="Count of Given Name" fld="14" subtotal="count" baseField="0" baseItem="0"/>
    <dataField name="Count of Surname" fld="1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F881DF-4722-4DD1-B791-E4CBEC3A5B03}" name="PivotTable4" cacheId="174"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I4:J11" firstHeaderRow="1" firstDataRow="1" firstDataCol="1"/>
  <pivotFields count="4">
    <pivotField showAll="0"/>
    <pivotField axis="axisRow" showAll="0">
      <items count="7">
        <item sd="0" x="1"/>
        <item sd="0" x="2"/>
        <item sd="0" x="5"/>
        <item sd="0" x="3"/>
        <item sd="0" x="4"/>
        <item sd="0" x="0"/>
        <item t="default"/>
      </items>
    </pivotField>
    <pivotField axis="axisRow" dataField="1" showAll="0">
      <items count="144">
        <item x="124"/>
        <item x="118"/>
        <item x="23"/>
        <item x="117"/>
        <item x="57"/>
        <item x="29"/>
        <item x="36"/>
        <item x="49"/>
        <item x="125"/>
        <item m="1" x="139"/>
        <item x="12"/>
        <item m="1" x="140"/>
        <item x="109"/>
        <item x="35"/>
        <item x="1"/>
        <item x="68"/>
        <item x="26"/>
        <item m="1" x="131"/>
        <item x="17"/>
        <item x="120"/>
        <item x="101"/>
        <item x="18"/>
        <item x="114"/>
        <item x="102"/>
        <item x="50"/>
        <item x="92"/>
        <item x="112"/>
        <item x="55"/>
        <item x="72"/>
        <item x="106"/>
        <item x="15"/>
        <item x="107"/>
        <item x="6"/>
        <item x="31"/>
        <item x="126"/>
        <item x="30"/>
        <item x="123"/>
        <item x="40"/>
        <item x="75"/>
        <item x="62"/>
        <item x="65"/>
        <item x="42"/>
        <item x="79"/>
        <item x="19"/>
        <item x="60"/>
        <item x="21"/>
        <item x="25"/>
        <item x="44"/>
        <item x="105"/>
        <item x="47"/>
        <item x="77"/>
        <item m="1" x="142"/>
        <item x="115"/>
        <item x="43"/>
        <item x="10"/>
        <item x="52"/>
        <item x="33"/>
        <item x="76"/>
        <item x="90"/>
        <item x="63"/>
        <item x="58"/>
        <item x="7"/>
        <item x="45"/>
        <item x="69"/>
        <item x="98"/>
        <item x="104"/>
        <item x="97"/>
        <item x="67"/>
        <item x="9"/>
        <item x="103"/>
        <item x="95"/>
        <item x="22"/>
        <item x="61"/>
        <item x="34"/>
        <item x="80"/>
        <item x="121"/>
        <item x="70"/>
        <item m="1" x="132"/>
        <item m="1" x="133"/>
        <item x="24"/>
        <item x="2"/>
        <item x="56"/>
        <item x="84"/>
        <item x="11"/>
        <item x="73"/>
        <item x="59"/>
        <item x="16"/>
        <item x="66"/>
        <item x="53"/>
        <item x="48"/>
        <item x="89"/>
        <item x="83"/>
        <item x="46"/>
        <item x="0"/>
        <item x="51"/>
        <item x="20"/>
        <item x="93"/>
        <item m="1" x="130"/>
        <item x="13"/>
        <item m="1" x="135"/>
        <item m="1" x="129"/>
        <item x="127"/>
        <item x="39"/>
        <item x="99"/>
        <item x="14"/>
        <item x="8"/>
        <item x="81"/>
        <item x="74"/>
        <item x="87"/>
        <item x="128"/>
        <item m="1" x="138"/>
        <item x="119"/>
        <item x="113"/>
        <item x="41"/>
        <item x="27"/>
        <item x="85"/>
        <item x="4"/>
        <item x="96"/>
        <item x="94"/>
        <item x="32"/>
        <item x="82"/>
        <item x="88"/>
        <item x="38"/>
        <item x="86"/>
        <item m="1" x="134"/>
        <item x="64"/>
        <item m="1" x="137"/>
        <item x="100"/>
        <item m="1" x="141"/>
        <item x="3"/>
        <item x="71"/>
        <item x="54"/>
        <item x="28"/>
        <item x="91"/>
        <item m="1" x="136"/>
        <item x="5"/>
        <item x="78"/>
        <item x="37"/>
        <item x="108"/>
        <item x="110"/>
        <item x="111"/>
        <item x="116"/>
        <item x="122"/>
        <item t="default"/>
      </items>
    </pivotField>
    <pivotField showAll="0"/>
  </pivotFields>
  <rowFields count="2">
    <field x="1"/>
    <field x="2"/>
  </rowFields>
  <rowItems count="7">
    <i>
      <x/>
    </i>
    <i>
      <x v="1"/>
    </i>
    <i>
      <x v="2"/>
    </i>
    <i>
      <x v="3"/>
    </i>
    <i>
      <x v="4"/>
    </i>
    <i>
      <x v="5"/>
    </i>
    <i t="grand">
      <x/>
    </i>
  </rowItems>
  <colItems count="1">
    <i/>
  </colItems>
  <dataFields count="1">
    <dataField name="Count of Item cleans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A56E85-6747-4387-BE0C-A0A87EC8E102}" name="PivotTable3" cacheId="20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K5:M86" firstHeaderRow="0" firstDataRow="1" firstDataCol="1"/>
  <pivotFields count="6">
    <pivotField showAll="0"/>
    <pivotField showAll="0"/>
    <pivotField axis="axisRow" dataField="1" showAll="0">
      <items count="9">
        <item x="4"/>
        <item x="2"/>
        <item x="3"/>
        <item x="5"/>
        <item x="1"/>
        <item x="0"/>
        <item x="6"/>
        <item x="7"/>
        <item t="default"/>
      </items>
    </pivotField>
    <pivotField axis="axisRow" dataField="1" showAll="0">
      <items count="73">
        <item x="52"/>
        <item x="53"/>
        <item x="6"/>
        <item x="34"/>
        <item x="27"/>
        <item x="69"/>
        <item x="15"/>
        <item x="29"/>
        <item x="70"/>
        <item x="32"/>
        <item x="13"/>
        <item x="50"/>
        <item x="62"/>
        <item x="56"/>
        <item x="67"/>
        <item x="44"/>
        <item x="38"/>
        <item x="5"/>
        <item x="37"/>
        <item x="7"/>
        <item x="16"/>
        <item x="43"/>
        <item x="1"/>
        <item x="66"/>
        <item x="11"/>
        <item x="33"/>
        <item x="59"/>
        <item x="58"/>
        <item x="12"/>
        <item x="36"/>
        <item x="54"/>
        <item x="63"/>
        <item x="42"/>
        <item x="9"/>
        <item x="57"/>
        <item x="40"/>
        <item x="65"/>
        <item x="23"/>
        <item x="18"/>
        <item x="3"/>
        <item x="31"/>
        <item x="61"/>
        <item x="30"/>
        <item x="4"/>
        <item x="60"/>
        <item x="51"/>
        <item x="48"/>
        <item x="26"/>
        <item x="28"/>
        <item x="14"/>
        <item x="10"/>
        <item x="20"/>
        <item x="2"/>
        <item x="49"/>
        <item x="21"/>
        <item x="25"/>
        <item x="46"/>
        <item x="45"/>
        <item x="64"/>
        <item x="68"/>
        <item x="39"/>
        <item x="0"/>
        <item x="35"/>
        <item x="22"/>
        <item x="41"/>
        <item x="19"/>
        <item x="55"/>
        <item x="17"/>
        <item x="24"/>
        <item x="8"/>
        <item x="47"/>
        <item x="71"/>
        <item t="default"/>
      </items>
    </pivotField>
    <pivotField showAll="0"/>
    <pivotField showAll="0"/>
  </pivotFields>
  <rowFields count="2">
    <field x="2"/>
    <field x="3"/>
  </rowFields>
  <rowItems count="81">
    <i>
      <x/>
    </i>
    <i r="1">
      <x v="33"/>
    </i>
    <i>
      <x v="1"/>
    </i>
    <i r="1">
      <x/>
    </i>
    <i r="1">
      <x v="1"/>
    </i>
    <i r="1">
      <x v="3"/>
    </i>
    <i r="1">
      <x v="4"/>
    </i>
    <i r="1">
      <x v="5"/>
    </i>
    <i r="1">
      <x v="7"/>
    </i>
    <i r="1">
      <x v="8"/>
    </i>
    <i r="1">
      <x v="10"/>
    </i>
    <i r="1">
      <x v="15"/>
    </i>
    <i r="1">
      <x v="16"/>
    </i>
    <i r="1">
      <x v="18"/>
    </i>
    <i r="1">
      <x v="19"/>
    </i>
    <i r="1">
      <x v="26"/>
    </i>
    <i r="1">
      <x v="27"/>
    </i>
    <i r="1">
      <x v="28"/>
    </i>
    <i r="1">
      <x v="34"/>
    </i>
    <i r="1">
      <x v="36"/>
    </i>
    <i r="1">
      <x v="37"/>
    </i>
    <i r="1">
      <x v="39"/>
    </i>
    <i r="1">
      <x v="40"/>
    </i>
    <i r="1">
      <x v="43"/>
    </i>
    <i r="1">
      <x v="45"/>
    </i>
    <i r="1">
      <x v="48"/>
    </i>
    <i r="1">
      <x v="49"/>
    </i>
    <i r="1">
      <x v="50"/>
    </i>
    <i r="1">
      <x v="51"/>
    </i>
    <i r="1">
      <x v="57"/>
    </i>
    <i r="1">
      <x v="68"/>
    </i>
    <i r="1">
      <x v="69"/>
    </i>
    <i>
      <x v="2"/>
    </i>
    <i r="1">
      <x v="2"/>
    </i>
    <i>
      <x v="3"/>
    </i>
    <i r="1">
      <x v="67"/>
    </i>
    <i>
      <x v="4"/>
    </i>
    <i r="1">
      <x v="6"/>
    </i>
    <i r="1">
      <x v="9"/>
    </i>
    <i r="1">
      <x v="11"/>
    </i>
    <i r="1">
      <x v="13"/>
    </i>
    <i r="1">
      <x v="14"/>
    </i>
    <i r="1">
      <x v="17"/>
    </i>
    <i r="1">
      <x v="20"/>
    </i>
    <i r="1">
      <x v="21"/>
    </i>
    <i r="1">
      <x v="23"/>
    </i>
    <i r="1">
      <x v="24"/>
    </i>
    <i r="1">
      <x v="25"/>
    </i>
    <i r="1">
      <x v="29"/>
    </i>
    <i r="1">
      <x v="30"/>
    </i>
    <i r="1">
      <x v="31"/>
    </i>
    <i r="1">
      <x v="32"/>
    </i>
    <i r="1">
      <x v="35"/>
    </i>
    <i r="1">
      <x v="38"/>
    </i>
    <i r="1">
      <x v="41"/>
    </i>
    <i r="1">
      <x v="42"/>
    </i>
    <i r="1">
      <x v="44"/>
    </i>
    <i r="1">
      <x v="46"/>
    </i>
    <i r="1">
      <x v="47"/>
    </i>
    <i r="1">
      <x v="52"/>
    </i>
    <i r="1">
      <x v="53"/>
    </i>
    <i r="1">
      <x v="54"/>
    </i>
    <i r="1">
      <x v="55"/>
    </i>
    <i r="1">
      <x v="58"/>
    </i>
    <i r="1">
      <x v="59"/>
    </i>
    <i r="1">
      <x v="60"/>
    </i>
    <i r="1">
      <x v="66"/>
    </i>
    <i r="1">
      <x v="70"/>
    </i>
    <i>
      <x v="5"/>
    </i>
    <i r="1">
      <x v="22"/>
    </i>
    <i r="1">
      <x v="56"/>
    </i>
    <i r="1">
      <x v="61"/>
    </i>
    <i r="1">
      <x v="64"/>
    </i>
    <i>
      <x v="6"/>
    </i>
    <i r="1">
      <x v="12"/>
    </i>
    <i r="1">
      <x v="62"/>
    </i>
    <i r="1">
      <x v="63"/>
    </i>
    <i r="1">
      <x v="65"/>
    </i>
    <i>
      <x v="7"/>
    </i>
    <i r="1">
      <x v="71"/>
    </i>
    <i t="grand">
      <x/>
    </i>
  </rowItems>
  <colFields count="1">
    <field x="-2"/>
  </colFields>
  <colItems count="2">
    <i>
      <x/>
    </i>
    <i i="1">
      <x v="1"/>
    </i>
  </colItems>
  <dataFields count="2">
    <dataField name="Count of Category2" fld="2" subtotal="count" baseField="0" baseItem="0"/>
    <dataField name="Count of Item cleanse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1EB453-A131-4A90-9EC7-76F59DF32EA1}" name="Table1" displayName="Table1" ref="A1:AG3267" totalsRowShown="0">
  <autoFilter ref="A1:AG3267" xr:uid="{681EB453-A131-4A90-9EC7-76F59DF32EA1}">
    <filterColumn colId="20">
      <filters>
        <filter val="preparation"/>
      </filters>
    </filterColumn>
  </autoFilter>
  <tableColumns count="33">
    <tableColumn id="1" xr3:uid="{DFA9E1A6-9153-4E97-AA55-57CF81F3BDE6}" name="Work Title"/>
    <tableColumn id="2" xr3:uid="{A39AC630-4FE6-4432-87C0-A26B560918A7}" name="Work Identifier"/>
    <tableColumn id="3" xr3:uid="{CAC809F6-9235-463A-86A6-6C95B87D5B72}" name="FromThePage Identifier"/>
    <tableColumn id="4" xr3:uid="{3A6E9A99-B374-476E-B83F-1A9864657325}" name="Page Title"/>
    <tableColumn id="5" xr3:uid="{BCD6714D-F19F-41EA-ADF0-C672CA12B4DC}" name="Page Position"/>
    <tableColumn id="6" xr3:uid="{7CAFC6DA-3D03-4A61-A49E-7BA3CBDC645E}" name="Page URL"/>
    <tableColumn id="7" xr3:uid="{FC01451E-078C-43D8-BE1C-870A8F2F2542}" name="Page Contributors"/>
    <tableColumn id="8" xr3:uid="{7D635C0E-E833-4307-B071-DD7F86A64079}" name="Page Notes"/>
    <tableColumn id="9" xr3:uid="{99249BDB-ACAA-4453-8A4C-B745DBE5AA12}" name="Page Status"/>
    <tableColumn id="10" xr3:uid="{D626FDEC-EE28-406B-B1F0-A9F2EC90D0B8}" name="Record number"/>
    <tableColumn id="11" xr3:uid="{FB69594A-1098-4E16-B5E6-8A2A5456E8A3}" name="field 4 Year"/>
    <tableColumn id="12" xr3:uid="{3CF3BC37-082F-44D9-9ED3-4B3FB72ED299}" name="field 4 Month"/>
    <tableColumn id="13" xr3:uid="{D3FB7CFE-356D-45FC-BC8E-705D41F45DCC}" name="field 4 Day Start"/>
    <tableColumn id="14" xr3:uid="{FA2D7A64-649F-4A42-B85E-8251616343CA}" name="Honorific"/>
    <tableColumn id="15" xr3:uid="{140ADDCA-1839-4FD0-BE05-7F1556DD12B3}" name="Given Name"/>
    <tableColumn id="16" xr3:uid="{A75CF0CB-3282-4280-BCF6-555771709CA8}" name="Surname"/>
    <tableColumn id="17" xr3:uid="{C4781CA0-017E-4C61-8ACA-4DF92FB2EE24}" name="field 4 Item Number"/>
    <tableColumn id="18" xr3:uid="{A60959C9-7B03-4344-BC80-5BDF49405CDD}" name="field 4 Unit of Measure"/>
    <tableColumn id="33" xr3:uid="{26DA5C23-2B15-45CF-B3D7-767C48DA6E7F}" name="Category3"/>
    <tableColumn id="19" xr3:uid="{5EC3E40D-427E-481A-86BD-54F67835F521}" name="category"/>
    <tableColumn id="20" xr3:uid="{F67FD9C5-D80A-40ED-BA4D-32B6FF7838C3}" name="Category2"/>
    <tableColumn id="21" xr3:uid="{BC2F2BD0-6E41-41E6-ABF1-FDE11A8E12E3}" name="Item cleansed"/>
    <tableColumn id="22" xr3:uid="{97C6D1FA-F7ED-44AC-B786-2311617FCB95}" name="field 4 Item"/>
    <tableColumn id="23" xr3:uid="{62B1B4AB-2716-4DE5-9693-14BAA8EAC305}" name="field 4 Pounds"/>
    <tableColumn id="24" xr3:uid="{C55B9DBB-97EA-4B0B-BB58-95E3B52E8C4E}" name="field 4 Shillings"/>
    <tableColumn id="25" xr3:uid="{10CBF349-E11F-45A4-8E29-BC6271E516F3}" name="field 4 Pence"/>
    <tableColumn id="26" xr3:uid="{786353BF-FDD7-46A4-A7A8-5C785439A5D6}" name="field 4 Pounds_line"/>
    <tableColumn id="27" xr3:uid="{2C864BBC-92AF-45A1-AA55-3083CFA6D1FB}" name="field 4 Shillings_line"/>
    <tableColumn id="28" xr3:uid="{C5F4A3EE-81ED-4C93-944A-73E9D8B21E41}" name="field 4 Pence_line"/>
    <tableColumn id="29" xr3:uid="{16F36BB2-9C90-4EF6-9563-57D967A800CC}" name="field 4 Pounds_total"/>
    <tableColumn id="30" xr3:uid="{55D0BD08-E3F6-4169-B84F-E11B5A9BA40C}" name="field 4 Shillings_total"/>
    <tableColumn id="31" xr3:uid="{56148388-8E99-47C1-B96E-1BBBD96AFF97}" name="field 4 Pence_total"/>
    <tableColumn id="32" xr3:uid="{09F28B5B-10D4-458B-865D-9D03156D4D63}" name="field 4 Transcriber 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D82F1A-5284-4645-9047-781C48067EB7}" name="Table5" displayName="Table5" ref="V2:W13" totalsRowShown="0">
  <autoFilter ref="V2:W13" xr:uid="{D9D82F1A-5284-4645-9047-781C48067EB7}"/>
  <tableColumns count="2">
    <tableColumn id="1" xr3:uid="{D4CF9FE0-AF76-4BAF-A0BF-C20937487F61}" name="Clothing and Sewing"/>
    <tableColumn id="4" xr3:uid="{1D1FCC84-1E91-495A-8CF7-F94B61C6233C}" name="Transaction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34F5DD-0BC8-49BB-909E-9339D9E2A7CB}" name="Table4" displayName="Table4" ref="C4:F1271" totalsRowShown="0">
  <autoFilter ref="C4:F1271" xr:uid="{4434F5DD-0BC8-49BB-909E-9339D9E2A7CB}"/>
  <tableColumns count="4">
    <tableColumn id="1" xr3:uid="{B4FDA677-4E52-4BB8-8D4B-8478C3BD75A4}" name="category"/>
    <tableColumn id="2" xr3:uid="{C58B2DA8-7728-4CE7-A483-0655F546E48A}" name="Category2"/>
    <tableColumn id="3" xr3:uid="{BF1E7C57-5870-42A2-BE2C-15BBF680B78F}" name="Item cleansed"/>
    <tableColumn id="4" xr3:uid="{EDF32DDE-DE75-4435-AB38-CA47D7C8E758}" name="field 4 Ite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A54844-CE11-451D-9A3F-2FCDF0E8F3C3}" name="Table2" displayName="Table2" ref="C5:H843" totalsRowShown="0">
  <autoFilter ref="C5:H843" xr:uid="{AAA54844-CE11-451D-9A3F-2FCDF0E8F3C3}"/>
  <tableColumns count="6">
    <tableColumn id="1" xr3:uid="{7CE86DBA-A56A-47AE-877D-3048670A6F22}" name="Category3"/>
    <tableColumn id="2" xr3:uid="{8D33E71C-DE6E-4386-A031-7576ED87FF61}" name="category"/>
    <tableColumn id="3" xr3:uid="{4377DC7B-4C43-4755-A131-4C86870C5E6B}" name="Category2"/>
    <tableColumn id="4" xr3:uid="{5C201524-2A43-4479-9E4B-EDFB4E1262F9}" name="Item cleansed"/>
    <tableColumn id="5" xr3:uid="{2772A927-CDF0-4996-A6ED-475914CE26D1}" name="field 4 Item"/>
    <tableColumn id="6" xr3:uid="{83D65AEF-ACEC-4B24-90F4-05D4315A30E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A93D46-D5B4-44BD-BED5-29EEF110E31A}" name="Table3" displayName="Table3" ref="Q34:R67" totalsRowShown="0">
  <autoFilter ref="Q34:R67" xr:uid="{D7A93D46-D5B4-44BD-BED5-29EEF110E31A}"/>
  <sortState xmlns:xlrd2="http://schemas.microsoft.com/office/spreadsheetml/2017/richdata2" ref="Q35:R67">
    <sortCondition descending="1" ref="R34:R67"/>
  </sortState>
  <tableColumns count="2">
    <tableColumn id="1" xr3:uid="{CB38CC8D-EE4B-4DE3-952E-DE9D3C3C9D8F}" name="Column1"/>
    <tableColumn id="2" xr3:uid="{211C9393-1DE8-4090-A7F5-C157457C22E9}" name="Column2"/>
  </tableColumns>
  <tableStyleInfo name="TableStyleMedium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fromthepage.com/display/display_page?page_id=34035658" TargetMode="External"/><Relationship Id="rId3182" Type="http://schemas.openxmlformats.org/officeDocument/2006/relationships/hyperlink" Target="https://fromthepage.com/display/display_page?page_id=34035686" TargetMode="External"/><Relationship Id="rId3042" Type="http://schemas.openxmlformats.org/officeDocument/2006/relationships/hyperlink" Target="https://fromthepage.com/display/display_page?page_id=34035683" TargetMode="External"/><Relationship Id="rId170" Type="http://schemas.openxmlformats.org/officeDocument/2006/relationships/hyperlink" Target="https://fromthepage.com/display/display_page?page_id=34035628" TargetMode="External"/><Relationship Id="rId987" Type="http://schemas.openxmlformats.org/officeDocument/2006/relationships/hyperlink" Target="https://fromthepage.com/display/display_page?page_id=34035644" TargetMode="External"/><Relationship Id="rId2668" Type="http://schemas.openxmlformats.org/officeDocument/2006/relationships/hyperlink" Target="https://fromthepage.com/display/display_page?page_id=34035676" TargetMode="External"/><Relationship Id="rId2875" Type="http://schemas.openxmlformats.org/officeDocument/2006/relationships/hyperlink" Target="https://fromthepage.com/display/display_page?page_id=34035680" TargetMode="External"/><Relationship Id="rId847" Type="http://schemas.openxmlformats.org/officeDocument/2006/relationships/hyperlink" Target="https://fromthepage.com/display/display_page?page_id=34035640" TargetMode="External"/><Relationship Id="rId1477" Type="http://schemas.openxmlformats.org/officeDocument/2006/relationships/hyperlink" Target="https://fromthepage.com/display/display_page?page_id=34035652" TargetMode="External"/><Relationship Id="rId1684" Type="http://schemas.openxmlformats.org/officeDocument/2006/relationships/hyperlink" Target="https://fromthepage.com/display/display_page?page_id=34035656" TargetMode="External"/><Relationship Id="rId1891" Type="http://schemas.openxmlformats.org/officeDocument/2006/relationships/hyperlink" Target="https://fromthepage.com/display/display_page?page_id=34035659" TargetMode="External"/><Relationship Id="rId2528" Type="http://schemas.openxmlformats.org/officeDocument/2006/relationships/hyperlink" Target="https://fromthepage.com/display/display_page?page_id=34035673" TargetMode="External"/><Relationship Id="rId2735" Type="http://schemas.openxmlformats.org/officeDocument/2006/relationships/hyperlink" Target="https://fromthepage.com/display/display_page?page_id=34035677" TargetMode="External"/><Relationship Id="rId2942" Type="http://schemas.openxmlformats.org/officeDocument/2006/relationships/hyperlink" Target="https://fromthepage.com/display/display_page?page_id=34035681" TargetMode="External"/><Relationship Id="rId707" Type="http://schemas.openxmlformats.org/officeDocument/2006/relationships/hyperlink" Target="https://fromthepage.com/display/display_page?page_id=34035638" TargetMode="External"/><Relationship Id="rId914" Type="http://schemas.openxmlformats.org/officeDocument/2006/relationships/hyperlink" Target="https://fromthepage.com/display/display_page?page_id=34035643" TargetMode="External"/><Relationship Id="rId1337" Type="http://schemas.openxmlformats.org/officeDocument/2006/relationships/hyperlink" Target="https://fromthepage.com/display/display_page?page_id=34035650" TargetMode="External"/><Relationship Id="rId1544" Type="http://schemas.openxmlformats.org/officeDocument/2006/relationships/hyperlink" Target="https://fromthepage.com/display/display_page?page_id=34035654" TargetMode="External"/><Relationship Id="rId1751" Type="http://schemas.openxmlformats.org/officeDocument/2006/relationships/hyperlink" Target="https://fromthepage.com/display/display_page?page_id=34035657" TargetMode="External"/><Relationship Id="rId2802" Type="http://schemas.openxmlformats.org/officeDocument/2006/relationships/hyperlink" Target="https://fromthepage.com/display/display_page?page_id=34035678" TargetMode="External"/><Relationship Id="rId43" Type="http://schemas.openxmlformats.org/officeDocument/2006/relationships/hyperlink" Target="https://fromthepage.com/display/display_page?page_id=34035626" TargetMode="External"/><Relationship Id="rId1404" Type="http://schemas.openxmlformats.org/officeDocument/2006/relationships/hyperlink" Target="https://fromthepage.com/display/display_page?page_id=34035651" TargetMode="External"/><Relationship Id="rId1611" Type="http://schemas.openxmlformats.org/officeDocument/2006/relationships/hyperlink" Target="https://fromthepage.com/display/display_page?page_id=34035655" TargetMode="External"/><Relationship Id="rId497" Type="http://schemas.openxmlformats.org/officeDocument/2006/relationships/hyperlink" Target="https://fromthepage.com/display/display_page?page_id=34035634" TargetMode="External"/><Relationship Id="rId2178" Type="http://schemas.openxmlformats.org/officeDocument/2006/relationships/hyperlink" Target="https://fromthepage.com/display/display_page?page_id=34035665" TargetMode="External"/><Relationship Id="rId2385" Type="http://schemas.openxmlformats.org/officeDocument/2006/relationships/hyperlink" Target="https://fromthepage.com/display/display_page?page_id=34035671" TargetMode="External"/><Relationship Id="rId3229" Type="http://schemas.openxmlformats.org/officeDocument/2006/relationships/hyperlink" Target="https://fromthepage.com/display/display_page?page_id=34035687" TargetMode="External"/><Relationship Id="rId357" Type="http://schemas.openxmlformats.org/officeDocument/2006/relationships/hyperlink" Target="https://fromthepage.com/display/display_page?page_id=34035631" TargetMode="External"/><Relationship Id="rId1194" Type="http://schemas.openxmlformats.org/officeDocument/2006/relationships/hyperlink" Target="https://fromthepage.com/display/display_page?page_id=34035647" TargetMode="External"/><Relationship Id="rId2038" Type="http://schemas.openxmlformats.org/officeDocument/2006/relationships/hyperlink" Target="https://fromthepage.com/display/display_page?page_id=34035662" TargetMode="External"/><Relationship Id="rId2592" Type="http://schemas.openxmlformats.org/officeDocument/2006/relationships/hyperlink" Target="https://fromthepage.com/display/display_page?page_id=34035675" TargetMode="External"/><Relationship Id="rId217" Type="http://schemas.openxmlformats.org/officeDocument/2006/relationships/hyperlink" Target="https://fromthepage.com/display/display_page?page_id=34035629" TargetMode="External"/><Relationship Id="rId564" Type="http://schemas.openxmlformats.org/officeDocument/2006/relationships/hyperlink" Target="https://fromthepage.com/display/display_page?page_id=34035635" TargetMode="External"/><Relationship Id="rId771" Type="http://schemas.openxmlformats.org/officeDocument/2006/relationships/hyperlink" Target="https://fromthepage.com/display/display_page?page_id=34035639" TargetMode="External"/><Relationship Id="rId2245" Type="http://schemas.openxmlformats.org/officeDocument/2006/relationships/hyperlink" Target="https://fromthepage.com/display/display_page?page_id=34035668" TargetMode="External"/><Relationship Id="rId2452" Type="http://schemas.openxmlformats.org/officeDocument/2006/relationships/hyperlink" Target="https://fromthepage.com/display/display_page?page_id=34035672" TargetMode="External"/><Relationship Id="rId424" Type="http://schemas.openxmlformats.org/officeDocument/2006/relationships/hyperlink" Target="https://fromthepage.com/display/display_page?page_id=34035633" TargetMode="External"/><Relationship Id="rId631" Type="http://schemas.openxmlformats.org/officeDocument/2006/relationships/hyperlink" Target="https://fromthepage.com/display/display_page?page_id=34035636" TargetMode="External"/><Relationship Id="rId1054" Type="http://schemas.openxmlformats.org/officeDocument/2006/relationships/hyperlink" Target="https://fromthepage.com/display/display_page?page_id=34035645" TargetMode="External"/><Relationship Id="rId1261" Type="http://schemas.openxmlformats.org/officeDocument/2006/relationships/hyperlink" Target="https://fromthepage.com/display/display_page?page_id=34035649" TargetMode="External"/><Relationship Id="rId2105" Type="http://schemas.openxmlformats.org/officeDocument/2006/relationships/hyperlink" Target="https://fromthepage.com/display/display_page?page_id=34035664" TargetMode="External"/><Relationship Id="rId2312" Type="http://schemas.openxmlformats.org/officeDocument/2006/relationships/hyperlink" Target="https://fromthepage.com/display/display_page?page_id=34035669" TargetMode="External"/><Relationship Id="rId1121" Type="http://schemas.openxmlformats.org/officeDocument/2006/relationships/hyperlink" Target="https://fromthepage.com/display/display_page?page_id=34035646" TargetMode="External"/><Relationship Id="rId3086" Type="http://schemas.openxmlformats.org/officeDocument/2006/relationships/hyperlink" Target="https://fromthepage.com/display/display_page?page_id=34035684" TargetMode="External"/><Relationship Id="rId1938" Type="http://schemas.openxmlformats.org/officeDocument/2006/relationships/hyperlink" Target="https://fromthepage.com/display/display_page?page_id=34035660" TargetMode="External"/><Relationship Id="rId3153" Type="http://schemas.openxmlformats.org/officeDocument/2006/relationships/hyperlink" Target="https://fromthepage.com/display/display_page?page_id=34035685" TargetMode="External"/><Relationship Id="rId281" Type="http://schemas.openxmlformats.org/officeDocument/2006/relationships/hyperlink" Target="https://fromthepage.com/display/display_page?page_id=34035630" TargetMode="External"/><Relationship Id="rId3013" Type="http://schemas.openxmlformats.org/officeDocument/2006/relationships/hyperlink" Target="https://fromthepage.com/display/display_page?page_id=34035682" TargetMode="External"/><Relationship Id="rId141" Type="http://schemas.openxmlformats.org/officeDocument/2006/relationships/hyperlink" Target="https://fromthepage.com/display/display_page?page_id=34035628" TargetMode="External"/><Relationship Id="rId3220" Type="http://schemas.openxmlformats.org/officeDocument/2006/relationships/hyperlink" Target="https://fromthepage.com/display/display_page?page_id=34035687" TargetMode="External"/><Relationship Id="rId7" Type="http://schemas.openxmlformats.org/officeDocument/2006/relationships/hyperlink" Target="https://fromthepage.com/display/display_page?page_id=34035625" TargetMode="External"/><Relationship Id="rId2779" Type="http://schemas.openxmlformats.org/officeDocument/2006/relationships/hyperlink" Target="https://fromthepage.com/display/display_page?page_id=34035678" TargetMode="External"/><Relationship Id="rId2986" Type="http://schemas.openxmlformats.org/officeDocument/2006/relationships/hyperlink" Target="https://fromthepage.com/display/display_page?page_id=34035682" TargetMode="External"/><Relationship Id="rId958" Type="http://schemas.openxmlformats.org/officeDocument/2006/relationships/hyperlink" Target="https://fromthepage.com/display/display_page?page_id=34035644" TargetMode="External"/><Relationship Id="rId1588" Type="http://schemas.openxmlformats.org/officeDocument/2006/relationships/hyperlink" Target="https://fromthepage.com/display/display_page?page_id=34035654" TargetMode="External"/><Relationship Id="rId1795" Type="http://schemas.openxmlformats.org/officeDocument/2006/relationships/hyperlink" Target="https://fromthepage.com/display/display_page?page_id=34035658" TargetMode="External"/><Relationship Id="rId2639" Type="http://schemas.openxmlformats.org/officeDocument/2006/relationships/hyperlink" Target="https://fromthepage.com/display/display_page?page_id=34035675" TargetMode="External"/><Relationship Id="rId2846" Type="http://schemas.openxmlformats.org/officeDocument/2006/relationships/hyperlink" Target="https://fromthepage.com/display/display_page?page_id=34035679" TargetMode="External"/><Relationship Id="rId87" Type="http://schemas.openxmlformats.org/officeDocument/2006/relationships/hyperlink" Target="https://fromthepage.com/display/display_page?page_id=34035627" TargetMode="External"/><Relationship Id="rId818" Type="http://schemas.openxmlformats.org/officeDocument/2006/relationships/hyperlink" Target="https://fromthepage.com/display/display_page?page_id=34035639" TargetMode="External"/><Relationship Id="rId1448" Type="http://schemas.openxmlformats.org/officeDocument/2006/relationships/hyperlink" Target="https://fromthepage.com/display/display_page?page_id=34035652" TargetMode="External"/><Relationship Id="rId1655" Type="http://schemas.openxmlformats.org/officeDocument/2006/relationships/hyperlink" Target="https://fromthepage.com/display/display_page?page_id=34035655" TargetMode="External"/><Relationship Id="rId2706" Type="http://schemas.openxmlformats.org/officeDocument/2006/relationships/hyperlink" Target="https://fromthepage.com/display/display_page?page_id=34035677" TargetMode="External"/><Relationship Id="rId1308" Type="http://schemas.openxmlformats.org/officeDocument/2006/relationships/hyperlink" Target="https://fromthepage.com/display/display_page?page_id=34035649" TargetMode="External"/><Relationship Id="rId1862" Type="http://schemas.openxmlformats.org/officeDocument/2006/relationships/hyperlink" Target="https://fromthepage.com/display/display_page?page_id=34035659" TargetMode="External"/><Relationship Id="rId2913" Type="http://schemas.openxmlformats.org/officeDocument/2006/relationships/hyperlink" Target="https://fromthepage.com/display/display_page?page_id=34035680" TargetMode="External"/><Relationship Id="rId1515" Type="http://schemas.openxmlformats.org/officeDocument/2006/relationships/hyperlink" Target="https://fromthepage.com/display/display_page?page_id=34035653" TargetMode="External"/><Relationship Id="rId1722" Type="http://schemas.openxmlformats.org/officeDocument/2006/relationships/hyperlink" Target="https://fromthepage.com/display/display_page?page_id=34035657" TargetMode="External"/><Relationship Id="rId14" Type="http://schemas.openxmlformats.org/officeDocument/2006/relationships/hyperlink" Target="https://fromthepage.com/display/display_page?page_id=34035625" TargetMode="External"/><Relationship Id="rId2289" Type="http://schemas.openxmlformats.org/officeDocument/2006/relationships/hyperlink" Target="https://fromthepage.com/display/display_page?page_id=34035669" TargetMode="External"/><Relationship Id="rId2496" Type="http://schemas.openxmlformats.org/officeDocument/2006/relationships/hyperlink" Target="https://fromthepage.com/display/display_page?page_id=34035673" TargetMode="External"/><Relationship Id="rId468" Type="http://schemas.openxmlformats.org/officeDocument/2006/relationships/hyperlink" Target="https://fromthepage.com/display/display_page?page_id=34035633" TargetMode="External"/><Relationship Id="rId675" Type="http://schemas.openxmlformats.org/officeDocument/2006/relationships/hyperlink" Target="https://fromthepage.com/display/display_page?page_id=34035637" TargetMode="External"/><Relationship Id="rId882" Type="http://schemas.openxmlformats.org/officeDocument/2006/relationships/hyperlink" Target="https://fromthepage.com/display/display_page?page_id=34035640" TargetMode="External"/><Relationship Id="rId1098" Type="http://schemas.openxmlformats.org/officeDocument/2006/relationships/hyperlink" Target="https://fromthepage.com/display/display_page?page_id=34035646" TargetMode="External"/><Relationship Id="rId2149" Type="http://schemas.openxmlformats.org/officeDocument/2006/relationships/hyperlink" Target="https://fromthepage.com/display/display_page?page_id=34035664" TargetMode="External"/><Relationship Id="rId2356" Type="http://schemas.openxmlformats.org/officeDocument/2006/relationships/hyperlink" Target="https://fromthepage.com/display/display_page?page_id=34035670" TargetMode="External"/><Relationship Id="rId2563" Type="http://schemas.openxmlformats.org/officeDocument/2006/relationships/hyperlink" Target="https://fromthepage.com/display/display_page?page_id=34035674" TargetMode="External"/><Relationship Id="rId2770" Type="http://schemas.openxmlformats.org/officeDocument/2006/relationships/hyperlink" Target="https://fromthepage.com/display/display_page?page_id=34035678" TargetMode="External"/><Relationship Id="rId328" Type="http://schemas.openxmlformats.org/officeDocument/2006/relationships/hyperlink" Target="https://fromthepage.com/display/display_page?page_id=34035631" TargetMode="External"/><Relationship Id="rId535" Type="http://schemas.openxmlformats.org/officeDocument/2006/relationships/hyperlink" Target="https://fromthepage.com/display/display_page?page_id=34035635" TargetMode="External"/><Relationship Id="rId742" Type="http://schemas.openxmlformats.org/officeDocument/2006/relationships/hyperlink" Target="https://fromthepage.com/display/display_page?page_id=34035638" TargetMode="External"/><Relationship Id="rId1165" Type="http://schemas.openxmlformats.org/officeDocument/2006/relationships/hyperlink" Target="https://fromthepage.com/display/display_page?page_id=34035647" TargetMode="External"/><Relationship Id="rId1372" Type="http://schemas.openxmlformats.org/officeDocument/2006/relationships/hyperlink" Target="https://fromthepage.com/display/display_page?page_id=34035651" TargetMode="External"/><Relationship Id="rId2009" Type="http://schemas.openxmlformats.org/officeDocument/2006/relationships/hyperlink" Target="https://fromthepage.com/display/display_page?page_id=34035662" TargetMode="External"/><Relationship Id="rId2216" Type="http://schemas.openxmlformats.org/officeDocument/2006/relationships/hyperlink" Target="https://fromthepage.com/display/display_page?page_id=34035668" TargetMode="External"/><Relationship Id="rId2423" Type="http://schemas.openxmlformats.org/officeDocument/2006/relationships/hyperlink" Target="https://fromthepage.com/display/display_page?page_id=34035671" TargetMode="External"/><Relationship Id="rId2630" Type="http://schemas.openxmlformats.org/officeDocument/2006/relationships/hyperlink" Target="https://fromthepage.com/display/display_page?page_id=34035675" TargetMode="External"/><Relationship Id="rId602" Type="http://schemas.openxmlformats.org/officeDocument/2006/relationships/hyperlink" Target="https://fromthepage.com/display/display_page?page_id=34035636" TargetMode="External"/><Relationship Id="rId1025" Type="http://schemas.openxmlformats.org/officeDocument/2006/relationships/hyperlink" Target="https://fromthepage.com/display/display_page?page_id=34035645" TargetMode="External"/><Relationship Id="rId1232" Type="http://schemas.openxmlformats.org/officeDocument/2006/relationships/hyperlink" Target="https://fromthepage.com/display/display_page?page_id=34035648" TargetMode="External"/><Relationship Id="rId3197" Type="http://schemas.openxmlformats.org/officeDocument/2006/relationships/hyperlink" Target="https://fromthepage.com/display/display_page?page_id=34035686" TargetMode="External"/><Relationship Id="rId3057" Type="http://schemas.openxmlformats.org/officeDocument/2006/relationships/hyperlink" Target="https://fromthepage.com/display/display_page?page_id=34035683" TargetMode="External"/><Relationship Id="rId185" Type="http://schemas.openxmlformats.org/officeDocument/2006/relationships/hyperlink" Target="https://fromthepage.com/display/display_page?page_id=34035628" TargetMode="External"/><Relationship Id="rId1909" Type="http://schemas.openxmlformats.org/officeDocument/2006/relationships/hyperlink" Target="https://fromthepage.com/display/display_page?page_id=34035660" TargetMode="External"/><Relationship Id="rId3264" Type="http://schemas.openxmlformats.org/officeDocument/2006/relationships/hyperlink" Target="https://fromthepage.com/display/display_page?page_id=34035688" TargetMode="External"/><Relationship Id="rId392" Type="http://schemas.openxmlformats.org/officeDocument/2006/relationships/hyperlink" Target="https://fromthepage.com/display/display_page?page_id=34035632" TargetMode="External"/><Relationship Id="rId2073" Type="http://schemas.openxmlformats.org/officeDocument/2006/relationships/hyperlink" Target="https://fromthepage.com/display/display_page?page_id=34035663" TargetMode="External"/><Relationship Id="rId2280" Type="http://schemas.openxmlformats.org/officeDocument/2006/relationships/hyperlink" Target="https://fromthepage.com/display/display_page?page_id=34035669" TargetMode="External"/><Relationship Id="rId3124" Type="http://schemas.openxmlformats.org/officeDocument/2006/relationships/hyperlink" Target="https://fromthepage.com/display/display_page?page_id=34035685" TargetMode="External"/><Relationship Id="rId252" Type="http://schemas.openxmlformats.org/officeDocument/2006/relationships/hyperlink" Target="https://fromthepage.com/display/display_page?page_id=34035630" TargetMode="External"/><Relationship Id="rId2140" Type="http://schemas.openxmlformats.org/officeDocument/2006/relationships/hyperlink" Target="https://fromthepage.com/display/display_page?page_id=34035664" TargetMode="External"/><Relationship Id="rId112" Type="http://schemas.openxmlformats.org/officeDocument/2006/relationships/hyperlink" Target="https://fromthepage.com/display/display_page?page_id=34035627" TargetMode="External"/><Relationship Id="rId1699" Type="http://schemas.openxmlformats.org/officeDocument/2006/relationships/hyperlink" Target="https://fromthepage.com/display/display_page?page_id=34035656" TargetMode="External"/><Relationship Id="rId2000" Type="http://schemas.openxmlformats.org/officeDocument/2006/relationships/hyperlink" Target="https://fromthepage.com/display/display_page?page_id=34035662" TargetMode="External"/><Relationship Id="rId2957" Type="http://schemas.openxmlformats.org/officeDocument/2006/relationships/hyperlink" Target="https://fromthepage.com/display/display_page?page_id=34035681" TargetMode="External"/><Relationship Id="rId929" Type="http://schemas.openxmlformats.org/officeDocument/2006/relationships/hyperlink" Target="https://fromthepage.com/display/display_page?page_id=34035643" TargetMode="External"/><Relationship Id="rId1559" Type="http://schemas.openxmlformats.org/officeDocument/2006/relationships/hyperlink" Target="https://fromthepage.com/display/display_page?page_id=34035654" TargetMode="External"/><Relationship Id="rId1766" Type="http://schemas.openxmlformats.org/officeDocument/2006/relationships/hyperlink" Target="https://fromthepage.com/display/display_page?page_id=34035657" TargetMode="External"/><Relationship Id="rId1973" Type="http://schemas.openxmlformats.org/officeDocument/2006/relationships/hyperlink" Target="https://fromthepage.com/display/display_page?page_id=34035661" TargetMode="External"/><Relationship Id="rId2817" Type="http://schemas.openxmlformats.org/officeDocument/2006/relationships/hyperlink" Target="https://fromthepage.com/display/display_page?page_id=34035679" TargetMode="External"/><Relationship Id="rId58" Type="http://schemas.openxmlformats.org/officeDocument/2006/relationships/hyperlink" Target="https://fromthepage.com/display/display_page?page_id=34035626" TargetMode="External"/><Relationship Id="rId1419" Type="http://schemas.openxmlformats.org/officeDocument/2006/relationships/hyperlink" Target="https://fromthepage.com/display/display_page?page_id=34035651" TargetMode="External"/><Relationship Id="rId1626" Type="http://schemas.openxmlformats.org/officeDocument/2006/relationships/hyperlink" Target="https://fromthepage.com/display/display_page?page_id=34035655" TargetMode="External"/><Relationship Id="rId1833" Type="http://schemas.openxmlformats.org/officeDocument/2006/relationships/hyperlink" Target="https://fromthepage.com/display/display_page?page_id=34035659" TargetMode="External"/><Relationship Id="rId1900" Type="http://schemas.openxmlformats.org/officeDocument/2006/relationships/hyperlink" Target="https://fromthepage.com/display/display_page?page_id=34035660" TargetMode="External"/><Relationship Id="rId579" Type="http://schemas.openxmlformats.org/officeDocument/2006/relationships/hyperlink" Target="https://fromthepage.com/display/display_page?page_id=34035636" TargetMode="External"/><Relationship Id="rId786" Type="http://schemas.openxmlformats.org/officeDocument/2006/relationships/hyperlink" Target="https://fromthepage.com/display/display_page?page_id=34035639" TargetMode="External"/><Relationship Id="rId993" Type="http://schemas.openxmlformats.org/officeDocument/2006/relationships/hyperlink" Target="https://fromthepage.com/display/display_page?page_id=34035644" TargetMode="External"/><Relationship Id="rId2467" Type="http://schemas.openxmlformats.org/officeDocument/2006/relationships/hyperlink" Target="https://fromthepage.com/display/display_page?page_id=34035672" TargetMode="External"/><Relationship Id="rId2674" Type="http://schemas.openxmlformats.org/officeDocument/2006/relationships/hyperlink" Target="https://fromthepage.com/display/display_page?page_id=34035676" TargetMode="External"/><Relationship Id="rId439" Type="http://schemas.openxmlformats.org/officeDocument/2006/relationships/hyperlink" Target="https://fromthepage.com/display/display_page?page_id=34035633" TargetMode="External"/><Relationship Id="rId646" Type="http://schemas.openxmlformats.org/officeDocument/2006/relationships/hyperlink" Target="https://fromthepage.com/display/display_page?page_id=34035637" TargetMode="External"/><Relationship Id="rId1069" Type="http://schemas.openxmlformats.org/officeDocument/2006/relationships/hyperlink" Target="https://fromthepage.com/display/display_page?page_id=34035645" TargetMode="External"/><Relationship Id="rId1276" Type="http://schemas.openxmlformats.org/officeDocument/2006/relationships/hyperlink" Target="https://fromthepage.com/display/display_page?page_id=34035649" TargetMode="External"/><Relationship Id="rId1483" Type="http://schemas.openxmlformats.org/officeDocument/2006/relationships/hyperlink" Target="https://fromthepage.com/display/display_page?page_id=34035652" TargetMode="External"/><Relationship Id="rId2327" Type="http://schemas.openxmlformats.org/officeDocument/2006/relationships/hyperlink" Target="https://fromthepage.com/display/display_page?page_id=34035670" TargetMode="External"/><Relationship Id="rId2881" Type="http://schemas.openxmlformats.org/officeDocument/2006/relationships/hyperlink" Target="https://fromthepage.com/display/display_page?page_id=34035680" TargetMode="External"/><Relationship Id="rId506" Type="http://schemas.openxmlformats.org/officeDocument/2006/relationships/hyperlink" Target="https://fromthepage.com/display/display_page?page_id=34035634" TargetMode="External"/><Relationship Id="rId853" Type="http://schemas.openxmlformats.org/officeDocument/2006/relationships/hyperlink" Target="https://fromthepage.com/display/display_page?page_id=34035640" TargetMode="External"/><Relationship Id="rId1136" Type="http://schemas.openxmlformats.org/officeDocument/2006/relationships/hyperlink" Target="https://fromthepage.com/display/display_page?page_id=34035647" TargetMode="External"/><Relationship Id="rId1690" Type="http://schemas.openxmlformats.org/officeDocument/2006/relationships/hyperlink" Target="https://fromthepage.com/display/display_page?page_id=34035656" TargetMode="External"/><Relationship Id="rId2534" Type="http://schemas.openxmlformats.org/officeDocument/2006/relationships/hyperlink" Target="https://fromthepage.com/display/display_page?page_id=34035674" TargetMode="External"/><Relationship Id="rId2741" Type="http://schemas.openxmlformats.org/officeDocument/2006/relationships/hyperlink" Target="https://fromthepage.com/display/display_page?page_id=34035677" TargetMode="External"/><Relationship Id="rId713" Type="http://schemas.openxmlformats.org/officeDocument/2006/relationships/hyperlink" Target="https://fromthepage.com/display/display_page?page_id=34035638" TargetMode="External"/><Relationship Id="rId920" Type="http://schemas.openxmlformats.org/officeDocument/2006/relationships/hyperlink" Target="https://fromthepage.com/display/display_page?page_id=34035643" TargetMode="External"/><Relationship Id="rId1343" Type="http://schemas.openxmlformats.org/officeDocument/2006/relationships/hyperlink" Target="https://fromthepage.com/display/display_page?page_id=34035650" TargetMode="External"/><Relationship Id="rId1550" Type="http://schemas.openxmlformats.org/officeDocument/2006/relationships/hyperlink" Target="https://fromthepage.com/display/display_page?page_id=34035654" TargetMode="External"/><Relationship Id="rId2601" Type="http://schemas.openxmlformats.org/officeDocument/2006/relationships/hyperlink" Target="https://fromthepage.com/display/display_page?page_id=34035675" TargetMode="External"/><Relationship Id="rId1203" Type="http://schemas.openxmlformats.org/officeDocument/2006/relationships/hyperlink" Target="https://fromthepage.com/display/display_page?page_id=34035648" TargetMode="External"/><Relationship Id="rId1410" Type="http://schemas.openxmlformats.org/officeDocument/2006/relationships/hyperlink" Target="https://fromthepage.com/display/display_page?page_id=34035651" TargetMode="External"/><Relationship Id="rId3168" Type="http://schemas.openxmlformats.org/officeDocument/2006/relationships/hyperlink" Target="https://fromthepage.com/display/display_page?page_id=34035686" TargetMode="External"/><Relationship Id="rId296" Type="http://schemas.openxmlformats.org/officeDocument/2006/relationships/hyperlink" Target="https://fromthepage.com/display/display_page?page_id=34035630" TargetMode="External"/><Relationship Id="rId2184" Type="http://schemas.openxmlformats.org/officeDocument/2006/relationships/hyperlink" Target="https://fromthepage.com/display/display_page?page_id=34035665" TargetMode="External"/><Relationship Id="rId2391" Type="http://schemas.openxmlformats.org/officeDocument/2006/relationships/hyperlink" Target="https://fromthepage.com/display/display_page?page_id=34035671" TargetMode="External"/><Relationship Id="rId3028" Type="http://schemas.openxmlformats.org/officeDocument/2006/relationships/hyperlink" Target="https://fromthepage.com/display/display_page?page_id=34035683" TargetMode="External"/><Relationship Id="rId3235" Type="http://schemas.openxmlformats.org/officeDocument/2006/relationships/hyperlink" Target="https://fromthepage.com/display/display_page?page_id=34035687" TargetMode="External"/><Relationship Id="rId156" Type="http://schemas.openxmlformats.org/officeDocument/2006/relationships/hyperlink" Target="https://fromthepage.com/display/display_page?page_id=34035628" TargetMode="External"/><Relationship Id="rId363" Type="http://schemas.openxmlformats.org/officeDocument/2006/relationships/hyperlink" Target="https://fromthepage.com/display/display_page?page_id=34035632" TargetMode="External"/><Relationship Id="rId570" Type="http://schemas.openxmlformats.org/officeDocument/2006/relationships/hyperlink" Target="https://fromthepage.com/display/display_page?page_id=34035635" TargetMode="External"/><Relationship Id="rId2044" Type="http://schemas.openxmlformats.org/officeDocument/2006/relationships/hyperlink" Target="https://fromthepage.com/display/display_page?page_id=34035662" TargetMode="External"/><Relationship Id="rId2251" Type="http://schemas.openxmlformats.org/officeDocument/2006/relationships/hyperlink" Target="https://fromthepage.com/display/display_page?page_id=34035668" TargetMode="External"/><Relationship Id="rId223" Type="http://schemas.openxmlformats.org/officeDocument/2006/relationships/hyperlink" Target="https://fromthepage.com/display/display_page?page_id=34035629" TargetMode="External"/><Relationship Id="rId430" Type="http://schemas.openxmlformats.org/officeDocument/2006/relationships/hyperlink" Target="https://fromthepage.com/display/display_page?page_id=34035633" TargetMode="External"/><Relationship Id="rId1060" Type="http://schemas.openxmlformats.org/officeDocument/2006/relationships/hyperlink" Target="https://fromthepage.com/display/display_page?page_id=34035645" TargetMode="External"/><Relationship Id="rId2111" Type="http://schemas.openxmlformats.org/officeDocument/2006/relationships/hyperlink" Target="https://fromthepage.com/display/display_page?page_id=34035664" TargetMode="External"/><Relationship Id="rId1877" Type="http://schemas.openxmlformats.org/officeDocument/2006/relationships/hyperlink" Target="https://fromthepage.com/display/display_page?page_id=34035659" TargetMode="External"/><Relationship Id="rId2928" Type="http://schemas.openxmlformats.org/officeDocument/2006/relationships/hyperlink" Target="https://fromthepage.com/display/display_page?page_id=34035681" TargetMode="External"/><Relationship Id="rId1737" Type="http://schemas.openxmlformats.org/officeDocument/2006/relationships/hyperlink" Target="https://fromthepage.com/display/display_page?page_id=34035657" TargetMode="External"/><Relationship Id="rId1944" Type="http://schemas.openxmlformats.org/officeDocument/2006/relationships/hyperlink" Target="https://fromthepage.com/display/display_page?page_id=34035660" TargetMode="External"/><Relationship Id="rId3092" Type="http://schemas.openxmlformats.org/officeDocument/2006/relationships/hyperlink" Target="https://fromthepage.com/display/display_page?page_id=34035684" TargetMode="External"/><Relationship Id="rId29" Type="http://schemas.openxmlformats.org/officeDocument/2006/relationships/hyperlink" Target="https://fromthepage.com/display/display_page?page_id=34035626" TargetMode="External"/><Relationship Id="rId1804" Type="http://schemas.openxmlformats.org/officeDocument/2006/relationships/hyperlink" Target="https://fromthepage.com/display/display_page?page_id=34035658" TargetMode="External"/><Relationship Id="rId897" Type="http://schemas.openxmlformats.org/officeDocument/2006/relationships/hyperlink" Target="https://fromthepage.com/display/display_page?page_id=34035643" TargetMode="External"/><Relationship Id="rId2578" Type="http://schemas.openxmlformats.org/officeDocument/2006/relationships/hyperlink" Target="https://fromthepage.com/display/display_page?page_id=34035674" TargetMode="External"/><Relationship Id="rId2785" Type="http://schemas.openxmlformats.org/officeDocument/2006/relationships/hyperlink" Target="https://fromthepage.com/display/display_page?page_id=34035678" TargetMode="External"/><Relationship Id="rId2992" Type="http://schemas.openxmlformats.org/officeDocument/2006/relationships/hyperlink" Target="https://fromthepage.com/display/display_page?page_id=34035682" TargetMode="External"/><Relationship Id="rId757" Type="http://schemas.openxmlformats.org/officeDocument/2006/relationships/hyperlink" Target="https://fromthepage.com/display/display_page?page_id=34035639" TargetMode="External"/><Relationship Id="rId964" Type="http://schemas.openxmlformats.org/officeDocument/2006/relationships/hyperlink" Target="https://fromthepage.com/display/display_page?page_id=34035644" TargetMode="External"/><Relationship Id="rId1387" Type="http://schemas.openxmlformats.org/officeDocument/2006/relationships/hyperlink" Target="https://fromthepage.com/display/display_page?page_id=34035651" TargetMode="External"/><Relationship Id="rId1594" Type="http://schemas.openxmlformats.org/officeDocument/2006/relationships/hyperlink" Target="https://fromthepage.com/display/display_page?page_id=34035654" TargetMode="External"/><Relationship Id="rId2438" Type="http://schemas.openxmlformats.org/officeDocument/2006/relationships/hyperlink" Target="https://fromthepage.com/display/display_page?page_id=34035672" TargetMode="External"/><Relationship Id="rId2645" Type="http://schemas.openxmlformats.org/officeDocument/2006/relationships/hyperlink" Target="https://fromthepage.com/display/display_page?page_id=34035676" TargetMode="External"/><Relationship Id="rId2852" Type="http://schemas.openxmlformats.org/officeDocument/2006/relationships/hyperlink" Target="https://fromthepage.com/display/display_page?page_id=34035679" TargetMode="External"/><Relationship Id="rId93" Type="http://schemas.openxmlformats.org/officeDocument/2006/relationships/hyperlink" Target="https://fromthepage.com/display/display_page?page_id=34035627" TargetMode="External"/><Relationship Id="rId617" Type="http://schemas.openxmlformats.org/officeDocument/2006/relationships/hyperlink" Target="https://fromthepage.com/display/display_page?page_id=34035636" TargetMode="External"/><Relationship Id="rId824" Type="http://schemas.openxmlformats.org/officeDocument/2006/relationships/hyperlink" Target="https://fromthepage.com/display/display_page?page_id=34035640" TargetMode="External"/><Relationship Id="rId1247" Type="http://schemas.openxmlformats.org/officeDocument/2006/relationships/hyperlink" Target="https://fromthepage.com/display/display_page?page_id=34035648" TargetMode="External"/><Relationship Id="rId1454" Type="http://schemas.openxmlformats.org/officeDocument/2006/relationships/hyperlink" Target="https://fromthepage.com/display/display_page?page_id=34035652" TargetMode="External"/><Relationship Id="rId1661" Type="http://schemas.openxmlformats.org/officeDocument/2006/relationships/hyperlink" Target="https://fromthepage.com/display/display_page?page_id=34035656" TargetMode="External"/><Relationship Id="rId2505" Type="http://schemas.openxmlformats.org/officeDocument/2006/relationships/hyperlink" Target="https://fromthepage.com/display/display_page?page_id=34035673" TargetMode="External"/><Relationship Id="rId2712" Type="http://schemas.openxmlformats.org/officeDocument/2006/relationships/hyperlink" Target="https://fromthepage.com/display/display_page?page_id=34035677" TargetMode="External"/><Relationship Id="rId1107" Type="http://schemas.openxmlformats.org/officeDocument/2006/relationships/hyperlink" Target="https://fromthepage.com/display/display_page?page_id=34035646" TargetMode="External"/><Relationship Id="rId1314" Type="http://schemas.openxmlformats.org/officeDocument/2006/relationships/hyperlink" Target="https://fromthepage.com/display/display_page?page_id=34035649" TargetMode="External"/><Relationship Id="rId1521" Type="http://schemas.openxmlformats.org/officeDocument/2006/relationships/hyperlink" Target="https://fromthepage.com/display/display_page?page_id=34035653" TargetMode="External"/><Relationship Id="rId20" Type="http://schemas.openxmlformats.org/officeDocument/2006/relationships/hyperlink" Target="https://fromthepage.com/display/display_page?page_id=34035625" TargetMode="External"/><Relationship Id="rId2088" Type="http://schemas.openxmlformats.org/officeDocument/2006/relationships/hyperlink" Target="https://fromthepage.com/display/display_page?page_id=34035663" TargetMode="External"/><Relationship Id="rId2295" Type="http://schemas.openxmlformats.org/officeDocument/2006/relationships/hyperlink" Target="https://fromthepage.com/display/display_page?page_id=34035669" TargetMode="External"/><Relationship Id="rId3139" Type="http://schemas.openxmlformats.org/officeDocument/2006/relationships/hyperlink" Target="https://fromthepage.com/display/display_page?page_id=34035685" TargetMode="External"/><Relationship Id="rId267" Type="http://schemas.openxmlformats.org/officeDocument/2006/relationships/hyperlink" Target="https://fromthepage.com/display/display_page?page_id=34035630" TargetMode="External"/><Relationship Id="rId474" Type="http://schemas.openxmlformats.org/officeDocument/2006/relationships/hyperlink" Target="https://fromthepage.com/display/display_page?page_id=34035634" TargetMode="External"/><Relationship Id="rId2155" Type="http://schemas.openxmlformats.org/officeDocument/2006/relationships/hyperlink" Target="https://fromthepage.com/display/display_page?page_id=34035664" TargetMode="External"/><Relationship Id="rId127" Type="http://schemas.openxmlformats.org/officeDocument/2006/relationships/hyperlink" Target="https://fromthepage.com/display/display_page?page_id=34035627" TargetMode="External"/><Relationship Id="rId681" Type="http://schemas.openxmlformats.org/officeDocument/2006/relationships/hyperlink" Target="https://fromthepage.com/display/display_page?page_id=34035637" TargetMode="External"/><Relationship Id="rId2362" Type="http://schemas.openxmlformats.org/officeDocument/2006/relationships/hyperlink" Target="https://fromthepage.com/display/display_page?page_id=34035670" TargetMode="External"/><Relationship Id="rId3206" Type="http://schemas.openxmlformats.org/officeDocument/2006/relationships/hyperlink" Target="https://fromthepage.com/display/display_page?page_id=34035687" TargetMode="External"/><Relationship Id="rId334" Type="http://schemas.openxmlformats.org/officeDocument/2006/relationships/hyperlink" Target="https://fromthepage.com/display/display_page?page_id=34035631" TargetMode="External"/><Relationship Id="rId541" Type="http://schemas.openxmlformats.org/officeDocument/2006/relationships/hyperlink" Target="https://fromthepage.com/display/display_page?page_id=34035635" TargetMode="External"/><Relationship Id="rId1171" Type="http://schemas.openxmlformats.org/officeDocument/2006/relationships/hyperlink" Target="https://fromthepage.com/display/display_page?page_id=34035647" TargetMode="External"/><Relationship Id="rId2015" Type="http://schemas.openxmlformats.org/officeDocument/2006/relationships/hyperlink" Target="https://fromthepage.com/display/display_page?page_id=34035662" TargetMode="External"/><Relationship Id="rId2222" Type="http://schemas.openxmlformats.org/officeDocument/2006/relationships/hyperlink" Target="https://fromthepage.com/display/display_page?page_id=34035668" TargetMode="External"/><Relationship Id="rId401" Type="http://schemas.openxmlformats.org/officeDocument/2006/relationships/hyperlink" Target="https://fromthepage.com/display/display_page?page_id=34035632" TargetMode="External"/><Relationship Id="rId1031" Type="http://schemas.openxmlformats.org/officeDocument/2006/relationships/hyperlink" Target="https://fromthepage.com/display/display_page?page_id=34035645" TargetMode="External"/><Relationship Id="rId1988" Type="http://schemas.openxmlformats.org/officeDocument/2006/relationships/hyperlink" Target="https://fromthepage.com/display/display_page?page_id=34035661" TargetMode="External"/><Relationship Id="rId1848" Type="http://schemas.openxmlformats.org/officeDocument/2006/relationships/hyperlink" Target="https://fromthepage.com/display/display_page?page_id=34035659" TargetMode="External"/><Relationship Id="rId3063" Type="http://schemas.openxmlformats.org/officeDocument/2006/relationships/hyperlink" Target="https://fromthepage.com/display/display_page?page_id=34035683" TargetMode="External"/><Relationship Id="rId191" Type="http://schemas.openxmlformats.org/officeDocument/2006/relationships/hyperlink" Target="https://fromthepage.com/display/display_page?page_id=34035629" TargetMode="External"/><Relationship Id="rId1708" Type="http://schemas.openxmlformats.org/officeDocument/2006/relationships/hyperlink" Target="https://fromthepage.com/display/display_page?page_id=34035656" TargetMode="External"/><Relationship Id="rId1915" Type="http://schemas.openxmlformats.org/officeDocument/2006/relationships/hyperlink" Target="https://fromthepage.com/display/display_page?page_id=34035660" TargetMode="External"/><Relationship Id="rId3130" Type="http://schemas.openxmlformats.org/officeDocument/2006/relationships/hyperlink" Target="https://fromthepage.com/display/display_page?page_id=34035685" TargetMode="External"/><Relationship Id="rId2689" Type="http://schemas.openxmlformats.org/officeDocument/2006/relationships/hyperlink" Target="https://fromthepage.com/display/display_page?page_id=34035676" TargetMode="External"/><Relationship Id="rId2896" Type="http://schemas.openxmlformats.org/officeDocument/2006/relationships/hyperlink" Target="https://fromthepage.com/display/display_page?page_id=34035680" TargetMode="External"/><Relationship Id="rId868" Type="http://schemas.openxmlformats.org/officeDocument/2006/relationships/hyperlink" Target="https://fromthepage.com/display/display_page?page_id=34035640" TargetMode="External"/><Relationship Id="rId1498" Type="http://schemas.openxmlformats.org/officeDocument/2006/relationships/hyperlink" Target="https://fromthepage.com/display/display_page?page_id=34035653" TargetMode="External"/><Relationship Id="rId2549" Type="http://schemas.openxmlformats.org/officeDocument/2006/relationships/hyperlink" Target="https://fromthepage.com/display/display_page?page_id=34035674" TargetMode="External"/><Relationship Id="rId2756" Type="http://schemas.openxmlformats.org/officeDocument/2006/relationships/hyperlink" Target="https://fromthepage.com/display/display_page?page_id=34035677" TargetMode="External"/><Relationship Id="rId2963" Type="http://schemas.openxmlformats.org/officeDocument/2006/relationships/hyperlink" Target="https://fromthepage.com/display/display_page?page_id=34035681" TargetMode="External"/><Relationship Id="rId728" Type="http://schemas.openxmlformats.org/officeDocument/2006/relationships/hyperlink" Target="https://fromthepage.com/display/display_page?page_id=34035638" TargetMode="External"/><Relationship Id="rId935" Type="http://schemas.openxmlformats.org/officeDocument/2006/relationships/hyperlink" Target="https://fromthepage.com/display/display_page?page_id=34035643" TargetMode="External"/><Relationship Id="rId1358" Type="http://schemas.openxmlformats.org/officeDocument/2006/relationships/hyperlink" Target="https://fromthepage.com/display/display_page?page_id=34035650" TargetMode="External"/><Relationship Id="rId1565" Type="http://schemas.openxmlformats.org/officeDocument/2006/relationships/hyperlink" Target="https://fromthepage.com/display/display_page?page_id=34035654" TargetMode="External"/><Relationship Id="rId1772" Type="http://schemas.openxmlformats.org/officeDocument/2006/relationships/hyperlink" Target="https://fromthepage.com/display/display_page?page_id=34035657" TargetMode="External"/><Relationship Id="rId2409" Type="http://schemas.openxmlformats.org/officeDocument/2006/relationships/hyperlink" Target="https://fromthepage.com/display/display_page?page_id=34035671" TargetMode="External"/><Relationship Id="rId2616" Type="http://schemas.openxmlformats.org/officeDocument/2006/relationships/hyperlink" Target="https://fromthepage.com/display/display_page?page_id=34035675" TargetMode="External"/><Relationship Id="rId64" Type="http://schemas.openxmlformats.org/officeDocument/2006/relationships/hyperlink" Target="https://fromthepage.com/display/display_page?page_id=34035626" TargetMode="External"/><Relationship Id="rId1218" Type="http://schemas.openxmlformats.org/officeDocument/2006/relationships/hyperlink" Target="https://fromthepage.com/display/display_page?page_id=34035648" TargetMode="External"/><Relationship Id="rId1425" Type="http://schemas.openxmlformats.org/officeDocument/2006/relationships/hyperlink" Target="https://fromthepage.com/display/display_page?page_id=34035651" TargetMode="External"/><Relationship Id="rId2823" Type="http://schemas.openxmlformats.org/officeDocument/2006/relationships/hyperlink" Target="https://fromthepage.com/display/display_page?page_id=34035679" TargetMode="External"/><Relationship Id="rId1632" Type="http://schemas.openxmlformats.org/officeDocument/2006/relationships/hyperlink" Target="https://fromthepage.com/display/display_page?page_id=34035655" TargetMode="External"/><Relationship Id="rId2199" Type="http://schemas.openxmlformats.org/officeDocument/2006/relationships/hyperlink" Target="https://fromthepage.com/display/display_page?page_id=34035667" TargetMode="External"/><Relationship Id="rId378" Type="http://schemas.openxmlformats.org/officeDocument/2006/relationships/hyperlink" Target="https://fromthepage.com/display/display_page?page_id=34035632" TargetMode="External"/><Relationship Id="rId585" Type="http://schemas.openxmlformats.org/officeDocument/2006/relationships/hyperlink" Target="https://fromthepage.com/display/display_page?page_id=34035636" TargetMode="External"/><Relationship Id="rId792" Type="http://schemas.openxmlformats.org/officeDocument/2006/relationships/hyperlink" Target="https://fromthepage.com/display/display_page?page_id=34035639" TargetMode="External"/><Relationship Id="rId2059" Type="http://schemas.openxmlformats.org/officeDocument/2006/relationships/hyperlink" Target="https://fromthepage.com/display/display_page?page_id=34035663" TargetMode="External"/><Relationship Id="rId2266" Type="http://schemas.openxmlformats.org/officeDocument/2006/relationships/hyperlink" Target="https://fromthepage.com/display/display_page?page_id=34035668" TargetMode="External"/><Relationship Id="rId2473" Type="http://schemas.openxmlformats.org/officeDocument/2006/relationships/hyperlink" Target="https://fromthepage.com/display/display_page?page_id=34035672" TargetMode="External"/><Relationship Id="rId2680" Type="http://schemas.openxmlformats.org/officeDocument/2006/relationships/hyperlink" Target="https://fromthepage.com/display/display_page?page_id=34035676" TargetMode="External"/><Relationship Id="rId238" Type="http://schemas.openxmlformats.org/officeDocument/2006/relationships/hyperlink" Target="https://fromthepage.com/display/display_page?page_id=34035629" TargetMode="External"/><Relationship Id="rId445" Type="http://schemas.openxmlformats.org/officeDocument/2006/relationships/hyperlink" Target="https://fromthepage.com/display/display_page?page_id=34035633" TargetMode="External"/><Relationship Id="rId652" Type="http://schemas.openxmlformats.org/officeDocument/2006/relationships/hyperlink" Target="https://fromthepage.com/display/display_page?page_id=34035637" TargetMode="External"/><Relationship Id="rId1075" Type="http://schemas.openxmlformats.org/officeDocument/2006/relationships/hyperlink" Target="https://fromthepage.com/display/display_page?page_id=34035645" TargetMode="External"/><Relationship Id="rId1282" Type="http://schemas.openxmlformats.org/officeDocument/2006/relationships/hyperlink" Target="https://fromthepage.com/display/display_page?page_id=34035649" TargetMode="External"/><Relationship Id="rId2126" Type="http://schemas.openxmlformats.org/officeDocument/2006/relationships/hyperlink" Target="https://fromthepage.com/display/display_page?page_id=34035664" TargetMode="External"/><Relationship Id="rId2333" Type="http://schemas.openxmlformats.org/officeDocument/2006/relationships/hyperlink" Target="https://fromthepage.com/display/display_page?page_id=34035670" TargetMode="External"/><Relationship Id="rId2540" Type="http://schemas.openxmlformats.org/officeDocument/2006/relationships/hyperlink" Target="https://fromthepage.com/display/display_page?page_id=34035674" TargetMode="External"/><Relationship Id="rId305" Type="http://schemas.openxmlformats.org/officeDocument/2006/relationships/hyperlink" Target="https://fromthepage.com/display/display_page?page_id=34035631" TargetMode="External"/><Relationship Id="rId512" Type="http://schemas.openxmlformats.org/officeDocument/2006/relationships/hyperlink" Target="https://fromthepage.com/display/display_page?page_id=34035634" TargetMode="External"/><Relationship Id="rId1142" Type="http://schemas.openxmlformats.org/officeDocument/2006/relationships/hyperlink" Target="https://fromthepage.com/display/display_page?page_id=34035647" TargetMode="External"/><Relationship Id="rId2400" Type="http://schemas.openxmlformats.org/officeDocument/2006/relationships/hyperlink" Target="https://fromthepage.com/display/display_page?page_id=34035671" TargetMode="External"/><Relationship Id="rId1002" Type="http://schemas.openxmlformats.org/officeDocument/2006/relationships/hyperlink" Target="https://fromthepage.com/display/display_page?page_id=34035644" TargetMode="External"/><Relationship Id="rId1959" Type="http://schemas.openxmlformats.org/officeDocument/2006/relationships/hyperlink" Target="https://fromthepage.com/display/display_page?page_id=34035661" TargetMode="External"/><Relationship Id="rId3174" Type="http://schemas.openxmlformats.org/officeDocument/2006/relationships/hyperlink" Target="https://fromthepage.com/display/display_page?page_id=34035686" TargetMode="External"/><Relationship Id="rId1819" Type="http://schemas.openxmlformats.org/officeDocument/2006/relationships/hyperlink" Target="https://fromthepage.com/display/display_page?page_id=34035658" TargetMode="External"/><Relationship Id="rId2190" Type="http://schemas.openxmlformats.org/officeDocument/2006/relationships/hyperlink" Target="https://fromthepage.com/display/display_page?page_id=34035667" TargetMode="External"/><Relationship Id="rId3034" Type="http://schemas.openxmlformats.org/officeDocument/2006/relationships/hyperlink" Target="https://fromthepage.com/display/display_page?page_id=34035683" TargetMode="External"/><Relationship Id="rId3241" Type="http://schemas.openxmlformats.org/officeDocument/2006/relationships/hyperlink" Target="https://fromthepage.com/display/display_page?page_id=34035687" TargetMode="External"/><Relationship Id="rId162" Type="http://schemas.openxmlformats.org/officeDocument/2006/relationships/hyperlink" Target="https://fromthepage.com/display/display_page?page_id=34035628" TargetMode="External"/><Relationship Id="rId2050" Type="http://schemas.openxmlformats.org/officeDocument/2006/relationships/hyperlink" Target="https://fromthepage.com/display/display_page?page_id=34035662" TargetMode="External"/><Relationship Id="rId3101" Type="http://schemas.openxmlformats.org/officeDocument/2006/relationships/hyperlink" Target="https://fromthepage.com/display/display_page?page_id=34035684" TargetMode="External"/><Relationship Id="rId979" Type="http://schemas.openxmlformats.org/officeDocument/2006/relationships/hyperlink" Target="https://fromthepage.com/display/display_page?page_id=34035644" TargetMode="External"/><Relationship Id="rId839" Type="http://schemas.openxmlformats.org/officeDocument/2006/relationships/hyperlink" Target="https://fromthepage.com/display/display_page?page_id=34035640" TargetMode="External"/><Relationship Id="rId1469" Type="http://schemas.openxmlformats.org/officeDocument/2006/relationships/hyperlink" Target="https://fromthepage.com/display/display_page?page_id=34035652" TargetMode="External"/><Relationship Id="rId2867" Type="http://schemas.openxmlformats.org/officeDocument/2006/relationships/hyperlink" Target="https://fromthepage.com/display/display_page?page_id=34035680" TargetMode="External"/><Relationship Id="rId1676" Type="http://schemas.openxmlformats.org/officeDocument/2006/relationships/hyperlink" Target="https://fromthepage.com/display/display_page?page_id=34035656" TargetMode="External"/><Relationship Id="rId1883" Type="http://schemas.openxmlformats.org/officeDocument/2006/relationships/hyperlink" Target="https://fromthepage.com/display/display_page?page_id=34035659" TargetMode="External"/><Relationship Id="rId2727" Type="http://schemas.openxmlformats.org/officeDocument/2006/relationships/hyperlink" Target="https://fromthepage.com/display/display_page?page_id=34035677" TargetMode="External"/><Relationship Id="rId2934" Type="http://schemas.openxmlformats.org/officeDocument/2006/relationships/hyperlink" Target="https://fromthepage.com/display/display_page?page_id=34035681" TargetMode="External"/><Relationship Id="rId906" Type="http://schemas.openxmlformats.org/officeDocument/2006/relationships/hyperlink" Target="https://fromthepage.com/display/display_page?page_id=34035643" TargetMode="External"/><Relationship Id="rId1329" Type="http://schemas.openxmlformats.org/officeDocument/2006/relationships/hyperlink" Target="https://fromthepage.com/display/display_page?page_id=34035650" TargetMode="External"/><Relationship Id="rId1536" Type="http://schemas.openxmlformats.org/officeDocument/2006/relationships/hyperlink" Target="https://fromthepage.com/display/display_page?page_id=34035653" TargetMode="External"/><Relationship Id="rId1743" Type="http://schemas.openxmlformats.org/officeDocument/2006/relationships/hyperlink" Target="https://fromthepage.com/display/display_page?page_id=34035657" TargetMode="External"/><Relationship Id="rId1950" Type="http://schemas.openxmlformats.org/officeDocument/2006/relationships/hyperlink" Target="https://fromthepage.com/display/display_page?page_id=34035661" TargetMode="External"/><Relationship Id="rId35" Type="http://schemas.openxmlformats.org/officeDocument/2006/relationships/hyperlink" Target="https://fromthepage.com/display/display_page?page_id=34035626" TargetMode="External"/><Relationship Id="rId1603" Type="http://schemas.openxmlformats.org/officeDocument/2006/relationships/hyperlink" Target="https://fromthepage.com/display/display_page?page_id=34035655" TargetMode="External"/><Relationship Id="rId1810" Type="http://schemas.openxmlformats.org/officeDocument/2006/relationships/hyperlink" Target="https://fromthepage.com/display/display_page?page_id=34035658" TargetMode="External"/><Relationship Id="rId489" Type="http://schemas.openxmlformats.org/officeDocument/2006/relationships/hyperlink" Target="https://fromthepage.com/display/display_page?page_id=34035634" TargetMode="External"/><Relationship Id="rId696" Type="http://schemas.openxmlformats.org/officeDocument/2006/relationships/hyperlink" Target="https://fromthepage.com/display/display_page?page_id=34035638" TargetMode="External"/><Relationship Id="rId2377" Type="http://schemas.openxmlformats.org/officeDocument/2006/relationships/hyperlink" Target="https://fromthepage.com/display/display_page?page_id=34035670" TargetMode="External"/><Relationship Id="rId2584" Type="http://schemas.openxmlformats.org/officeDocument/2006/relationships/hyperlink" Target="https://fromthepage.com/display/display_page?page_id=34035674" TargetMode="External"/><Relationship Id="rId2791" Type="http://schemas.openxmlformats.org/officeDocument/2006/relationships/hyperlink" Target="https://fromthepage.com/display/display_page?page_id=34035678" TargetMode="External"/><Relationship Id="rId349" Type="http://schemas.openxmlformats.org/officeDocument/2006/relationships/hyperlink" Target="https://fromthepage.com/display/display_page?page_id=34035631" TargetMode="External"/><Relationship Id="rId556" Type="http://schemas.openxmlformats.org/officeDocument/2006/relationships/hyperlink" Target="https://fromthepage.com/display/display_page?page_id=34035635" TargetMode="External"/><Relationship Id="rId763" Type="http://schemas.openxmlformats.org/officeDocument/2006/relationships/hyperlink" Target="https://fromthepage.com/display/display_page?page_id=34035639" TargetMode="External"/><Relationship Id="rId1186" Type="http://schemas.openxmlformats.org/officeDocument/2006/relationships/hyperlink" Target="https://fromthepage.com/display/display_page?page_id=34035647" TargetMode="External"/><Relationship Id="rId1393" Type="http://schemas.openxmlformats.org/officeDocument/2006/relationships/hyperlink" Target="https://fromthepage.com/display/display_page?page_id=34035651" TargetMode="External"/><Relationship Id="rId2237" Type="http://schemas.openxmlformats.org/officeDocument/2006/relationships/hyperlink" Target="https://fromthepage.com/display/display_page?page_id=34035668" TargetMode="External"/><Relationship Id="rId2444" Type="http://schemas.openxmlformats.org/officeDocument/2006/relationships/hyperlink" Target="https://fromthepage.com/display/display_page?page_id=34035672" TargetMode="External"/><Relationship Id="rId209" Type="http://schemas.openxmlformats.org/officeDocument/2006/relationships/hyperlink" Target="https://fromthepage.com/display/display_page?page_id=34035629" TargetMode="External"/><Relationship Id="rId416" Type="http://schemas.openxmlformats.org/officeDocument/2006/relationships/hyperlink" Target="https://fromthepage.com/display/display_page?page_id=34035632" TargetMode="External"/><Relationship Id="rId970" Type="http://schemas.openxmlformats.org/officeDocument/2006/relationships/hyperlink" Target="https://fromthepage.com/display/display_page?page_id=34035644" TargetMode="External"/><Relationship Id="rId1046" Type="http://schemas.openxmlformats.org/officeDocument/2006/relationships/hyperlink" Target="https://fromthepage.com/display/display_page?page_id=34035645" TargetMode="External"/><Relationship Id="rId1253" Type="http://schemas.openxmlformats.org/officeDocument/2006/relationships/hyperlink" Target="https://fromthepage.com/display/display_page?page_id=34035648" TargetMode="External"/><Relationship Id="rId2651" Type="http://schemas.openxmlformats.org/officeDocument/2006/relationships/hyperlink" Target="https://fromthepage.com/display/display_page?page_id=34035676" TargetMode="External"/><Relationship Id="rId623" Type="http://schemas.openxmlformats.org/officeDocument/2006/relationships/hyperlink" Target="https://fromthepage.com/display/display_page?page_id=34035636" TargetMode="External"/><Relationship Id="rId830" Type="http://schemas.openxmlformats.org/officeDocument/2006/relationships/hyperlink" Target="https://fromthepage.com/display/display_page?page_id=34035640" TargetMode="External"/><Relationship Id="rId1460" Type="http://schemas.openxmlformats.org/officeDocument/2006/relationships/hyperlink" Target="https://fromthepage.com/display/display_page?page_id=34035652" TargetMode="External"/><Relationship Id="rId2304" Type="http://schemas.openxmlformats.org/officeDocument/2006/relationships/hyperlink" Target="https://fromthepage.com/display/display_page?page_id=34035669" TargetMode="External"/><Relationship Id="rId2511" Type="http://schemas.openxmlformats.org/officeDocument/2006/relationships/hyperlink" Target="https://fromthepage.com/display/display_page?page_id=34035673" TargetMode="External"/><Relationship Id="rId1113" Type="http://schemas.openxmlformats.org/officeDocument/2006/relationships/hyperlink" Target="https://fromthepage.com/display/display_page?page_id=34035646" TargetMode="External"/><Relationship Id="rId1320" Type="http://schemas.openxmlformats.org/officeDocument/2006/relationships/hyperlink" Target="https://fromthepage.com/display/display_page?page_id=34035650" TargetMode="External"/><Relationship Id="rId3078" Type="http://schemas.openxmlformats.org/officeDocument/2006/relationships/hyperlink" Target="https://fromthepage.com/display/display_page?page_id=34035684" TargetMode="External"/><Relationship Id="rId2094" Type="http://schemas.openxmlformats.org/officeDocument/2006/relationships/hyperlink" Target="https://fromthepage.com/display/display_page?page_id=34035663" TargetMode="External"/><Relationship Id="rId3145" Type="http://schemas.openxmlformats.org/officeDocument/2006/relationships/hyperlink" Target="https://fromthepage.com/display/display_page?page_id=34035685" TargetMode="External"/><Relationship Id="rId273" Type="http://schemas.openxmlformats.org/officeDocument/2006/relationships/hyperlink" Target="https://fromthepage.com/display/display_page?page_id=34035630" TargetMode="External"/><Relationship Id="rId480" Type="http://schemas.openxmlformats.org/officeDocument/2006/relationships/hyperlink" Target="https://fromthepage.com/display/display_page?page_id=34035634" TargetMode="External"/><Relationship Id="rId2161" Type="http://schemas.openxmlformats.org/officeDocument/2006/relationships/hyperlink" Target="https://fromthepage.com/display/display_page?page_id=34035665" TargetMode="External"/><Relationship Id="rId3005" Type="http://schemas.openxmlformats.org/officeDocument/2006/relationships/hyperlink" Target="https://fromthepage.com/display/display_page?page_id=34035682" TargetMode="External"/><Relationship Id="rId3212" Type="http://schemas.openxmlformats.org/officeDocument/2006/relationships/hyperlink" Target="https://fromthepage.com/display/display_page?page_id=34035687" TargetMode="External"/><Relationship Id="rId133" Type="http://schemas.openxmlformats.org/officeDocument/2006/relationships/hyperlink" Target="https://fromthepage.com/display/display_page?page_id=34035627" TargetMode="External"/><Relationship Id="rId340" Type="http://schemas.openxmlformats.org/officeDocument/2006/relationships/hyperlink" Target="https://fromthepage.com/display/display_page?page_id=34035631" TargetMode="External"/><Relationship Id="rId2021" Type="http://schemas.openxmlformats.org/officeDocument/2006/relationships/hyperlink" Target="https://fromthepage.com/display/display_page?page_id=34035662" TargetMode="External"/><Relationship Id="rId200" Type="http://schemas.openxmlformats.org/officeDocument/2006/relationships/hyperlink" Target="https://fromthepage.com/display/display_page?page_id=34035629" TargetMode="External"/><Relationship Id="rId2978" Type="http://schemas.openxmlformats.org/officeDocument/2006/relationships/hyperlink" Target="https://fromthepage.com/display/display_page?page_id=34035682" TargetMode="External"/><Relationship Id="rId1787" Type="http://schemas.openxmlformats.org/officeDocument/2006/relationships/hyperlink" Target="https://fromthepage.com/display/display_page?page_id=34035658" TargetMode="External"/><Relationship Id="rId1994" Type="http://schemas.openxmlformats.org/officeDocument/2006/relationships/hyperlink" Target="https://fromthepage.com/display/display_page?page_id=34035661" TargetMode="External"/><Relationship Id="rId2838" Type="http://schemas.openxmlformats.org/officeDocument/2006/relationships/hyperlink" Target="https://fromthepage.com/display/display_page?page_id=34035679" TargetMode="External"/><Relationship Id="rId79" Type="http://schemas.openxmlformats.org/officeDocument/2006/relationships/hyperlink" Target="https://fromthepage.com/display/display_page?page_id=34035627" TargetMode="External"/><Relationship Id="rId1647" Type="http://schemas.openxmlformats.org/officeDocument/2006/relationships/hyperlink" Target="https://fromthepage.com/display/display_page?page_id=34035655" TargetMode="External"/><Relationship Id="rId1854" Type="http://schemas.openxmlformats.org/officeDocument/2006/relationships/hyperlink" Target="https://fromthepage.com/display/display_page?page_id=34035659" TargetMode="External"/><Relationship Id="rId2905" Type="http://schemas.openxmlformats.org/officeDocument/2006/relationships/hyperlink" Target="https://fromthepage.com/display/display_page?page_id=34035680" TargetMode="External"/><Relationship Id="rId1507" Type="http://schemas.openxmlformats.org/officeDocument/2006/relationships/hyperlink" Target="https://fromthepage.com/display/display_page?page_id=34035653" TargetMode="External"/><Relationship Id="rId1714" Type="http://schemas.openxmlformats.org/officeDocument/2006/relationships/hyperlink" Target="https://fromthepage.com/display/display_page?page_id=34035656" TargetMode="External"/><Relationship Id="rId1921" Type="http://schemas.openxmlformats.org/officeDocument/2006/relationships/hyperlink" Target="https://fromthepage.com/display/display_page?page_id=34035660" TargetMode="External"/><Relationship Id="rId2488" Type="http://schemas.openxmlformats.org/officeDocument/2006/relationships/hyperlink" Target="https://fromthepage.com/display/display_page?page_id=34035673" TargetMode="External"/><Relationship Id="rId1297" Type="http://schemas.openxmlformats.org/officeDocument/2006/relationships/hyperlink" Target="https://fromthepage.com/display/display_page?page_id=34035649" TargetMode="External"/><Relationship Id="rId2695" Type="http://schemas.openxmlformats.org/officeDocument/2006/relationships/hyperlink" Target="https://fromthepage.com/display/display_page?page_id=34035676" TargetMode="External"/><Relationship Id="rId667" Type="http://schemas.openxmlformats.org/officeDocument/2006/relationships/hyperlink" Target="https://fromthepage.com/display/display_page?page_id=34035637" TargetMode="External"/><Relationship Id="rId874" Type="http://schemas.openxmlformats.org/officeDocument/2006/relationships/hyperlink" Target="https://fromthepage.com/display/display_page?page_id=34035640" TargetMode="External"/><Relationship Id="rId2348" Type="http://schemas.openxmlformats.org/officeDocument/2006/relationships/hyperlink" Target="https://fromthepage.com/display/display_page?page_id=34035670" TargetMode="External"/><Relationship Id="rId2555" Type="http://schemas.openxmlformats.org/officeDocument/2006/relationships/hyperlink" Target="https://fromthepage.com/display/display_page?page_id=34035674" TargetMode="External"/><Relationship Id="rId2762" Type="http://schemas.openxmlformats.org/officeDocument/2006/relationships/hyperlink" Target="https://fromthepage.com/display/display_page?page_id=34035678" TargetMode="External"/><Relationship Id="rId527" Type="http://schemas.openxmlformats.org/officeDocument/2006/relationships/hyperlink" Target="https://fromthepage.com/display/display_page?page_id=34035635" TargetMode="External"/><Relationship Id="rId734" Type="http://schemas.openxmlformats.org/officeDocument/2006/relationships/hyperlink" Target="https://fromthepage.com/display/display_page?page_id=34035638" TargetMode="External"/><Relationship Id="rId941" Type="http://schemas.openxmlformats.org/officeDocument/2006/relationships/hyperlink" Target="https://fromthepage.com/display/display_page?page_id=34035643" TargetMode="External"/><Relationship Id="rId1157" Type="http://schemas.openxmlformats.org/officeDocument/2006/relationships/hyperlink" Target="https://fromthepage.com/display/display_page?page_id=34035647" TargetMode="External"/><Relationship Id="rId1364" Type="http://schemas.openxmlformats.org/officeDocument/2006/relationships/hyperlink" Target="https://fromthepage.com/display/display_page?page_id=34035650" TargetMode="External"/><Relationship Id="rId1571" Type="http://schemas.openxmlformats.org/officeDocument/2006/relationships/hyperlink" Target="https://fromthepage.com/display/display_page?page_id=34035654" TargetMode="External"/><Relationship Id="rId2208" Type="http://schemas.openxmlformats.org/officeDocument/2006/relationships/hyperlink" Target="https://fromthepage.com/display/display_page?page_id=34035667" TargetMode="External"/><Relationship Id="rId2415" Type="http://schemas.openxmlformats.org/officeDocument/2006/relationships/hyperlink" Target="https://fromthepage.com/display/display_page?page_id=34035671" TargetMode="External"/><Relationship Id="rId2622" Type="http://schemas.openxmlformats.org/officeDocument/2006/relationships/hyperlink" Target="https://fromthepage.com/display/display_page?page_id=34035675" TargetMode="External"/><Relationship Id="rId70" Type="http://schemas.openxmlformats.org/officeDocument/2006/relationships/hyperlink" Target="https://fromthepage.com/display/display_page?page_id=34035626" TargetMode="External"/><Relationship Id="rId801" Type="http://schemas.openxmlformats.org/officeDocument/2006/relationships/hyperlink" Target="https://fromthepage.com/display/display_page?page_id=34035639" TargetMode="External"/><Relationship Id="rId1017" Type="http://schemas.openxmlformats.org/officeDocument/2006/relationships/hyperlink" Target="https://fromthepage.com/display/display_page?page_id=34035645" TargetMode="External"/><Relationship Id="rId1224" Type="http://schemas.openxmlformats.org/officeDocument/2006/relationships/hyperlink" Target="https://fromthepage.com/display/display_page?page_id=34035648" TargetMode="External"/><Relationship Id="rId1431" Type="http://schemas.openxmlformats.org/officeDocument/2006/relationships/hyperlink" Target="https://fromthepage.com/display/display_page?page_id=34035652" TargetMode="External"/><Relationship Id="rId3189" Type="http://schemas.openxmlformats.org/officeDocument/2006/relationships/hyperlink" Target="https://fromthepage.com/display/display_page?page_id=34035686" TargetMode="External"/><Relationship Id="rId3049" Type="http://schemas.openxmlformats.org/officeDocument/2006/relationships/hyperlink" Target="https://fromthepage.com/display/display_page?page_id=34035683" TargetMode="External"/><Relationship Id="rId3256" Type="http://schemas.openxmlformats.org/officeDocument/2006/relationships/hyperlink" Target="https://fromthepage.com/display/display_page?page_id=34035688" TargetMode="External"/><Relationship Id="rId177" Type="http://schemas.openxmlformats.org/officeDocument/2006/relationships/hyperlink" Target="https://fromthepage.com/display/display_page?page_id=34035628" TargetMode="External"/><Relationship Id="rId384" Type="http://schemas.openxmlformats.org/officeDocument/2006/relationships/hyperlink" Target="https://fromthepage.com/display/display_page?page_id=34035632" TargetMode="External"/><Relationship Id="rId591" Type="http://schemas.openxmlformats.org/officeDocument/2006/relationships/hyperlink" Target="https://fromthepage.com/display/display_page?page_id=34035636" TargetMode="External"/><Relationship Id="rId2065" Type="http://schemas.openxmlformats.org/officeDocument/2006/relationships/hyperlink" Target="https://fromthepage.com/display/display_page?page_id=34035663" TargetMode="External"/><Relationship Id="rId2272" Type="http://schemas.openxmlformats.org/officeDocument/2006/relationships/hyperlink" Target="https://fromthepage.com/display/display_page?page_id=34035668" TargetMode="External"/><Relationship Id="rId3116" Type="http://schemas.openxmlformats.org/officeDocument/2006/relationships/hyperlink" Target="https://fromthepage.com/display/display_page?page_id=34035685" TargetMode="External"/><Relationship Id="rId244" Type="http://schemas.openxmlformats.org/officeDocument/2006/relationships/hyperlink" Target="https://fromthepage.com/display/display_page?page_id=34035629" TargetMode="External"/><Relationship Id="rId1081" Type="http://schemas.openxmlformats.org/officeDocument/2006/relationships/hyperlink" Target="https://fromthepage.com/display/display_page?page_id=34035646" TargetMode="External"/><Relationship Id="rId451" Type="http://schemas.openxmlformats.org/officeDocument/2006/relationships/hyperlink" Target="https://fromthepage.com/display/display_page?page_id=34035633" TargetMode="External"/><Relationship Id="rId2132" Type="http://schemas.openxmlformats.org/officeDocument/2006/relationships/hyperlink" Target="https://fromthepage.com/display/display_page?page_id=34035664" TargetMode="External"/><Relationship Id="rId104" Type="http://schemas.openxmlformats.org/officeDocument/2006/relationships/hyperlink" Target="https://fromthepage.com/display/display_page?page_id=34035627" TargetMode="External"/><Relationship Id="rId311" Type="http://schemas.openxmlformats.org/officeDocument/2006/relationships/hyperlink" Target="https://fromthepage.com/display/display_page?page_id=34035631" TargetMode="External"/><Relationship Id="rId1898" Type="http://schemas.openxmlformats.org/officeDocument/2006/relationships/hyperlink" Target="https://fromthepage.com/display/display_page?page_id=34035660" TargetMode="External"/><Relationship Id="rId2949" Type="http://schemas.openxmlformats.org/officeDocument/2006/relationships/hyperlink" Target="https://fromthepage.com/display/display_page?page_id=34035681" TargetMode="External"/><Relationship Id="rId1758" Type="http://schemas.openxmlformats.org/officeDocument/2006/relationships/hyperlink" Target="https://fromthepage.com/display/display_page?page_id=34035657" TargetMode="External"/><Relationship Id="rId2809" Type="http://schemas.openxmlformats.org/officeDocument/2006/relationships/hyperlink" Target="https://fromthepage.com/display/display_page?page_id=34035678" TargetMode="External"/><Relationship Id="rId1965" Type="http://schemas.openxmlformats.org/officeDocument/2006/relationships/hyperlink" Target="https://fromthepage.com/display/display_page?page_id=34035661" TargetMode="External"/><Relationship Id="rId3180" Type="http://schemas.openxmlformats.org/officeDocument/2006/relationships/hyperlink" Target="https://fromthepage.com/display/display_page?page_id=34035686" TargetMode="External"/><Relationship Id="rId1618" Type="http://schemas.openxmlformats.org/officeDocument/2006/relationships/hyperlink" Target="https://fromthepage.com/display/display_page?page_id=34035655" TargetMode="External"/><Relationship Id="rId1825" Type="http://schemas.openxmlformats.org/officeDocument/2006/relationships/hyperlink" Target="https://fromthepage.com/display/display_page?page_id=34035658" TargetMode="External"/><Relationship Id="rId3040" Type="http://schemas.openxmlformats.org/officeDocument/2006/relationships/hyperlink" Target="https://fromthepage.com/display/display_page?page_id=34035683" TargetMode="External"/><Relationship Id="rId2599" Type="http://schemas.openxmlformats.org/officeDocument/2006/relationships/hyperlink" Target="https://fromthepage.com/display/display_page?page_id=34035675" TargetMode="External"/><Relationship Id="rId778" Type="http://schemas.openxmlformats.org/officeDocument/2006/relationships/hyperlink" Target="https://fromthepage.com/display/display_page?page_id=34035639" TargetMode="External"/><Relationship Id="rId985" Type="http://schemas.openxmlformats.org/officeDocument/2006/relationships/hyperlink" Target="https://fromthepage.com/display/display_page?page_id=34035644" TargetMode="External"/><Relationship Id="rId2459" Type="http://schemas.openxmlformats.org/officeDocument/2006/relationships/hyperlink" Target="https://fromthepage.com/display/display_page?page_id=34035672" TargetMode="External"/><Relationship Id="rId2666" Type="http://schemas.openxmlformats.org/officeDocument/2006/relationships/hyperlink" Target="https://fromthepage.com/display/display_page?page_id=34035676" TargetMode="External"/><Relationship Id="rId2873" Type="http://schemas.openxmlformats.org/officeDocument/2006/relationships/hyperlink" Target="https://fromthepage.com/display/display_page?page_id=34035680" TargetMode="External"/><Relationship Id="rId638" Type="http://schemas.openxmlformats.org/officeDocument/2006/relationships/hyperlink" Target="https://fromthepage.com/display/display_page?page_id=34035637" TargetMode="External"/><Relationship Id="rId845" Type="http://schemas.openxmlformats.org/officeDocument/2006/relationships/hyperlink" Target="https://fromthepage.com/display/display_page?page_id=34035640" TargetMode="External"/><Relationship Id="rId1268" Type="http://schemas.openxmlformats.org/officeDocument/2006/relationships/hyperlink" Target="https://fromthepage.com/display/display_page?page_id=34035649" TargetMode="External"/><Relationship Id="rId1475" Type="http://schemas.openxmlformats.org/officeDocument/2006/relationships/hyperlink" Target="https://fromthepage.com/display/display_page?page_id=34035652" TargetMode="External"/><Relationship Id="rId1682" Type="http://schemas.openxmlformats.org/officeDocument/2006/relationships/hyperlink" Target="https://fromthepage.com/display/display_page?page_id=34035656" TargetMode="External"/><Relationship Id="rId2319" Type="http://schemas.openxmlformats.org/officeDocument/2006/relationships/hyperlink" Target="https://fromthepage.com/display/display_page?page_id=34035669" TargetMode="External"/><Relationship Id="rId2526" Type="http://schemas.openxmlformats.org/officeDocument/2006/relationships/hyperlink" Target="https://fromthepage.com/display/display_page?page_id=34035673" TargetMode="External"/><Relationship Id="rId2733" Type="http://schemas.openxmlformats.org/officeDocument/2006/relationships/hyperlink" Target="https://fromthepage.com/display/display_page?page_id=34035677" TargetMode="External"/><Relationship Id="rId705" Type="http://schemas.openxmlformats.org/officeDocument/2006/relationships/hyperlink" Target="https://fromthepage.com/display/display_page?page_id=34035638" TargetMode="External"/><Relationship Id="rId1128" Type="http://schemas.openxmlformats.org/officeDocument/2006/relationships/hyperlink" Target="https://fromthepage.com/display/display_page?page_id=34035646" TargetMode="External"/><Relationship Id="rId1335" Type="http://schemas.openxmlformats.org/officeDocument/2006/relationships/hyperlink" Target="https://fromthepage.com/display/display_page?page_id=34035650" TargetMode="External"/><Relationship Id="rId1542" Type="http://schemas.openxmlformats.org/officeDocument/2006/relationships/hyperlink" Target="https://fromthepage.com/display/display_page?page_id=34035653" TargetMode="External"/><Relationship Id="rId2940" Type="http://schemas.openxmlformats.org/officeDocument/2006/relationships/hyperlink" Target="https://fromthepage.com/display/display_page?page_id=34035681" TargetMode="External"/><Relationship Id="rId912" Type="http://schemas.openxmlformats.org/officeDocument/2006/relationships/hyperlink" Target="https://fromthepage.com/display/display_page?page_id=34035643" TargetMode="External"/><Relationship Id="rId2800" Type="http://schemas.openxmlformats.org/officeDocument/2006/relationships/hyperlink" Target="https://fromthepage.com/display/display_page?page_id=34035678" TargetMode="External"/><Relationship Id="rId41" Type="http://schemas.openxmlformats.org/officeDocument/2006/relationships/hyperlink" Target="https://fromthepage.com/display/display_page?page_id=34035626" TargetMode="External"/><Relationship Id="rId1402" Type="http://schemas.openxmlformats.org/officeDocument/2006/relationships/hyperlink" Target="https://fromthepage.com/display/display_page?page_id=34035651" TargetMode="External"/><Relationship Id="rId288" Type="http://schemas.openxmlformats.org/officeDocument/2006/relationships/hyperlink" Target="https://fromthepage.com/display/display_page?page_id=34035630" TargetMode="External"/><Relationship Id="rId495" Type="http://schemas.openxmlformats.org/officeDocument/2006/relationships/hyperlink" Target="https://fromthepage.com/display/display_page?page_id=34035634" TargetMode="External"/><Relationship Id="rId2176" Type="http://schemas.openxmlformats.org/officeDocument/2006/relationships/hyperlink" Target="https://fromthepage.com/display/display_page?page_id=34035665" TargetMode="External"/><Relationship Id="rId2383" Type="http://schemas.openxmlformats.org/officeDocument/2006/relationships/hyperlink" Target="https://fromthepage.com/display/display_page?page_id=34035671" TargetMode="External"/><Relationship Id="rId2590" Type="http://schemas.openxmlformats.org/officeDocument/2006/relationships/hyperlink" Target="https://fromthepage.com/display/display_page?page_id=34035675" TargetMode="External"/><Relationship Id="rId3227" Type="http://schemas.openxmlformats.org/officeDocument/2006/relationships/hyperlink" Target="https://fromthepage.com/display/display_page?page_id=34035687" TargetMode="External"/><Relationship Id="rId148" Type="http://schemas.openxmlformats.org/officeDocument/2006/relationships/hyperlink" Target="https://fromthepage.com/display/display_page?page_id=34035628" TargetMode="External"/><Relationship Id="rId355" Type="http://schemas.openxmlformats.org/officeDocument/2006/relationships/hyperlink" Target="https://fromthepage.com/display/display_page?page_id=34035631" TargetMode="External"/><Relationship Id="rId562" Type="http://schemas.openxmlformats.org/officeDocument/2006/relationships/hyperlink" Target="https://fromthepage.com/display/display_page?page_id=34035635" TargetMode="External"/><Relationship Id="rId1192" Type="http://schemas.openxmlformats.org/officeDocument/2006/relationships/hyperlink" Target="https://fromthepage.com/display/display_page?page_id=34035647" TargetMode="External"/><Relationship Id="rId2036" Type="http://schemas.openxmlformats.org/officeDocument/2006/relationships/hyperlink" Target="https://fromthepage.com/display/display_page?page_id=34035662" TargetMode="External"/><Relationship Id="rId2243" Type="http://schemas.openxmlformats.org/officeDocument/2006/relationships/hyperlink" Target="https://fromthepage.com/display/display_page?page_id=34035668" TargetMode="External"/><Relationship Id="rId2450" Type="http://schemas.openxmlformats.org/officeDocument/2006/relationships/hyperlink" Target="https://fromthepage.com/display/display_page?page_id=34035672" TargetMode="External"/><Relationship Id="rId215" Type="http://schemas.openxmlformats.org/officeDocument/2006/relationships/hyperlink" Target="https://fromthepage.com/display/display_page?page_id=34035629" TargetMode="External"/><Relationship Id="rId422" Type="http://schemas.openxmlformats.org/officeDocument/2006/relationships/hyperlink" Target="https://fromthepage.com/display/display_page?page_id=34035633" TargetMode="External"/><Relationship Id="rId1052" Type="http://schemas.openxmlformats.org/officeDocument/2006/relationships/hyperlink" Target="https://fromthepage.com/display/display_page?page_id=34035645" TargetMode="External"/><Relationship Id="rId2103" Type="http://schemas.openxmlformats.org/officeDocument/2006/relationships/hyperlink" Target="https://fromthepage.com/display/display_page?page_id=34035663" TargetMode="External"/><Relationship Id="rId2310" Type="http://schemas.openxmlformats.org/officeDocument/2006/relationships/hyperlink" Target="https://fromthepage.com/display/display_page?page_id=34035669" TargetMode="External"/><Relationship Id="rId1869" Type="http://schemas.openxmlformats.org/officeDocument/2006/relationships/hyperlink" Target="https://fromthepage.com/display/display_page?page_id=34035659" TargetMode="External"/><Relationship Id="rId3084" Type="http://schemas.openxmlformats.org/officeDocument/2006/relationships/hyperlink" Target="https://fromthepage.com/display/display_page?page_id=34035684" TargetMode="External"/><Relationship Id="rId1729" Type="http://schemas.openxmlformats.org/officeDocument/2006/relationships/hyperlink" Target="https://fromthepage.com/display/display_page?page_id=34035657" TargetMode="External"/><Relationship Id="rId1936" Type="http://schemas.openxmlformats.org/officeDocument/2006/relationships/hyperlink" Target="https://fromthepage.com/display/display_page?page_id=34035660" TargetMode="External"/><Relationship Id="rId3151" Type="http://schemas.openxmlformats.org/officeDocument/2006/relationships/hyperlink" Target="https://fromthepage.com/display/display_page?page_id=34035685" TargetMode="External"/><Relationship Id="rId3011" Type="http://schemas.openxmlformats.org/officeDocument/2006/relationships/hyperlink" Target="https://fromthepage.com/display/display_page?page_id=34035682" TargetMode="External"/><Relationship Id="rId5" Type="http://schemas.openxmlformats.org/officeDocument/2006/relationships/hyperlink" Target="https://fromthepage.com/display/display_page?page_id=34035625" TargetMode="External"/><Relationship Id="rId889" Type="http://schemas.openxmlformats.org/officeDocument/2006/relationships/hyperlink" Target="https://fromthepage.com/display/display_page?page_id=34035643" TargetMode="External"/><Relationship Id="rId2777" Type="http://schemas.openxmlformats.org/officeDocument/2006/relationships/hyperlink" Target="https://fromthepage.com/display/display_page?page_id=34035678" TargetMode="External"/><Relationship Id="rId749" Type="http://schemas.openxmlformats.org/officeDocument/2006/relationships/hyperlink" Target="https://fromthepage.com/display/display_page?page_id=34035638" TargetMode="External"/><Relationship Id="rId1379" Type="http://schemas.openxmlformats.org/officeDocument/2006/relationships/hyperlink" Target="https://fromthepage.com/display/display_page?page_id=34035651" TargetMode="External"/><Relationship Id="rId1586" Type="http://schemas.openxmlformats.org/officeDocument/2006/relationships/hyperlink" Target="https://fromthepage.com/display/display_page?page_id=34035654" TargetMode="External"/><Relationship Id="rId2984" Type="http://schemas.openxmlformats.org/officeDocument/2006/relationships/hyperlink" Target="https://fromthepage.com/display/display_page?page_id=34035682" TargetMode="External"/><Relationship Id="rId609" Type="http://schemas.openxmlformats.org/officeDocument/2006/relationships/hyperlink" Target="https://fromthepage.com/display/display_page?page_id=34035636" TargetMode="External"/><Relationship Id="rId956" Type="http://schemas.openxmlformats.org/officeDocument/2006/relationships/hyperlink" Target="https://fromthepage.com/display/display_page?page_id=34035644" TargetMode="External"/><Relationship Id="rId1239" Type="http://schemas.openxmlformats.org/officeDocument/2006/relationships/hyperlink" Target="https://fromthepage.com/display/display_page?page_id=34035648" TargetMode="External"/><Relationship Id="rId1793" Type="http://schemas.openxmlformats.org/officeDocument/2006/relationships/hyperlink" Target="https://fromthepage.com/display/display_page?page_id=34035658" TargetMode="External"/><Relationship Id="rId2637" Type="http://schemas.openxmlformats.org/officeDocument/2006/relationships/hyperlink" Target="https://fromthepage.com/display/display_page?page_id=34035675" TargetMode="External"/><Relationship Id="rId2844" Type="http://schemas.openxmlformats.org/officeDocument/2006/relationships/hyperlink" Target="https://fromthepage.com/display/display_page?page_id=34035679" TargetMode="External"/><Relationship Id="rId85" Type="http://schemas.openxmlformats.org/officeDocument/2006/relationships/hyperlink" Target="https://fromthepage.com/display/display_page?page_id=34035627" TargetMode="External"/><Relationship Id="rId816" Type="http://schemas.openxmlformats.org/officeDocument/2006/relationships/hyperlink" Target="https://fromthepage.com/display/display_page?page_id=34035639" TargetMode="External"/><Relationship Id="rId1446" Type="http://schemas.openxmlformats.org/officeDocument/2006/relationships/hyperlink" Target="https://fromthepage.com/display/display_page?page_id=34035652" TargetMode="External"/><Relationship Id="rId1653" Type="http://schemas.openxmlformats.org/officeDocument/2006/relationships/hyperlink" Target="https://fromthepage.com/display/display_page?page_id=34035655" TargetMode="External"/><Relationship Id="rId1860" Type="http://schemas.openxmlformats.org/officeDocument/2006/relationships/hyperlink" Target="https://fromthepage.com/display/display_page?page_id=34035659" TargetMode="External"/><Relationship Id="rId2704" Type="http://schemas.openxmlformats.org/officeDocument/2006/relationships/hyperlink" Target="https://fromthepage.com/display/display_page?page_id=34035676" TargetMode="External"/><Relationship Id="rId2911" Type="http://schemas.openxmlformats.org/officeDocument/2006/relationships/hyperlink" Target="https://fromthepage.com/display/display_page?page_id=34035680" TargetMode="External"/><Relationship Id="rId1306" Type="http://schemas.openxmlformats.org/officeDocument/2006/relationships/hyperlink" Target="https://fromthepage.com/display/display_page?page_id=34035649" TargetMode="External"/><Relationship Id="rId1513" Type="http://schemas.openxmlformats.org/officeDocument/2006/relationships/hyperlink" Target="https://fromthepage.com/display/display_page?page_id=34035653" TargetMode="External"/><Relationship Id="rId1720" Type="http://schemas.openxmlformats.org/officeDocument/2006/relationships/hyperlink" Target="https://fromthepage.com/display/display_page?page_id=34035657" TargetMode="External"/><Relationship Id="rId12" Type="http://schemas.openxmlformats.org/officeDocument/2006/relationships/hyperlink" Target="https://fromthepage.com/display/display_page?page_id=34035625" TargetMode="External"/><Relationship Id="rId399" Type="http://schemas.openxmlformats.org/officeDocument/2006/relationships/hyperlink" Target="https://fromthepage.com/display/display_page?page_id=34035632" TargetMode="External"/><Relationship Id="rId2287" Type="http://schemas.openxmlformats.org/officeDocument/2006/relationships/hyperlink" Target="https://fromthepage.com/display/display_page?page_id=34035669" TargetMode="External"/><Relationship Id="rId2494" Type="http://schemas.openxmlformats.org/officeDocument/2006/relationships/hyperlink" Target="https://fromthepage.com/display/display_page?page_id=34035673" TargetMode="External"/><Relationship Id="rId259" Type="http://schemas.openxmlformats.org/officeDocument/2006/relationships/hyperlink" Target="https://fromthepage.com/display/display_page?page_id=34035630" TargetMode="External"/><Relationship Id="rId466" Type="http://schemas.openxmlformats.org/officeDocument/2006/relationships/hyperlink" Target="https://fromthepage.com/display/display_page?page_id=34035633" TargetMode="External"/><Relationship Id="rId673" Type="http://schemas.openxmlformats.org/officeDocument/2006/relationships/hyperlink" Target="https://fromthepage.com/display/display_page?page_id=34035637" TargetMode="External"/><Relationship Id="rId880" Type="http://schemas.openxmlformats.org/officeDocument/2006/relationships/hyperlink" Target="https://fromthepage.com/display/display_page?page_id=34035640" TargetMode="External"/><Relationship Id="rId1096" Type="http://schemas.openxmlformats.org/officeDocument/2006/relationships/hyperlink" Target="https://fromthepage.com/display/display_page?page_id=34035646" TargetMode="External"/><Relationship Id="rId2147" Type="http://schemas.openxmlformats.org/officeDocument/2006/relationships/hyperlink" Target="https://fromthepage.com/display/display_page?page_id=34035664" TargetMode="External"/><Relationship Id="rId2354" Type="http://schemas.openxmlformats.org/officeDocument/2006/relationships/hyperlink" Target="https://fromthepage.com/display/display_page?page_id=34035670" TargetMode="External"/><Relationship Id="rId2561" Type="http://schemas.openxmlformats.org/officeDocument/2006/relationships/hyperlink" Target="https://fromthepage.com/display/display_page?page_id=34035674" TargetMode="External"/><Relationship Id="rId119" Type="http://schemas.openxmlformats.org/officeDocument/2006/relationships/hyperlink" Target="https://fromthepage.com/display/display_page?page_id=34035627" TargetMode="External"/><Relationship Id="rId326" Type="http://schemas.openxmlformats.org/officeDocument/2006/relationships/hyperlink" Target="https://fromthepage.com/display/display_page?page_id=34035631" TargetMode="External"/><Relationship Id="rId533" Type="http://schemas.openxmlformats.org/officeDocument/2006/relationships/hyperlink" Target="https://fromthepage.com/display/display_page?page_id=34035635" TargetMode="External"/><Relationship Id="rId1163" Type="http://schemas.openxmlformats.org/officeDocument/2006/relationships/hyperlink" Target="https://fromthepage.com/display/display_page?page_id=34035647" TargetMode="External"/><Relationship Id="rId1370" Type="http://schemas.openxmlformats.org/officeDocument/2006/relationships/hyperlink" Target="https://fromthepage.com/display/display_page?page_id=34035651" TargetMode="External"/><Relationship Id="rId2007" Type="http://schemas.openxmlformats.org/officeDocument/2006/relationships/hyperlink" Target="https://fromthepage.com/display/display_page?page_id=34035662" TargetMode="External"/><Relationship Id="rId2214" Type="http://schemas.openxmlformats.org/officeDocument/2006/relationships/hyperlink" Target="https://fromthepage.com/display/display_page?page_id=34035667" TargetMode="External"/><Relationship Id="rId740" Type="http://schemas.openxmlformats.org/officeDocument/2006/relationships/hyperlink" Target="https://fromthepage.com/display/display_page?page_id=34035638" TargetMode="External"/><Relationship Id="rId1023" Type="http://schemas.openxmlformats.org/officeDocument/2006/relationships/hyperlink" Target="https://fromthepage.com/display/display_page?page_id=34035645" TargetMode="External"/><Relationship Id="rId2421" Type="http://schemas.openxmlformats.org/officeDocument/2006/relationships/hyperlink" Target="https://fromthepage.com/display/display_page?page_id=34035671" TargetMode="External"/><Relationship Id="rId600" Type="http://schemas.openxmlformats.org/officeDocument/2006/relationships/hyperlink" Target="https://fromthepage.com/display/display_page?page_id=34035636" TargetMode="External"/><Relationship Id="rId1230" Type="http://schemas.openxmlformats.org/officeDocument/2006/relationships/hyperlink" Target="https://fromthepage.com/display/display_page?page_id=34035648" TargetMode="External"/><Relationship Id="rId3195" Type="http://schemas.openxmlformats.org/officeDocument/2006/relationships/hyperlink" Target="https://fromthepage.com/display/display_page?page_id=34035686" TargetMode="External"/><Relationship Id="rId3055" Type="http://schemas.openxmlformats.org/officeDocument/2006/relationships/hyperlink" Target="https://fromthepage.com/display/display_page?page_id=34035683" TargetMode="External"/><Relationship Id="rId3262" Type="http://schemas.openxmlformats.org/officeDocument/2006/relationships/hyperlink" Target="https://fromthepage.com/display/display_page?page_id=34035688" TargetMode="External"/><Relationship Id="rId183" Type="http://schemas.openxmlformats.org/officeDocument/2006/relationships/hyperlink" Target="https://fromthepage.com/display/display_page?page_id=34035628" TargetMode="External"/><Relationship Id="rId390" Type="http://schemas.openxmlformats.org/officeDocument/2006/relationships/hyperlink" Target="https://fromthepage.com/display/display_page?page_id=34035632" TargetMode="External"/><Relationship Id="rId1907" Type="http://schemas.openxmlformats.org/officeDocument/2006/relationships/hyperlink" Target="https://fromthepage.com/display/display_page?page_id=34035660" TargetMode="External"/><Relationship Id="rId2071" Type="http://schemas.openxmlformats.org/officeDocument/2006/relationships/hyperlink" Target="https://fromthepage.com/display/display_page?page_id=34035663" TargetMode="External"/><Relationship Id="rId3122" Type="http://schemas.openxmlformats.org/officeDocument/2006/relationships/hyperlink" Target="https://fromthepage.com/display/display_page?page_id=34035685" TargetMode="External"/><Relationship Id="rId250" Type="http://schemas.openxmlformats.org/officeDocument/2006/relationships/hyperlink" Target="https://fromthepage.com/display/display_page?page_id=34035630" TargetMode="External"/><Relationship Id="rId110" Type="http://schemas.openxmlformats.org/officeDocument/2006/relationships/hyperlink" Target="https://fromthepage.com/display/display_page?page_id=34035627" TargetMode="External"/><Relationship Id="rId2888" Type="http://schemas.openxmlformats.org/officeDocument/2006/relationships/hyperlink" Target="https://fromthepage.com/display/display_page?page_id=34035680" TargetMode="External"/><Relationship Id="rId1697" Type="http://schemas.openxmlformats.org/officeDocument/2006/relationships/hyperlink" Target="https://fromthepage.com/display/display_page?page_id=34035656" TargetMode="External"/><Relationship Id="rId2748" Type="http://schemas.openxmlformats.org/officeDocument/2006/relationships/hyperlink" Target="https://fromthepage.com/display/display_page?page_id=34035677" TargetMode="External"/><Relationship Id="rId2955" Type="http://schemas.openxmlformats.org/officeDocument/2006/relationships/hyperlink" Target="https://fromthepage.com/display/display_page?page_id=34035681" TargetMode="External"/><Relationship Id="rId927" Type="http://schemas.openxmlformats.org/officeDocument/2006/relationships/hyperlink" Target="https://fromthepage.com/display/display_page?page_id=34035643" TargetMode="External"/><Relationship Id="rId1557" Type="http://schemas.openxmlformats.org/officeDocument/2006/relationships/hyperlink" Target="https://fromthepage.com/display/display_page?page_id=34035654" TargetMode="External"/><Relationship Id="rId1764" Type="http://schemas.openxmlformats.org/officeDocument/2006/relationships/hyperlink" Target="https://fromthepage.com/display/display_page?page_id=34035657" TargetMode="External"/><Relationship Id="rId1971" Type="http://schemas.openxmlformats.org/officeDocument/2006/relationships/hyperlink" Target="https://fromthepage.com/display/display_page?page_id=34035661" TargetMode="External"/><Relationship Id="rId2608" Type="http://schemas.openxmlformats.org/officeDocument/2006/relationships/hyperlink" Target="https://fromthepage.com/display/display_page?page_id=34035675" TargetMode="External"/><Relationship Id="rId2815" Type="http://schemas.openxmlformats.org/officeDocument/2006/relationships/hyperlink" Target="https://fromthepage.com/display/display_page?page_id=34035679" TargetMode="External"/><Relationship Id="rId56" Type="http://schemas.openxmlformats.org/officeDocument/2006/relationships/hyperlink" Target="https://fromthepage.com/display/display_page?page_id=34035626" TargetMode="External"/><Relationship Id="rId1417" Type="http://schemas.openxmlformats.org/officeDocument/2006/relationships/hyperlink" Target="https://fromthepage.com/display/display_page?page_id=34035651" TargetMode="External"/><Relationship Id="rId1624" Type="http://schemas.openxmlformats.org/officeDocument/2006/relationships/hyperlink" Target="https://fromthepage.com/display/display_page?page_id=34035655" TargetMode="External"/><Relationship Id="rId1831" Type="http://schemas.openxmlformats.org/officeDocument/2006/relationships/hyperlink" Target="https://fromthepage.com/display/display_page?page_id=34035658" TargetMode="External"/><Relationship Id="rId2398" Type="http://schemas.openxmlformats.org/officeDocument/2006/relationships/hyperlink" Target="https://fromthepage.com/display/display_page?page_id=34035671" TargetMode="External"/><Relationship Id="rId577" Type="http://schemas.openxmlformats.org/officeDocument/2006/relationships/hyperlink" Target="https://fromthepage.com/display/display_page?page_id=34035635" TargetMode="External"/><Relationship Id="rId2258" Type="http://schemas.openxmlformats.org/officeDocument/2006/relationships/hyperlink" Target="https://fromthepage.com/display/display_page?page_id=34035668" TargetMode="External"/><Relationship Id="rId784" Type="http://schemas.openxmlformats.org/officeDocument/2006/relationships/hyperlink" Target="https://fromthepage.com/display/display_page?page_id=34035639" TargetMode="External"/><Relationship Id="rId991" Type="http://schemas.openxmlformats.org/officeDocument/2006/relationships/hyperlink" Target="https://fromthepage.com/display/display_page?page_id=34035644" TargetMode="External"/><Relationship Id="rId1067" Type="http://schemas.openxmlformats.org/officeDocument/2006/relationships/hyperlink" Target="https://fromthepage.com/display/display_page?page_id=34035645" TargetMode="External"/><Relationship Id="rId2465" Type="http://schemas.openxmlformats.org/officeDocument/2006/relationships/hyperlink" Target="https://fromthepage.com/display/display_page?page_id=34035672" TargetMode="External"/><Relationship Id="rId2672" Type="http://schemas.openxmlformats.org/officeDocument/2006/relationships/hyperlink" Target="https://fromthepage.com/display/display_page?page_id=34035676" TargetMode="External"/><Relationship Id="rId437" Type="http://schemas.openxmlformats.org/officeDocument/2006/relationships/hyperlink" Target="https://fromthepage.com/display/display_page?page_id=34035633" TargetMode="External"/><Relationship Id="rId644" Type="http://schemas.openxmlformats.org/officeDocument/2006/relationships/hyperlink" Target="https://fromthepage.com/display/display_page?page_id=34035637" TargetMode="External"/><Relationship Id="rId851" Type="http://schemas.openxmlformats.org/officeDocument/2006/relationships/hyperlink" Target="https://fromthepage.com/display/display_page?page_id=34035640" TargetMode="External"/><Relationship Id="rId1274" Type="http://schemas.openxmlformats.org/officeDocument/2006/relationships/hyperlink" Target="https://fromthepage.com/display/display_page?page_id=34035649" TargetMode="External"/><Relationship Id="rId1481" Type="http://schemas.openxmlformats.org/officeDocument/2006/relationships/hyperlink" Target="https://fromthepage.com/display/display_page?page_id=34035652" TargetMode="External"/><Relationship Id="rId2118" Type="http://schemas.openxmlformats.org/officeDocument/2006/relationships/hyperlink" Target="https://fromthepage.com/display/display_page?page_id=34035664" TargetMode="External"/><Relationship Id="rId2325" Type="http://schemas.openxmlformats.org/officeDocument/2006/relationships/hyperlink" Target="https://fromthepage.com/display/display_page?page_id=34035670" TargetMode="External"/><Relationship Id="rId2532" Type="http://schemas.openxmlformats.org/officeDocument/2006/relationships/hyperlink" Target="https://fromthepage.com/display/display_page?page_id=34035674" TargetMode="External"/><Relationship Id="rId504" Type="http://schemas.openxmlformats.org/officeDocument/2006/relationships/hyperlink" Target="https://fromthepage.com/display/display_page?page_id=34035634" TargetMode="External"/><Relationship Id="rId711" Type="http://schemas.openxmlformats.org/officeDocument/2006/relationships/hyperlink" Target="https://fromthepage.com/display/display_page?page_id=34035638" TargetMode="External"/><Relationship Id="rId1134" Type="http://schemas.openxmlformats.org/officeDocument/2006/relationships/hyperlink" Target="https://fromthepage.com/display/display_page?page_id=34035647" TargetMode="External"/><Relationship Id="rId1341" Type="http://schemas.openxmlformats.org/officeDocument/2006/relationships/hyperlink" Target="https://fromthepage.com/display/display_page?page_id=34035650" TargetMode="External"/><Relationship Id="rId1201" Type="http://schemas.openxmlformats.org/officeDocument/2006/relationships/hyperlink" Target="https://fromthepage.com/display/display_page?page_id=34035647" TargetMode="External"/><Relationship Id="rId3099" Type="http://schemas.openxmlformats.org/officeDocument/2006/relationships/hyperlink" Target="https://fromthepage.com/display/display_page?page_id=34035684" TargetMode="External"/><Relationship Id="rId3166" Type="http://schemas.openxmlformats.org/officeDocument/2006/relationships/hyperlink" Target="https://fromthepage.com/display/display_page?page_id=34035686" TargetMode="External"/><Relationship Id="rId294" Type="http://schemas.openxmlformats.org/officeDocument/2006/relationships/hyperlink" Target="https://fromthepage.com/display/display_page?page_id=34035630" TargetMode="External"/><Relationship Id="rId2182" Type="http://schemas.openxmlformats.org/officeDocument/2006/relationships/hyperlink" Target="https://fromthepage.com/display/display_page?page_id=34035665" TargetMode="External"/><Relationship Id="rId3026" Type="http://schemas.openxmlformats.org/officeDocument/2006/relationships/hyperlink" Target="https://fromthepage.com/display/display_page?page_id=34035683" TargetMode="External"/><Relationship Id="rId3233" Type="http://schemas.openxmlformats.org/officeDocument/2006/relationships/hyperlink" Target="https://fromthepage.com/display/display_page?page_id=34035687" TargetMode="External"/><Relationship Id="rId154" Type="http://schemas.openxmlformats.org/officeDocument/2006/relationships/hyperlink" Target="https://fromthepage.com/display/display_page?page_id=34035628" TargetMode="External"/><Relationship Id="rId361" Type="http://schemas.openxmlformats.org/officeDocument/2006/relationships/hyperlink" Target="https://fromthepage.com/display/display_page?page_id=34035632" TargetMode="External"/><Relationship Id="rId2042" Type="http://schemas.openxmlformats.org/officeDocument/2006/relationships/hyperlink" Target="https://fromthepage.com/display/display_page?page_id=34035662" TargetMode="External"/><Relationship Id="rId2999" Type="http://schemas.openxmlformats.org/officeDocument/2006/relationships/hyperlink" Target="https://fromthepage.com/display/display_page?page_id=34035682" TargetMode="External"/><Relationship Id="rId221" Type="http://schemas.openxmlformats.org/officeDocument/2006/relationships/hyperlink" Target="https://fromthepage.com/display/display_page?page_id=34035629" TargetMode="External"/><Relationship Id="rId2859" Type="http://schemas.openxmlformats.org/officeDocument/2006/relationships/hyperlink" Target="https://fromthepage.com/display/display_page?page_id=34035679" TargetMode="External"/><Relationship Id="rId1668" Type="http://schemas.openxmlformats.org/officeDocument/2006/relationships/hyperlink" Target="https://fromthepage.com/display/display_page?page_id=34035656" TargetMode="External"/><Relationship Id="rId1875" Type="http://schemas.openxmlformats.org/officeDocument/2006/relationships/hyperlink" Target="https://fromthepage.com/display/display_page?page_id=34035659" TargetMode="External"/><Relationship Id="rId2719" Type="http://schemas.openxmlformats.org/officeDocument/2006/relationships/hyperlink" Target="https://fromthepage.com/display/display_page?page_id=34035677" TargetMode="External"/><Relationship Id="rId1528" Type="http://schemas.openxmlformats.org/officeDocument/2006/relationships/hyperlink" Target="https://fromthepage.com/display/display_page?page_id=34035653" TargetMode="External"/><Relationship Id="rId2926" Type="http://schemas.openxmlformats.org/officeDocument/2006/relationships/hyperlink" Target="https://fromthepage.com/display/display_page?page_id=34035681" TargetMode="External"/><Relationship Id="rId3090" Type="http://schemas.openxmlformats.org/officeDocument/2006/relationships/hyperlink" Target="https://fromthepage.com/display/display_page?page_id=34035684" TargetMode="External"/><Relationship Id="rId1735" Type="http://schemas.openxmlformats.org/officeDocument/2006/relationships/hyperlink" Target="https://fromthepage.com/display/display_page?page_id=34035657" TargetMode="External"/><Relationship Id="rId1942" Type="http://schemas.openxmlformats.org/officeDocument/2006/relationships/hyperlink" Target="https://fromthepage.com/display/display_page?page_id=34035660" TargetMode="External"/><Relationship Id="rId27" Type="http://schemas.openxmlformats.org/officeDocument/2006/relationships/hyperlink" Target="https://fromthepage.com/display/display_page?page_id=34035626" TargetMode="External"/><Relationship Id="rId1802" Type="http://schemas.openxmlformats.org/officeDocument/2006/relationships/hyperlink" Target="https://fromthepage.com/display/display_page?page_id=34035658" TargetMode="External"/><Relationship Id="rId688" Type="http://schemas.openxmlformats.org/officeDocument/2006/relationships/hyperlink" Target="https://fromthepage.com/display/display_page?page_id=34035637" TargetMode="External"/><Relationship Id="rId895" Type="http://schemas.openxmlformats.org/officeDocument/2006/relationships/hyperlink" Target="https://fromthepage.com/display/display_page?page_id=34035643" TargetMode="External"/><Relationship Id="rId2369" Type="http://schemas.openxmlformats.org/officeDocument/2006/relationships/hyperlink" Target="https://fromthepage.com/display/display_page?page_id=34035670" TargetMode="External"/><Relationship Id="rId2576" Type="http://schemas.openxmlformats.org/officeDocument/2006/relationships/hyperlink" Target="https://fromthepage.com/display/display_page?page_id=34035674" TargetMode="External"/><Relationship Id="rId2783" Type="http://schemas.openxmlformats.org/officeDocument/2006/relationships/hyperlink" Target="https://fromthepage.com/display/display_page?page_id=34035678" TargetMode="External"/><Relationship Id="rId2990" Type="http://schemas.openxmlformats.org/officeDocument/2006/relationships/hyperlink" Target="https://fromthepage.com/display/display_page?page_id=34035682" TargetMode="External"/><Relationship Id="rId548" Type="http://schemas.openxmlformats.org/officeDocument/2006/relationships/hyperlink" Target="https://fromthepage.com/display/display_page?page_id=34035635" TargetMode="External"/><Relationship Id="rId755" Type="http://schemas.openxmlformats.org/officeDocument/2006/relationships/hyperlink" Target="https://fromthepage.com/display/display_page?page_id=34035639" TargetMode="External"/><Relationship Id="rId962" Type="http://schemas.openxmlformats.org/officeDocument/2006/relationships/hyperlink" Target="https://fromthepage.com/display/display_page?page_id=34035644" TargetMode="External"/><Relationship Id="rId1178" Type="http://schemas.openxmlformats.org/officeDocument/2006/relationships/hyperlink" Target="https://fromthepage.com/display/display_page?page_id=34035647" TargetMode="External"/><Relationship Id="rId1385" Type="http://schemas.openxmlformats.org/officeDocument/2006/relationships/hyperlink" Target="https://fromthepage.com/display/display_page?page_id=34035651" TargetMode="External"/><Relationship Id="rId1592" Type="http://schemas.openxmlformats.org/officeDocument/2006/relationships/hyperlink" Target="https://fromthepage.com/display/display_page?page_id=34035654" TargetMode="External"/><Relationship Id="rId2229" Type="http://schemas.openxmlformats.org/officeDocument/2006/relationships/hyperlink" Target="https://fromthepage.com/display/display_page?page_id=34035668" TargetMode="External"/><Relationship Id="rId2436" Type="http://schemas.openxmlformats.org/officeDocument/2006/relationships/hyperlink" Target="https://fromthepage.com/display/display_page?page_id=34035672" TargetMode="External"/><Relationship Id="rId2643" Type="http://schemas.openxmlformats.org/officeDocument/2006/relationships/hyperlink" Target="https://fromthepage.com/display/display_page?page_id=34035675" TargetMode="External"/><Relationship Id="rId2850" Type="http://schemas.openxmlformats.org/officeDocument/2006/relationships/hyperlink" Target="https://fromthepage.com/display/display_page?page_id=34035679" TargetMode="External"/><Relationship Id="rId91" Type="http://schemas.openxmlformats.org/officeDocument/2006/relationships/hyperlink" Target="https://fromthepage.com/display/display_page?page_id=34035627" TargetMode="External"/><Relationship Id="rId408" Type="http://schemas.openxmlformats.org/officeDocument/2006/relationships/hyperlink" Target="https://fromthepage.com/display/display_page?page_id=34035632" TargetMode="External"/><Relationship Id="rId615" Type="http://schemas.openxmlformats.org/officeDocument/2006/relationships/hyperlink" Target="https://fromthepage.com/display/display_page?page_id=34035636" TargetMode="External"/><Relationship Id="rId822" Type="http://schemas.openxmlformats.org/officeDocument/2006/relationships/hyperlink" Target="https://fromthepage.com/display/display_page?page_id=34035640" TargetMode="External"/><Relationship Id="rId1038" Type="http://schemas.openxmlformats.org/officeDocument/2006/relationships/hyperlink" Target="https://fromthepage.com/display/display_page?page_id=34035645" TargetMode="External"/><Relationship Id="rId1245" Type="http://schemas.openxmlformats.org/officeDocument/2006/relationships/hyperlink" Target="https://fromthepage.com/display/display_page?page_id=34035648" TargetMode="External"/><Relationship Id="rId1452" Type="http://schemas.openxmlformats.org/officeDocument/2006/relationships/hyperlink" Target="https://fromthepage.com/display/display_page?page_id=34035652" TargetMode="External"/><Relationship Id="rId2503" Type="http://schemas.openxmlformats.org/officeDocument/2006/relationships/hyperlink" Target="https://fromthepage.com/display/display_page?page_id=34035673" TargetMode="External"/><Relationship Id="rId1105" Type="http://schemas.openxmlformats.org/officeDocument/2006/relationships/hyperlink" Target="https://fromthepage.com/display/display_page?page_id=34035646" TargetMode="External"/><Relationship Id="rId1312" Type="http://schemas.openxmlformats.org/officeDocument/2006/relationships/hyperlink" Target="https://fromthepage.com/display/display_page?page_id=34035649" TargetMode="External"/><Relationship Id="rId2710" Type="http://schemas.openxmlformats.org/officeDocument/2006/relationships/hyperlink" Target="https://fromthepage.com/display/display_page?page_id=34035677" TargetMode="External"/><Relationship Id="rId198" Type="http://schemas.openxmlformats.org/officeDocument/2006/relationships/hyperlink" Target="https://fromthepage.com/display/display_page?page_id=34035629" TargetMode="External"/><Relationship Id="rId2086" Type="http://schemas.openxmlformats.org/officeDocument/2006/relationships/hyperlink" Target="https://fromthepage.com/display/display_page?page_id=34035663" TargetMode="External"/><Relationship Id="rId2293" Type="http://schemas.openxmlformats.org/officeDocument/2006/relationships/hyperlink" Target="https://fromthepage.com/display/display_page?page_id=34035669" TargetMode="External"/><Relationship Id="rId3137" Type="http://schemas.openxmlformats.org/officeDocument/2006/relationships/hyperlink" Target="https://fromthepage.com/display/display_page?page_id=34035685" TargetMode="External"/><Relationship Id="rId265" Type="http://schemas.openxmlformats.org/officeDocument/2006/relationships/hyperlink" Target="https://fromthepage.com/display/display_page?page_id=34035630" TargetMode="External"/><Relationship Id="rId472" Type="http://schemas.openxmlformats.org/officeDocument/2006/relationships/hyperlink" Target="https://fromthepage.com/display/display_page?page_id=34035634" TargetMode="External"/><Relationship Id="rId2153" Type="http://schemas.openxmlformats.org/officeDocument/2006/relationships/hyperlink" Target="https://fromthepage.com/display/display_page?page_id=34035664" TargetMode="External"/><Relationship Id="rId2360" Type="http://schemas.openxmlformats.org/officeDocument/2006/relationships/hyperlink" Target="https://fromthepage.com/display/display_page?page_id=34035670" TargetMode="External"/><Relationship Id="rId3204" Type="http://schemas.openxmlformats.org/officeDocument/2006/relationships/hyperlink" Target="https://fromthepage.com/display/display_page?page_id=34035687" TargetMode="External"/><Relationship Id="rId125" Type="http://schemas.openxmlformats.org/officeDocument/2006/relationships/hyperlink" Target="https://fromthepage.com/display/display_page?page_id=34035627" TargetMode="External"/><Relationship Id="rId332" Type="http://schemas.openxmlformats.org/officeDocument/2006/relationships/hyperlink" Target="https://fromthepage.com/display/display_page?page_id=34035631" TargetMode="External"/><Relationship Id="rId2013" Type="http://schemas.openxmlformats.org/officeDocument/2006/relationships/hyperlink" Target="https://fromthepage.com/display/display_page?page_id=34035662" TargetMode="External"/><Relationship Id="rId2220" Type="http://schemas.openxmlformats.org/officeDocument/2006/relationships/hyperlink" Target="https://fromthepage.com/display/display_page?page_id=34035668" TargetMode="External"/><Relationship Id="rId1779" Type="http://schemas.openxmlformats.org/officeDocument/2006/relationships/hyperlink" Target="https://fromthepage.com/display/display_page?page_id=34035657" TargetMode="External"/><Relationship Id="rId1986" Type="http://schemas.openxmlformats.org/officeDocument/2006/relationships/hyperlink" Target="https://fromthepage.com/display/display_page?page_id=34035661" TargetMode="External"/><Relationship Id="rId1639" Type="http://schemas.openxmlformats.org/officeDocument/2006/relationships/hyperlink" Target="https://fromthepage.com/display/display_page?page_id=34035655" TargetMode="External"/><Relationship Id="rId1846" Type="http://schemas.openxmlformats.org/officeDocument/2006/relationships/hyperlink" Target="https://fromthepage.com/display/display_page?page_id=34035659" TargetMode="External"/><Relationship Id="rId3061" Type="http://schemas.openxmlformats.org/officeDocument/2006/relationships/hyperlink" Target="https://fromthepage.com/display/display_page?page_id=34035683" TargetMode="External"/><Relationship Id="rId1706" Type="http://schemas.openxmlformats.org/officeDocument/2006/relationships/hyperlink" Target="https://fromthepage.com/display/display_page?page_id=34035656" TargetMode="External"/><Relationship Id="rId1913" Type="http://schemas.openxmlformats.org/officeDocument/2006/relationships/hyperlink" Target="https://fromthepage.com/display/display_page?page_id=34035660" TargetMode="External"/><Relationship Id="rId799" Type="http://schemas.openxmlformats.org/officeDocument/2006/relationships/hyperlink" Target="https://fromthepage.com/display/display_page?page_id=34035639" TargetMode="External"/><Relationship Id="rId2687" Type="http://schemas.openxmlformats.org/officeDocument/2006/relationships/hyperlink" Target="https://fromthepage.com/display/display_page?page_id=34035676" TargetMode="External"/><Relationship Id="rId2894" Type="http://schemas.openxmlformats.org/officeDocument/2006/relationships/hyperlink" Target="https://fromthepage.com/display/display_page?page_id=34035680" TargetMode="External"/><Relationship Id="rId659" Type="http://schemas.openxmlformats.org/officeDocument/2006/relationships/hyperlink" Target="https://fromthepage.com/display/display_page?page_id=34035637" TargetMode="External"/><Relationship Id="rId866" Type="http://schemas.openxmlformats.org/officeDocument/2006/relationships/hyperlink" Target="https://fromthepage.com/display/display_page?page_id=34035640" TargetMode="External"/><Relationship Id="rId1289" Type="http://schemas.openxmlformats.org/officeDocument/2006/relationships/hyperlink" Target="https://fromthepage.com/display/display_page?page_id=34035649" TargetMode="External"/><Relationship Id="rId1496" Type="http://schemas.openxmlformats.org/officeDocument/2006/relationships/hyperlink" Target="https://fromthepage.com/display/display_page?page_id=34035653" TargetMode="External"/><Relationship Id="rId2547" Type="http://schemas.openxmlformats.org/officeDocument/2006/relationships/hyperlink" Target="https://fromthepage.com/display/display_page?page_id=34035674" TargetMode="External"/><Relationship Id="rId519" Type="http://schemas.openxmlformats.org/officeDocument/2006/relationships/hyperlink" Target="https://fromthepage.com/display/display_page?page_id=34035634" TargetMode="External"/><Relationship Id="rId1149" Type="http://schemas.openxmlformats.org/officeDocument/2006/relationships/hyperlink" Target="https://fromthepage.com/display/display_page?page_id=34035647" TargetMode="External"/><Relationship Id="rId1356" Type="http://schemas.openxmlformats.org/officeDocument/2006/relationships/hyperlink" Target="https://fromthepage.com/display/display_page?page_id=34035650" TargetMode="External"/><Relationship Id="rId2754" Type="http://schemas.openxmlformats.org/officeDocument/2006/relationships/hyperlink" Target="https://fromthepage.com/display/display_page?page_id=34035677" TargetMode="External"/><Relationship Id="rId2961" Type="http://schemas.openxmlformats.org/officeDocument/2006/relationships/hyperlink" Target="https://fromthepage.com/display/display_page?page_id=34035681" TargetMode="External"/><Relationship Id="rId726" Type="http://schemas.openxmlformats.org/officeDocument/2006/relationships/hyperlink" Target="https://fromthepage.com/display/display_page?page_id=34035638" TargetMode="External"/><Relationship Id="rId933" Type="http://schemas.openxmlformats.org/officeDocument/2006/relationships/hyperlink" Target="https://fromthepage.com/display/display_page?page_id=34035643" TargetMode="External"/><Relationship Id="rId1009" Type="http://schemas.openxmlformats.org/officeDocument/2006/relationships/hyperlink" Target="https://fromthepage.com/display/display_page?page_id=34035644" TargetMode="External"/><Relationship Id="rId1563" Type="http://schemas.openxmlformats.org/officeDocument/2006/relationships/hyperlink" Target="https://fromthepage.com/display/display_page?page_id=34035654" TargetMode="External"/><Relationship Id="rId1770" Type="http://schemas.openxmlformats.org/officeDocument/2006/relationships/hyperlink" Target="https://fromthepage.com/display/display_page?page_id=34035657" TargetMode="External"/><Relationship Id="rId2407" Type="http://schemas.openxmlformats.org/officeDocument/2006/relationships/hyperlink" Target="https://fromthepage.com/display/display_page?page_id=34035671" TargetMode="External"/><Relationship Id="rId2614" Type="http://schemas.openxmlformats.org/officeDocument/2006/relationships/hyperlink" Target="https://fromthepage.com/display/display_page?page_id=34035675" TargetMode="External"/><Relationship Id="rId2821" Type="http://schemas.openxmlformats.org/officeDocument/2006/relationships/hyperlink" Target="https://fromthepage.com/display/display_page?page_id=34035679" TargetMode="External"/><Relationship Id="rId62" Type="http://schemas.openxmlformats.org/officeDocument/2006/relationships/hyperlink" Target="https://fromthepage.com/display/display_page?page_id=34035626" TargetMode="External"/><Relationship Id="rId1216" Type="http://schemas.openxmlformats.org/officeDocument/2006/relationships/hyperlink" Target="https://fromthepage.com/display/display_page?page_id=34035648" TargetMode="External"/><Relationship Id="rId1423" Type="http://schemas.openxmlformats.org/officeDocument/2006/relationships/hyperlink" Target="https://fromthepage.com/display/display_page?page_id=34035651" TargetMode="External"/><Relationship Id="rId1630" Type="http://schemas.openxmlformats.org/officeDocument/2006/relationships/hyperlink" Target="https://fromthepage.com/display/display_page?page_id=34035655" TargetMode="External"/><Relationship Id="rId2197" Type="http://schemas.openxmlformats.org/officeDocument/2006/relationships/hyperlink" Target="https://fromthepage.com/display/display_page?page_id=34035667" TargetMode="External"/><Relationship Id="rId3248" Type="http://schemas.openxmlformats.org/officeDocument/2006/relationships/hyperlink" Target="https://fromthepage.com/display/display_page?page_id=34035688" TargetMode="External"/><Relationship Id="rId169" Type="http://schemas.openxmlformats.org/officeDocument/2006/relationships/hyperlink" Target="https://fromthepage.com/display/display_page?page_id=34035628" TargetMode="External"/><Relationship Id="rId376" Type="http://schemas.openxmlformats.org/officeDocument/2006/relationships/hyperlink" Target="https://fromthepage.com/display/display_page?page_id=34035632" TargetMode="External"/><Relationship Id="rId583" Type="http://schemas.openxmlformats.org/officeDocument/2006/relationships/hyperlink" Target="https://fromthepage.com/display/display_page?page_id=34035636" TargetMode="External"/><Relationship Id="rId790" Type="http://schemas.openxmlformats.org/officeDocument/2006/relationships/hyperlink" Target="https://fromthepage.com/display/display_page?page_id=34035639" TargetMode="External"/><Relationship Id="rId2057" Type="http://schemas.openxmlformats.org/officeDocument/2006/relationships/hyperlink" Target="https://fromthepage.com/display/display_page?page_id=34035663" TargetMode="External"/><Relationship Id="rId2264" Type="http://schemas.openxmlformats.org/officeDocument/2006/relationships/hyperlink" Target="https://fromthepage.com/display/display_page?page_id=34035668" TargetMode="External"/><Relationship Id="rId2471" Type="http://schemas.openxmlformats.org/officeDocument/2006/relationships/hyperlink" Target="https://fromthepage.com/display/display_page?page_id=34035672" TargetMode="External"/><Relationship Id="rId3108" Type="http://schemas.openxmlformats.org/officeDocument/2006/relationships/hyperlink" Target="https://fromthepage.com/display/display_page?page_id=34035684" TargetMode="External"/><Relationship Id="rId236" Type="http://schemas.openxmlformats.org/officeDocument/2006/relationships/hyperlink" Target="https://fromthepage.com/display/display_page?page_id=34035629" TargetMode="External"/><Relationship Id="rId443" Type="http://schemas.openxmlformats.org/officeDocument/2006/relationships/hyperlink" Target="https://fromthepage.com/display/display_page?page_id=34035633" TargetMode="External"/><Relationship Id="rId650" Type="http://schemas.openxmlformats.org/officeDocument/2006/relationships/hyperlink" Target="https://fromthepage.com/display/display_page?page_id=34035637" TargetMode="External"/><Relationship Id="rId1073" Type="http://schemas.openxmlformats.org/officeDocument/2006/relationships/hyperlink" Target="https://fromthepage.com/display/display_page?page_id=34035645" TargetMode="External"/><Relationship Id="rId1280" Type="http://schemas.openxmlformats.org/officeDocument/2006/relationships/hyperlink" Target="https://fromthepage.com/display/display_page?page_id=34035649" TargetMode="External"/><Relationship Id="rId2124" Type="http://schemas.openxmlformats.org/officeDocument/2006/relationships/hyperlink" Target="https://fromthepage.com/display/display_page?page_id=34035664" TargetMode="External"/><Relationship Id="rId2331" Type="http://schemas.openxmlformats.org/officeDocument/2006/relationships/hyperlink" Target="https://fromthepage.com/display/display_page?page_id=34035670" TargetMode="External"/><Relationship Id="rId303" Type="http://schemas.openxmlformats.org/officeDocument/2006/relationships/hyperlink" Target="https://fromthepage.com/display/display_page?page_id=34035631" TargetMode="External"/><Relationship Id="rId1140" Type="http://schemas.openxmlformats.org/officeDocument/2006/relationships/hyperlink" Target="https://fromthepage.com/display/display_page?page_id=34035647" TargetMode="External"/><Relationship Id="rId510" Type="http://schemas.openxmlformats.org/officeDocument/2006/relationships/hyperlink" Target="https://fromthepage.com/display/display_page?page_id=34035634" TargetMode="External"/><Relationship Id="rId1000" Type="http://schemas.openxmlformats.org/officeDocument/2006/relationships/hyperlink" Target="https://fromthepage.com/display/display_page?page_id=34035644" TargetMode="External"/><Relationship Id="rId1957" Type="http://schemas.openxmlformats.org/officeDocument/2006/relationships/hyperlink" Target="https://fromthepage.com/display/display_page?page_id=34035661" TargetMode="External"/><Relationship Id="rId1817" Type="http://schemas.openxmlformats.org/officeDocument/2006/relationships/hyperlink" Target="https://fromthepage.com/display/display_page?page_id=34035658" TargetMode="External"/><Relationship Id="rId3172" Type="http://schemas.openxmlformats.org/officeDocument/2006/relationships/hyperlink" Target="https://fromthepage.com/display/display_page?page_id=34035686" TargetMode="External"/><Relationship Id="rId3032" Type="http://schemas.openxmlformats.org/officeDocument/2006/relationships/hyperlink" Target="https://fromthepage.com/display/display_page?page_id=34035683" TargetMode="External"/><Relationship Id="rId160" Type="http://schemas.openxmlformats.org/officeDocument/2006/relationships/hyperlink" Target="https://fromthepage.com/display/display_page?page_id=34035628" TargetMode="External"/><Relationship Id="rId2798" Type="http://schemas.openxmlformats.org/officeDocument/2006/relationships/hyperlink" Target="https://fromthepage.com/display/display_page?page_id=34035678" TargetMode="External"/><Relationship Id="rId977" Type="http://schemas.openxmlformats.org/officeDocument/2006/relationships/hyperlink" Target="https://fromthepage.com/display/display_page?page_id=34035644" TargetMode="External"/><Relationship Id="rId2658" Type="http://schemas.openxmlformats.org/officeDocument/2006/relationships/hyperlink" Target="https://fromthepage.com/display/display_page?page_id=34035676" TargetMode="External"/><Relationship Id="rId2865" Type="http://schemas.openxmlformats.org/officeDocument/2006/relationships/hyperlink" Target="https://fromthepage.com/display/display_page?page_id=34035679" TargetMode="External"/><Relationship Id="rId837" Type="http://schemas.openxmlformats.org/officeDocument/2006/relationships/hyperlink" Target="https://fromthepage.com/display/display_page?page_id=34035640" TargetMode="External"/><Relationship Id="rId1467" Type="http://schemas.openxmlformats.org/officeDocument/2006/relationships/hyperlink" Target="https://fromthepage.com/display/display_page?page_id=34035652" TargetMode="External"/><Relationship Id="rId1674" Type="http://schemas.openxmlformats.org/officeDocument/2006/relationships/hyperlink" Target="https://fromthepage.com/display/display_page?page_id=34035656" TargetMode="External"/><Relationship Id="rId1881" Type="http://schemas.openxmlformats.org/officeDocument/2006/relationships/hyperlink" Target="https://fromthepage.com/display/display_page?page_id=34035659" TargetMode="External"/><Relationship Id="rId2518" Type="http://schemas.openxmlformats.org/officeDocument/2006/relationships/hyperlink" Target="https://fromthepage.com/display/display_page?page_id=34035673" TargetMode="External"/><Relationship Id="rId2725" Type="http://schemas.openxmlformats.org/officeDocument/2006/relationships/hyperlink" Target="https://fromthepage.com/display/display_page?page_id=34035677" TargetMode="External"/><Relationship Id="rId2932" Type="http://schemas.openxmlformats.org/officeDocument/2006/relationships/hyperlink" Target="https://fromthepage.com/display/display_page?page_id=34035681" TargetMode="External"/><Relationship Id="rId904" Type="http://schemas.openxmlformats.org/officeDocument/2006/relationships/hyperlink" Target="https://fromthepage.com/display/display_page?page_id=34035643" TargetMode="External"/><Relationship Id="rId1327" Type="http://schemas.openxmlformats.org/officeDocument/2006/relationships/hyperlink" Target="https://fromthepage.com/display/display_page?page_id=34035650" TargetMode="External"/><Relationship Id="rId1534" Type="http://schemas.openxmlformats.org/officeDocument/2006/relationships/hyperlink" Target="https://fromthepage.com/display/display_page?page_id=34035653" TargetMode="External"/><Relationship Id="rId1741" Type="http://schemas.openxmlformats.org/officeDocument/2006/relationships/hyperlink" Target="https://fromthepage.com/display/display_page?page_id=34035657" TargetMode="External"/><Relationship Id="rId33" Type="http://schemas.openxmlformats.org/officeDocument/2006/relationships/hyperlink" Target="https://fromthepage.com/display/display_page?page_id=34035626" TargetMode="External"/><Relationship Id="rId1601" Type="http://schemas.openxmlformats.org/officeDocument/2006/relationships/hyperlink" Target="https://fromthepage.com/display/display_page?page_id=34035655" TargetMode="External"/><Relationship Id="rId487" Type="http://schemas.openxmlformats.org/officeDocument/2006/relationships/hyperlink" Target="https://fromthepage.com/display/display_page?page_id=34035634" TargetMode="External"/><Relationship Id="rId694" Type="http://schemas.openxmlformats.org/officeDocument/2006/relationships/hyperlink" Target="https://fromthepage.com/display/display_page?page_id=34035637" TargetMode="External"/><Relationship Id="rId2168" Type="http://schemas.openxmlformats.org/officeDocument/2006/relationships/hyperlink" Target="https://fromthepage.com/display/display_page?page_id=34035665" TargetMode="External"/><Relationship Id="rId2375" Type="http://schemas.openxmlformats.org/officeDocument/2006/relationships/hyperlink" Target="https://fromthepage.com/display/display_page?page_id=34035670" TargetMode="External"/><Relationship Id="rId3219" Type="http://schemas.openxmlformats.org/officeDocument/2006/relationships/hyperlink" Target="https://fromthepage.com/display/display_page?page_id=34035687" TargetMode="External"/><Relationship Id="rId347" Type="http://schemas.openxmlformats.org/officeDocument/2006/relationships/hyperlink" Target="https://fromthepage.com/display/display_page?page_id=34035631" TargetMode="External"/><Relationship Id="rId1184" Type="http://schemas.openxmlformats.org/officeDocument/2006/relationships/hyperlink" Target="https://fromthepage.com/display/display_page?page_id=34035647" TargetMode="External"/><Relationship Id="rId2028" Type="http://schemas.openxmlformats.org/officeDocument/2006/relationships/hyperlink" Target="https://fromthepage.com/display/display_page?page_id=34035662" TargetMode="External"/><Relationship Id="rId2582" Type="http://schemas.openxmlformats.org/officeDocument/2006/relationships/hyperlink" Target="https://fromthepage.com/display/display_page?page_id=34035674" TargetMode="External"/><Relationship Id="rId554" Type="http://schemas.openxmlformats.org/officeDocument/2006/relationships/hyperlink" Target="https://fromthepage.com/display/display_page?page_id=34035635" TargetMode="External"/><Relationship Id="rId761" Type="http://schemas.openxmlformats.org/officeDocument/2006/relationships/hyperlink" Target="https://fromthepage.com/display/display_page?page_id=34035639" TargetMode="External"/><Relationship Id="rId1391" Type="http://schemas.openxmlformats.org/officeDocument/2006/relationships/hyperlink" Target="https://fromthepage.com/display/display_page?page_id=34035651" TargetMode="External"/><Relationship Id="rId2235" Type="http://schemas.openxmlformats.org/officeDocument/2006/relationships/hyperlink" Target="https://fromthepage.com/display/display_page?page_id=34035668" TargetMode="External"/><Relationship Id="rId2442" Type="http://schemas.openxmlformats.org/officeDocument/2006/relationships/hyperlink" Target="https://fromthepage.com/display/display_page?page_id=34035672" TargetMode="External"/><Relationship Id="rId207" Type="http://schemas.openxmlformats.org/officeDocument/2006/relationships/hyperlink" Target="https://fromthepage.com/display/display_page?page_id=34035629" TargetMode="External"/><Relationship Id="rId414" Type="http://schemas.openxmlformats.org/officeDocument/2006/relationships/hyperlink" Target="https://fromthepage.com/display/display_page?page_id=34035632" TargetMode="External"/><Relationship Id="rId621" Type="http://schemas.openxmlformats.org/officeDocument/2006/relationships/hyperlink" Target="https://fromthepage.com/display/display_page?page_id=34035636" TargetMode="External"/><Relationship Id="rId1044" Type="http://schemas.openxmlformats.org/officeDocument/2006/relationships/hyperlink" Target="https://fromthepage.com/display/display_page?page_id=34035645" TargetMode="External"/><Relationship Id="rId1251" Type="http://schemas.openxmlformats.org/officeDocument/2006/relationships/hyperlink" Target="https://fromthepage.com/display/display_page?page_id=34035648" TargetMode="External"/><Relationship Id="rId2302" Type="http://schemas.openxmlformats.org/officeDocument/2006/relationships/hyperlink" Target="https://fromthepage.com/display/display_page?page_id=34035669" TargetMode="External"/><Relationship Id="rId1111" Type="http://schemas.openxmlformats.org/officeDocument/2006/relationships/hyperlink" Target="https://fromthepage.com/display/display_page?page_id=34035646" TargetMode="External"/><Relationship Id="rId3076" Type="http://schemas.openxmlformats.org/officeDocument/2006/relationships/hyperlink" Target="https://fromthepage.com/display/display_page?page_id=34035684" TargetMode="External"/><Relationship Id="rId1928" Type="http://schemas.openxmlformats.org/officeDocument/2006/relationships/hyperlink" Target="https://fromthepage.com/display/display_page?page_id=34035660" TargetMode="External"/><Relationship Id="rId2092" Type="http://schemas.openxmlformats.org/officeDocument/2006/relationships/hyperlink" Target="https://fromthepage.com/display/display_page?page_id=34035663" TargetMode="External"/><Relationship Id="rId3143" Type="http://schemas.openxmlformats.org/officeDocument/2006/relationships/hyperlink" Target="https://fromthepage.com/display/display_page?page_id=34035685" TargetMode="External"/><Relationship Id="rId271" Type="http://schemas.openxmlformats.org/officeDocument/2006/relationships/hyperlink" Target="https://fromthepage.com/display/display_page?page_id=34035630" TargetMode="External"/><Relationship Id="rId3003" Type="http://schemas.openxmlformats.org/officeDocument/2006/relationships/hyperlink" Target="https://fromthepage.com/display/display_page?page_id=34035682" TargetMode="External"/><Relationship Id="rId131" Type="http://schemas.openxmlformats.org/officeDocument/2006/relationships/hyperlink" Target="https://fromthepage.com/display/display_page?page_id=34035627" TargetMode="External"/><Relationship Id="rId3210" Type="http://schemas.openxmlformats.org/officeDocument/2006/relationships/hyperlink" Target="https://fromthepage.com/display/display_page?page_id=34035687" TargetMode="External"/><Relationship Id="rId2769" Type="http://schemas.openxmlformats.org/officeDocument/2006/relationships/hyperlink" Target="https://fromthepage.com/display/display_page?page_id=34035678" TargetMode="External"/><Relationship Id="rId2976" Type="http://schemas.openxmlformats.org/officeDocument/2006/relationships/hyperlink" Target="https://fromthepage.com/display/display_page?page_id=34035682" TargetMode="External"/><Relationship Id="rId948" Type="http://schemas.openxmlformats.org/officeDocument/2006/relationships/hyperlink" Target="https://fromthepage.com/display/display_page?page_id=34035643" TargetMode="External"/><Relationship Id="rId1578" Type="http://schemas.openxmlformats.org/officeDocument/2006/relationships/hyperlink" Target="https://fromthepage.com/display/display_page?page_id=34035654" TargetMode="External"/><Relationship Id="rId1785" Type="http://schemas.openxmlformats.org/officeDocument/2006/relationships/hyperlink" Target="https://fromthepage.com/display/display_page?page_id=34035658" TargetMode="External"/><Relationship Id="rId1992" Type="http://schemas.openxmlformats.org/officeDocument/2006/relationships/hyperlink" Target="https://fromthepage.com/display/display_page?page_id=34035661" TargetMode="External"/><Relationship Id="rId2629" Type="http://schemas.openxmlformats.org/officeDocument/2006/relationships/hyperlink" Target="https://fromthepage.com/display/display_page?page_id=34035675" TargetMode="External"/><Relationship Id="rId2836" Type="http://schemas.openxmlformats.org/officeDocument/2006/relationships/hyperlink" Target="https://fromthepage.com/display/display_page?page_id=34035679" TargetMode="External"/><Relationship Id="rId77" Type="http://schemas.openxmlformats.org/officeDocument/2006/relationships/hyperlink" Target="https://fromthepage.com/display/display_page?page_id=34035626" TargetMode="External"/><Relationship Id="rId808" Type="http://schemas.openxmlformats.org/officeDocument/2006/relationships/hyperlink" Target="https://fromthepage.com/display/display_page?page_id=34035639" TargetMode="External"/><Relationship Id="rId1438" Type="http://schemas.openxmlformats.org/officeDocument/2006/relationships/hyperlink" Target="https://fromthepage.com/display/display_page?page_id=34035652" TargetMode="External"/><Relationship Id="rId1645" Type="http://schemas.openxmlformats.org/officeDocument/2006/relationships/hyperlink" Target="https://fromthepage.com/display/display_page?page_id=34035655" TargetMode="External"/><Relationship Id="rId1852" Type="http://schemas.openxmlformats.org/officeDocument/2006/relationships/hyperlink" Target="https://fromthepage.com/display/display_page?page_id=34035659" TargetMode="External"/><Relationship Id="rId2903" Type="http://schemas.openxmlformats.org/officeDocument/2006/relationships/hyperlink" Target="https://fromthepage.com/display/display_page?page_id=34035680" TargetMode="External"/><Relationship Id="rId1505" Type="http://schemas.openxmlformats.org/officeDocument/2006/relationships/hyperlink" Target="https://fromthepage.com/display/display_page?page_id=34035653" TargetMode="External"/><Relationship Id="rId1712" Type="http://schemas.openxmlformats.org/officeDocument/2006/relationships/hyperlink" Target="https://fromthepage.com/display/display_page?page_id=34035656" TargetMode="External"/><Relationship Id="rId598" Type="http://schemas.openxmlformats.org/officeDocument/2006/relationships/hyperlink" Target="https://fromthepage.com/display/display_page?page_id=34035636" TargetMode="External"/><Relationship Id="rId2279" Type="http://schemas.openxmlformats.org/officeDocument/2006/relationships/hyperlink" Target="https://fromthepage.com/display/display_page?page_id=34035669" TargetMode="External"/><Relationship Id="rId2486" Type="http://schemas.openxmlformats.org/officeDocument/2006/relationships/hyperlink" Target="https://fromthepage.com/display/display_page?page_id=34035673" TargetMode="External"/><Relationship Id="rId2693" Type="http://schemas.openxmlformats.org/officeDocument/2006/relationships/hyperlink" Target="https://fromthepage.com/display/display_page?page_id=34035676" TargetMode="External"/><Relationship Id="rId458" Type="http://schemas.openxmlformats.org/officeDocument/2006/relationships/hyperlink" Target="https://fromthepage.com/display/display_page?page_id=34035633" TargetMode="External"/><Relationship Id="rId665" Type="http://schemas.openxmlformats.org/officeDocument/2006/relationships/hyperlink" Target="https://fromthepage.com/display/display_page?page_id=34035637" TargetMode="External"/><Relationship Id="rId872" Type="http://schemas.openxmlformats.org/officeDocument/2006/relationships/hyperlink" Target="https://fromthepage.com/display/display_page?page_id=34035640" TargetMode="External"/><Relationship Id="rId1088" Type="http://schemas.openxmlformats.org/officeDocument/2006/relationships/hyperlink" Target="https://fromthepage.com/display/display_page?page_id=34035646" TargetMode="External"/><Relationship Id="rId1295" Type="http://schemas.openxmlformats.org/officeDocument/2006/relationships/hyperlink" Target="https://fromthepage.com/display/display_page?page_id=34035649" TargetMode="External"/><Relationship Id="rId2139" Type="http://schemas.openxmlformats.org/officeDocument/2006/relationships/hyperlink" Target="https://fromthepage.com/display/display_page?page_id=34035664" TargetMode="External"/><Relationship Id="rId2346" Type="http://schemas.openxmlformats.org/officeDocument/2006/relationships/hyperlink" Target="https://fromthepage.com/display/display_page?page_id=34035670" TargetMode="External"/><Relationship Id="rId2553" Type="http://schemas.openxmlformats.org/officeDocument/2006/relationships/hyperlink" Target="https://fromthepage.com/display/display_page?page_id=34035674" TargetMode="External"/><Relationship Id="rId2760" Type="http://schemas.openxmlformats.org/officeDocument/2006/relationships/hyperlink" Target="https://fromthepage.com/display/display_page?page_id=34035677" TargetMode="External"/><Relationship Id="rId318" Type="http://schemas.openxmlformats.org/officeDocument/2006/relationships/hyperlink" Target="https://fromthepage.com/display/display_page?page_id=34035631" TargetMode="External"/><Relationship Id="rId525" Type="http://schemas.openxmlformats.org/officeDocument/2006/relationships/hyperlink" Target="https://fromthepage.com/display/display_page?page_id=34035635" TargetMode="External"/><Relationship Id="rId732" Type="http://schemas.openxmlformats.org/officeDocument/2006/relationships/hyperlink" Target="https://fromthepage.com/display/display_page?page_id=34035638" TargetMode="External"/><Relationship Id="rId1155" Type="http://schemas.openxmlformats.org/officeDocument/2006/relationships/hyperlink" Target="https://fromthepage.com/display/display_page?page_id=34035647" TargetMode="External"/><Relationship Id="rId1362" Type="http://schemas.openxmlformats.org/officeDocument/2006/relationships/hyperlink" Target="https://fromthepage.com/display/display_page?page_id=34035650" TargetMode="External"/><Relationship Id="rId2206" Type="http://schemas.openxmlformats.org/officeDocument/2006/relationships/hyperlink" Target="https://fromthepage.com/display/display_page?page_id=34035667" TargetMode="External"/><Relationship Id="rId2413" Type="http://schemas.openxmlformats.org/officeDocument/2006/relationships/hyperlink" Target="https://fromthepage.com/display/display_page?page_id=34035671" TargetMode="External"/><Relationship Id="rId2620" Type="http://schemas.openxmlformats.org/officeDocument/2006/relationships/hyperlink" Target="https://fromthepage.com/display/display_page?page_id=34035675" TargetMode="External"/><Relationship Id="rId1015" Type="http://schemas.openxmlformats.org/officeDocument/2006/relationships/hyperlink" Target="https://fromthepage.com/display/display_page?page_id=34035645" TargetMode="External"/><Relationship Id="rId1222" Type="http://schemas.openxmlformats.org/officeDocument/2006/relationships/hyperlink" Target="https://fromthepage.com/display/display_page?page_id=34035648" TargetMode="External"/><Relationship Id="rId3187" Type="http://schemas.openxmlformats.org/officeDocument/2006/relationships/hyperlink" Target="https://fromthepage.com/display/display_page?page_id=34035686" TargetMode="External"/><Relationship Id="rId3047" Type="http://schemas.openxmlformats.org/officeDocument/2006/relationships/hyperlink" Target="https://fromthepage.com/display/display_page?page_id=34035683" TargetMode="External"/><Relationship Id="rId175" Type="http://schemas.openxmlformats.org/officeDocument/2006/relationships/hyperlink" Target="https://fromthepage.com/display/display_page?page_id=34035628" TargetMode="External"/><Relationship Id="rId3254" Type="http://schemas.openxmlformats.org/officeDocument/2006/relationships/hyperlink" Target="https://fromthepage.com/display/display_page?page_id=34035688" TargetMode="External"/><Relationship Id="rId382" Type="http://schemas.openxmlformats.org/officeDocument/2006/relationships/hyperlink" Target="https://fromthepage.com/display/display_page?page_id=34035632" TargetMode="External"/><Relationship Id="rId2063" Type="http://schemas.openxmlformats.org/officeDocument/2006/relationships/hyperlink" Target="https://fromthepage.com/display/display_page?page_id=34035663" TargetMode="External"/><Relationship Id="rId2270" Type="http://schemas.openxmlformats.org/officeDocument/2006/relationships/hyperlink" Target="https://fromthepage.com/display/display_page?page_id=34035668" TargetMode="External"/><Relationship Id="rId3114" Type="http://schemas.openxmlformats.org/officeDocument/2006/relationships/hyperlink" Target="https://fromthepage.com/display/display_page?page_id=34035685" TargetMode="External"/><Relationship Id="rId242" Type="http://schemas.openxmlformats.org/officeDocument/2006/relationships/hyperlink" Target="https://fromthepage.com/display/display_page?page_id=34035629" TargetMode="External"/><Relationship Id="rId2130" Type="http://schemas.openxmlformats.org/officeDocument/2006/relationships/hyperlink" Target="https://fromthepage.com/display/display_page?page_id=34035664" TargetMode="External"/><Relationship Id="rId102" Type="http://schemas.openxmlformats.org/officeDocument/2006/relationships/hyperlink" Target="https://fromthepage.com/display/display_page?page_id=34035627" TargetMode="External"/><Relationship Id="rId1689" Type="http://schemas.openxmlformats.org/officeDocument/2006/relationships/hyperlink" Target="https://fromthepage.com/display/display_page?page_id=34035656" TargetMode="External"/><Relationship Id="rId1896" Type="http://schemas.openxmlformats.org/officeDocument/2006/relationships/hyperlink" Target="https://fromthepage.com/display/display_page?page_id=34035660" TargetMode="External"/><Relationship Id="rId2947" Type="http://schemas.openxmlformats.org/officeDocument/2006/relationships/hyperlink" Target="https://fromthepage.com/display/display_page?page_id=34035681" TargetMode="External"/><Relationship Id="rId919" Type="http://schemas.openxmlformats.org/officeDocument/2006/relationships/hyperlink" Target="https://fromthepage.com/display/display_page?page_id=34035643" TargetMode="External"/><Relationship Id="rId1549" Type="http://schemas.openxmlformats.org/officeDocument/2006/relationships/hyperlink" Target="https://fromthepage.com/display/display_page?page_id=34035654" TargetMode="External"/><Relationship Id="rId1756" Type="http://schemas.openxmlformats.org/officeDocument/2006/relationships/hyperlink" Target="https://fromthepage.com/display/display_page?page_id=34035657" TargetMode="External"/><Relationship Id="rId1963" Type="http://schemas.openxmlformats.org/officeDocument/2006/relationships/hyperlink" Target="https://fromthepage.com/display/display_page?page_id=34035661" TargetMode="External"/><Relationship Id="rId2807" Type="http://schemas.openxmlformats.org/officeDocument/2006/relationships/hyperlink" Target="https://fromthepage.com/display/display_page?page_id=34035678" TargetMode="External"/><Relationship Id="rId48" Type="http://schemas.openxmlformats.org/officeDocument/2006/relationships/hyperlink" Target="https://fromthepage.com/display/display_page?page_id=34035626" TargetMode="External"/><Relationship Id="rId1409" Type="http://schemas.openxmlformats.org/officeDocument/2006/relationships/hyperlink" Target="https://fromthepage.com/display/display_page?page_id=34035651" TargetMode="External"/><Relationship Id="rId1616" Type="http://schemas.openxmlformats.org/officeDocument/2006/relationships/hyperlink" Target="https://fromthepage.com/display/display_page?page_id=34035655" TargetMode="External"/><Relationship Id="rId1823" Type="http://schemas.openxmlformats.org/officeDocument/2006/relationships/hyperlink" Target="https://fromthepage.com/display/display_page?page_id=34035658" TargetMode="External"/><Relationship Id="rId2597" Type="http://schemas.openxmlformats.org/officeDocument/2006/relationships/hyperlink" Target="https://fromthepage.com/display/display_page?page_id=34035675" TargetMode="External"/><Relationship Id="rId569" Type="http://schemas.openxmlformats.org/officeDocument/2006/relationships/hyperlink" Target="https://fromthepage.com/display/display_page?page_id=34035635" TargetMode="External"/><Relationship Id="rId776" Type="http://schemas.openxmlformats.org/officeDocument/2006/relationships/hyperlink" Target="https://fromthepage.com/display/display_page?page_id=34035639" TargetMode="External"/><Relationship Id="rId983" Type="http://schemas.openxmlformats.org/officeDocument/2006/relationships/hyperlink" Target="https://fromthepage.com/display/display_page?page_id=34035644" TargetMode="External"/><Relationship Id="rId1199" Type="http://schemas.openxmlformats.org/officeDocument/2006/relationships/hyperlink" Target="https://fromthepage.com/display/display_page?page_id=34035647" TargetMode="External"/><Relationship Id="rId2457" Type="http://schemas.openxmlformats.org/officeDocument/2006/relationships/hyperlink" Target="https://fromthepage.com/display/display_page?page_id=34035672" TargetMode="External"/><Relationship Id="rId2664" Type="http://schemas.openxmlformats.org/officeDocument/2006/relationships/hyperlink" Target="https://fromthepage.com/display/display_page?page_id=34035676" TargetMode="External"/><Relationship Id="rId429" Type="http://schemas.openxmlformats.org/officeDocument/2006/relationships/hyperlink" Target="https://fromthepage.com/display/display_page?page_id=34035633" TargetMode="External"/><Relationship Id="rId636" Type="http://schemas.openxmlformats.org/officeDocument/2006/relationships/hyperlink" Target="https://fromthepage.com/display/display_page?page_id=34035636" TargetMode="External"/><Relationship Id="rId1059" Type="http://schemas.openxmlformats.org/officeDocument/2006/relationships/hyperlink" Target="https://fromthepage.com/display/display_page?page_id=34035645" TargetMode="External"/><Relationship Id="rId1266" Type="http://schemas.openxmlformats.org/officeDocument/2006/relationships/hyperlink" Target="https://fromthepage.com/display/display_page?page_id=34035649" TargetMode="External"/><Relationship Id="rId1473" Type="http://schemas.openxmlformats.org/officeDocument/2006/relationships/hyperlink" Target="https://fromthepage.com/display/display_page?page_id=34035652" TargetMode="External"/><Relationship Id="rId2317" Type="http://schemas.openxmlformats.org/officeDocument/2006/relationships/hyperlink" Target="https://fromthepage.com/display/display_page?page_id=34035669" TargetMode="External"/><Relationship Id="rId2871" Type="http://schemas.openxmlformats.org/officeDocument/2006/relationships/hyperlink" Target="https://fromthepage.com/display/display_page?page_id=34035680" TargetMode="External"/><Relationship Id="rId843" Type="http://schemas.openxmlformats.org/officeDocument/2006/relationships/hyperlink" Target="https://fromthepage.com/display/display_page?page_id=34035640" TargetMode="External"/><Relationship Id="rId1126" Type="http://schemas.openxmlformats.org/officeDocument/2006/relationships/hyperlink" Target="https://fromthepage.com/display/display_page?page_id=34035646" TargetMode="External"/><Relationship Id="rId1680" Type="http://schemas.openxmlformats.org/officeDocument/2006/relationships/hyperlink" Target="https://fromthepage.com/display/display_page?page_id=34035656" TargetMode="External"/><Relationship Id="rId2524" Type="http://schemas.openxmlformats.org/officeDocument/2006/relationships/hyperlink" Target="https://fromthepage.com/display/display_page?page_id=34035673" TargetMode="External"/><Relationship Id="rId2731" Type="http://schemas.openxmlformats.org/officeDocument/2006/relationships/hyperlink" Target="https://fromthepage.com/display/display_page?page_id=34035677" TargetMode="External"/><Relationship Id="rId703" Type="http://schemas.openxmlformats.org/officeDocument/2006/relationships/hyperlink" Target="https://fromthepage.com/display/display_page?page_id=34035638" TargetMode="External"/><Relationship Id="rId910" Type="http://schemas.openxmlformats.org/officeDocument/2006/relationships/hyperlink" Target="https://fromthepage.com/display/display_page?page_id=34035643" TargetMode="External"/><Relationship Id="rId1333" Type="http://schemas.openxmlformats.org/officeDocument/2006/relationships/hyperlink" Target="https://fromthepage.com/display/display_page?page_id=34035650" TargetMode="External"/><Relationship Id="rId1540" Type="http://schemas.openxmlformats.org/officeDocument/2006/relationships/hyperlink" Target="https://fromthepage.com/display/display_page?page_id=34035653" TargetMode="External"/><Relationship Id="rId1400" Type="http://schemas.openxmlformats.org/officeDocument/2006/relationships/hyperlink" Target="https://fromthepage.com/display/display_page?page_id=34035651" TargetMode="External"/><Relationship Id="rId3158" Type="http://schemas.openxmlformats.org/officeDocument/2006/relationships/hyperlink" Target="https://fromthepage.com/display/display_page?page_id=34035685" TargetMode="External"/><Relationship Id="rId286" Type="http://schemas.openxmlformats.org/officeDocument/2006/relationships/hyperlink" Target="https://fromthepage.com/display/display_page?page_id=34035630" TargetMode="External"/><Relationship Id="rId493" Type="http://schemas.openxmlformats.org/officeDocument/2006/relationships/hyperlink" Target="https://fromthepage.com/display/display_page?page_id=34035634" TargetMode="External"/><Relationship Id="rId2174" Type="http://schemas.openxmlformats.org/officeDocument/2006/relationships/hyperlink" Target="https://fromthepage.com/display/display_page?page_id=34035665" TargetMode="External"/><Relationship Id="rId2381" Type="http://schemas.openxmlformats.org/officeDocument/2006/relationships/hyperlink" Target="https://fromthepage.com/display/display_page?page_id=34035671" TargetMode="External"/><Relationship Id="rId3018" Type="http://schemas.openxmlformats.org/officeDocument/2006/relationships/hyperlink" Target="https://fromthepage.com/display/display_page?page_id=34035682" TargetMode="External"/><Relationship Id="rId3225" Type="http://schemas.openxmlformats.org/officeDocument/2006/relationships/hyperlink" Target="https://fromthepage.com/display/display_page?page_id=34035687" TargetMode="External"/><Relationship Id="rId146" Type="http://schemas.openxmlformats.org/officeDocument/2006/relationships/hyperlink" Target="https://fromthepage.com/display/display_page?page_id=34035628" TargetMode="External"/><Relationship Id="rId353" Type="http://schemas.openxmlformats.org/officeDocument/2006/relationships/hyperlink" Target="https://fromthepage.com/display/display_page?page_id=34035631" TargetMode="External"/><Relationship Id="rId560" Type="http://schemas.openxmlformats.org/officeDocument/2006/relationships/hyperlink" Target="https://fromthepage.com/display/display_page?page_id=34035635" TargetMode="External"/><Relationship Id="rId1190" Type="http://schemas.openxmlformats.org/officeDocument/2006/relationships/hyperlink" Target="https://fromthepage.com/display/display_page?page_id=34035647" TargetMode="External"/><Relationship Id="rId2034" Type="http://schemas.openxmlformats.org/officeDocument/2006/relationships/hyperlink" Target="https://fromthepage.com/display/display_page?page_id=34035662" TargetMode="External"/><Relationship Id="rId2241" Type="http://schemas.openxmlformats.org/officeDocument/2006/relationships/hyperlink" Target="https://fromthepage.com/display/display_page?page_id=34035668" TargetMode="External"/><Relationship Id="rId213" Type="http://schemas.openxmlformats.org/officeDocument/2006/relationships/hyperlink" Target="https://fromthepage.com/display/display_page?page_id=34035629" TargetMode="External"/><Relationship Id="rId420" Type="http://schemas.openxmlformats.org/officeDocument/2006/relationships/hyperlink" Target="https://fromthepage.com/display/display_page?page_id=34035633" TargetMode="External"/><Relationship Id="rId1050" Type="http://schemas.openxmlformats.org/officeDocument/2006/relationships/hyperlink" Target="https://fromthepage.com/display/display_page?page_id=34035645" TargetMode="External"/><Relationship Id="rId2101" Type="http://schemas.openxmlformats.org/officeDocument/2006/relationships/hyperlink" Target="https://fromthepage.com/display/display_page?page_id=34035663" TargetMode="External"/><Relationship Id="rId1867" Type="http://schemas.openxmlformats.org/officeDocument/2006/relationships/hyperlink" Target="https://fromthepage.com/display/display_page?page_id=34035659" TargetMode="External"/><Relationship Id="rId2918" Type="http://schemas.openxmlformats.org/officeDocument/2006/relationships/hyperlink" Target="https://fromthepage.com/display/display_page?page_id=34035680" TargetMode="External"/><Relationship Id="rId1727" Type="http://schemas.openxmlformats.org/officeDocument/2006/relationships/hyperlink" Target="https://fromthepage.com/display/display_page?page_id=34035657" TargetMode="External"/><Relationship Id="rId1934" Type="http://schemas.openxmlformats.org/officeDocument/2006/relationships/hyperlink" Target="https://fromthepage.com/display/display_page?page_id=34035660" TargetMode="External"/><Relationship Id="rId3082" Type="http://schemas.openxmlformats.org/officeDocument/2006/relationships/hyperlink" Target="https://fromthepage.com/display/display_page?page_id=34035684" TargetMode="External"/><Relationship Id="rId19" Type="http://schemas.openxmlformats.org/officeDocument/2006/relationships/hyperlink" Target="https://fromthepage.com/display/display_page?page_id=34035625" TargetMode="External"/><Relationship Id="rId3" Type="http://schemas.openxmlformats.org/officeDocument/2006/relationships/hyperlink" Target="https://fromthepage.com/display/display_page?page_id=34035625" TargetMode="External"/><Relationship Id="rId887" Type="http://schemas.openxmlformats.org/officeDocument/2006/relationships/hyperlink" Target="https://fromthepage.com/display/display_page?page_id=34035643" TargetMode="External"/><Relationship Id="rId2568" Type="http://schemas.openxmlformats.org/officeDocument/2006/relationships/hyperlink" Target="https://fromthepage.com/display/display_page?page_id=34035674" TargetMode="External"/><Relationship Id="rId2775" Type="http://schemas.openxmlformats.org/officeDocument/2006/relationships/hyperlink" Target="https://fromthepage.com/display/display_page?page_id=34035678" TargetMode="External"/><Relationship Id="rId2982" Type="http://schemas.openxmlformats.org/officeDocument/2006/relationships/hyperlink" Target="https://fromthepage.com/display/display_page?page_id=34035682" TargetMode="External"/><Relationship Id="rId747" Type="http://schemas.openxmlformats.org/officeDocument/2006/relationships/hyperlink" Target="https://fromthepage.com/display/display_page?page_id=34035638" TargetMode="External"/><Relationship Id="rId954" Type="http://schemas.openxmlformats.org/officeDocument/2006/relationships/hyperlink" Target="https://fromthepage.com/display/display_page?page_id=34035643" TargetMode="External"/><Relationship Id="rId1377" Type="http://schemas.openxmlformats.org/officeDocument/2006/relationships/hyperlink" Target="https://fromthepage.com/display/display_page?page_id=34035651" TargetMode="External"/><Relationship Id="rId1584" Type="http://schemas.openxmlformats.org/officeDocument/2006/relationships/hyperlink" Target="https://fromthepage.com/display/display_page?page_id=34035654" TargetMode="External"/><Relationship Id="rId1791" Type="http://schemas.openxmlformats.org/officeDocument/2006/relationships/hyperlink" Target="https://fromthepage.com/display/display_page?page_id=34035658" TargetMode="External"/><Relationship Id="rId2428" Type="http://schemas.openxmlformats.org/officeDocument/2006/relationships/hyperlink" Target="https://fromthepage.com/display/display_page?page_id=34035672" TargetMode="External"/><Relationship Id="rId2635" Type="http://schemas.openxmlformats.org/officeDocument/2006/relationships/hyperlink" Target="https://fromthepage.com/display/display_page?page_id=34035675" TargetMode="External"/><Relationship Id="rId2842" Type="http://schemas.openxmlformats.org/officeDocument/2006/relationships/hyperlink" Target="https://fromthepage.com/display/display_page?page_id=34035679" TargetMode="External"/><Relationship Id="rId83" Type="http://schemas.openxmlformats.org/officeDocument/2006/relationships/hyperlink" Target="https://fromthepage.com/display/display_page?page_id=34035627" TargetMode="External"/><Relationship Id="rId607" Type="http://schemas.openxmlformats.org/officeDocument/2006/relationships/hyperlink" Target="https://fromthepage.com/display/display_page?page_id=34035636" TargetMode="External"/><Relationship Id="rId814" Type="http://schemas.openxmlformats.org/officeDocument/2006/relationships/hyperlink" Target="https://fromthepage.com/display/display_page?page_id=34035639" TargetMode="External"/><Relationship Id="rId1237" Type="http://schemas.openxmlformats.org/officeDocument/2006/relationships/hyperlink" Target="https://fromthepage.com/display/display_page?page_id=34035648" TargetMode="External"/><Relationship Id="rId1444" Type="http://schemas.openxmlformats.org/officeDocument/2006/relationships/hyperlink" Target="https://fromthepage.com/display/display_page?page_id=34035652" TargetMode="External"/><Relationship Id="rId1651" Type="http://schemas.openxmlformats.org/officeDocument/2006/relationships/hyperlink" Target="https://fromthepage.com/display/display_page?page_id=34035655" TargetMode="External"/><Relationship Id="rId2702" Type="http://schemas.openxmlformats.org/officeDocument/2006/relationships/hyperlink" Target="https://fromthepage.com/display/display_page?page_id=34035676" TargetMode="External"/><Relationship Id="rId1304" Type="http://schemas.openxmlformats.org/officeDocument/2006/relationships/hyperlink" Target="https://fromthepage.com/display/display_page?page_id=34035649" TargetMode="External"/><Relationship Id="rId1511" Type="http://schemas.openxmlformats.org/officeDocument/2006/relationships/hyperlink" Target="https://fromthepage.com/display/display_page?page_id=34035653" TargetMode="External"/><Relationship Id="rId10" Type="http://schemas.openxmlformats.org/officeDocument/2006/relationships/hyperlink" Target="https://fromthepage.com/display/display_page?page_id=34035625" TargetMode="External"/><Relationship Id="rId397" Type="http://schemas.openxmlformats.org/officeDocument/2006/relationships/hyperlink" Target="https://fromthepage.com/display/display_page?page_id=34035632" TargetMode="External"/><Relationship Id="rId2078" Type="http://schemas.openxmlformats.org/officeDocument/2006/relationships/hyperlink" Target="https://fromthepage.com/display/display_page?page_id=34035663" TargetMode="External"/><Relationship Id="rId2285" Type="http://schemas.openxmlformats.org/officeDocument/2006/relationships/hyperlink" Target="https://fromthepage.com/display/display_page?page_id=34035669" TargetMode="External"/><Relationship Id="rId2492" Type="http://schemas.openxmlformats.org/officeDocument/2006/relationships/hyperlink" Target="https://fromthepage.com/display/display_page?page_id=34035673" TargetMode="External"/><Relationship Id="rId3129" Type="http://schemas.openxmlformats.org/officeDocument/2006/relationships/hyperlink" Target="https://fromthepage.com/display/display_page?page_id=34035685" TargetMode="External"/><Relationship Id="rId257" Type="http://schemas.openxmlformats.org/officeDocument/2006/relationships/hyperlink" Target="https://fromthepage.com/display/display_page?page_id=34035630" TargetMode="External"/><Relationship Id="rId464" Type="http://schemas.openxmlformats.org/officeDocument/2006/relationships/hyperlink" Target="https://fromthepage.com/display/display_page?page_id=34035633" TargetMode="External"/><Relationship Id="rId1094" Type="http://schemas.openxmlformats.org/officeDocument/2006/relationships/hyperlink" Target="https://fromthepage.com/display/display_page?page_id=34035646" TargetMode="External"/><Relationship Id="rId2145" Type="http://schemas.openxmlformats.org/officeDocument/2006/relationships/hyperlink" Target="https://fromthepage.com/display/display_page?page_id=34035664" TargetMode="External"/><Relationship Id="rId117" Type="http://schemas.openxmlformats.org/officeDocument/2006/relationships/hyperlink" Target="https://fromthepage.com/display/display_page?page_id=34035627" TargetMode="External"/><Relationship Id="rId671" Type="http://schemas.openxmlformats.org/officeDocument/2006/relationships/hyperlink" Target="https://fromthepage.com/display/display_page?page_id=34035637" TargetMode="External"/><Relationship Id="rId2352" Type="http://schemas.openxmlformats.org/officeDocument/2006/relationships/hyperlink" Target="https://fromthepage.com/display/display_page?page_id=34035670" TargetMode="External"/><Relationship Id="rId324" Type="http://schemas.openxmlformats.org/officeDocument/2006/relationships/hyperlink" Target="https://fromthepage.com/display/display_page?page_id=34035631" TargetMode="External"/><Relationship Id="rId531" Type="http://schemas.openxmlformats.org/officeDocument/2006/relationships/hyperlink" Target="https://fromthepage.com/display/display_page?page_id=34035635" TargetMode="External"/><Relationship Id="rId1161" Type="http://schemas.openxmlformats.org/officeDocument/2006/relationships/hyperlink" Target="https://fromthepage.com/display/display_page?page_id=34035647" TargetMode="External"/><Relationship Id="rId2005" Type="http://schemas.openxmlformats.org/officeDocument/2006/relationships/hyperlink" Target="https://fromthepage.com/display/display_page?page_id=34035662" TargetMode="External"/><Relationship Id="rId2212" Type="http://schemas.openxmlformats.org/officeDocument/2006/relationships/hyperlink" Target="https://fromthepage.com/display/display_page?page_id=34035667" TargetMode="External"/><Relationship Id="rId1021" Type="http://schemas.openxmlformats.org/officeDocument/2006/relationships/hyperlink" Target="https://fromthepage.com/display/display_page?page_id=34035645" TargetMode="External"/><Relationship Id="rId1978" Type="http://schemas.openxmlformats.org/officeDocument/2006/relationships/hyperlink" Target="https://fromthepage.com/display/display_page?page_id=34035661" TargetMode="External"/><Relationship Id="rId3193" Type="http://schemas.openxmlformats.org/officeDocument/2006/relationships/hyperlink" Target="https://fromthepage.com/display/display_page?page_id=34035686" TargetMode="External"/><Relationship Id="rId1838" Type="http://schemas.openxmlformats.org/officeDocument/2006/relationships/hyperlink" Target="https://fromthepage.com/display/display_page?page_id=34035659" TargetMode="External"/><Relationship Id="rId3053" Type="http://schemas.openxmlformats.org/officeDocument/2006/relationships/hyperlink" Target="https://fromthepage.com/display/display_page?page_id=34035683" TargetMode="External"/><Relationship Id="rId3260" Type="http://schemas.openxmlformats.org/officeDocument/2006/relationships/hyperlink" Target="https://fromthepage.com/display/display_page?page_id=34035688" TargetMode="External"/><Relationship Id="rId181" Type="http://schemas.openxmlformats.org/officeDocument/2006/relationships/hyperlink" Target="https://fromthepage.com/display/display_page?page_id=34035628" TargetMode="External"/><Relationship Id="rId1905" Type="http://schemas.openxmlformats.org/officeDocument/2006/relationships/hyperlink" Target="https://fromthepage.com/display/display_page?page_id=34035660" TargetMode="External"/><Relationship Id="rId3120" Type="http://schemas.openxmlformats.org/officeDocument/2006/relationships/hyperlink" Target="https://fromthepage.com/display/display_page?page_id=34035685" TargetMode="External"/><Relationship Id="rId998" Type="http://schemas.openxmlformats.org/officeDocument/2006/relationships/hyperlink" Target="https://fromthepage.com/display/display_page?page_id=34035644" TargetMode="External"/><Relationship Id="rId2679" Type="http://schemas.openxmlformats.org/officeDocument/2006/relationships/hyperlink" Target="https://fromthepage.com/display/display_page?page_id=34035676" TargetMode="External"/><Relationship Id="rId2886" Type="http://schemas.openxmlformats.org/officeDocument/2006/relationships/hyperlink" Target="https://fromthepage.com/display/display_page?page_id=34035680" TargetMode="External"/><Relationship Id="rId858" Type="http://schemas.openxmlformats.org/officeDocument/2006/relationships/hyperlink" Target="https://fromthepage.com/display/display_page?page_id=34035640" TargetMode="External"/><Relationship Id="rId1488" Type="http://schemas.openxmlformats.org/officeDocument/2006/relationships/hyperlink" Target="https://fromthepage.com/display/display_page?page_id=34035652" TargetMode="External"/><Relationship Id="rId1695" Type="http://schemas.openxmlformats.org/officeDocument/2006/relationships/hyperlink" Target="https://fromthepage.com/display/display_page?page_id=34035656" TargetMode="External"/><Relationship Id="rId2539" Type="http://schemas.openxmlformats.org/officeDocument/2006/relationships/hyperlink" Target="https://fromthepage.com/display/display_page?page_id=34035674" TargetMode="External"/><Relationship Id="rId2746" Type="http://schemas.openxmlformats.org/officeDocument/2006/relationships/hyperlink" Target="https://fromthepage.com/display/display_page?page_id=34035677" TargetMode="External"/><Relationship Id="rId2953" Type="http://schemas.openxmlformats.org/officeDocument/2006/relationships/hyperlink" Target="https://fromthepage.com/display/display_page?page_id=34035681" TargetMode="External"/><Relationship Id="rId718" Type="http://schemas.openxmlformats.org/officeDocument/2006/relationships/hyperlink" Target="https://fromthepage.com/display/display_page?page_id=34035638" TargetMode="External"/><Relationship Id="rId925" Type="http://schemas.openxmlformats.org/officeDocument/2006/relationships/hyperlink" Target="https://fromthepage.com/display/display_page?page_id=34035643" TargetMode="External"/><Relationship Id="rId1348" Type="http://schemas.openxmlformats.org/officeDocument/2006/relationships/hyperlink" Target="https://fromthepage.com/display/display_page?page_id=34035650" TargetMode="External"/><Relationship Id="rId1555" Type="http://schemas.openxmlformats.org/officeDocument/2006/relationships/hyperlink" Target="https://fromthepage.com/display/display_page?page_id=34035654" TargetMode="External"/><Relationship Id="rId1762" Type="http://schemas.openxmlformats.org/officeDocument/2006/relationships/hyperlink" Target="https://fromthepage.com/display/display_page?page_id=34035657" TargetMode="External"/><Relationship Id="rId2606" Type="http://schemas.openxmlformats.org/officeDocument/2006/relationships/hyperlink" Target="https://fromthepage.com/display/display_page?page_id=34035675" TargetMode="External"/><Relationship Id="rId1208" Type="http://schemas.openxmlformats.org/officeDocument/2006/relationships/hyperlink" Target="https://fromthepage.com/display/display_page?page_id=34035648" TargetMode="External"/><Relationship Id="rId1415" Type="http://schemas.openxmlformats.org/officeDocument/2006/relationships/hyperlink" Target="https://fromthepage.com/display/display_page?page_id=34035651" TargetMode="External"/><Relationship Id="rId2813" Type="http://schemas.openxmlformats.org/officeDocument/2006/relationships/hyperlink" Target="https://fromthepage.com/display/display_page?page_id=34035679" TargetMode="External"/><Relationship Id="rId54" Type="http://schemas.openxmlformats.org/officeDocument/2006/relationships/hyperlink" Target="https://fromthepage.com/display/display_page?page_id=34035626" TargetMode="External"/><Relationship Id="rId1622" Type="http://schemas.openxmlformats.org/officeDocument/2006/relationships/hyperlink" Target="https://fromthepage.com/display/display_page?page_id=34035655" TargetMode="External"/><Relationship Id="rId2189" Type="http://schemas.openxmlformats.org/officeDocument/2006/relationships/hyperlink" Target="https://fromthepage.com/display/display_page?page_id=34035667" TargetMode="External"/><Relationship Id="rId2396" Type="http://schemas.openxmlformats.org/officeDocument/2006/relationships/hyperlink" Target="https://fromthepage.com/display/display_page?page_id=34035671" TargetMode="External"/><Relationship Id="rId368" Type="http://schemas.openxmlformats.org/officeDocument/2006/relationships/hyperlink" Target="https://fromthepage.com/display/display_page?page_id=34035632" TargetMode="External"/><Relationship Id="rId575" Type="http://schemas.openxmlformats.org/officeDocument/2006/relationships/hyperlink" Target="https://fromthepage.com/display/display_page?page_id=34035635" TargetMode="External"/><Relationship Id="rId782" Type="http://schemas.openxmlformats.org/officeDocument/2006/relationships/hyperlink" Target="https://fromthepage.com/display/display_page?page_id=34035639" TargetMode="External"/><Relationship Id="rId2049" Type="http://schemas.openxmlformats.org/officeDocument/2006/relationships/hyperlink" Target="https://fromthepage.com/display/display_page?page_id=34035662" TargetMode="External"/><Relationship Id="rId2256" Type="http://schemas.openxmlformats.org/officeDocument/2006/relationships/hyperlink" Target="https://fromthepage.com/display/display_page?page_id=34035668" TargetMode="External"/><Relationship Id="rId2463" Type="http://schemas.openxmlformats.org/officeDocument/2006/relationships/hyperlink" Target="https://fromthepage.com/display/display_page?page_id=34035672" TargetMode="External"/><Relationship Id="rId2670" Type="http://schemas.openxmlformats.org/officeDocument/2006/relationships/hyperlink" Target="https://fromthepage.com/display/display_page?page_id=34035676" TargetMode="External"/><Relationship Id="rId228" Type="http://schemas.openxmlformats.org/officeDocument/2006/relationships/hyperlink" Target="https://fromthepage.com/display/display_page?page_id=34035629" TargetMode="External"/><Relationship Id="rId435" Type="http://schemas.openxmlformats.org/officeDocument/2006/relationships/hyperlink" Target="https://fromthepage.com/display/display_page?page_id=34035633" TargetMode="External"/><Relationship Id="rId642" Type="http://schemas.openxmlformats.org/officeDocument/2006/relationships/hyperlink" Target="https://fromthepage.com/display/display_page?page_id=34035637" TargetMode="External"/><Relationship Id="rId1065" Type="http://schemas.openxmlformats.org/officeDocument/2006/relationships/hyperlink" Target="https://fromthepage.com/display/display_page?page_id=34035645" TargetMode="External"/><Relationship Id="rId1272" Type="http://schemas.openxmlformats.org/officeDocument/2006/relationships/hyperlink" Target="https://fromthepage.com/display/display_page?page_id=34035649" TargetMode="External"/><Relationship Id="rId2116" Type="http://schemas.openxmlformats.org/officeDocument/2006/relationships/hyperlink" Target="https://fromthepage.com/display/display_page?page_id=34035664" TargetMode="External"/><Relationship Id="rId2323" Type="http://schemas.openxmlformats.org/officeDocument/2006/relationships/hyperlink" Target="https://fromthepage.com/display/display_page?page_id=34035669" TargetMode="External"/><Relationship Id="rId2530" Type="http://schemas.openxmlformats.org/officeDocument/2006/relationships/hyperlink" Target="https://fromthepage.com/display/display_page?page_id=34035673" TargetMode="External"/><Relationship Id="rId502" Type="http://schemas.openxmlformats.org/officeDocument/2006/relationships/hyperlink" Target="https://fromthepage.com/display/display_page?page_id=34035634" TargetMode="External"/><Relationship Id="rId1132" Type="http://schemas.openxmlformats.org/officeDocument/2006/relationships/hyperlink" Target="https://fromthepage.com/display/display_page?page_id=34035646" TargetMode="External"/><Relationship Id="rId3097" Type="http://schemas.openxmlformats.org/officeDocument/2006/relationships/hyperlink" Target="https://fromthepage.com/display/display_page?page_id=34035684" TargetMode="External"/><Relationship Id="rId1949" Type="http://schemas.openxmlformats.org/officeDocument/2006/relationships/hyperlink" Target="https://fromthepage.com/display/display_page?page_id=34035661" TargetMode="External"/><Relationship Id="rId3164" Type="http://schemas.openxmlformats.org/officeDocument/2006/relationships/hyperlink" Target="https://fromthepage.com/display/display_page?page_id=34035686" TargetMode="External"/><Relationship Id="rId292" Type="http://schemas.openxmlformats.org/officeDocument/2006/relationships/hyperlink" Target="https://fromthepage.com/display/display_page?page_id=34035630" TargetMode="External"/><Relationship Id="rId1809" Type="http://schemas.openxmlformats.org/officeDocument/2006/relationships/hyperlink" Target="https://fromthepage.com/display/display_page?page_id=34035658" TargetMode="External"/><Relationship Id="rId2180" Type="http://schemas.openxmlformats.org/officeDocument/2006/relationships/hyperlink" Target="https://fromthepage.com/display/display_page?page_id=34035665" TargetMode="External"/><Relationship Id="rId3024" Type="http://schemas.openxmlformats.org/officeDocument/2006/relationships/hyperlink" Target="https://fromthepage.com/display/display_page?page_id=34035682" TargetMode="External"/><Relationship Id="rId3231" Type="http://schemas.openxmlformats.org/officeDocument/2006/relationships/hyperlink" Target="https://fromthepage.com/display/display_page?page_id=34035687" TargetMode="External"/><Relationship Id="rId152" Type="http://schemas.openxmlformats.org/officeDocument/2006/relationships/hyperlink" Target="https://fromthepage.com/display/display_page?page_id=34035628" TargetMode="External"/><Relationship Id="rId2040" Type="http://schemas.openxmlformats.org/officeDocument/2006/relationships/hyperlink" Target="https://fromthepage.com/display/display_page?page_id=34035662" TargetMode="External"/><Relationship Id="rId2997" Type="http://schemas.openxmlformats.org/officeDocument/2006/relationships/hyperlink" Target="https://fromthepage.com/display/display_page?page_id=34035682" TargetMode="External"/><Relationship Id="rId969" Type="http://schemas.openxmlformats.org/officeDocument/2006/relationships/hyperlink" Target="https://fromthepage.com/display/display_page?page_id=34035644" TargetMode="External"/><Relationship Id="rId1599" Type="http://schemas.openxmlformats.org/officeDocument/2006/relationships/hyperlink" Target="https://fromthepage.com/display/display_page?page_id=34035655" TargetMode="External"/><Relationship Id="rId1459" Type="http://schemas.openxmlformats.org/officeDocument/2006/relationships/hyperlink" Target="https://fromthepage.com/display/display_page?page_id=34035652" TargetMode="External"/><Relationship Id="rId2857" Type="http://schemas.openxmlformats.org/officeDocument/2006/relationships/hyperlink" Target="https://fromthepage.com/display/display_page?page_id=34035679" TargetMode="External"/><Relationship Id="rId98" Type="http://schemas.openxmlformats.org/officeDocument/2006/relationships/hyperlink" Target="https://fromthepage.com/display/display_page?page_id=34035627" TargetMode="External"/><Relationship Id="rId829" Type="http://schemas.openxmlformats.org/officeDocument/2006/relationships/hyperlink" Target="https://fromthepage.com/display/display_page?page_id=34035640" TargetMode="External"/><Relationship Id="rId1666" Type="http://schemas.openxmlformats.org/officeDocument/2006/relationships/hyperlink" Target="https://fromthepage.com/display/display_page?page_id=34035656" TargetMode="External"/><Relationship Id="rId1873" Type="http://schemas.openxmlformats.org/officeDocument/2006/relationships/hyperlink" Target="https://fromthepage.com/display/display_page?page_id=34035659" TargetMode="External"/><Relationship Id="rId2717" Type="http://schemas.openxmlformats.org/officeDocument/2006/relationships/hyperlink" Target="https://fromthepage.com/display/display_page?page_id=34035677" TargetMode="External"/><Relationship Id="rId2924" Type="http://schemas.openxmlformats.org/officeDocument/2006/relationships/hyperlink" Target="https://fromthepage.com/display/display_page?page_id=34035681" TargetMode="External"/><Relationship Id="rId1319" Type="http://schemas.openxmlformats.org/officeDocument/2006/relationships/hyperlink" Target="https://fromthepage.com/display/display_page?page_id=34035650" TargetMode="External"/><Relationship Id="rId1526" Type="http://schemas.openxmlformats.org/officeDocument/2006/relationships/hyperlink" Target="https://fromthepage.com/display/display_page?page_id=34035653" TargetMode="External"/><Relationship Id="rId1733" Type="http://schemas.openxmlformats.org/officeDocument/2006/relationships/hyperlink" Target="https://fromthepage.com/display/display_page?page_id=34035657" TargetMode="External"/><Relationship Id="rId1940" Type="http://schemas.openxmlformats.org/officeDocument/2006/relationships/hyperlink" Target="https://fromthepage.com/display/display_page?page_id=34035660" TargetMode="External"/><Relationship Id="rId25" Type="http://schemas.openxmlformats.org/officeDocument/2006/relationships/hyperlink" Target="https://fromthepage.com/display/display_page?page_id=34035625" TargetMode="External"/><Relationship Id="rId1800" Type="http://schemas.openxmlformats.org/officeDocument/2006/relationships/hyperlink" Target="https://fromthepage.com/display/display_page?page_id=34035658" TargetMode="External"/><Relationship Id="rId479" Type="http://schemas.openxmlformats.org/officeDocument/2006/relationships/hyperlink" Target="https://fromthepage.com/display/display_page?page_id=34035634" TargetMode="External"/><Relationship Id="rId686" Type="http://schemas.openxmlformats.org/officeDocument/2006/relationships/hyperlink" Target="https://fromthepage.com/display/display_page?page_id=34035637" TargetMode="External"/><Relationship Id="rId893" Type="http://schemas.openxmlformats.org/officeDocument/2006/relationships/hyperlink" Target="https://fromthepage.com/display/display_page?page_id=34035643" TargetMode="External"/><Relationship Id="rId2367" Type="http://schemas.openxmlformats.org/officeDocument/2006/relationships/hyperlink" Target="https://fromthepage.com/display/display_page?page_id=34035670" TargetMode="External"/><Relationship Id="rId2574" Type="http://schemas.openxmlformats.org/officeDocument/2006/relationships/hyperlink" Target="https://fromthepage.com/display/display_page?page_id=34035674" TargetMode="External"/><Relationship Id="rId2781" Type="http://schemas.openxmlformats.org/officeDocument/2006/relationships/hyperlink" Target="https://fromthepage.com/display/display_page?page_id=34035678" TargetMode="External"/><Relationship Id="rId339" Type="http://schemas.openxmlformats.org/officeDocument/2006/relationships/hyperlink" Target="https://fromthepage.com/display/display_page?page_id=34035631" TargetMode="External"/><Relationship Id="rId546" Type="http://schemas.openxmlformats.org/officeDocument/2006/relationships/hyperlink" Target="https://fromthepage.com/display/display_page?page_id=34035635" TargetMode="External"/><Relationship Id="rId753" Type="http://schemas.openxmlformats.org/officeDocument/2006/relationships/hyperlink" Target="https://fromthepage.com/display/display_page?page_id=34035639" TargetMode="External"/><Relationship Id="rId1176" Type="http://schemas.openxmlformats.org/officeDocument/2006/relationships/hyperlink" Target="https://fromthepage.com/display/display_page?page_id=34035647" TargetMode="External"/><Relationship Id="rId1383" Type="http://schemas.openxmlformats.org/officeDocument/2006/relationships/hyperlink" Target="https://fromthepage.com/display/display_page?page_id=34035651" TargetMode="External"/><Relationship Id="rId2227" Type="http://schemas.openxmlformats.org/officeDocument/2006/relationships/hyperlink" Target="https://fromthepage.com/display/display_page?page_id=34035668" TargetMode="External"/><Relationship Id="rId2434" Type="http://schemas.openxmlformats.org/officeDocument/2006/relationships/hyperlink" Target="https://fromthepage.com/display/display_page?page_id=34035672" TargetMode="External"/><Relationship Id="rId406" Type="http://schemas.openxmlformats.org/officeDocument/2006/relationships/hyperlink" Target="https://fromthepage.com/display/display_page?page_id=34035632" TargetMode="External"/><Relationship Id="rId960" Type="http://schemas.openxmlformats.org/officeDocument/2006/relationships/hyperlink" Target="https://fromthepage.com/display/display_page?page_id=34035644" TargetMode="External"/><Relationship Id="rId1036" Type="http://schemas.openxmlformats.org/officeDocument/2006/relationships/hyperlink" Target="https://fromthepage.com/display/display_page?page_id=34035645" TargetMode="External"/><Relationship Id="rId1243" Type="http://schemas.openxmlformats.org/officeDocument/2006/relationships/hyperlink" Target="https://fromthepage.com/display/display_page?page_id=34035648" TargetMode="External"/><Relationship Id="rId1590" Type="http://schemas.openxmlformats.org/officeDocument/2006/relationships/hyperlink" Target="https://fromthepage.com/display/display_page?page_id=34035654" TargetMode="External"/><Relationship Id="rId2641" Type="http://schemas.openxmlformats.org/officeDocument/2006/relationships/hyperlink" Target="https://fromthepage.com/display/display_page?page_id=34035675" TargetMode="External"/><Relationship Id="rId613" Type="http://schemas.openxmlformats.org/officeDocument/2006/relationships/hyperlink" Target="https://fromthepage.com/display/display_page?page_id=34035636" TargetMode="External"/><Relationship Id="rId820" Type="http://schemas.openxmlformats.org/officeDocument/2006/relationships/hyperlink" Target="https://fromthepage.com/display/display_page?page_id=34035640" TargetMode="External"/><Relationship Id="rId1450" Type="http://schemas.openxmlformats.org/officeDocument/2006/relationships/hyperlink" Target="https://fromthepage.com/display/display_page?page_id=34035652" TargetMode="External"/><Relationship Id="rId2501" Type="http://schemas.openxmlformats.org/officeDocument/2006/relationships/hyperlink" Target="https://fromthepage.com/display/display_page?page_id=34035673" TargetMode="External"/><Relationship Id="rId1103" Type="http://schemas.openxmlformats.org/officeDocument/2006/relationships/hyperlink" Target="https://fromthepage.com/display/display_page?page_id=34035646" TargetMode="External"/><Relationship Id="rId1310" Type="http://schemas.openxmlformats.org/officeDocument/2006/relationships/hyperlink" Target="https://fromthepage.com/display/display_page?page_id=34035649" TargetMode="External"/><Relationship Id="rId3068" Type="http://schemas.openxmlformats.org/officeDocument/2006/relationships/hyperlink" Target="https://fromthepage.com/display/display_page?page_id=34035684" TargetMode="External"/><Relationship Id="rId196" Type="http://schemas.openxmlformats.org/officeDocument/2006/relationships/hyperlink" Target="https://fromthepage.com/display/display_page?page_id=34035629" TargetMode="External"/><Relationship Id="rId2084" Type="http://schemas.openxmlformats.org/officeDocument/2006/relationships/hyperlink" Target="https://fromthepage.com/display/display_page?page_id=34035663" TargetMode="External"/><Relationship Id="rId2291" Type="http://schemas.openxmlformats.org/officeDocument/2006/relationships/hyperlink" Target="https://fromthepage.com/display/display_page?page_id=34035669" TargetMode="External"/><Relationship Id="rId3135" Type="http://schemas.openxmlformats.org/officeDocument/2006/relationships/hyperlink" Target="https://fromthepage.com/display/display_page?page_id=34035685" TargetMode="External"/><Relationship Id="rId263" Type="http://schemas.openxmlformats.org/officeDocument/2006/relationships/hyperlink" Target="https://fromthepage.com/display/display_page?page_id=34035630" TargetMode="External"/><Relationship Id="rId470" Type="http://schemas.openxmlformats.org/officeDocument/2006/relationships/hyperlink" Target="https://fromthepage.com/display/display_page?page_id=34035634" TargetMode="External"/><Relationship Id="rId2151" Type="http://schemas.openxmlformats.org/officeDocument/2006/relationships/hyperlink" Target="https://fromthepage.com/display/display_page?page_id=34035664" TargetMode="External"/><Relationship Id="rId3202" Type="http://schemas.openxmlformats.org/officeDocument/2006/relationships/hyperlink" Target="https://fromthepage.com/display/display_page?page_id=34035686" TargetMode="External"/><Relationship Id="rId123" Type="http://schemas.openxmlformats.org/officeDocument/2006/relationships/hyperlink" Target="https://fromthepage.com/display/display_page?page_id=34035627" TargetMode="External"/><Relationship Id="rId330" Type="http://schemas.openxmlformats.org/officeDocument/2006/relationships/hyperlink" Target="https://fromthepage.com/display/display_page?page_id=34035631" TargetMode="External"/><Relationship Id="rId2011" Type="http://schemas.openxmlformats.org/officeDocument/2006/relationships/hyperlink" Target="https://fromthepage.com/display/display_page?page_id=34035662" TargetMode="External"/><Relationship Id="rId2968" Type="http://schemas.openxmlformats.org/officeDocument/2006/relationships/hyperlink" Target="https://fromthepage.com/display/display_page?page_id=34035681" TargetMode="External"/><Relationship Id="rId1777" Type="http://schemas.openxmlformats.org/officeDocument/2006/relationships/hyperlink" Target="https://fromthepage.com/display/display_page?page_id=34035657" TargetMode="External"/><Relationship Id="rId1984" Type="http://schemas.openxmlformats.org/officeDocument/2006/relationships/hyperlink" Target="https://fromthepage.com/display/display_page?page_id=34035661" TargetMode="External"/><Relationship Id="rId2828" Type="http://schemas.openxmlformats.org/officeDocument/2006/relationships/hyperlink" Target="https://fromthepage.com/display/display_page?page_id=34035679" TargetMode="External"/><Relationship Id="rId69" Type="http://schemas.openxmlformats.org/officeDocument/2006/relationships/hyperlink" Target="https://fromthepage.com/display/display_page?page_id=34035626" TargetMode="External"/><Relationship Id="rId1637" Type="http://schemas.openxmlformats.org/officeDocument/2006/relationships/hyperlink" Target="https://fromthepage.com/display/display_page?page_id=34035655" TargetMode="External"/><Relationship Id="rId1844" Type="http://schemas.openxmlformats.org/officeDocument/2006/relationships/hyperlink" Target="https://fromthepage.com/display/display_page?page_id=34035659" TargetMode="External"/><Relationship Id="rId1704" Type="http://schemas.openxmlformats.org/officeDocument/2006/relationships/hyperlink" Target="https://fromthepage.com/display/display_page?page_id=34035656" TargetMode="External"/><Relationship Id="rId1911" Type="http://schemas.openxmlformats.org/officeDocument/2006/relationships/hyperlink" Target="https://fromthepage.com/display/display_page?page_id=34035660" TargetMode="External"/><Relationship Id="rId797" Type="http://schemas.openxmlformats.org/officeDocument/2006/relationships/hyperlink" Target="https://fromthepage.com/display/display_page?page_id=34035639" TargetMode="External"/><Relationship Id="rId2478" Type="http://schemas.openxmlformats.org/officeDocument/2006/relationships/hyperlink" Target="https://fromthepage.com/display/display_page?page_id=34035672" TargetMode="External"/><Relationship Id="rId1287" Type="http://schemas.openxmlformats.org/officeDocument/2006/relationships/hyperlink" Target="https://fromthepage.com/display/display_page?page_id=34035649" TargetMode="External"/><Relationship Id="rId2685" Type="http://schemas.openxmlformats.org/officeDocument/2006/relationships/hyperlink" Target="https://fromthepage.com/display/display_page?page_id=34035676" TargetMode="External"/><Relationship Id="rId2892" Type="http://schemas.openxmlformats.org/officeDocument/2006/relationships/hyperlink" Target="https://fromthepage.com/display/display_page?page_id=34035680" TargetMode="External"/><Relationship Id="rId657" Type="http://schemas.openxmlformats.org/officeDocument/2006/relationships/hyperlink" Target="https://fromthepage.com/display/display_page?page_id=34035637" TargetMode="External"/><Relationship Id="rId864" Type="http://schemas.openxmlformats.org/officeDocument/2006/relationships/hyperlink" Target="https://fromthepage.com/display/display_page?page_id=34035640" TargetMode="External"/><Relationship Id="rId1494" Type="http://schemas.openxmlformats.org/officeDocument/2006/relationships/hyperlink" Target="https://fromthepage.com/display/display_page?page_id=34035653" TargetMode="External"/><Relationship Id="rId2338" Type="http://schemas.openxmlformats.org/officeDocument/2006/relationships/hyperlink" Target="https://fromthepage.com/display/display_page?page_id=34035670" TargetMode="External"/><Relationship Id="rId2545" Type="http://schemas.openxmlformats.org/officeDocument/2006/relationships/hyperlink" Target="https://fromthepage.com/display/display_page?page_id=34035674" TargetMode="External"/><Relationship Id="rId2752" Type="http://schemas.openxmlformats.org/officeDocument/2006/relationships/hyperlink" Target="https://fromthepage.com/display/display_page?page_id=34035677" TargetMode="External"/><Relationship Id="rId517" Type="http://schemas.openxmlformats.org/officeDocument/2006/relationships/hyperlink" Target="https://fromthepage.com/display/display_page?page_id=34035634" TargetMode="External"/><Relationship Id="rId724" Type="http://schemas.openxmlformats.org/officeDocument/2006/relationships/hyperlink" Target="https://fromthepage.com/display/display_page?page_id=34035638" TargetMode="External"/><Relationship Id="rId931" Type="http://schemas.openxmlformats.org/officeDocument/2006/relationships/hyperlink" Target="https://fromthepage.com/display/display_page?page_id=34035643" TargetMode="External"/><Relationship Id="rId1147" Type="http://schemas.openxmlformats.org/officeDocument/2006/relationships/hyperlink" Target="https://fromthepage.com/display/display_page?page_id=34035647" TargetMode="External"/><Relationship Id="rId1354" Type="http://schemas.openxmlformats.org/officeDocument/2006/relationships/hyperlink" Target="https://fromthepage.com/display/display_page?page_id=34035650" TargetMode="External"/><Relationship Id="rId1561" Type="http://schemas.openxmlformats.org/officeDocument/2006/relationships/hyperlink" Target="https://fromthepage.com/display/display_page?page_id=34035654" TargetMode="External"/><Relationship Id="rId2405" Type="http://schemas.openxmlformats.org/officeDocument/2006/relationships/hyperlink" Target="https://fromthepage.com/display/display_page?page_id=34035671" TargetMode="External"/><Relationship Id="rId2612" Type="http://schemas.openxmlformats.org/officeDocument/2006/relationships/hyperlink" Target="https://fromthepage.com/display/display_page?page_id=34035675" TargetMode="External"/><Relationship Id="rId60" Type="http://schemas.openxmlformats.org/officeDocument/2006/relationships/hyperlink" Target="https://fromthepage.com/display/display_page?page_id=34035626" TargetMode="External"/><Relationship Id="rId1007" Type="http://schemas.openxmlformats.org/officeDocument/2006/relationships/hyperlink" Target="https://fromthepage.com/display/display_page?page_id=34035644" TargetMode="External"/><Relationship Id="rId1214" Type="http://schemas.openxmlformats.org/officeDocument/2006/relationships/hyperlink" Target="https://fromthepage.com/display/display_page?page_id=34035648" TargetMode="External"/><Relationship Id="rId1421" Type="http://schemas.openxmlformats.org/officeDocument/2006/relationships/hyperlink" Target="https://fromthepage.com/display/display_page?page_id=34035651" TargetMode="External"/><Relationship Id="rId3179" Type="http://schemas.openxmlformats.org/officeDocument/2006/relationships/hyperlink" Target="https://fromthepage.com/display/display_page?page_id=34035686" TargetMode="External"/><Relationship Id="rId2195" Type="http://schemas.openxmlformats.org/officeDocument/2006/relationships/hyperlink" Target="https://fromthepage.com/display/display_page?page_id=34035667" TargetMode="External"/><Relationship Id="rId3039" Type="http://schemas.openxmlformats.org/officeDocument/2006/relationships/hyperlink" Target="https://fromthepage.com/display/display_page?page_id=34035683" TargetMode="External"/><Relationship Id="rId3246" Type="http://schemas.openxmlformats.org/officeDocument/2006/relationships/hyperlink" Target="https://fromthepage.com/display/display_page?page_id=34035687" TargetMode="External"/><Relationship Id="rId167" Type="http://schemas.openxmlformats.org/officeDocument/2006/relationships/hyperlink" Target="https://fromthepage.com/display/display_page?page_id=34035628" TargetMode="External"/><Relationship Id="rId374" Type="http://schemas.openxmlformats.org/officeDocument/2006/relationships/hyperlink" Target="https://fromthepage.com/display/display_page?page_id=34035632" TargetMode="External"/><Relationship Id="rId581" Type="http://schemas.openxmlformats.org/officeDocument/2006/relationships/hyperlink" Target="https://fromthepage.com/display/display_page?page_id=34035636" TargetMode="External"/><Relationship Id="rId2055" Type="http://schemas.openxmlformats.org/officeDocument/2006/relationships/hyperlink" Target="https://fromthepage.com/display/display_page?page_id=34035663" TargetMode="External"/><Relationship Id="rId2262" Type="http://schemas.openxmlformats.org/officeDocument/2006/relationships/hyperlink" Target="https://fromthepage.com/display/display_page?page_id=34035668" TargetMode="External"/><Relationship Id="rId3106" Type="http://schemas.openxmlformats.org/officeDocument/2006/relationships/hyperlink" Target="https://fromthepage.com/display/display_page?page_id=34035684" TargetMode="External"/><Relationship Id="rId234" Type="http://schemas.openxmlformats.org/officeDocument/2006/relationships/hyperlink" Target="https://fromthepage.com/display/display_page?page_id=34035629" TargetMode="External"/><Relationship Id="rId679" Type="http://schemas.openxmlformats.org/officeDocument/2006/relationships/hyperlink" Target="https://fromthepage.com/display/display_page?page_id=34035637" TargetMode="External"/><Relationship Id="rId886" Type="http://schemas.openxmlformats.org/officeDocument/2006/relationships/hyperlink" Target="https://fromthepage.com/display/display_page?page_id=34035643" TargetMode="External"/><Relationship Id="rId2567" Type="http://schemas.openxmlformats.org/officeDocument/2006/relationships/hyperlink" Target="https://fromthepage.com/display/display_page?page_id=34035674" TargetMode="External"/><Relationship Id="rId2774" Type="http://schemas.openxmlformats.org/officeDocument/2006/relationships/hyperlink" Target="https://fromthepage.com/display/display_page?page_id=34035678" TargetMode="External"/><Relationship Id="rId2" Type="http://schemas.openxmlformats.org/officeDocument/2006/relationships/hyperlink" Target="https://fromthepage.com/display/display_page?page_id=34035625" TargetMode="External"/><Relationship Id="rId441" Type="http://schemas.openxmlformats.org/officeDocument/2006/relationships/hyperlink" Target="https://fromthepage.com/display/display_page?page_id=34035633" TargetMode="External"/><Relationship Id="rId539" Type="http://schemas.openxmlformats.org/officeDocument/2006/relationships/hyperlink" Target="https://fromthepage.com/display/display_page?page_id=34035635" TargetMode="External"/><Relationship Id="rId746" Type="http://schemas.openxmlformats.org/officeDocument/2006/relationships/hyperlink" Target="https://fromthepage.com/display/display_page?page_id=34035638" TargetMode="External"/><Relationship Id="rId1071" Type="http://schemas.openxmlformats.org/officeDocument/2006/relationships/hyperlink" Target="https://fromthepage.com/display/display_page?page_id=34035645" TargetMode="External"/><Relationship Id="rId1169" Type="http://schemas.openxmlformats.org/officeDocument/2006/relationships/hyperlink" Target="https://fromthepage.com/display/display_page?page_id=34035647" TargetMode="External"/><Relationship Id="rId1376" Type="http://schemas.openxmlformats.org/officeDocument/2006/relationships/hyperlink" Target="https://fromthepage.com/display/display_page?page_id=34035651" TargetMode="External"/><Relationship Id="rId1583" Type="http://schemas.openxmlformats.org/officeDocument/2006/relationships/hyperlink" Target="https://fromthepage.com/display/display_page?page_id=34035654" TargetMode="External"/><Relationship Id="rId2122" Type="http://schemas.openxmlformats.org/officeDocument/2006/relationships/hyperlink" Target="https://fromthepage.com/display/display_page?page_id=34035664" TargetMode="External"/><Relationship Id="rId2427" Type="http://schemas.openxmlformats.org/officeDocument/2006/relationships/hyperlink" Target="https://fromthepage.com/display/display_page?page_id=34035672" TargetMode="External"/><Relationship Id="rId2981" Type="http://schemas.openxmlformats.org/officeDocument/2006/relationships/hyperlink" Target="https://fromthepage.com/display/display_page?page_id=34035682" TargetMode="External"/><Relationship Id="rId301" Type="http://schemas.openxmlformats.org/officeDocument/2006/relationships/hyperlink" Target="https://fromthepage.com/display/display_page?page_id=34035631" TargetMode="External"/><Relationship Id="rId953" Type="http://schemas.openxmlformats.org/officeDocument/2006/relationships/hyperlink" Target="https://fromthepage.com/display/display_page?page_id=34035643" TargetMode="External"/><Relationship Id="rId1029" Type="http://schemas.openxmlformats.org/officeDocument/2006/relationships/hyperlink" Target="https://fromthepage.com/display/display_page?page_id=34035645" TargetMode="External"/><Relationship Id="rId1236" Type="http://schemas.openxmlformats.org/officeDocument/2006/relationships/hyperlink" Target="https://fromthepage.com/display/display_page?page_id=34035648" TargetMode="External"/><Relationship Id="rId1790" Type="http://schemas.openxmlformats.org/officeDocument/2006/relationships/hyperlink" Target="https://fromthepage.com/display/display_page?page_id=34035658" TargetMode="External"/><Relationship Id="rId1888" Type="http://schemas.openxmlformats.org/officeDocument/2006/relationships/hyperlink" Target="https://fromthepage.com/display/display_page?page_id=34035659" TargetMode="External"/><Relationship Id="rId2634" Type="http://schemas.openxmlformats.org/officeDocument/2006/relationships/hyperlink" Target="https://fromthepage.com/display/display_page?page_id=34035675" TargetMode="External"/><Relationship Id="rId2841" Type="http://schemas.openxmlformats.org/officeDocument/2006/relationships/hyperlink" Target="https://fromthepage.com/display/display_page?page_id=34035679" TargetMode="External"/><Relationship Id="rId2939" Type="http://schemas.openxmlformats.org/officeDocument/2006/relationships/hyperlink" Target="https://fromthepage.com/display/display_page?page_id=34035681" TargetMode="External"/><Relationship Id="rId82" Type="http://schemas.openxmlformats.org/officeDocument/2006/relationships/hyperlink" Target="https://fromthepage.com/display/display_page?page_id=34035627" TargetMode="External"/><Relationship Id="rId606" Type="http://schemas.openxmlformats.org/officeDocument/2006/relationships/hyperlink" Target="https://fromthepage.com/display/display_page?page_id=34035636" TargetMode="External"/><Relationship Id="rId813" Type="http://schemas.openxmlformats.org/officeDocument/2006/relationships/hyperlink" Target="https://fromthepage.com/display/display_page?page_id=34035639" TargetMode="External"/><Relationship Id="rId1443" Type="http://schemas.openxmlformats.org/officeDocument/2006/relationships/hyperlink" Target="https://fromthepage.com/display/display_page?page_id=34035652" TargetMode="External"/><Relationship Id="rId1650" Type="http://schemas.openxmlformats.org/officeDocument/2006/relationships/hyperlink" Target="https://fromthepage.com/display/display_page?page_id=34035655" TargetMode="External"/><Relationship Id="rId1748" Type="http://schemas.openxmlformats.org/officeDocument/2006/relationships/hyperlink" Target="https://fromthepage.com/display/display_page?page_id=34035657" TargetMode="External"/><Relationship Id="rId2701" Type="http://schemas.openxmlformats.org/officeDocument/2006/relationships/hyperlink" Target="https://fromthepage.com/display/display_page?page_id=34035676" TargetMode="External"/><Relationship Id="rId1303" Type="http://schemas.openxmlformats.org/officeDocument/2006/relationships/hyperlink" Target="https://fromthepage.com/display/display_page?page_id=34035649" TargetMode="External"/><Relationship Id="rId1510" Type="http://schemas.openxmlformats.org/officeDocument/2006/relationships/hyperlink" Target="https://fromthepage.com/display/display_page?page_id=34035653" TargetMode="External"/><Relationship Id="rId1955" Type="http://schemas.openxmlformats.org/officeDocument/2006/relationships/hyperlink" Target="https://fromthepage.com/display/display_page?page_id=34035661" TargetMode="External"/><Relationship Id="rId3170" Type="http://schemas.openxmlformats.org/officeDocument/2006/relationships/hyperlink" Target="https://fromthepage.com/display/display_page?page_id=34035686" TargetMode="External"/><Relationship Id="rId1608" Type="http://schemas.openxmlformats.org/officeDocument/2006/relationships/hyperlink" Target="https://fromthepage.com/display/display_page?page_id=34035655" TargetMode="External"/><Relationship Id="rId1815" Type="http://schemas.openxmlformats.org/officeDocument/2006/relationships/hyperlink" Target="https://fromthepage.com/display/display_page?page_id=34035658" TargetMode="External"/><Relationship Id="rId3030" Type="http://schemas.openxmlformats.org/officeDocument/2006/relationships/hyperlink" Target="https://fromthepage.com/display/display_page?page_id=34035683" TargetMode="External"/><Relationship Id="rId189" Type="http://schemas.openxmlformats.org/officeDocument/2006/relationships/hyperlink" Target="https://fromthepage.com/display/display_page?page_id=34035628" TargetMode="External"/><Relationship Id="rId396" Type="http://schemas.openxmlformats.org/officeDocument/2006/relationships/hyperlink" Target="https://fromthepage.com/display/display_page?page_id=34035632" TargetMode="External"/><Relationship Id="rId2077" Type="http://schemas.openxmlformats.org/officeDocument/2006/relationships/hyperlink" Target="https://fromthepage.com/display/display_page?page_id=34035663" TargetMode="External"/><Relationship Id="rId2284" Type="http://schemas.openxmlformats.org/officeDocument/2006/relationships/hyperlink" Target="https://fromthepage.com/display/display_page?page_id=34035669" TargetMode="External"/><Relationship Id="rId2491" Type="http://schemas.openxmlformats.org/officeDocument/2006/relationships/hyperlink" Target="https://fromthepage.com/display/display_page?page_id=34035673" TargetMode="External"/><Relationship Id="rId3128" Type="http://schemas.openxmlformats.org/officeDocument/2006/relationships/hyperlink" Target="https://fromthepage.com/display/display_page?page_id=34035685" TargetMode="External"/><Relationship Id="rId256" Type="http://schemas.openxmlformats.org/officeDocument/2006/relationships/hyperlink" Target="https://fromthepage.com/display/display_page?page_id=34035630" TargetMode="External"/><Relationship Id="rId463" Type="http://schemas.openxmlformats.org/officeDocument/2006/relationships/hyperlink" Target="https://fromthepage.com/display/display_page?page_id=34035633" TargetMode="External"/><Relationship Id="rId670" Type="http://schemas.openxmlformats.org/officeDocument/2006/relationships/hyperlink" Target="https://fromthepage.com/display/display_page?page_id=34035637" TargetMode="External"/><Relationship Id="rId1093" Type="http://schemas.openxmlformats.org/officeDocument/2006/relationships/hyperlink" Target="https://fromthepage.com/display/display_page?page_id=34035646" TargetMode="External"/><Relationship Id="rId2144" Type="http://schemas.openxmlformats.org/officeDocument/2006/relationships/hyperlink" Target="https://fromthepage.com/display/display_page?page_id=34035664" TargetMode="External"/><Relationship Id="rId2351" Type="http://schemas.openxmlformats.org/officeDocument/2006/relationships/hyperlink" Target="https://fromthepage.com/display/display_page?page_id=34035670" TargetMode="External"/><Relationship Id="rId2589" Type="http://schemas.openxmlformats.org/officeDocument/2006/relationships/hyperlink" Target="https://fromthepage.com/display/display_page?page_id=34035675" TargetMode="External"/><Relationship Id="rId2796" Type="http://schemas.openxmlformats.org/officeDocument/2006/relationships/hyperlink" Target="https://fromthepage.com/display/display_page?page_id=34035678" TargetMode="External"/><Relationship Id="rId116" Type="http://schemas.openxmlformats.org/officeDocument/2006/relationships/hyperlink" Target="https://fromthepage.com/display/display_page?page_id=34035627" TargetMode="External"/><Relationship Id="rId323" Type="http://schemas.openxmlformats.org/officeDocument/2006/relationships/hyperlink" Target="https://fromthepage.com/display/display_page?page_id=34035631" TargetMode="External"/><Relationship Id="rId530" Type="http://schemas.openxmlformats.org/officeDocument/2006/relationships/hyperlink" Target="https://fromthepage.com/display/display_page?page_id=34035635" TargetMode="External"/><Relationship Id="rId768" Type="http://schemas.openxmlformats.org/officeDocument/2006/relationships/hyperlink" Target="https://fromthepage.com/display/display_page?page_id=34035639" TargetMode="External"/><Relationship Id="rId975" Type="http://schemas.openxmlformats.org/officeDocument/2006/relationships/hyperlink" Target="https://fromthepage.com/display/display_page?page_id=34035644" TargetMode="External"/><Relationship Id="rId1160" Type="http://schemas.openxmlformats.org/officeDocument/2006/relationships/hyperlink" Target="https://fromthepage.com/display/display_page?page_id=34035647" TargetMode="External"/><Relationship Id="rId1398" Type="http://schemas.openxmlformats.org/officeDocument/2006/relationships/hyperlink" Target="https://fromthepage.com/display/display_page?page_id=34035651" TargetMode="External"/><Relationship Id="rId2004" Type="http://schemas.openxmlformats.org/officeDocument/2006/relationships/hyperlink" Target="https://fromthepage.com/display/display_page?page_id=34035662" TargetMode="External"/><Relationship Id="rId2211" Type="http://schemas.openxmlformats.org/officeDocument/2006/relationships/hyperlink" Target="https://fromthepage.com/display/display_page?page_id=34035667" TargetMode="External"/><Relationship Id="rId2449" Type="http://schemas.openxmlformats.org/officeDocument/2006/relationships/hyperlink" Target="https://fromthepage.com/display/display_page?page_id=34035672" TargetMode="External"/><Relationship Id="rId2656" Type="http://schemas.openxmlformats.org/officeDocument/2006/relationships/hyperlink" Target="https://fromthepage.com/display/display_page?page_id=34035676" TargetMode="External"/><Relationship Id="rId2863" Type="http://schemas.openxmlformats.org/officeDocument/2006/relationships/hyperlink" Target="https://fromthepage.com/display/display_page?page_id=34035679" TargetMode="External"/><Relationship Id="rId628" Type="http://schemas.openxmlformats.org/officeDocument/2006/relationships/hyperlink" Target="https://fromthepage.com/display/display_page?page_id=34035636" TargetMode="External"/><Relationship Id="rId835" Type="http://schemas.openxmlformats.org/officeDocument/2006/relationships/hyperlink" Target="https://fromthepage.com/display/display_page?page_id=34035640" TargetMode="External"/><Relationship Id="rId1258" Type="http://schemas.openxmlformats.org/officeDocument/2006/relationships/hyperlink" Target="https://fromthepage.com/display/display_page?page_id=34035649" TargetMode="External"/><Relationship Id="rId1465" Type="http://schemas.openxmlformats.org/officeDocument/2006/relationships/hyperlink" Target="https://fromthepage.com/display/display_page?page_id=34035652" TargetMode="External"/><Relationship Id="rId1672" Type="http://schemas.openxmlformats.org/officeDocument/2006/relationships/hyperlink" Target="https://fromthepage.com/display/display_page?page_id=34035656" TargetMode="External"/><Relationship Id="rId2309" Type="http://schemas.openxmlformats.org/officeDocument/2006/relationships/hyperlink" Target="https://fromthepage.com/display/display_page?page_id=34035669" TargetMode="External"/><Relationship Id="rId2516" Type="http://schemas.openxmlformats.org/officeDocument/2006/relationships/hyperlink" Target="https://fromthepage.com/display/display_page?page_id=34035673" TargetMode="External"/><Relationship Id="rId2723" Type="http://schemas.openxmlformats.org/officeDocument/2006/relationships/hyperlink" Target="https://fromthepage.com/display/display_page?page_id=34035677" TargetMode="External"/><Relationship Id="rId1020" Type="http://schemas.openxmlformats.org/officeDocument/2006/relationships/hyperlink" Target="https://fromthepage.com/display/display_page?page_id=34035645" TargetMode="External"/><Relationship Id="rId1118" Type="http://schemas.openxmlformats.org/officeDocument/2006/relationships/hyperlink" Target="https://fromthepage.com/display/display_page?page_id=34035646" TargetMode="External"/><Relationship Id="rId1325" Type="http://schemas.openxmlformats.org/officeDocument/2006/relationships/hyperlink" Target="https://fromthepage.com/display/display_page?page_id=34035650" TargetMode="External"/><Relationship Id="rId1532" Type="http://schemas.openxmlformats.org/officeDocument/2006/relationships/hyperlink" Target="https://fromthepage.com/display/display_page?page_id=34035653" TargetMode="External"/><Relationship Id="rId1977" Type="http://schemas.openxmlformats.org/officeDocument/2006/relationships/hyperlink" Target="https://fromthepage.com/display/display_page?page_id=34035661" TargetMode="External"/><Relationship Id="rId2930" Type="http://schemas.openxmlformats.org/officeDocument/2006/relationships/hyperlink" Target="https://fromthepage.com/display/display_page?page_id=34035681" TargetMode="External"/><Relationship Id="rId902" Type="http://schemas.openxmlformats.org/officeDocument/2006/relationships/hyperlink" Target="https://fromthepage.com/display/display_page?page_id=34035643" TargetMode="External"/><Relationship Id="rId1837" Type="http://schemas.openxmlformats.org/officeDocument/2006/relationships/hyperlink" Target="https://fromthepage.com/display/display_page?page_id=34035659" TargetMode="External"/><Relationship Id="rId3192" Type="http://schemas.openxmlformats.org/officeDocument/2006/relationships/hyperlink" Target="https://fromthepage.com/display/display_page?page_id=34035686" TargetMode="External"/><Relationship Id="rId31" Type="http://schemas.openxmlformats.org/officeDocument/2006/relationships/hyperlink" Target="https://fromthepage.com/display/display_page?page_id=34035626" TargetMode="External"/><Relationship Id="rId2099" Type="http://schemas.openxmlformats.org/officeDocument/2006/relationships/hyperlink" Target="https://fromthepage.com/display/display_page?page_id=34035663" TargetMode="External"/><Relationship Id="rId3052" Type="http://schemas.openxmlformats.org/officeDocument/2006/relationships/hyperlink" Target="https://fromthepage.com/display/display_page?page_id=34035683" TargetMode="External"/><Relationship Id="rId180" Type="http://schemas.openxmlformats.org/officeDocument/2006/relationships/hyperlink" Target="https://fromthepage.com/display/display_page?page_id=34035628" TargetMode="External"/><Relationship Id="rId278" Type="http://schemas.openxmlformats.org/officeDocument/2006/relationships/hyperlink" Target="https://fromthepage.com/display/display_page?page_id=34035630" TargetMode="External"/><Relationship Id="rId1904" Type="http://schemas.openxmlformats.org/officeDocument/2006/relationships/hyperlink" Target="https://fromthepage.com/display/display_page?page_id=34035660" TargetMode="External"/><Relationship Id="rId485" Type="http://schemas.openxmlformats.org/officeDocument/2006/relationships/hyperlink" Target="https://fromthepage.com/display/display_page?page_id=34035634" TargetMode="External"/><Relationship Id="rId692" Type="http://schemas.openxmlformats.org/officeDocument/2006/relationships/hyperlink" Target="https://fromthepage.com/display/display_page?page_id=34035637" TargetMode="External"/><Relationship Id="rId2166" Type="http://schemas.openxmlformats.org/officeDocument/2006/relationships/hyperlink" Target="https://fromthepage.com/display/display_page?page_id=34035665" TargetMode="External"/><Relationship Id="rId2373" Type="http://schemas.openxmlformats.org/officeDocument/2006/relationships/hyperlink" Target="https://fromthepage.com/display/display_page?page_id=34035670" TargetMode="External"/><Relationship Id="rId2580" Type="http://schemas.openxmlformats.org/officeDocument/2006/relationships/hyperlink" Target="https://fromthepage.com/display/display_page?page_id=34035674" TargetMode="External"/><Relationship Id="rId3217" Type="http://schemas.openxmlformats.org/officeDocument/2006/relationships/hyperlink" Target="https://fromthepage.com/display/display_page?page_id=34035687" TargetMode="External"/><Relationship Id="rId138" Type="http://schemas.openxmlformats.org/officeDocument/2006/relationships/hyperlink" Target="https://fromthepage.com/display/display_page?page_id=34035628" TargetMode="External"/><Relationship Id="rId345" Type="http://schemas.openxmlformats.org/officeDocument/2006/relationships/hyperlink" Target="https://fromthepage.com/display/display_page?page_id=34035631" TargetMode="External"/><Relationship Id="rId552" Type="http://schemas.openxmlformats.org/officeDocument/2006/relationships/hyperlink" Target="https://fromthepage.com/display/display_page?page_id=34035635" TargetMode="External"/><Relationship Id="rId997" Type="http://schemas.openxmlformats.org/officeDocument/2006/relationships/hyperlink" Target="https://fromthepage.com/display/display_page?page_id=34035644" TargetMode="External"/><Relationship Id="rId1182" Type="http://schemas.openxmlformats.org/officeDocument/2006/relationships/hyperlink" Target="https://fromthepage.com/display/display_page?page_id=34035647" TargetMode="External"/><Relationship Id="rId2026" Type="http://schemas.openxmlformats.org/officeDocument/2006/relationships/hyperlink" Target="https://fromthepage.com/display/display_page?page_id=34035662" TargetMode="External"/><Relationship Id="rId2233" Type="http://schemas.openxmlformats.org/officeDocument/2006/relationships/hyperlink" Target="https://fromthepage.com/display/display_page?page_id=34035668" TargetMode="External"/><Relationship Id="rId2440" Type="http://schemas.openxmlformats.org/officeDocument/2006/relationships/hyperlink" Target="https://fromthepage.com/display/display_page?page_id=34035672" TargetMode="External"/><Relationship Id="rId2678" Type="http://schemas.openxmlformats.org/officeDocument/2006/relationships/hyperlink" Target="https://fromthepage.com/display/display_page?page_id=34035676" TargetMode="External"/><Relationship Id="rId2885" Type="http://schemas.openxmlformats.org/officeDocument/2006/relationships/hyperlink" Target="https://fromthepage.com/display/display_page?page_id=34035680" TargetMode="External"/><Relationship Id="rId205" Type="http://schemas.openxmlformats.org/officeDocument/2006/relationships/hyperlink" Target="https://fromthepage.com/display/display_page?page_id=34035629" TargetMode="External"/><Relationship Id="rId412" Type="http://schemas.openxmlformats.org/officeDocument/2006/relationships/hyperlink" Target="https://fromthepage.com/display/display_page?page_id=34035632" TargetMode="External"/><Relationship Id="rId857" Type="http://schemas.openxmlformats.org/officeDocument/2006/relationships/hyperlink" Target="https://fromthepage.com/display/display_page?page_id=34035640" TargetMode="External"/><Relationship Id="rId1042" Type="http://schemas.openxmlformats.org/officeDocument/2006/relationships/hyperlink" Target="https://fromthepage.com/display/display_page?page_id=34035645" TargetMode="External"/><Relationship Id="rId1487" Type="http://schemas.openxmlformats.org/officeDocument/2006/relationships/hyperlink" Target="https://fromthepage.com/display/display_page?page_id=34035652" TargetMode="External"/><Relationship Id="rId1694" Type="http://schemas.openxmlformats.org/officeDocument/2006/relationships/hyperlink" Target="https://fromthepage.com/display/display_page?page_id=34035656" TargetMode="External"/><Relationship Id="rId2300" Type="http://schemas.openxmlformats.org/officeDocument/2006/relationships/hyperlink" Target="https://fromthepage.com/display/display_page?page_id=34035669" TargetMode="External"/><Relationship Id="rId2538" Type="http://schemas.openxmlformats.org/officeDocument/2006/relationships/hyperlink" Target="https://fromthepage.com/display/display_page?page_id=34035674" TargetMode="External"/><Relationship Id="rId2745" Type="http://schemas.openxmlformats.org/officeDocument/2006/relationships/hyperlink" Target="https://fromthepage.com/display/display_page?page_id=34035677" TargetMode="External"/><Relationship Id="rId2952" Type="http://schemas.openxmlformats.org/officeDocument/2006/relationships/hyperlink" Target="https://fromthepage.com/display/display_page?page_id=34035681" TargetMode="External"/><Relationship Id="rId717" Type="http://schemas.openxmlformats.org/officeDocument/2006/relationships/hyperlink" Target="https://fromthepage.com/display/display_page?page_id=34035638" TargetMode="External"/><Relationship Id="rId924" Type="http://schemas.openxmlformats.org/officeDocument/2006/relationships/hyperlink" Target="https://fromthepage.com/display/display_page?page_id=34035643" TargetMode="External"/><Relationship Id="rId1347" Type="http://schemas.openxmlformats.org/officeDocument/2006/relationships/hyperlink" Target="https://fromthepage.com/display/display_page?page_id=34035650" TargetMode="External"/><Relationship Id="rId1554" Type="http://schemas.openxmlformats.org/officeDocument/2006/relationships/hyperlink" Target="https://fromthepage.com/display/display_page?page_id=34035654" TargetMode="External"/><Relationship Id="rId1761" Type="http://schemas.openxmlformats.org/officeDocument/2006/relationships/hyperlink" Target="https://fromthepage.com/display/display_page?page_id=34035657" TargetMode="External"/><Relationship Id="rId1999" Type="http://schemas.openxmlformats.org/officeDocument/2006/relationships/hyperlink" Target="https://fromthepage.com/display/display_page?page_id=34035662" TargetMode="External"/><Relationship Id="rId2605" Type="http://schemas.openxmlformats.org/officeDocument/2006/relationships/hyperlink" Target="https://fromthepage.com/display/display_page?page_id=34035675" TargetMode="External"/><Relationship Id="rId2812" Type="http://schemas.openxmlformats.org/officeDocument/2006/relationships/hyperlink" Target="https://fromthepage.com/display/display_page?page_id=34035679" TargetMode="External"/><Relationship Id="rId53" Type="http://schemas.openxmlformats.org/officeDocument/2006/relationships/hyperlink" Target="https://fromthepage.com/display/display_page?page_id=34035626" TargetMode="External"/><Relationship Id="rId1207" Type="http://schemas.openxmlformats.org/officeDocument/2006/relationships/hyperlink" Target="https://fromthepage.com/display/display_page?page_id=34035648" TargetMode="External"/><Relationship Id="rId1414" Type="http://schemas.openxmlformats.org/officeDocument/2006/relationships/hyperlink" Target="https://fromthepage.com/display/display_page?page_id=34035651" TargetMode="External"/><Relationship Id="rId1621" Type="http://schemas.openxmlformats.org/officeDocument/2006/relationships/hyperlink" Target="https://fromthepage.com/display/display_page?page_id=34035655" TargetMode="External"/><Relationship Id="rId1859" Type="http://schemas.openxmlformats.org/officeDocument/2006/relationships/hyperlink" Target="https://fromthepage.com/display/display_page?page_id=34035659" TargetMode="External"/><Relationship Id="rId3074" Type="http://schemas.openxmlformats.org/officeDocument/2006/relationships/hyperlink" Target="https://fromthepage.com/display/display_page?page_id=34035684" TargetMode="External"/><Relationship Id="rId1719" Type="http://schemas.openxmlformats.org/officeDocument/2006/relationships/hyperlink" Target="https://fromthepage.com/display/display_page?page_id=34035657" TargetMode="External"/><Relationship Id="rId1926" Type="http://schemas.openxmlformats.org/officeDocument/2006/relationships/hyperlink" Target="https://fromthepage.com/display/display_page?page_id=34035660" TargetMode="External"/><Relationship Id="rId2090" Type="http://schemas.openxmlformats.org/officeDocument/2006/relationships/hyperlink" Target="https://fromthepage.com/display/display_page?page_id=34035663" TargetMode="External"/><Relationship Id="rId2188" Type="http://schemas.openxmlformats.org/officeDocument/2006/relationships/hyperlink" Target="https://fromthepage.com/display/display_page?page_id=34035667" TargetMode="External"/><Relationship Id="rId2395" Type="http://schemas.openxmlformats.org/officeDocument/2006/relationships/hyperlink" Target="https://fromthepage.com/display/display_page?page_id=34035671" TargetMode="External"/><Relationship Id="rId3141" Type="http://schemas.openxmlformats.org/officeDocument/2006/relationships/hyperlink" Target="https://fromthepage.com/display/display_page?page_id=34035685" TargetMode="External"/><Relationship Id="rId3239" Type="http://schemas.openxmlformats.org/officeDocument/2006/relationships/hyperlink" Target="https://fromthepage.com/display/display_page?page_id=34035687" TargetMode="External"/><Relationship Id="rId367" Type="http://schemas.openxmlformats.org/officeDocument/2006/relationships/hyperlink" Target="https://fromthepage.com/display/display_page?page_id=34035632" TargetMode="External"/><Relationship Id="rId574" Type="http://schemas.openxmlformats.org/officeDocument/2006/relationships/hyperlink" Target="https://fromthepage.com/display/display_page?page_id=34035635" TargetMode="External"/><Relationship Id="rId2048" Type="http://schemas.openxmlformats.org/officeDocument/2006/relationships/hyperlink" Target="https://fromthepage.com/display/display_page?page_id=34035662" TargetMode="External"/><Relationship Id="rId2255" Type="http://schemas.openxmlformats.org/officeDocument/2006/relationships/hyperlink" Target="https://fromthepage.com/display/display_page?page_id=34035668" TargetMode="External"/><Relationship Id="rId3001" Type="http://schemas.openxmlformats.org/officeDocument/2006/relationships/hyperlink" Target="https://fromthepage.com/display/display_page?page_id=34035682" TargetMode="External"/><Relationship Id="rId227" Type="http://schemas.openxmlformats.org/officeDocument/2006/relationships/hyperlink" Target="https://fromthepage.com/display/display_page?page_id=34035629" TargetMode="External"/><Relationship Id="rId781" Type="http://schemas.openxmlformats.org/officeDocument/2006/relationships/hyperlink" Target="https://fromthepage.com/display/display_page?page_id=34035639" TargetMode="External"/><Relationship Id="rId879" Type="http://schemas.openxmlformats.org/officeDocument/2006/relationships/hyperlink" Target="https://fromthepage.com/display/display_page?page_id=34035640" TargetMode="External"/><Relationship Id="rId2462" Type="http://schemas.openxmlformats.org/officeDocument/2006/relationships/hyperlink" Target="https://fromthepage.com/display/display_page?page_id=34035672" TargetMode="External"/><Relationship Id="rId2767" Type="http://schemas.openxmlformats.org/officeDocument/2006/relationships/hyperlink" Target="https://fromthepage.com/display/display_page?page_id=34035678" TargetMode="External"/><Relationship Id="rId434" Type="http://schemas.openxmlformats.org/officeDocument/2006/relationships/hyperlink" Target="https://fromthepage.com/display/display_page?page_id=34035633" TargetMode="External"/><Relationship Id="rId641" Type="http://schemas.openxmlformats.org/officeDocument/2006/relationships/hyperlink" Target="https://fromthepage.com/display/display_page?page_id=34035637" TargetMode="External"/><Relationship Id="rId739" Type="http://schemas.openxmlformats.org/officeDocument/2006/relationships/hyperlink" Target="https://fromthepage.com/display/display_page?page_id=34035638" TargetMode="External"/><Relationship Id="rId1064" Type="http://schemas.openxmlformats.org/officeDocument/2006/relationships/hyperlink" Target="https://fromthepage.com/display/display_page?page_id=34035645" TargetMode="External"/><Relationship Id="rId1271" Type="http://schemas.openxmlformats.org/officeDocument/2006/relationships/hyperlink" Target="https://fromthepage.com/display/display_page?page_id=34035649" TargetMode="External"/><Relationship Id="rId1369" Type="http://schemas.openxmlformats.org/officeDocument/2006/relationships/hyperlink" Target="https://fromthepage.com/display/display_page?page_id=34035651" TargetMode="External"/><Relationship Id="rId1576" Type="http://schemas.openxmlformats.org/officeDocument/2006/relationships/hyperlink" Target="https://fromthepage.com/display/display_page?page_id=34035654" TargetMode="External"/><Relationship Id="rId2115" Type="http://schemas.openxmlformats.org/officeDocument/2006/relationships/hyperlink" Target="https://fromthepage.com/display/display_page?page_id=34035664" TargetMode="External"/><Relationship Id="rId2322" Type="http://schemas.openxmlformats.org/officeDocument/2006/relationships/hyperlink" Target="https://fromthepage.com/display/display_page?page_id=34035669" TargetMode="External"/><Relationship Id="rId2974" Type="http://schemas.openxmlformats.org/officeDocument/2006/relationships/hyperlink" Target="https://fromthepage.com/display/display_page?page_id=34035681" TargetMode="External"/><Relationship Id="rId501" Type="http://schemas.openxmlformats.org/officeDocument/2006/relationships/hyperlink" Target="https://fromthepage.com/display/display_page?page_id=34035634" TargetMode="External"/><Relationship Id="rId946" Type="http://schemas.openxmlformats.org/officeDocument/2006/relationships/hyperlink" Target="https://fromthepage.com/display/display_page?page_id=34035643" TargetMode="External"/><Relationship Id="rId1131" Type="http://schemas.openxmlformats.org/officeDocument/2006/relationships/hyperlink" Target="https://fromthepage.com/display/display_page?page_id=34035646" TargetMode="External"/><Relationship Id="rId1229" Type="http://schemas.openxmlformats.org/officeDocument/2006/relationships/hyperlink" Target="https://fromthepage.com/display/display_page?page_id=34035648" TargetMode="External"/><Relationship Id="rId1783" Type="http://schemas.openxmlformats.org/officeDocument/2006/relationships/hyperlink" Target="https://fromthepage.com/display/display_page?page_id=34035658" TargetMode="External"/><Relationship Id="rId1990" Type="http://schemas.openxmlformats.org/officeDocument/2006/relationships/hyperlink" Target="https://fromthepage.com/display/display_page?page_id=34035661" TargetMode="External"/><Relationship Id="rId2627" Type="http://schemas.openxmlformats.org/officeDocument/2006/relationships/hyperlink" Target="https://fromthepage.com/display/display_page?page_id=34035675" TargetMode="External"/><Relationship Id="rId2834" Type="http://schemas.openxmlformats.org/officeDocument/2006/relationships/hyperlink" Target="https://fromthepage.com/display/display_page?page_id=34035679" TargetMode="External"/><Relationship Id="rId75" Type="http://schemas.openxmlformats.org/officeDocument/2006/relationships/hyperlink" Target="https://fromthepage.com/display/display_page?page_id=34035626" TargetMode="External"/><Relationship Id="rId806" Type="http://schemas.openxmlformats.org/officeDocument/2006/relationships/hyperlink" Target="https://fromthepage.com/display/display_page?page_id=34035639" TargetMode="External"/><Relationship Id="rId1436" Type="http://schemas.openxmlformats.org/officeDocument/2006/relationships/hyperlink" Target="https://fromthepage.com/display/display_page?page_id=34035652" TargetMode="External"/><Relationship Id="rId1643" Type="http://schemas.openxmlformats.org/officeDocument/2006/relationships/hyperlink" Target="https://fromthepage.com/display/display_page?page_id=34035655" TargetMode="External"/><Relationship Id="rId1850" Type="http://schemas.openxmlformats.org/officeDocument/2006/relationships/hyperlink" Target="https://fromthepage.com/display/display_page?page_id=34035659" TargetMode="External"/><Relationship Id="rId2901" Type="http://schemas.openxmlformats.org/officeDocument/2006/relationships/hyperlink" Target="https://fromthepage.com/display/display_page?page_id=34035680" TargetMode="External"/><Relationship Id="rId3096" Type="http://schemas.openxmlformats.org/officeDocument/2006/relationships/hyperlink" Target="https://fromthepage.com/display/display_page?page_id=34035684" TargetMode="External"/><Relationship Id="rId1503" Type="http://schemas.openxmlformats.org/officeDocument/2006/relationships/hyperlink" Target="https://fromthepage.com/display/display_page?page_id=34035653" TargetMode="External"/><Relationship Id="rId1710" Type="http://schemas.openxmlformats.org/officeDocument/2006/relationships/hyperlink" Target="https://fromthepage.com/display/display_page?page_id=34035656" TargetMode="External"/><Relationship Id="rId1948" Type="http://schemas.openxmlformats.org/officeDocument/2006/relationships/hyperlink" Target="https://fromthepage.com/display/display_page?page_id=34035661" TargetMode="External"/><Relationship Id="rId3163" Type="http://schemas.openxmlformats.org/officeDocument/2006/relationships/hyperlink" Target="https://fromthepage.com/display/display_page?page_id=34035686" TargetMode="External"/><Relationship Id="rId291" Type="http://schemas.openxmlformats.org/officeDocument/2006/relationships/hyperlink" Target="https://fromthepage.com/display/display_page?page_id=34035630" TargetMode="External"/><Relationship Id="rId1808" Type="http://schemas.openxmlformats.org/officeDocument/2006/relationships/hyperlink" Target="https://fromthepage.com/display/display_page?page_id=34035658" TargetMode="External"/><Relationship Id="rId3023" Type="http://schemas.openxmlformats.org/officeDocument/2006/relationships/hyperlink" Target="https://fromthepage.com/display/display_page?page_id=34035682" TargetMode="External"/><Relationship Id="rId151" Type="http://schemas.openxmlformats.org/officeDocument/2006/relationships/hyperlink" Target="https://fromthepage.com/display/display_page?page_id=34035628" TargetMode="External"/><Relationship Id="rId389" Type="http://schemas.openxmlformats.org/officeDocument/2006/relationships/hyperlink" Target="https://fromthepage.com/display/display_page?page_id=34035632" TargetMode="External"/><Relationship Id="rId596" Type="http://schemas.openxmlformats.org/officeDocument/2006/relationships/hyperlink" Target="https://fromthepage.com/display/display_page?page_id=34035636" TargetMode="External"/><Relationship Id="rId2277" Type="http://schemas.openxmlformats.org/officeDocument/2006/relationships/hyperlink" Target="https://fromthepage.com/display/display_page?page_id=34035669" TargetMode="External"/><Relationship Id="rId2484" Type="http://schemas.openxmlformats.org/officeDocument/2006/relationships/hyperlink" Target="https://fromthepage.com/display/display_page?page_id=34035673" TargetMode="External"/><Relationship Id="rId2691" Type="http://schemas.openxmlformats.org/officeDocument/2006/relationships/hyperlink" Target="https://fromthepage.com/display/display_page?page_id=34035676" TargetMode="External"/><Relationship Id="rId3230" Type="http://schemas.openxmlformats.org/officeDocument/2006/relationships/hyperlink" Target="https://fromthepage.com/display/display_page?page_id=34035687" TargetMode="External"/><Relationship Id="rId249" Type="http://schemas.openxmlformats.org/officeDocument/2006/relationships/hyperlink" Target="https://fromthepage.com/display/display_page?page_id=34035630" TargetMode="External"/><Relationship Id="rId456" Type="http://schemas.openxmlformats.org/officeDocument/2006/relationships/hyperlink" Target="https://fromthepage.com/display/display_page?page_id=34035633" TargetMode="External"/><Relationship Id="rId663" Type="http://schemas.openxmlformats.org/officeDocument/2006/relationships/hyperlink" Target="https://fromthepage.com/display/display_page?page_id=34035637" TargetMode="External"/><Relationship Id="rId870" Type="http://schemas.openxmlformats.org/officeDocument/2006/relationships/hyperlink" Target="https://fromthepage.com/display/display_page?page_id=34035640" TargetMode="External"/><Relationship Id="rId1086" Type="http://schemas.openxmlformats.org/officeDocument/2006/relationships/hyperlink" Target="https://fromthepage.com/display/display_page?page_id=34035646" TargetMode="External"/><Relationship Id="rId1293" Type="http://schemas.openxmlformats.org/officeDocument/2006/relationships/hyperlink" Target="https://fromthepage.com/display/display_page?page_id=34035649" TargetMode="External"/><Relationship Id="rId2137" Type="http://schemas.openxmlformats.org/officeDocument/2006/relationships/hyperlink" Target="https://fromthepage.com/display/display_page?page_id=34035664" TargetMode="External"/><Relationship Id="rId2344" Type="http://schemas.openxmlformats.org/officeDocument/2006/relationships/hyperlink" Target="https://fromthepage.com/display/display_page?page_id=34035670" TargetMode="External"/><Relationship Id="rId2551" Type="http://schemas.openxmlformats.org/officeDocument/2006/relationships/hyperlink" Target="https://fromthepage.com/display/display_page?page_id=34035674" TargetMode="External"/><Relationship Id="rId2789" Type="http://schemas.openxmlformats.org/officeDocument/2006/relationships/hyperlink" Target="https://fromthepage.com/display/display_page?page_id=34035678" TargetMode="External"/><Relationship Id="rId2996" Type="http://schemas.openxmlformats.org/officeDocument/2006/relationships/hyperlink" Target="https://fromthepage.com/display/display_page?page_id=34035682" TargetMode="External"/><Relationship Id="rId109" Type="http://schemas.openxmlformats.org/officeDocument/2006/relationships/hyperlink" Target="https://fromthepage.com/display/display_page?page_id=34035627" TargetMode="External"/><Relationship Id="rId316" Type="http://schemas.openxmlformats.org/officeDocument/2006/relationships/hyperlink" Target="https://fromthepage.com/display/display_page?page_id=34035631" TargetMode="External"/><Relationship Id="rId523" Type="http://schemas.openxmlformats.org/officeDocument/2006/relationships/hyperlink" Target="https://fromthepage.com/display/display_page?page_id=34035634" TargetMode="External"/><Relationship Id="rId968" Type="http://schemas.openxmlformats.org/officeDocument/2006/relationships/hyperlink" Target="https://fromthepage.com/display/display_page?page_id=34035644" TargetMode="External"/><Relationship Id="rId1153" Type="http://schemas.openxmlformats.org/officeDocument/2006/relationships/hyperlink" Target="https://fromthepage.com/display/display_page?page_id=34035647" TargetMode="External"/><Relationship Id="rId1598" Type="http://schemas.openxmlformats.org/officeDocument/2006/relationships/hyperlink" Target="https://fromthepage.com/display/display_page?page_id=34035654" TargetMode="External"/><Relationship Id="rId2204" Type="http://schemas.openxmlformats.org/officeDocument/2006/relationships/hyperlink" Target="https://fromthepage.com/display/display_page?page_id=34035667" TargetMode="External"/><Relationship Id="rId2649" Type="http://schemas.openxmlformats.org/officeDocument/2006/relationships/hyperlink" Target="https://fromthepage.com/display/display_page?page_id=34035676" TargetMode="External"/><Relationship Id="rId2856" Type="http://schemas.openxmlformats.org/officeDocument/2006/relationships/hyperlink" Target="https://fromthepage.com/display/display_page?page_id=34035679" TargetMode="External"/><Relationship Id="rId97" Type="http://schemas.openxmlformats.org/officeDocument/2006/relationships/hyperlink" Target="https://fromthepage.com/display/display_page?page_id=34035627" TargetMode="External"/><Relationship Id="rId730" Type="http://schemas.openxmlformats.org/officeDocument/2006/relationships/hyperlink" Target="https://fromthepage.com/display/display_page?page_id=34035638" TargetMode="External"/><Relationship Id="rId828" Type="http://schemas.openxmlformats.org/officeDocument/2006/relationships/hyperlink" Target="https://fromthepage.com/display/display_page?page_id=34035640" TargetMode="External"/><Relationship Id="rId1013" Type="http://schemas.openxmlformats.org/officeDocument/2006/relationships/hyperlink" Target="https://fromthepage.com/display/display_page?page_id=34035645" TargetMode="External"/><Relationship Id="rId1360" Type="http://schemas.openxmlformats.org/officeDocument/2006/relationships/hyperlink" Target="https://fromthepage.com/display/display_page?page_id=34035650" TargetMode="External"/><Relationship Id="rId1458" Type="http://schemas.openxmlformats.org/officeDocument/2006/relationships/hyperlink" Target="https://fromthepage.com/display/display_page?page_id=34035652" TargetMode="External"/><Relationship Id="rId1665" Type="http://schemas.openxmlformats.org/officeDocument/2006/relationships/hyperlink" Target="https://fromthepage.com/display/display_page?page_id=34035656" TargetMode="External"/><Relationship Id="rId1872" Type="http://schemas.openxmlformats.org/officeDocument/2006/relationships/hyperlink" Target="https://fromthepage.com/display/display_page?page_id=34035659" TargetMode="External"/><Relationship Id="rId2411" Type="http://schemas.openxmlformats.org/officeDocument/2006/relationships/hyperlink" Target="https://fromthepage.com/display/display_page?page_id=34035671" TargetMode="External"/><Relationship Id="rId2509" Type="http://schemas.openxmlformats.org/officeDocument/2006/relationships/hyperlink" Target="https://fromthepage.com/display/display_page?page_id=34035673" TargetMode="External"/><Relationship Id="rId2716" Type="http://schemas.openxmlformats.org/officeDocument/2006/relationships/hyperlink" Target="https://fromthepage.com/display/display_page?page_id=34035677" TargetMode="External"/><Relationship Id="rId1220" Type="http://schemas.openxmlformats.org/officeDocument/2006/relationships/hyperlink" Target="https://fromthepage.com/display/display_page?page_id=34035648" TargetMode="External"/><Relationship Id="rId1318" Type="http://schemas.openxmlformats.org/officeDocument/2006/relationships/hyperlink" Target="https://fromthepage.com/display/display_page?page_id=34035650" TargetMode="External"/><Relationship Id="rId1525" Type="http://schemas.openxmlformats.org/officeDocument/2006/relationships/hyperlink" Target="https://fromthepage.com/display/display_page?page_id=34035653" TargetMode="External"/><Relationship Id="rId2923" Type="http://schemas.openxmlformats.org/officeDocument/2006/relationships/hyperlink" Target="https://fromthepage.com/display/display_page?page_id=34035681" TargetMode="External"/><Relationship Id="rId1732" Type="http://schemas.openxmlformats.org/officeDocument/2006/relationships/hyperlink" Target="https://fromthepage.com/display/display_page?page_id=34035657" TargetMode="External"/><Relationship Id="rId3185" Type="http://schemas.openxmlformats.org/officeDocument/2006/relationships/hyperlink" Target="https://fromthepage.com/display/display_page?page_id=34035686" TargetMode="External"/><Relationship Id="rId24" Type="http://schemas.openxmlformats.org/officeDocument/2006/relationships/hyperlink" Target="https://fromthepage.com/display/display_page?page_id=34035625" TargetMode="External"/><Relationship Id="rId2299" Type="http://schemas.openxmlformats.org/officeDocument/2006/relationships/hyperlink" Target="https://fromthepage.com/display/display_page?page_id=34035669" TargetMode="External"/><Relationship Id="rId3045" Type="http://schemas.openxmlformats.org/officeDocument/2006/relationships/hyperlink" Target="https://fromthepage.com/display/display_page?page_id=34035683" TargetMode="External"/><Relationship Id="rId3252" Type="http://schemas.openxmlformats.org/officeDocument/2006/relationships/hyperlink" Target="https://fromthepage.com/display/display_page?page_id=34035688" TargetMode="External"/><Relationship Id="rId173" Type="http://schemas.openxmlformats.org/officeDocument/2006/relationships/hyperlink" Target="https://fromthepage.com/display/display_page?page_id=34035628" TargetMode="External"/><Relationship Id="rId380" Type="http://schemas.openxmlformats.org/officeDocument/2006/relationships/hyperlink" Target="https://fromthepage.com/display/display_page?page_id=34035632" TargetMode="External"/><Relationship Id="rId2061" Type="http://schemas.openxmlformats.org/officeDocument/2006/relationships/hyperlink" Target="https://fromthepage.com/display/display_page?page_id=34035663" TargetMode="External"/><Relationship Id="rId3112" Type="http://schemas.openxmlformats.org/officeDocument/2006/relationships/hyperlink" Target="https://fromthepage.com/display/display_page?page_id=34035684" TargetMode="External"/><Relationship Id="rId240" Type="http://schemas.openxmlformats.org/officeDocument/2006/relationships/hyperlink" Target="https://fromthepage.com/display/display_page?page_id=34035629" TargetMode="External"/><Relationship Id="rId478" Type="http://schemas.openxmlformats.org/officeDocument/2006/relationships/hyperlink" Target="https://fromthepage.com/display/display_page?page_id=34035634" TargetMode="External"/><Relationship Id="rId685" Type="http://schemas.openxmlformats.org/officeDocument/2006/relationships/hyperlink" Target="https://fromthepage.com/display/display_page?page_id=34035637" TargetMode="External"/><Relationship Id="rId892" Type="http://schemas.openxmlformats.org/officeDocument/2006/relationships/hyperlink" Target="https://fromthepage.com/display/display_page?page_id=34035643" TargetMode="External"/><Relationship Id="rId2159" Type="http://schemas.openxmlformats.org/officeDocument/2006/relationships/hyperlink" Target="https://fromthepage.com/display/display_page?page_id=34035665" TargetMode="External"/><Relationship Id="rId2366" Type="http://schemas.openxmlformats.org/officeDocument/2006/relationships/hyperlink" Target="https://fromthepage.com/display/display_page?page_id=34035670" TargetMode="External"/><Relationship Id="rId2573" Type="http://schemas.openxmlformats.org/officeDocument/2006/relationships/hyperlink" Target="https://fromthepage.com/display/display_page?page_id=34035674" TargetMode="External"/><Relationship Id="rId2780" Type="http://schemas.openxmlformats.org/officeDocument/2006/relationships/hyperlink" Target="https://fromthepage.com/display/display_page?page_id=34035678" TargetMode="External"/><Relationship Id="rId100" Type="http://schemas.openxmlformats.org/officeDocument/2006/relationships/hyperlink" Target="https://fromthepage.com/display/display_page?page_id=34035627" TargetMode="External"/><Relationship Id="rId338" Type="http://schemas.openxmlformats.org/officeDocument/2006/relationships/hyperlink" Target="https://fromthepage.com/display/display_page?page_id=34035631" TargetMode="External"/><Relationship Id="rId545" Type="http://schemas.openxmlformats.org/officeDocument/2006/relationships/hyperlink" Target="https://fromthepage.com/display/display_page?page_id=34035635" TargetMode="External"/><Relationship Id="rId752" Type="http://schemas.openxmlformats.org/officeDocument/2006/relationships/hyperlink" Target="https://fromthepage.com/display/display_page?page_id=34035639" TargetMode="External"/><Relationship Id="rId1175" Type="http://schemas.openxmlformats.org/officeDocument/2006/relationships/hyperlink" Target="https://fromthepage.com/display/display_page?page_id=34035647" TargetMode="External"/><Relationship Id="rId1382" Type="http://schemas.openxmlformats.org/officeDocument/2006/relationships/hyperlink" Target="https://fromthepage.com/display/display_page?page_id=34035651" TargetMode="External"/><Relationship Id="rId2019" Type="http://schemas.openxmlformats.org/officeDocument/2006/relationships/hyperlink" Target="https://fromthepage.com/display/display_page?page_id=34035662" TargetMode="External"/><Relationship Id="rId2226" Type="http://schemas.openxmlformats.org/officeDocument/2006/relationships/hyperlink" Target="https://fromthepage.com/display/display_page?page_id=34035668" TargetMode="External"/><Relationship Id="rId2433" Type="http://schemas.openxmlformats.org/officeDocument/2006/relationships/hyperlink" Target="https://fromthepage.com/display/display_page?page_id=34035672" TargetMode="External"/><Relationship Id="rId2640" Type="http://schemas.openxmlformats.org/officeDocument/2006/relationships/hyperlink" Target="https://fromthepage.com/display/display_page?page_id=34035675" TargetMode="External"/><Relationship Id="rId2878" Type="http://schemas.openxmlformats.org/officeDocument/2006/relationships/hyperlink" Target="https://fromthepage.com/display/display_page?page_id=34035680" TargetMode="External"/><Relationship Id="rId405" Type="http://schemas.openxmlformats.org/officeDocument/2006/relationships/hyperlink" Target="https://fromthepage.com/display/display_page?page_id=34035632" TargetMode="External"/><Relationship Id="rId612" Type="http://schemas.openxmlformats.org/officeDocument/2006/relationships/hyperlink" Target="https://fromthepage.com/display/display_page?page_id=34035636" TargetMode="External"/><Relationship Id="rId1035" Type="http://schemas.openxmlformats.org/officeDocument/2006/relationships/hyperlink" Target="https://fromthepage.com/display/display_page?page_id=34035645" TargetMode="External"/><Relationship Id="rId1242" Type="http://schemas.openxmlformats.org/officeDocument/2006/relationships/hyperlink" Target="https://fromthepage.com/display/display_page?page_id=34035648" TargetMode="External"/><Relationship Id="rId1687" Type="http://schemas.openxmlformats.org/officeDocument/2006/relationships/hyperlink" Target="https://fromthepage.com/display/display_page?page_id=34035656" TargetMode="External"/><Relationship Id="rId1894" Type="http://schemas.openxmlformats.org/officeDocument/2006/relationships/hyperlink" Target="https://fromthepage.com/display/display_page?page_id=34035660" TargetMode="External"/><Relationship Id="rId2500" Type="http://schemas.openxmlformats.org/officeDocument/2006/relationships/hyperlink" Target="https://fromthepage.com/display/display_page?page_id=34035673" TargetMode="External"/><Relationship Id="rId2738" Type="http://schemas.openxmlformats.org/officeDocument/2006/relationships/hyperlink" Target="https://fromthepage.com/display/display_page?page_id=34035677" TargetMode="External"/><Relationship Id="rId2945" Type="http://schemas.openxmlformats.org/officeDocument/2006/relationships/hyperlink" Target="https://fromthepage.com/display/display_page?page_id=34035681" TargetMode="External"/><Relationship Id="rId917" Type="http://schemas.openxmlformats.org/officeDocument/2006/relationships/hyperlink" Target="https://fromthepage.com/display/display_page?page_id=34035643" TargetMode="External"/><Relationship Id="rId1102" Type="http://schemas.openxmlformats.org/officeDocument/2006/relationships/hyperlink" Target="https://fromthepage.com/display/display_page?page_id=34035646" TargetMode="External"/><Relationship Id="rId1547" Type="http://schemas.openxmlformats.org/officeDocument/2006/relationships/hyperlink" Target="https://fromthepage.com/display/display_page?page_id=34035654" TargetMode="External"/><Relationship Id="rId1754" Type="http://schemas.openxmlformats.org/officeDocument/2006/relationships/hyperlink" Target="https://fromthepage.com/display/display_page?page_id=34035657" TargetMode="External"/><Relationship Id="rId1961" Type="http://schemas.openxmlformats.org/officeDocument/2006/relationships/hyperlink" Target="https://fromthepage.com/display/display_page?page_id=34035661" TargetMode="External"/><Relationship Id="rId2805" Type="http://schemas.openxmlformats.org/officeDocument/2006/relationships/hyperlink" Target="https://fromthepage.com/display/display_page?page_id=34035678" TargetMode="External"/><Relationship Id="rId46" Type="http://schemas.openxmlformats.org/officeDocument/2006/relationships/hyperlink" Target="https://fromthepage.com/display/display_page?page_id=34035626" TargetMode="External"/><Relationship Id="rId1407" Type="http://schemas.openxmlformats.org/officeDocument/2006/relationships/hyperlink" Target="https://fromthepage.com/display/display_page?page_id=34035651" TargetMode="External"/><Relationship Id="rId1614" Type="http://schemas.openxmlformats.org/officeDocument/2006/relationships/hyperlink" Target="https://fromthepage.com/display/display_page?page_id=34035655" TargetMode="External"/><Relationship Id="rId1821" Type="http://schemas.openxmlformats.org/officeDocument/2006/relationships/hyperlink" Target="https://fromthepage.com/display/display_page?page_id=34035658" TargetMode="External"/><Relationship Id="rId3067" Type="http://schemas.openxmlformats.org/officeDocument/2006/relationships/hyperlink" Target="https://fromthepage.com/display/display_page?page_id=34035683" TargetMode="External"/><Relationship Id="rId195" Type="http://schemas.openxmlformats.org/officeDocument/2006/relationships/hyperlink" Target="https://fromthepage.com/display/display_page?page_id=34035629" TargetMode="External"/><Relationship Id="rId1919" Type="http://schemas.openxmlformats.org/officeDocument/2006/relationships/hyperlink" Target="https://fromthepage.com/display/display_page?page_id=34035660" TargetMode="External"/><Relationship Id="rId2083" Type="http://schemas.openxmlformats.org/officeDocument/2006/relationships/hyperlink" Target="https://fromthepage.com/display/display_page?page_id=34035663" TargetMode="External"/><Relationship Id="rId2290" Type="http://schemas.openxmlformats.org/officeDocument/2006/relationships/hyperlink" Target="https://fromthepage.com/display/display_page?page_id=34035669" TargetMode="External"/><Relationship Id="rId2388" Type="http://schemas.openxmlformats.org/officeDocument/2006/relationships/hyperlink" Target="https://fromthepage.com/display/display_page?page_id=34035671" TargetMode="External"/><Relationship Id="rId2595" Type="http://schemas.openxmlformats.org/officeDocument/2006/relationships/hyperlink" Target="https://fromthepage.com/display/display_page?page_id=34035675" TargetMode="External"/><Relationship Id="rId3134" Type="http://schemas.openxmlformats.org/officeDocument/2006/relationships/hyperlink" Target="https://fromthepage.com/display/display_page?page_id=34035685" TargetMode="External"/><Relationship Id="rId262" Type="http://schemas.openxmlformats.org/officeDocument/2006/relationships/hyperlink" Target="https://fromthepage.com/display/display_page?page_id=34035630" TargetMode="External"/><Relationship Id="rId567" Type="http://schemas.openxmlformats.org/officeDocument/2006/relationships/hyperlink" Target="https://fromthepage.com/display/display_page?page_id=34035635" TargetMode="External"/><Relationship Id="rId1197" Type="http://schemas.openxmlformats.org/officeDocument/2006/relationships/hyperlink" Target="https://fromthepage.com/display/display_page?page_id=34035647" TargetMode="External"/><Relationship Id="rId2150" Type="http://schemas.openxmlformats.org/officeDocument/2006/relationships/hyperlink" Target="https://fromthepage.com/display/display_page?page_id=34035664" TargetMode="External"/><Relationship Id="rId2248" Type="http://schemas.openxmlformats.org/officeDocument/2006/relationships/hyperlink" Target="https://fromthepage.com/display/display_page?page_id=34035668" TargetMode="External"/><Relationship Id="rId3201" Type="http://schemas.openxmlformats.org/officeDocument/2006/relationships/hyperlink" Target="https://fromthepage.com/display/display_page?page_id=34035686" TargetMode="External"/><Relationship Id="rId122" Type="http://schemas.openxmlformats.org/officeDocument/2006/relationships/hyperlink" Target="https://fromthepage.com/display/display_page?page_id=34035627" TargetMode="External"/><Relationship Id="rId774" Type="http://schemas.openxmlformats.org/officeDocument/2006/relationships/hyperlink" Target="https://fromthepage.com/display/display_page?page_id=34035639" TargetMode="External"/><Relationship Id="rId981" Type="http://schemas.openxmlformats.org/officeDocument/2006/relationships/hyperlink" Target="https://fromthepage.com/display/display_page?page_id=34035644" TargetMode="External"/><Relationship Id="rId1057" Type="http://schemas.openxmlformats.org/officeDocument/2006/relationships/hyperlink" Target="https://fromthepage.com/display/display_page?page_id=34035645" TargetMode="External"/><Relationship Id="rId2010" Type="http://schemas.openxmlformats.org/officeDocument/2006/relationships/hyperlink" Target="https://fromthepage.com/display/display_page?page_id=34035662" TargetMode="External"/><Relationship Id="rId2455" Type="http://schemas.openxmlformats.org/officeDocument/2006/relationships/hyperlink" Target="https://fromthepage.com/display/display_page?page_id=34035672" TargetMode="External"/><Relationship Id="rId2662" Type="http://schemas.openxmlformats.org/officeDocument/2006/relationships/hyperlink" Target="https://fromthepage.com/display/display_page?page_id=34035676" TargetMode="External"/><Relationship Id="rId427" Type="http://schemas.openxmlformats.org/officeDocument/2006/relationships/hyperlink" Target="https://fromthepage.com/display/display_page?page_id=34035633" TargetMode="External"/><Relationship Id="rId634" Type="http://schemas.openxmlformats.org/officeDocument/2006/relationships/hyperlink" Target="https://fromthepage.com/display/display_page?page_id=34035636" TargetMode="External"/><Relationship Id="rId841" Type="http://schemas.openxmlformats.org/officeDocument/2006/relationships/hyperlink" Target="https://fromthepage.com/display/display_page?page_id=34035640" TargetMode="External"/><Relationship Id="rId1264" Type="http://schemas.openxmlformats.org/officeDocument/2006/relationships/hyperlink" Target="https://fromthepage.com/display/display_page?page_id=34035649" TargetMode="External"/><Relationship Id="rId1471" Type="http://schemas.openxmlformats.org/officeDocument/2006/relationships/hyperlink" Target="https://fromthepage.com/display/display_page?page_id=34035652" TargetMode="External"/><Relationship Id="rId1569" Type="http://schemas.openxmlformats.org/officeDocument/2006/relationships/hyperlink" Target="https://fromthepage.com/display/display_page?page_id=34035654" TargetMode="External"/><Relationship Id="rId2108" Type="http://schemas.openxmlformats.org/officeDocument/2006/relationships/hyperlink" Target="https://fromthepage.com/display/display_page?page_id=34035664" TargetMode="External"/><Relationship Id="rId2315" Type="http://schemas.openxmlformats.org/officeDocument/2006/relationships/hyperlink" Target="https://fromthepage.com/display/display_page?page_id=34035669" TargetMode="External"/><Relationship Id="rId2522" Type="http://schemas.openxmlformats.org/officeDocument/2006/relationships/hyperlink" Target="https://fromthepage.com/display/display_page?page_id=34035673" TargetMode="External"/><Relationship Id="rId2967" Type="http://schemas.openxmlformats.org/officeDocument/2006/relationships/hyperlink" Target="https://fromthepage.com/display/display_page?page_id=34035681" TargetMode="External"/><Relationship Id="rId701" Type="http://schemas.openxmlformats.org/officeDocument/2006/relationships/hyperlink" Target="https://fromthepage.com/display/display_page?page_id=34035638" TargetMode="External"/><Relationship Id="rId939" Type="http://schemas.openxmlformats.org/officeDocument/2006/relationships/hyperlink" Target="https://fromthepage.com/display/display_page?page_id=34035643" TargetMode="External"/><Relationship Id="rId1124" Type="http://schemas.openxmlformats.org/officeDocument/2006/relationships/hyperlink" Target="https://fromthepage.com/display/display_page?page_id=34035646" TargetMode="External"/><Relationship Id="rId1331" Type="http://schemas.openxmlformats.org/officeDocument/2006/relationships/hyperlink" Target="https://fromthepage.com/display/display_page?page_id=34035650" TargetMode="External"/><Relationship Id="rId1776" Type="http://schemas.openxmlformats.org/officeDocument/2006/relationships/hyperlink" Target="https://fromthepage.com/display/display_page?page_id=34035657" TargetMode="External"/><Relationship Id="rId1983" Type="http://schemas.openxmlformats.org/officeDocument/2006/relationships/hyperlink" Target="https://fromthepage.com/display/display_page?page_id=34035661" TargetMode="External"/><Relationship Id="rId2827" Type="http://schemas.openxmlformats.org/officeDocument/2006/relationships/hyperlink" Target="https://fromthepage.com/display/display_page?page_id=34035679" TargetMode="External"/><Relationship Id="rId68" Type="http://schemas.openxmlformats.org/officeDocument/2006/relationships/hyperlink" Target="https://fromthepage.com/display/display_page?page_id=34035626" TargetMode="External"/><Relationship Id="rId1429" Type="http://schemas.openxmlformats.org/officeDocument/2006/relationships/hyperlink" Target="https://fromthepage.com/display/display_page?page_id=34035652" TargetMode="External"/><Relationship Id="rId1636" Type="http://schemas.openxmlformats.org/officeDocument/2006/relationships/hyperlink" Target="https://fromthepage.com/display/display_page?page_id=34035655" TargetMode="External"/><Relationship Id="rId1843" Type="http://schemas.openxmlformats.org/officeDocument/2006/relationships/hyperlink" Target="https://fromthepage.com/display/display_page?page_id=34035659" TargetMode="External"/><Relationship Id="rId3089" Type="http://schemas.openxmlformats.org/officeDocument/2006/relationships/hyperlink" Target="https://fromthepage.com/display/display_page?page_id=34035684" TargetMode="External"/><Relationship Id="rId1703" Type="http://schemas.openxmlformats.org/officeDocument/2006/relationships/hyperlink" Target="https://fromthepage.com/display/display_page?page_id=34035656" TargetMode="External"/><Relationship Id="rId1910" Type="http://schemas.openxmlformats.org/officeDocument/2006/relationships/hyperlink" Target="https://fromthepage.com/display/display_page?page_id=34035660" TargetMode="External"/><Relationship Id="rId3156" Type="http://schemas.openxmlformats.org/officeDocument/2006/relationships/hyperlink" Target="https://fromthepage.com/display/display_page?page_id=34035685" TargetMode="External"/><Relationship Id="rId284" Type="http://schemas.openxmlformats.org/officeDocument/2006/relationships/hyperlink" Target="https://fromthepage.com/display/display_page?page_id=34035630" TargetMode="External"/><Relationship Id="rId491" Type="http://schemas.openxmlformats.org/officeDocument/2006/relationships/hyperlink" Target="https://fromthepage.com/display/display_page?page_id=34035634" TargetMode="External"/><Relationship Id="rId2172" Type="http://schemas.openxmlformats.org/officeDocument/2006/relationships/hyperlink" Target="https://fromthepage.com/display/display_page?page_id=34035665" TargetMode="External"/><Relationship Id="rId3016" Type="http://schemas.openxmlformats.org/officeDocument/2006/relationships/hyperlink" Target="https://fromthepage.com/display/display_page?page_id=34035682" TargetMode="External"/><Relationship Id="rId3223" Type="http://schemas.openxmlformats.org/officeDocument/2006/relationships/hyperlink" Target="https://fromthepage.com/display/display_page?page_id=34035687" TargetMode="External"/><Relationship Id="rId144" Type="http://schemas.openxmlformats.org/officeDocument/2006/relationships/hyperlink" Target="https://fromthepage.com/display/display_page?page_id=34035628" TargetMode="External"/><Relationship Id="rId589" Type="http://schemas.openxmlformats.org/officeDocument/2006/relationships/hyperlink" Target="https://fromthepage.com/display/display_page?page_id=34035636" TargetMode="External"/><Relationship Id="rId796" Type="http://schemas.openxmlformats.org/officeDocument/2006/relationships/hyperlink" Target="https://fromthepage.com/display/display_page?page_id=34035639" TargetMode="External"/><Relationship Id="rId2477" Type="http://schemas.openxmlformats.org/officeDocument/2006/relationships/hyperlink" Target="https://fromthepage.com/display/display_page?page_id=34035672" TargetMode="External"/><Relationship Id="rId2684" Type="http://schemas.openxmlformats.org/officeDocument/2006/relationships/hyperlink" Target="https://fromthepage.com/display/display_page?page_id=34035676" TargetMode="External"/><Relationship Id="rId351" Type="http://schemas.openxmlformats.org/officeDocument/2006/relationships/hyperlink" Target="https://fromthepage.com/display/display_page?page_id=34035631" TargetMode="External"/><Relationship Id="rId449" Type="http://schemas.openxmlformats.org/officeDocument/2006/relationships/hyperlink" Target="https://fromthepage.com/display/display_page?page_id=34035633" TargetMode="External"/><Relationship Id="rId656" Type="http://schemas.openxmlformats.org/officeDocument/2006/relationships/hyperlink" Target="https://fromthepage.com/display/display_page?page_id=34035637" TargetMode="External"/><Relationship Id="rId863" Type="http://schemas.openxmlformats.org/officeDocument/2006/relationships/hyperlink" Target="https://fromthepage.com/display/display_page?page_id=34035640" TargetMode="External"/><Relationship Id="rId1079" Type="http://schemas.openxmlformats.org/officeDocument/2006/relationships/hyperlink" Target="https://fromthepage.com/display/display_page?page_id=34035646" TargetMode="External"/><Relationship Id="rId1286" Type="http://schemas.openxmlformats.org/officeDocument/2006/relationships/hyperlink" Target="https://fromthepage.com/display/display_page?page_id=34035649" TargetMode="External"/><Relationship Id="rId1493" Type="http://schemas.openxmlformats.org/officeDocument/2006/relationships/hyperlink" Target="https://fromthepage.com/display/display_page?page_id=34035653" TargetMode="External"/><Relationship Id="rId2032" Type="http://schemas.openxmlformats.org/officeDocument/2006/relationships/hyperlink" Target="https://fromthepage.com/display/display_page?page_id=34035662" TargetMode="External"/><Relationship Id="rId2337" Type="http://schemas.openxmlformats.org/officeDocument/2006/relationships/hyperlink" Target="https://fromthepage.com/display/display_page?page_id=34035670" TargetMode="External"/><Relationship Id="rId2544" Type="http://schemas.openxmlformats.org/officeDocument/2006/relationships/hyperlink" Target="https://fromthepage.com/display/display_page?page_id=34035674" TargetMode="External"/><Relationship Id="rId2891" Type="http://schemas.openxmlformats.org/officeDocument/2006/relationships/hyperlink" Target="https://fromthepage.com/display/display_page?page_id=34035680" TargetMode="External"/><Relationship Id="rId2989" Type="http://schemas.openxmlformats.org/officeDocument/2006/relationships/hyperlink" Target="https://fromthepage.com/display/display_page?page_id=34035682" TargetMode="External"/><Relationship Id="rId211" Type="http://schemas.openxmlformats.org/officeDocument/2006/relationships/hyperlink" Target="https://fromthepage.com/display/display_page?page_id=34035629" TargetMode="External"/><Relationship Id="rId309" Type="http://schemas.openxmlformats.org/officeDocument/2006/relationships/hyperlink" Target="https://fromthepage.com/display/display_page?page_id=34035631" TargetMode="External"/><Relationship Id="rId516" Type="http://schemas.openxmlformats.org/officeDocument/2006/relationships/hyperlink" Target="https://fromthepage.com/display/display_page?page_id=34035634" TargetMode="External"/><Relationship Id="rId1146" Type="http://schemas.openxmlformats.org/officeDocument/2006/relationships/hyperlink" Target="https://fromthepage.com/display/display_page?page_id=34035647" TargetMode="External"/><Relationship Id="rId1798" Type="http://schemas.openxmlformats.org/officeDocument/2006/relationships/hyperlink" Target="https://fromthepage.com/display/display_page?page_id=34035658" TargetMode="External"/><Relationship Id="rId2751" Type="http://schemas.openxmlformats.org/officeDocument/2006/relationships/hyperlink" Target="https://fromthepage.com/display/display_page?page_id=34035677" TargetMode="External"/><Relationship Id="rId2849" Type="http://schemas.openxmlformats.org/officeDocument/2006/relationships/hyperlink" Target="https://fromthepage.com/display/display_page?page_id=34035679" TargetMode="External"/><Relationship Id="rId723" Type="http://schemas.openxmlformats.org/officeDocument/2006/relationships/hyperlink" Target="https://fromthepage.com/display/display_page?page_id=34035638" TargetMode="External"/><Relationship Id="rId930" Type="http://schemas.openxmlformats.org/officeDocument/2006/relationships/hyperlink" Target="https://fromthepage.com/display/display_page?page_id=34035643" TargetMode="External"/><Relationship Id="rId1006" Type="http://schemas.openxmlformats.org/officeDocument/2006/relationships/hyperlink" Target="https://fromthepage.com/display/display_page?page_id=34035644" TargetMode="External"/><Relationship Id="rId1353" Type="http://schemas.openxmlformats.org/officeDocument/2006/relationships/hyperlink" Target="https://fromthepage.com/display/display_page?page_id=34035650" TargetMode="External"/><Relationship Id="rId1560" Type="http://schemas.openxmlformats.org/officeDocument/2006/relationships/hyperlink" Target="https://fromthepage.com/display/display_page?page_id=34035654" TargetMode="External"/><Relationship Id="rId1658" Type="http://schemas.openxmlformats.org/officeDocument/2006/relationships/hyperlink" Target="https://fromthepage.com/display/display_page?page_id=34035655" TargetMode="External"/><Relationship Id="rId1865" Type="http://schemas.openxmlformats.org/officeDocument/2006/relationships/hyperlink" Target="https://fromthepage.com/display/display_page?page_id=34035659" TargetMode="External"/><Relationship Id="rId2404" Type="http://schemas.openxmlformats.org/officeDocument/2006/relationships/hyperlink" Target="https://fromthepage.com/display/display_page?page_id=34035671" TargetMode="External"/><Relationship Id="rId2611" Type="http://schemas.openxmlformats.org/officeDocument/2006/relationships/hyperlink" Target="https://fromthepage.com/display/display_page?page_id=34035675" TargetMode="External"/><Relationship Id="rId2709" Type="http://schemas.openxmlformats.org/officeDocument/2006/relationships/hyperlink" Target="https://fromthepage.com/display/display_page?page_id=34035677" TargetMode="External"/><Relationship Id="rId1213" Type="http://schemas.openxmlformats.org/officeDocument/2006/relationships/hyperlink" Target="https://fromthepage.com/display/display_page?page_id=34035648" TargetMode="External"/><Relationship Id="rId1420" Type="http://schemas.openxmlformats.org/officeDocument/2006/relationships/hyperlink" Target="https://fromthepage.com/display/display_page?page_id=34035651" TargetMode="External"/><Relationship Id="rId1518" Type="http://schemas.openxmlformats.org/officeDocument/2006/relationships/hyperlink" Target="https://fromthepage.com/display/display_page?page_id=34035653" TargetMode="External"/><Relationship Id="rId2916" Type="http://schemas.openxmlformats.org/officeDocument/2006/relationships/hyperlink" Target="https://fromthepage.com/display/display_page?page_id=34035680" TargetMode="External"/><Relationship Id="rId3080" Type="http://schemas.openxmlformats.org/officeDocument/2006/relationships/hyperlink" Target="https://fromthepage.com/display/display_page?page_id=34035684" TargetMode="External"/><Relationship Id="rId1725" Type="http://schemas.openxmlformats.org/officeDocument/2006/relationships/hyperlink" Target="https://fromthepage.com/display/display_page?page_id=34035657" TargetMode="External"/><Relationship Id="rId1932" Type="http://schemas.openxmlformats.org/officeDocument/2006/relationships/hyperlink" Target="https://fromthepage.com/display/display_page?page_id=34035660" TargetMode="External"/><Relationship Id="rId3178" Type="http://schemas.openxmlformats.org/officeDocument/2006/relationships/hyperlink" Target="https://fromthepage.com/display/display_page?page_id=34035686" TargetMode="External"/><Relationship Id="rId17" Type="http://schemas.openxmlformats.org/officeDocument/2006/relationships/hyperlink" Target="https://fromthepage.com/display/display_page?page_id=34035625" TargetMode="External"/><Relationship Id="rId2194" Type="http://schemas.openxmlformats.org/officeDocument/2006/relationships/hyperlink" Target="https://fromthepage.com/display/display_page?page_id=34035667" TargetMode="External"/><Relationship Id="rId3038" Type="http://schemas.openxmlformats.org/officeDocument/2006/relationships/hyperlink" Target="https://fromthepage.com/display/display_page?page_id=34035683" TargetMode="External"/><Relationship Id="rId3245" Type="http://schemas.openxmlformats.org/officeDocument/2006/relationships/hyperlink" Target="https://fromthepage.com/display/display_page?page_id=34035687" TargetMode="External"/><Relationship Id="rId166" Type="http://schemas.openxmlformats.org/officeDocument/2006/relationships/hyperlink" Target="https://fromthepage.com/display/display_page?page_id=34035628" TargetMode="External"/><Relationship Id="rId373" Type="http://schemas.openxmlformats.org/officeDocument/2006/relationships/hyperlink" Target="https://fromthepage.com/display/display_page?page_id=34035632" TargetMode="External"/><Relationship Id="rId580" Type="http://schemas.openxmlformats.org/officeDocument/2006/relationships/hyperlink" Target="https://fromthepage.com/display/display_page?page_id=34035636" TargetMode="External"/><Relationship Id="rId2054" Type="http://schemas.openxmlformats.org/officeDocument/2006/relationships/hyperlink" Target="https://fromthepage.com/display/display_page?page_id=34035663" TargetMode="External"/><Relationship Id="rId2261" Type="http://schemas.openxmlformats.org/officeDocument/2006/relationships/hyperlink" Target="https://fromthepage.com/display/display_page?page_id=34035668" TargetMode="External"/><Relationship Id="rId2499" Type="http://schemas.openxmlformats.org/officeDocument/2006/relationships/hyperlink" Target="https://fromthepage.com/display/display_page?page_id=34035673" TargetMode="External"/><Relationship Id="rId3105" Type="http://schemas.openxmlformats.org/officeDocument/2006/relationships/hyperlink" Target="https://fromthepage.com/display/display_page?page_id=34035684" TargetMode="External"/><Relationship Id="rId1" Type="http://schemas.openxmlformats.org/officeDocument/2006/relationships/hyperlink" Target="https://fromthepage.com/display/display_page?page_id=34035625" TargetMode="External"/><Relationship Id="rId233" Type="http://schemas.openxmlformats.org/officeDocument/2006/relationships/hyperlink" Target="https://fromthepage.com/display/display_page?page_id=34035629" TargetMode="External"/><Relationship Id="rId440" Type="http://schemas.openxmlformats.org/officeDocument/2006/relationships/hyperlink" Target="https://fromthepage.com/display/display_page?page_id=34035633" TargetMode="External"/><Relationship Id="rId678" Type="http://schemas.openxmlformats.org/officeDocument/2006/relationships/hyperlink" Target="https://fromthepage.com/display/display_page?page_id=34035637" TargetMode="External"/><Relationship Id="rId885" Type="http://schemas.openxmlformats.org/officeDocument/2006/relationships/hyperlink" Target="https://fromthepage.com/display/display_page?page_id=34035640" TargetMode="External"/><Relationship Id="rId1070" Type="http://schemas.openxmlformats.org/officeDocument/2006/relationships/hyperlink" Target="https://fromthepage.com/display/display_page?page_id=34035645" TargetMode="External"/><Relationship Id="rId2121" Type="http://schemas.openxmlformats.org/officeDocument/2006/relationships/hyperlink" Target="https://fromthepage.com/display/display_page?page_id=34035664" TargetMode="External"/><Relationship Id="rId2359" Type="http://schemas.openxmlformats.org/officeDocument/2006/relationships/hyperlink" Target="https://fromthepage.com/display/display_page?page_id=34035670" TargetMode="External"/><Relationship Id="rId2566" Type="http://schemas.openxmlformats.org/officeDocument/2006/relationships/hyperlink" Target="https://fromthepage.com/display/display_page?page_id=34035674" TargetMode="External"/><Relationship Id="rId2773" Type="http://schemas.openxmlformats.org/officeDocument/2006/relationships/hyperlink" Target="https://fromthepage.com/display/display_page?page_id=34035678" TargetMode="External"/><Relationship Id="rId2980" Type="http://schemas.openxmlformats.org/officeDocument/2006/relationships/hyperlink" Target="https://fromthepage.com/display/display_page?page_id=34035682" TargetMode="External"/><Relationship Id="rId300" Type="http://schemas.openxmlformats.org/officeDocument/2006/relationships/hyperlink" Target="https://fromthepage.com/display/display_page?page_id=34035630" TargetMode="External"/><Relationship Id="rId538" Type="http://schemas.openxmlformats.org/officeDocument/2006/relationships/hyperlink" Target="https://fromthepage.com/display/display_page?page_id=34035635" TargetMode="External"/><Relationship Id="rId745" Type="http://schemas.openxmlformats.org/officeDocument/2006/relationships/hyperlink" Target="https://fromthepage.com/display/display_page?page_id=34035638" TargetMode="External"/><Relationship Id="rId952" Type="http://schemas.openxmlformats.org/officeDocument/2006/relationships/hyperlink" Target="https://fromthepage.com/display/display_page?page_id=34035643" TargetMode="External"/><Relationship Id="rId1168" Type="http://schemas.openxmlformats.org/officeDocument/2006/relationships/hyperlink" Target="https://fromthepage.com/display/display_page?page_id=34035647" TargetMode="External"/><Relationship Id="rId1375" Type="http://schemas.openxmlformats.org/officeDocument/2006/relationships/hyperlink" Target="https://fromthepage.com/display/display_page?page_id=34035651" TargetMode="External"/><Relationship Id="rId1582" Type="http://schemas.openxmlformats.org/officeDocument/2006/relationships/hyperlink" Target="https://fromthepage.com/display/display_page?page_id=34035654" TargetMode="External"/><Relationship Id="rId2219" Type="http://schemas.openxmlformats.org/officeDocument/2006/relationships/hyperlink" Target="https://fromthepage.com/display/display_page?page_id=34035668" TargetMode="External"/><Relationship Id="rId2426" Type="http://schemas.openxmlformats.org/officeDocument/2006/relationships/hyperlink" Target="https://fromthepage.com/display/display_page?page_id=34035672" TargetMode="External"/><Relationship Id="rId2633" Type="http://schemas.openxmlformats.org/officeDocument/2006/relationships/hyperlink" Target="https://fromthepage.com/display/display_page?page_id=34035675" TargetMode="External"/><Relationship Id="rId81" Type="http://schemas.openxmlformats.org/officeDocument/2006/relationships/hyperlink" Target="https://fromthepage.com/display/display_page?page_id=34035627" TargetMode="External"/><Relationship Id="rId605" Type="http://schemas.openxmlformats.org/officeDocument/2006/relationships/hyperlink" Target="https://fromthepage.com/display/display_page?page_id=34035636" TargetMode="External"/><Relationship Id="rId812" Type="http://schemas.openxmlformats.org/officeDocument/2006/relationships/hyperlink" Target="https://fromthepage.com/display/display_page?page_id=34035639" TargetMode="External"/><Relationship Id="rId1028" Type="http://schemas.openxmlformats.org/officeDocument/2006/relationships/hyperlink" Target="https://fromthepage.com/display/display_page?page_id=34035645" TargetMode="External"/><Relationship Id="rId1235" Type="http://schemas.openxmlformats.org/officeDocument/2006/relationships/hyperlink" Target="https://fromthepage.com/display/display_page?page_id=34035648" TargetMode="External"/><Relationship Id="rId1442" Type="http://schemas.openxmlformats.org/officeDocument/2006/relationships/hyperlink" Target="https://fromthepage.com/display/display_page?page_id=34035652" TargetMode="External"/><Relationship Id="rId1887" Type="http://schemas.openxmlformats.org/officeDocument/2006/relationships/hyperlink" Target="https://fromthepage.com/display/display_page?page_id=34035659" TargetMode="External"/><Relationship Id="rId2840" Type="http://schemas.openxmlformats.org/officeDocument/2006/relationships/hyperlink" Target="https://fromthepage.com/display/display_page?page_id=34035679" TargetMode="External"/><Relationship Id="rId2938" Type="http://schemas.openxmlformats.org/officeDocument/2006/relationships/hyperlink" Target="https://fromthepage.com/display/display_page?page_id=34035681" TargetMode="External"/><Relationship Id="rId1302" Type="http://schemas.openxmlformats.org/officeDocument/2006/relationships/hyperlink" Target="https://fromthepage.com/display/display_page?page_id=34035649" TargetMode="External"/><Relationship Id="rId1747" Type="http://schemas.openxmlformats.org/officeDocument/2006/relationships/hyperlink" Target="https://fromthepage.com/display/display_page?page_id=34035657" TargetMode="External"/><Relationship Id="rId1954" Type="http://schemas.openxmlformats.org/officeDocument/2006/relationships/hyperlink" Target="https://fromthepage.com/display/display_page?page_id=34035661" TargetMode="External"/><Relationship Id="rId2700" Type="http://schemas.openxmlformats.org/officeDocument/2006/relationships/hyperlink" Target="https://fromthepage.com/display/display_page?page_id=34035676" TargetMode="External"/><Relationship Id="rId39" Type="http://schemas.openxmlformats.org/officeDocument/2006/relationships/hyperlink" Target="https://fromthepage.com/display/display_page?page_id=34035626" TargetMode="External"/><Relationship Id="rId1607" Type="http://schemas.openxmlformats.org/officeDocument/2006/relationships/hyperlink" Target="https://fromthepage.com/display/display_page?page_id=34035655" TargetMode="External"/><Relationship Id="rId1814" Type="http://schemas.openxmlformats.org/officeDocument/2006/relationships/hyperlink" Target="https://fromthepage.com/display/display_page?page_id=34035658" TargetMode="External"/><Relationship Id="rId188" Type="http://schemas.openxmlformats.org/officeDocument/2006/relationships/hyperlink" Target="https://fromthepage.com/display/display_page?page_id=34035628" TargetMode="External"/><Relationship Id="rId395" Type="http://schemas.openxmlformats.org/officeDocument/2006/relationships/hyperlink" Target="https://fromthepage.com/display/display_page?page_id=34035632" TargetMode="External"/><Relationship Id="rId2076" Type="http://schemas.openxmlformats.org/officeDocument/2006/relationships/hyperlink" Target="https://fromthepage.com/display/display_page?page_id=34035663" TargetMode="External"/><Relationship Id="rId2283" Type="http://schemas.openxmlformats.org/officeDocument/2006/relationships/hyperlink" Target="https://fromthepage.com/display/display_page?page_id=34035669" TargetMode="External"/><Relationship Id="rId2490" Type="http://schemas.openxmlformats.org/officeDocument/2006/relationships/hyperlink" Target="https://fromthepage.com/display/display_page?page_id=34035673" TargetMode="External"/><Relationship Id="rId2588" Type="http://schemas.openxmlformats.org/officeDocument/2006/relationships/hyperlink" Target="https://fromthepage.com/display/display_page?page_id=34035674" TargetMode="External"/><Relationship Id="rId3127" Type="http://schemas.openxmlformats.org/officeDocument/2006/relationships/hyperlink" Target="https://fromthepage.com/display/display_page?page_id=34035685" TargetMode="External"/><Relationship Id="rId255" Type="http://schemas.openxmlformats.org/officeDocument/2006/relationships/hyperlink" Target="https://fromthepage.com/display/display_page?page_id=34035630" TargetMode="External"/><Relationship Id="rId462" Type="http://schemas.openxmlformats.org/officeDocument/2006/relationships/hyperlink" Target="https://fromthepage.com/display/display_page?page_id=34035633" TargetMode="External"/><Relationship Id="rId1092" Type="http://schemas.openxmlformats.org/officeDocument/2006/relationships/hyperlink" Target="https://fromthepage.com/display/display_page?page_id=34035646" TargetMode="External"/><Relationship Id="rId1397" Type="http://schemas.openxmlformats.org/officeDocument/2006/relationships/hyperlink" Target="https://fromthepage.com/display/display_page?page_id=34035651" TargetMode="External"/><Relationship Id="rId2143" Type="http://schemas.openxmlformats.org/officeDocument/2006/relationships/hyperlink" Target="https://fromthepage.com/display/display_page?page_id=34035664" TargetMode="External"/><Relationship Id="rId2350" Type="http://schemas.openxmlformats.org/officeDocument/2006/relationships/hyperlink" Target="https://fromthepage.com/display/display_page?page_id=34035670" TargetMode="External"/><Relationship Id="rId2795" Type="http://schemas.openxmlformats.org/officeDocument/2006/relationships/hyperlink" Target="https://fromthepage.com/display/display_page?page_id=34035678" TargetMode="External"/><Relationship Id="rId115" Type="http://schemas.openxmlformats.org/officeDocument/2006/relationships/hyperlink" Target="https://fromthepage.com/display/display_page?page_id=34035627" TargetMode="External"/><Relationship Id="rId322" Type="http://schemas.openxmlformats.org/officeDocument/2006/relationships/hyperlink" Target="https://fromthepage.com/display/display_page?page_id=34035631" TargetMode="External"/><Relationship Id="rId767" Type="http://schemas.openxmlformats.org/officeDocument/2006/relationships/hyperlink" Target="https://fromthepage.com/display/display_page?page_id=34035639" TargetMode="External"/><Relationship Id="rId974" Type="http://schemas.openxmlformats.org/officeDocument/2006/relationships/hyperlink" Target="https://fromthepage.com/display/display_page?page_id=34035644" TargetMode="External"/><Relationship Id="rId2003" Type="http://schemas.openxmlformats.org/officeDocument/2006/relationships/hyperlink" Target="https://fromthepage.com/display/display_page?page_id=34035662" TargetMode="External"/><Relationship Id="rId2210" Type="http://schemas.openxmlformats.org/officeDocument/2006/relationships/hyperlink" Target="https://fromthepage.com/display/display_page?page_id=34035667" TargetMode="External"/><Relationship Id="rId2448" Type="http://schemas.openxmlformats.org/officeDocument/2006/relationships/hyperlink" Target="https://fromthepage.com/display/display_page?page_id=34035672" TargetMode="External"/><Relationship Id="rId2655" Type="http://schemas.openxmlformats.org/officeDocument/2006/relationships/hyperlink" Target="https://fromthepage.com/display/display_page?page_id=34035676" TargetMode="External"/><Relationship Id="rId2862" Type="http://schemas.openxmlformats.org/officeDocument/2006/relationships/hyperlink" Target="https://fromthepage.com/display/display_page?page_id=34035679" TargetMode="External"/><Relationship Id="rId627" Type="http://schemas.openxmlformats.org/officeDocument/2006/relationships/hyperlink" Target="https://fromthepage.com/display/display_page?page_id=34035636" TargetMode="External"/><Relationship Id="rId834" Type="http://schemas.openxmlformats.org/officeDocument/2006/relationships/hyperlink" Target="https://fromthepage.com/display/display_page?page_id=34035640" TargetMode="External"/><Relationship Id="rId1257" Type="http://schemas.openxmlformats.org/officeDocument/2006/relationships/hyperlink" Target="https://fromthepage.com/display/display_page?page_id=34035648" TargetMode="External"/><Relationship Id="rId1464" Type="http://schemas.openxmlformats.org/officeDocument/2006/relationships/hyperlink" Target="https://fromthepage.com/display/display_page?page_id=34035652" TargetMode="External"/><Relationship Id="rId1671" Type="http://schemas.openxmlformats.org/officeDocument/2006/relationships/hyperlink" Target="https://fromthepage.com/display/display_page?page_id=34035656" TargetMode="External"/><Relationship Id="rId2308" Type="http://schemas.openxmlformats.org/officeDocument/2006/relationships/hyperlink" Target="https://fromthepage.com/display/display_page?page_id=34035669" TargetMode="External"/><Relationship Id="rId2515" Type="http://schemas.openxmlformats.org/officeDocument/2006/relationships/hyperlink" Target="https://fromthepage.com/display/display_page?page_id=34035673" TargetMode="External"/><Relationship Id="rId2722" Type="http://schemas.openxmlformats.org/officeDocument/2006/relationships/hyperlink" Target="https://fromthepage.com/display/display_page?page_id=34035677" TargetMode="External"/><Relationship Id="rId901" Type="http://schemas.openxmlformats.org/officeDocument/2006/relationships/hyperlink" Target="https://fromthepage.com/display/display_page?page_id=34035643" TargetMode="External"/><Relationship Id="rId1117" Type="http://schemas.openxmlformats.org/officeDocument/2006/relationships/hyperlink" Target="https://fromthepage.com/display/display_page?page_id=34035646" TargetMode="External"/><Relationship Id="rId1324" Type="http://schemas.openxmlformats.org/officeDocument/2006/relationships/hyperlink" Target="https://fromthepage.com/display/display_page?page_id=34035650" TargetMode="External"/><Relationship Id="rId1531" Type="http://schemas.openxmlformats.org/officeDocument/2006/relationships/hyperlink" Target="https://fromthepage.com/display/display_page?page_id=34035653" TargetMode="External"/><Relationship Id="rId1769" Type="http://schemas.openxmlformats.org/officeDocument/2006/relationships/hyperlink" Target="https://fromthepage.com/display/display_page?page_id=34035657" TargetMode="External"/><Relationship Id="rId1976" Type="http://schemas.openxmlformats.org/officeDocument/2006/relationships/hyperlink" Target="https://fromthepage.com/display/display_page?page_id=34035661" TargetMode="External"/><Relationship Id="rId3191" Type="http://schemas.openxmlformats.org/officeDocument/2006/relationships/hyperlink" Target="https://fromthepage.com/display/display_page?page_id=34035686" TargetMode="External"/><Relationship Id="rId30" Type="http://schemas.openxmlformats.org/officeDocument/2006/relationships/hyperlink" Target="https://fromthepage.com/display/display_page?page_id=34035626" TargetMode="External"/><Relationship Id="rId1629" Type="http://schemas.openxmlformats.org/officeDocument/2006/relationships/hyperlink" Target="https://fromthepage.com/display/display_page?page_id=34035655" TargetMode="External"/><Relationship Id="rId1836" Type="http://schemas.openxmlformats.org/officeDocument/2006/relationships/hyperlink" Target="https://fromthepage.com/display/display_page?page_id=34035659" TargetMode="External"/><Relationship Id="rId1903" Type="http://schemas.openxmlformats.org/officeDocument/2006/relationships/hyperlink" Target="https://fromthepage.com/display/display_page?page_id=34035660" TargetMode="External"/><Relationship Id="rId2098" Type="http://schemas.openxmlformats.org/officeDocument/2006/relationships/hyperlink" Target="https://fromthepage.com/display/display_page?page_id=34035663" TargetMode="External"/><Relationship Id="rId3051" Type="http://schemas.openxmlformats.org/officeDocument/2006/relationships/hyperlink" Target="https://fromthepage.com/display/display_page?page_id=34035683" TargetMode="External"/><Relationship Id="rId3149" Type="http://schemas.openxmlformats.org/officeDocument/2006/relationships/hyperlink" Target="https://fromthepage.com/display/display_page?page_id=34035685" TargetMode="External"/><Relationship Id="rId277" Type="http://schemas.openxmlformats.org/officeDocument/2006/relationships/hyperlink" Target="https://fromthepage.com/display/display_page?page_id=34035630" TargetMode="External"/><Relationship Id="rId484" Type="http://schemas.openxmlformats.org/officeDocument/2006/relationships/hyperlink" Target="https://fromthepage.com/display/display_page?page_id=34035634" TargetMode="External"/><Relationship Id="rId2165" Type="http://schemas.openxmlformats.org/officeDocument/2006/relationships/hyperlink" Target="https://fromthepage.com/display/display_page?page_id=34035665" TargetMode="External"/><Relationship Id="rId3009" Type="http://schemas.openxmlformats.org/officeDocument/2006/relationships/hyperlink" Target="https://fromthepage.com/display/display_page?page_id=34035682" TargetMode="External"/><Relationship Id="rId3216" Type="http://schemas.openxmlformats.org/officeDocument/2006/relationships/hyperlink" Target="https://fromthepage.com/display/display_page?page_id=34035687" TargetMode="External"/><Relationship Id="rId137" Type="http://schemas.openxmlformats.org/officeDocument/2006/relationships/hyperlink" Target="https://fromthepage.com/display/display_page?page_id=34035628" TargetMode="External"/><Relationship Id="rId344" Type="http://schemas.openxmlformats.org/officeDocument/2006/relationships/hyperlink" Target="https://fromthepage.com/display/display_page?page_id=34035631" TargetMode="External"/><Relationship Id="rId691" Type="http://schemas.openxmlformats.org/officeDocument/2006/relationships/hyperlink" Target="https://fromthepage.com/display/display_page?page_id=34035637" TargetMode="External"/><Relationship Id="rId789" Type="http://schemas.openxmlformats.org/officeDocument/2006/relationships/hyperlink" Target="https://fromthepage.com/display/display_page?page_id=34035639" TargetMode="External"/><Relationship Id="rId996" Type="http://schemas.openxmlformats.org/officeDocument/2006/relationships/hyperlink" Target="https://fromthepage.com/display/display_page?page_id=34035644" TargetMode="External"/><Relationship Id="rId2025" Type="http://schemas.openxmlformats.org/officeDocument/2006/relationships/hyperlink" Target="https://fromthepage.com/display/display_page?page_id=34035662" TargetMode="External"/><Relationship Id="rId2372" Type="http://schemas.openxmlformats.org/officeDocument/2006/relationships/hyperlink" Target="https://fromthepage.com/display/display_page?page_id=34035670" TargetMode="External"/><Relationship Id="rId2677" Type="http://schemas.openxmlformats.org/officeDocument/2006/relationships/hyperlink" Target="https://fromthepage.com/display/display_page?page_id=34035676" TargetMode="External"/><Relationship Id="rId2884" Type="http://schemas.openxmlformats.org/officeDocument/2006/relationships/hyperlink" Target="https://fromthepage.com/display/display_page?page_id=34035680" TargetMode="External"/><Relationship Id="rId551" Type="http://schemas.openxmlformats.org/officeDocument/2006/relationships/hyperlink" Target="https://fromthepage.com/display/display_page?page_id=34035635" TargetMode="External"/><Relationship Id="rId649" Type="http://schemas.openxmlformats.org/officeDocument/2006/relationships/hyperlink" Target="https://fromthepage.com/display/display_page?page_id=34035637" TargetMode="External"/><Relationship Id="rId856" Type="http://schemas.openxmlformats.org/officeDocument/2006/relationships/hyperlink" Target="https://fromthepage.com/display/display_page?page_id=34035640" TargetMode="External"/><Relationship Id="rId1181" Type="http://schemas.openxmlformats.org/officeDocument/2006/relationships/hyperlink" Target="https://fromthepage.com/display/display_page?page_id=34035647" TargetMode="External"/><Relationship Id="rId1279" Type="http://schemas.openxmlformats.org/officeDocument/2006/relationships/hyperlink" Target="https://fromthepage.com/display/display_page?page_id=34035649" TargetMode="External"/><Relationship Id="rId1486" Type="http://schemas.openxmlformats.org/officeDocument/2006/relationships/hyperlink" Target="https://fromthepage.com/display/display_page?page_id=34035652" TargetMode="External"/><Relationship Id="rId2232" Type="http://schemas.openxmlformats.org/officeDocument/2006/relationships/hyperlink" Target="https://fromthepage.com/display/display_page?page_id=34035668" TargetMode="External"/><Relationship Id="rId2537" Type="http://schemas.openxmlformats.org/officeDocument/2006/relationships/hyperlink" Target="https://fromthepage.com/display/display_page?page_id=34035674" TargetMode="External"/><Relationship Id="rId204" Type="http://schemas.openxmlformats.org/officeDocument/2006/relationships/hyperlink" Target="https://fromthepage.com/display/display_page?page_id=34035629" TargetMode="External"/><Relationship Id="rId411" Type="http://schemas.openxmlformats.org/officeDocument/2006/relationships/hyperlink" Target="https://fromthepage.com/display/display_page?page_id=34035632" TargetMode="External"/><Relationship Id="rId509" Type="http://schemas.openxmlformats.org/officeDocument/2006/relationships/hyperlink" Target="https://fromthepage.com/display/display_page?page_id=34035634" TargetMode="External"/><Relationship Id="rId1041" Type="http://schemas.openxmlformats.org/officeDocument/2006/relationships/hyperlink" Target="https://fromthepage.com/display/display_page?page_id=34035645" TargetMode="External"/><Relationship Id="rId1139" Type="http://schemas.openxmlformats.org/officeDocument/2006/relationships/hyperlink" Target="https://fromthepage.com/display/display_page?page_id=34035647" TargetMode="External"/><Relationship Id="rId1346" Type="http://schemas.openxmlformats.org/officeDocument/2006/relationships/hyperlink" Target="https://fromthepage.com/display/display_page?page_id=34035650" TargetMode="External"/><Relationship Id="rId1693" Type="http://schemas.openxmlformats.org/officeDocument/2006/relationships/hyperlink" Target="https://fromthepage.com/display/display_page?page_id=34035656" TargetMode="External"/><Relationship Id="rId1998" Type="http://schemas.openxmlformats.org/officeDocument/2006/relationships/hyperlink" Target="https://fromthepage.com/display/display_page?page_id=34035662" TargetMode="External"/><Relationship Id="rId2744" Type="http://schemas.openxmlformats.org/officeDocument/2006/relationships/hyperlink" Target="https://fromthepage.com/display/display_page?page_id=34035677" TargetMode="External"/><Relationship Id="rId2951" Type="http://schemas.openxmlformats.org/officeDocument/2006/relationships/hyperlink" Target="https://fromthepage.com/display/display_page?page_id=34035681" TargetMode="External"/><Relationship Id="rId716" Type="http://schemas.openxmlformats.org/officeDocument/2006/relationships/hyperlink" Target="https://fromthepage.com/display/display_page?page_id=34035638" TargetMode="External"/><Relationship Id="rId923" Type="http://schemas.openxmlformats.org/officeDocument/2006/relationships/hyperlink" Target="https://fromthepage.com/display/display_page?page_id=34035643" TargetMode="External"/><Relationship Id="rId1553" Type="http://schemas.openxmlformats.org/officeDocument/2006/relationships/hyperlink" Target="https://fromthepage.com/display/display_page?page_id=34035654" TargetMode="External"/><Relationship Id="rId1760" Type="http://schemas.openxmlformats.org/officeDocument/2006/relationships/hyperlink" Target="https://fromthepage.com/display/display_page?page_id=34035657" TargetMode="External"/><Relationship Id="rId1858" Type="http://schemas.openxmlformats.org/officeDocument/2006/relationships/hyperlink" Target="https://fromthepage.com/display/display_page?page_id=34035659" TargetMode="External"/><Relationship Id="rId2604" Type="http://schemas.openxmlformats.org/officeDocument/2006/relationships/hyperlink" Target="https://fromthepage.com/display/display_page?page_id=34035675" TargetMode="External"/><Relationship Id="rId2811" Type="http://schemas.openxmlformats.org/officeDocument/2006/relationships/hyperlink" Target="https://fromthepage.com/display/display_page?page_id=34035679" TargetMode="External"/><Relationship Id="rId52" Type="http://schemas.openxmlformats.org/officeDocument/2006/relationships/hyperlink" Target="https://fromthepage.com/display/display_page?page_id=34035626" TargetMode="External"/><Relationship Id="rId1206" Type="http://schemas.openxmlformats.org/officeDocument/2006/relationships/hyperlink" Target="https://fromthepage.com/display/display_page?page_id=34035648" TargetMode="External"/><Relationship Id="rId1413" Type="http://schemas.openxmlformats.org/officeDocument/2006/relationships/hyperlink" Target="https://fromthepage.com/display/display_page?page_id=34035651" TargetMode="External"/><Relationship Id="rId1620" Type="http://schemas.openxmlformats.org/officeDocument/2006/relationships/hyperlink" Target="https://fromthepage.com/display/display_page?page_id=34035655" TargetMode="External"/><Relationship Id="rId2909" Type="http://schemas.openxmlformats.org/officeDocument/2006/relationships/hyperlink" Target="https://fromthepage.com/display/display_page?page_id=34035680" TargetMode="External"/><Relationship Id="rId3073" Type="http://schemas.openxmlformats.org/officeDocument/2006/relationships/hyperlink" Target="https://fromthepage.com/display/display_page?page_id=34035684" TargetMode="External"/><Relationship Id="rId1718" Type="http://schemas.openxmlformats.org/officeDocument/2006/relationships/hyperlink" Target="https://fromthepage.com/display/display_page?page_id=34035656" TargetMode="External"/><Relationship Id="rId1925" Type="http://schemas.openxmlformats.org/officeDocument/2006/relationships/hyperlink" Target="https://fromthepage.com/display/display_page?page_id=34035660" TargetMode="External"/><Relationship Id="rId3140" Type="http://schemas.openxmlformats.org/officeDocument/2006/relationships/hyperlink" Target="https://fromthepage.com/display/display_page?page_id=34035685" TargetMode="External"/><Relationship Id="rId299" Type="http://schemas.openxmlformats.org/officeDocument/2006/relationships/hyperlink" Target="https://fromthepage.com/display/display_page?page_id=34035630" TargetMode="External"/><Relationship Id="rId2187" Type="http://schemas.openxmlformats.org/officeDocument/2006/relationships/hyperlink" Target="https://fromthepage.com/display/display_page?page_id=34035667" TargetMode="External"/><Relationship Id="rId2394" Type="http://schemas.openxmlformats.org/officeDocument/2006/relationships/hyperlink" Target="https://fromthepage.com/display/display_page?page_id=34035671" TargetMode="External"/><Relationship Id="rId3238" Type="http://schemas.openxmlformats.org/officeDocument/2006/relationships/hyperlink" Target="https://fromthepage.com/display/display_page?page_id=34035687" TargetMode="External"/><Relationship Id="rId159" Type="http://schemas.openxmlformats.org/officeDocument/2006/relationships/hyperlink" Target="https://fromthepage.com/display/display_page?page_id=34035628" TargetMode="External"/><Relationship Id="rId366" Type="http://schemas.openxmlformats.org/officeDocument/2006/relationships/hyperlink" Target="https://fromthepage.com/display/display_page?page_id=34035632" TargetMode="External"/><Relationship Id="rId573" Type="http://schemas.openxmlformats.org/officeDocument/2006/relationships/hyperlink" Target="https://fromthepage.com/display/display_page?page_id=34035635" TargetMode="External"/><Relationship Id="rId780" Type="http://schemas.openxmlformats.org/officeDocument/2006/relationships/hyperlink" Target="https://fromthepage.com/display/display_page?page_id=34035639" TargetMode="External"/><Relationship Id="rId2047" Type="http://schemas.openxmlformats.org/officeDocument/2006/relationships/hyperlink" Target="https://fromthepage.com/display/display_page?page_id=34035662" TargetMode="External"/><Relationship Id="rId2254" Type="http://schemas.openxmlformats.org/officeDocument/2006/relationships/hyperlink" Target="https://fromthepage.com/display/display_page?page_id=34035668" TargetMode="External"/><Relationship Id="rId2461" Type="http://schemas.openxmlformats.org/officeDocument/2006/relationships/hyperlink" Target="https://fromthepage.com/display/display_page?page_id=34035672" TargetMode="External"/><Relationship Id="rId2699" Type="http://schemas.openxmlformats.org/officeDocument/2006/relationships/hyperlink" Target="https://fromthepage.com/display/display_page?page_id=34035676" TargetMode="External"/><Relationship Id="rId3000" Type="http://schemas.openxmlformats.org/officeDocument/2006/relationships/hyperlink" Target="https://fromthepage.com/display/display_page?page_id=34035682" TargetMode="External"/><Relationship Id="rId226" Type="http://schemas.openxmlformats.org/officeDocument/2006/relationships/hyperlink" Target="https://fromthepage.com/display/display_page?page_id=34035629" TargetMode="External"/><Relationship Id="rId433" Type="http://schemas.openxmlformats.org/officeDocument/2006/relationships/hyperlink" Target="https://fromthepage.com/display/display_page?page_id=34035633" TargetMode="External"/><Relationship Id="rId878" Type="http://schemas.openxmlformats.org/officeDocument/2006/relationships/hyperlink" Target="https://fromthepage.com/display/display_page?page_id=34035640" TargetMode="External"/><Relationship Id="rId1063" Type="http://schemas.openxmlformats.org/officeDocument/2006/relationships/hyperlink" Target="https://fromthepage.com/display/display_page?page_id=34035645" TargetMode="External"/><Relationship Id="rId1270" Type="http://schemas.openxmlformats.org/officeDocument/2006/relationships/hyperlink" Target="https://fromthepage.com/display/display_page?page_id=34035649" TargetMode="External"/><Relationship Id="rId2114" Type="http://schemas.openxmlformats.org/officeDocument/2006/relationships/hyperlink" Target="https://fromthepage.com/display/display_page?page_id=34035664" TargetMode="External"/><Relationship Id="rId2559" Type="http://schemas.openxmlformats.org/officeDocument/2006/relationships/hyperlink" Target="https://fromthepage.com/display/display_page?page_id=34035674" TargetMode="External"/><Relationship Id="rId2766" Type="http://schemas.openxmlformats.org/officeDocument/2006/relationships/hyperlink" Target="https://fromthepage.com/display/display_page?page_id=34035678" TargetMode="External"/><Relationship Id="rId2973" Type="http://schemas.openxmlformats.org/officeDocument/2006/relationships/hyperlink" Target="https://fromthepage.com/display/display_page?page_id=34035681" TargetMode="External"/><Relationship Id="rId640" Type="http://schemas.openxmlformats.org/officeDocument/2006/relationships/hyperlink" Target="https://fromthepage.com/display/display_page?page_id=34035637" TargetMode="External"/><Relationship Id="rId738" Type="http://schemas.openxmlformats.org/officeDocument/2006/relationships/hyperlink" Target="https://fromthepage.com/display/display_page?page_id=34035638" TargetMode="External"/><Relationship Id="rId945" Type="http://schemas.openxmlformats.org/officeDocument/2006/relationships/hyperlink" Target="https://fromthepage.com/display/display_page?page_id=34035643" TargetMode="External"/><Relationship Id="rId1368" Type="http://schemas.openxmlformats.org/officeDocument/2006/relationships/hyperlink" Target="https://fromthepage.com/display/display_page?page_id=34035651" TargetMode="External"/><Relationship Id="rId1575" Type="http://schemas.openxmlformats.org/officeDocument/2006/relationships/hyperlink" Target="https://fromthepage.com/display/display_page?page_id=34035654" TargetMode="External"/><Relationship Id="rId1782" Type="http://schemas.openxmlformats.org/officeDocument/2006/relationships/hyperlink" Target="https://fromthepage.com/display/display_page?page_id=34035658" TargetMode="External"/><Relationship Id="rId2321" Type="http://schemas.openxmlformats.org/officeDocument/2006/relationships/hyperlink" Target="https://fromthepage.com/display/display_page?page_id=34035669" TargetMode="External"/><Relationship Id="rId2419" Type="http://schemas.openxmlformats.org/officeDocument/2006/relationships/hyperlink" Target="https://fromthepage.com/display/display_page?page_id=34035671" TargetMode="External"/><Relationship Id="rId2626" Type="http://schemas.openxmlformats.org/officeDocument/2006/relationships/hyperlink" Target="https://fromthepage.com/display/display_page?page_id=34035675" TargetMode="External"/><Relationship Id="rId2833" Type="http://schemas.openxmlformats.org/officeDocument/2006/relationships/hyperlink" Target="https://fromthepage.com/display/display_page?page_id=34035679" TargetMode="External"/><Relationship Id="rId74" Type="http://schemas.openxmlformats.org/officeDocument/2006/relationships/hyperlink" Target="https://fromthepage.com/display/display_page?page_id=34035626" TargetMode="External"/><Relationship Id="rId500" Type="http://schemas.openxmlformats.org/officeDocument/2006/relationships/hyperlink" Target="https://fromthepage.com/display/display_page?page_id=34035634" TargetMode="External"/><Relationship Id="rId805" Type="http://schemas.openxmlformats.org/officeDocument/2006/relationships/hyperlink" Target="https://fromthepage.com/display/display_page?page_id=34035639" TargetMode="External"/><Relationship Id="rId1130" Type="http://schemas.openxmlformats.org/officeDocument/2006/relationships/hyperlink" Target="https://fromthepage.com/display/display_page?page_id=34035646" TargetMode="External"/><Relationship Id="rId1228" Type="http://schemas.openxmlformats.org/officeDocument/2006/relationships/hyperlink" Target="https://fromthepage.com/display/display_page?page_id=34035648" TargetMode="External"/><Relationship Id="rId1435" Type="http://schemas.openxmlformats.org/officeDocument/2006/relationships/hyperlink" Target="https://fromthepage.com/display/display_page?page_id=34035652" TargetMode="External"/><Relationship Id="rId1642" Type="http://schemas.openxmlformats.org/officeDocument/2006/relationships/hyperlink" Target="https://fromthepage.com/display/display_page?page_id=34035655" TargetMode="External"/><Relationship Id="rId1947" Type="http://schemas.openxmlformats.org/officeDocument/2006/relationships/hyperlink" Target="https://fromthepage.com/display/display_page?page_id=34035661" TargetMode="External"/><Relationship Id="rId2900" Type="http://schemas.openxmlformats.org/officeDocument/2006/relationships/hyperlink" Target="https://fromthepage.com/display/display_page?page_id=34035680" TargetMode="External"/><Relationship Id="rId3095" Type="http://schemas.openxmlformats.org/officeDocument/2006/relationships/hyperlink" Target="https://fromthepage.com/display/display_page?page_id=34035684" TargetMode="External"/><Relationship Id="rId1502" Type="http://schemas.openxmlformats.org/officeDocument/2006/relationships/hyperlink" Target="https://fromthepage.com/display/display_page?page_id=34035653" TargetMode="External"/><Relationship Id="rId1807" Type="http://schemas.openxmlformats.org/officeDocument/2006/relationships/hyperlink" Target="https://fromthepage.com/display/display_page?page_id=34035658" TargetMode="External"/><Relationship Id="rId3162" Type="http://schemas.openxmlformats.org/officeDocument/2006/relationships/hyperlink" Target="https://fromthepage.com/display/display_page?page_id=34035686" TargetMode="External"/><Relationship Id="rId290" Type="http://schemas.openxmlformats.org/officeDocument/2006/relationships/hyperlink" Target="https://fromthepage.com/display/display_page?page_id=34035630" TargetMode="External"/><Relationship Id="rId388" Type="http://schemas.openxmlformats.org/officeDocument/2006/relationships/hyperlink" Target="https://fromthepage.com/display/display_page?page_id=34035632" TargetMode="External"/><Relationship Id="rId2069" Type="http://schemas.openxmlformats.org/officeDocument/2006/relationships/hyperlink" Target="https://fromthepage.com/display/display_page?page_id=34035663" TargetMode="External"/><Relationship Id="rId3022" Type="http://schemas.openxmlformats.org/officeDocument/2006/relationships/hyperlink" Target="https://fromthepage.com/display/display_page?page_id=34035682" TargetMode="External"/><Relationship Id="rId150" Type="http://schemas.openxmlformats.org/officeDocument/2006/relationships/hyperlink" Target="https://fromthepage.com/display/display_page?page_id=34035628" TargetMode="External"/><Relationship Id="rId595" Type="http://schemas.openxmlformats.org/officeDocument/2006/relationships/hyperlink" Target="https://fromthepage.com/display/display_page?page_id=34035636" TargetMode="External"/><Relationship Id="rId2276" Type="http://schemas.openxmlformats.org/officeDocument/2006/relationships/hyperlink" Target="https://fromthepage.com/display/display_page?page_id=34035669" TargetMode="External"/><Relationship Id="rId2483" Type="http://schemas.openxmlformats.org/officeDocument/2006/relationships/hyperlink" Target="https://fromthepage.com/display/display_page?page_id=34035673" TargetMode="External"/><Relationship Id="rId2690" Type="http://schemas.openxmlformats.org/officeDocument/2006/relationships/hyperlink" Target="https://fromthepage.com/display/display_page?page_id=34035676" TargetMode="External"/><Relationship Id="rId248" Type="http://schemas.openxmlformats.org/officeDocument/2006/relationships/hyperlink" Target="https://fromthepage.com/display/display_page?page_id=34035630" TargetMode="External"/><Relationship Id="rId455" Type="http://schemas.openxmlformats.org/officeDocument/2006/relationships/hyperlink" Target="https://fromthepage.com/display/display_page?page_id=34035633" TargetMode="External"/><Relationship Id="rId662" Type="http://schemas.openxmlformats.org/officeDocument/2006/relationships/hyperlink" Target="https://fromthepage.com/display/display_page?page_id=34035637" TargetMode="External"/><Relationship Id="rId1085" Type="http://schemas.openxmlformats.org/officeDocument/2006/relationships/hyperlink" Target="https://fromthepage.com/display/display_page?page_id=34035646" TargetMode="External"/><Relationship Id="rId1292" Type="http://schemas.openxmlformats.org/officeDocument/2006/relationships/hyperlink" Target="https://fromthepage.com/display/display_page?page_id=34035649" TargetMode="External"/><Relationship Id="rId2136" Type="http://schemas.openxmlformats.org/officeDocument/2006/relationships/hyperlink" Target="https://fromthepage.com/display/display_page?page_id=34035664" TargetMode="External"/><Relationship Id="rId2343" Type="http://schemas.openxmlformats.org/officeDocument/2006/relationships/hyperlink" Target="https://fromthepage.com/display/display_page?page_id=34035670" TargetMode="External"/><Relationship Id="rId2550" Type="http://schemas.openxmlformats.org/officeDocument/2006/relationships/hyperlink" Target="https://fromthepage.com/display/display_page?page_id=34035674" TargetMode="External"/><Relationship Id="rId2788" Type="http://schemas.openxmlformats.org/officeDocument/2006/relationships/hyperlink" Target="https://fromthepage.com/display/display_page?page_id=34035678" TargetMode="External"/><Relationship Id="rId2995" Type="http://schemas.openxmlformats.org/officeDocument/2006/relationships/hyperlink" Target="https://fromthepage.com/display/display_page?page_id=34035682" TargetMode="External"/><Relationship Id="rId108" Type="http://schemas.openxmlformats.org/officeDocument/2006/relationships/hyperlink" Target="https://fromthepage.com/display/display_page?page_id=34035627" TargetMode="External"/><Relationship Id="rId315" Type="http://schemas.openxmlformats.org/officeDocument/2006/relationships/hyperlink" Target="https://fromthepage.com/display/display_page?page_id=34035631" TargetMode="External"/><Relationship Id="rId522" Type="http://schemas.openxmlformats.org/officeDocument/2006/relationships/hyperlink" Target="https://fromthepage.com/display/display_page?page_id=34035634" TargetMode="External"/><Relationship Id="rId967" Type="http://schemas.openxmlformats.org/officeDocument/2006/relationships/hyperlink" Target="https://fromthepage.com/display/display_page?page_id=34035644" TargetMode="External"/><Relationship Id="rId1152" Type="http://schemas.openxmlformats.org/officeDocument/2006/relationships/hyperlink" Target="https://fromthepage.com/display/display_page?page_id=34035647" TargetMode="External"/><Relationship Id="rId1597" Type="http://schemas.openxmlformats.org/officeDocument/2006/relationships/hyperlink" Target="https://fromthepage.com/display/display_page?page_id=34035654" TargetMode="External"/><Relationship Id="rId2203" Type="http://schemas.openxmlformats.org/officeDocument/2006/relationships/hyperlink" Target="https://fromthepage.com/display/display_page?page_id=34035667" TargetMode="External"/><Relationship Id="rId2410" Type="http://schemas.openxmlformats.org/officeDocument/2006/relationships/hyperlink" Target="https://fromthepage.com/display/display_page?page_id=34035671" TargetMode="External"/><Relationship Id="rId2648" Type="http://schemas.openxmlformats.org/officeDocument/2006/relationships/hyperlink" Target="https://fromthepage.com/display/display_page?page_id=34035676" TargetMode="External"/><Relationship Id="rId2855" Type="http://schemas.openxmlformats.org/officeDocument/2006/relationships/hyperlink" Target="https://fromthepage.com/display/display_page?page_id=34035679" TargetMode="External"/><Relationship Id="rId96" Type="http://schemas.openxmlformats.org/officeDocument/2006/relationships/hyperlink" Target="https://fromthepage.com/display/display_page?page_id=34035627" TargetMode="External"/><Relationship Id="rId827" Type="http://schemas.openxmlformats.org/officeDocument/2006/relationships/hyperlink" Target="https://fromthepage.com/display/display_page?page_id=34035640" TargetMode="External"/><Relationship Id="rId1012" Type="http://schemas.openxmlformats.org/officeDocument/2006/relationships/hyperlink" Target="https://fromthepage.com/display/display_page?page_id=34035645" TargetMode="External"/><Relationship Id="rId1457" Type="http://schemas.openxmlformats.org/officeDocument/2006/relationships/hyperlink" Target="https://fromthepage.com/display/display_page?page_id=34035652" TargetMode="External"/><Relationship Id="rId1664" Type="http://schemas.openxmlformats.org/officeDocument/2006/relationships/hyperlink" Target="https://fromthepage.com/display/display_page?page_id=34035656" TargetMode="External"/><Relationship Id="rId1871" Type="http://schemas.openxmlformats.org/officeDocument/2006/relationships/hyperlink" Target="https://fromthepage.com/display/display_page?page_id=34035659" TargetMode="External"/><Relationship Id="rId2508" Type="http://schemas.openxmlformats.org/officeDocument/2006/relationships/hyperlink" Target="https://fromthepage.com/display/display_page?page_id=34035673" TargetMode="External"/><Relationship Id="rId2715" Type="http://schemas.openxmlformats.org/officeDocument/2006/relationships/hyperlink" Target="https://fromthepage.com/display/display_page?page_id=34035677" TargetMode="External"/><Relationship Id="rId2922" Type="http://schemas.openxmlformats.org/officeDocument/2006/relationships/hyperlink" Target="https://fromthepage.com/display/display_page?page_id=34035681" TargetMode="External"/><Relationship Id="rId1317" Type="http://schemas.openxmlformats.org/officeDocument/2006/relationships/hyperlink" Target="https://fromthepage.com/display/display_page?page_id=34035650" TargetMode="External"/><Relationship Id="rId1524" Type="http://schemas.openxmlformats.org/officeDocument/2006/relationships/hyperlink" Target="https://fromthepage.com/display/display_page?page_id=34035653" TargetMode="External"/><Relationship Id="rId1731" Type="http://schemas.openxmlformats.org/officeDocument/2006/relationships/hyperlink" Target="https://fromthepage.com/display/display_page?page_id=34035657" TargetMode="External"/><Relationship Id="rId1969" Type="http://schemas.openxmlformats.org/officeDocument/2006/relationships/hyperlink" Target="https://fromthepage.com/display/display_page?page_id=34035661" TargetMode="External"/><Relationship Id="rId3184" Type="http://schemas.openxmlformats.org/officeDocument/2006/relationships/hyperlink" Target="https://fromthepage.com/display/display_page?page_id=34035686" TargetMode="External"/><Relationship Id="rId23" Type="http://schemas.openxmlformats.org/officeDocument/2006/relationships/hyperlink" Target="https://fromthepage.com/display/display_page?page_id=34035625" TargetMode="External"/><Relationship Id="rId1829" Type="http://schemas.openxmlformats.org/officeDocument/2006/relationships/hyperlink" Target="https://fromthepage.com/display/display_page?page_id=34035658" TargetMode="External"/><Relationship Id="rId2298" Type="http://schemas.openxmlformats.org/officeDocument/2006/relationships/hyperlink" Target="https://fromthepage.com/display/display_page?page_id=34035669" TargetMode="External"/><Relationship Id="rId3044" Type="http://schemas.openxmlformats.org/officeDocument/2006/relationships/hyperlink" Target="https://fromthepage.com/display/display_page?page_id=34035683" TargetMode="External"/><Relationship Id="rId3251" Type="http://schemas.openxmlformats.org/officeDocument/2006/relationships/hyperlink" Target="https://fromthepage.com/display/display_page?page_id=34035688" TargetMode="External"/><Relationship Id="rId172" Type="http://schemas.openxmlformats.org/officeDocument/2006/relationships/hyperlink" Target="https://fromthepage.com/display/display_page?page_id=34035628" TargetMode="External"/><Relationship Id="rId477" Type="http://schemas.openxmlformats.org/officeDocument/2006/relationships/hyperlink" Target="https://fromthepage.com/display/display_page?page_id=34035634" TargetMode="External"/><Relationship Id="rId684" Type="http://schemas.openxmlformats.org/officeDocument/2006/relationships/hyperlink" Target="https://fromthepage.com/display/display_page?page_id=34035637" TargetMode="External"/><Relationship Id="rId2060" Type="http://schemas.openxmlformats.org/officeDocument/2006/relationships/hyperlink" Target="https://fromthepage.com/display/display_page?page_id=34035663" TargetMode="External"/><Relationship Id="rId2158" Type="http://schemas.openxmlformats.org/officeDocument/2006/relationships/hyperlink" Target="https://fromthepage.com/display/display_page?page_id=34035665" TargetMode="External"/><Relationship Id="rId2365" Type="http://schemas.openxmlformats.org/officeDocument/2006/relationships/hyperlink" Target="https://fromthepage.com/display/display_page?page_id=34035670" TargetMode="External"/><Relationship Id="rId3111" Type="http://schemas.openxmlformats.org/officeDocument/2006/relationships/hyperlink" Target="https://fromthepage.com/display/display_page?page_id=34035684" TargetMode="External"/><Relationship Id="rId3209" Type="http://schemas.openxmlformats.org/officeDocument/2006/relationships/hyperlink" Target="https://fromthepage.com/display/display_page?page_id=34035687" TargetMode="External"/><Relationship Id="rId337" Type="http://schemas.openxmlformats.org/officeDocument/2006/relationships/hyperlink" Target="https://fromthepage.com/display/display_page?page_id=34035631" TargetMode="External"/><Relationship Id="rId891" Type="http://schemas.openxmlformats.org/officeDocument/2006/relationships/hyperlink" Target="https://fromthepage.com/display/display_page?page_id=34035643" TargetMode="External"/><Relationship Id="rId989" Type="http://schemas.openxmlformats.org/officeDocument/2006/relationships/hyperlink" Target="https://fromthepage.com/display/display_page?page_id=34035644" TargetMode="External"/><Relationship Id="rId2018" Type="http://schemas.openxmlformats.org/officeDocument/2006/relationships/hyperlink" Target="https://fromthepage.com/display/display_page?page_id=34035662" TargetMode="External"/><Relationship Id="rId2572" Type="http://schemas.openxmlformats.org/officeDocument/2006/relationships/hyperlink" Target="https://fromthepage.com/display/display_page?page_id=34035674" TargetMode="External"/><Relationship Id="rId2877" Type="http://schemas.openxmlformats.org/officeDocument/2006/relationships/hyperlink" Target="https://fromthepage.com/display/display_page?page_id=34035680" TargetMode="External"/><Relationship Id="rId544" Type="http://schemas.openxmlformats.org/officeDocument/2006/relationships/hyperlink" Target="https://fromthepage.com/display/display_page?page_id=34035635" TargetMode="External"/><Relationship Id="rId751" Type="http://schemas.openxmlformats.org/officeDocument/2006/relationships/hyperlink" Target="https://fromthepage.com/display/display_page?page_id=34035639" TargetMode="External"/><Relationship Id="rId849" Type="http://schemas.openxmlformats.org/officeDocument/2006/relationships/hyperlink" Target="https://fromthepage.com/display/display_page?page_id=34035640" TargetMode="External"/><Relationship Id="rId1174" Type="http://schemas.openxmlformats.org/officeDocument/2006/relationships/hyperlink" Target="https://fromthepage.com/display/display_page?page_id=34035647" TargetMode="External"/><Relationship Id="rId1381" Type="http://schemas.openxmlformats.org/officeDocument/2006/relationships/hyperlink" Target="https://fromthepage.com/display/display_page?page_id=34035651" TargetMode="External"/><Relationship Id="rId1479" Type="http://schemas.openxmlformats.org/officeDocument/2006/relationships/hyperlink" Target="https://fromthepage.com/display/display_page?page_id=34035652" TargetMode="External"/><Relationship Id="rId1686" Type="http://schemas.openxmlformats.org/officeDocument/2006/relationships/hyperlink" Target="https://fromthepage.com/display/display_page?page_id=34035656" TargetMode="External"/><Relationship Id="rId2225" Type="http://schemas.openxmlformats.org/officeDocument/2006/relationships/hyperlink" Target="https://fromthepage.com/display/display_page?page_id=34035668" TargetMode="External"/><Relationship Id="rId2432" Type="http://schemas.openxmlformats.org/officeDocument/2006/relationships/hyperlink" Target="https://fromthepage.com/display/display_page?page_id=34035672" TargetMode="External"/><Relationship Id="rId404" Type="http://schemas.openxmlformats.org/officeDocument/2006/relationships/hyperlink" Target="https://fromthepage.com/display/display_page?page_id=34035632" TargetMode="External"/><Relationship Id="rId611" Type="http://schemas.openxmlformats.org/officeDocument/2006/relationships/hyperlink" Target="https://fromthepage.com/display/display_page?page_id=34035636" TargetMode="External"/><Relationship Id="rId1034" Type="http://schemas.openxmlformats.org/officeDocument/2006/relationships/hyperlink" Target="https://fromthepage.com/display/display_page?page_id=34035645" TargetMode="External"/><Relationship Id="rId1241" Type="http://schemas.openxmlformats.org/officeDocument/2006/relationships/hyperlink" Target="https://fromthepage.com/display/display_page?page_id=34035648" TargetMode="External"/><Relationship Id="rId1339" Type="http://schemas.openxmlformats.org/officeDocument/2006/relationships/hyperlink" Target="https://fromthepage.com/display/display_page?page_id=34035650" TargetMode="External"/><Relationship Id="rId1893" Type="http://schemas.openxmlformats.org/officeDocument/2006/relationships/hyperlink" Target="https://fromthepage.com/display/display_page?page_id=34035659" TargetMode="External"/><Relationship Id="rId2737" Type="http://schemas.openxmlformats.org/officeDocument/2006/relationships/hyperlink" Target="https://fromthepage.com/display/display_page?page_id=34035677" TargetMode="External"/><Relationship Id="rId2944" Type="http://schemas.openxmlformats.org/officeDocument/2006/relationships/hyperlink" Target="https://fromthepage.com/display/display_page?page_id=34035681" TargetMode="External"/><Relationship Id="rId709" Type="http://schemas.openxmlformats.org/officeDocument/2006/relationships/hyperlink" Target="https://fromthepage.com/display/display_page?page_id=34035638" TargetMode="External"/><Relationship Id="rId916" Type="http://schemas.openxmlformats.org/officeDocument/2006/relationships/hyperlink" Target="https://fromthepage.com/display/display_page?page_id=34035643" TargetMode="External"/><Relationship Id="rId1101" Type="http://schemas.openxmlformats.org/officeDocument/2006/relationships/hyperlink" Target="https://fromthepage.com/display/display_page?page_id=34035646" TargetMode="External"/><Relationship Id="rId1546" Type="http://schemas.openxmlformats.org/officeDocument/2006/relationships/hyperlink" Target="https://fromthepage.com/display/display_page?page_id=34035654" TargetMode="External"/><Relationship Id="rId1753" Type="http://schemas.openxmlformats.org/officeDocument/2006/relationships/hyperlink" Target="https://fromthepage.com/display/display_page?page_id=34035657" TargetMode="External"/><Relationship Id="rId1960" Type="http://schemas.openxmlformats.org/officeDocument/2006/relationships/hyperlink" Target="https://fromthepage.com/display/display_page?page_id=34035661" TargetMode="External"/><Relationship Id="rId2804" Type="http://schemas.openxmlformats.org/officeDocument/2006/relationships/hyperlink" Target="https://fromthepage.com/display/display_page?page_id=34035678" TargetMode="External"/><Relationship Id="rId45" Type="http://schemas.openxmlformats.org/officeDocument/2006/relationships/hyperlink" Target="https://fromthepage.com/display/display_page?page_id=34035626" TargetMode="External"/><Relationship Id="rId1406" Type="http://schemas.openxmlformats.org/officeDocument/2006/relationships/hyperlink" Target="https://fromthepage.com/display/display_page?page_id=34035651" TargetMode="External"/><Relationship Id="rId1613" Type="http://schemas.openxmlformats.org/officeDocument/2006/relationships/hyperlink" Target="https://fromthepage.com/display/display_page?page_id=34035655" TargetMode="External"/><Relationship Id="rId1820" Type="http://schemas.openxmlformats.org/officeDocument/2006/relationships/hyperlink" Target="https://fromthepage.com/display/display_page?page_id=34035658" TargetMode="External"/><Relationship Id="rId3066" Type="http://schemas.openxmlformats.org/officeDocument/2006/relationships/hyperlink" Target="https://fromthepage.com/display/display_page?page_id=34035683" TargetMode="External"/><Relationship Id="rId194" Type="http://schemas.openxmlformats.org/officeDocument/2006/relationships/hyperlink" Target="https://fromthepage.com/display/display_page?page_id=34035629" TargetMode="External"/><Relationship Id="rId1918" Type="http://schemas.openxmlformats.org/officeDocument/2006/relationships/hyperlink" Target="https://fromthepage.com/display/display_page?page_id=34035660" TargetMode="External"/><Relationship Id="rId2082" Type="http://schemas.openxmlformats.org/officeDocument/2006/relationships/hyperlink" Target="https://fromthepage.com/display/display_page?page_id=34035663" TargetMode="External"/><Relationship Id="rId3133" Type="http://schemas.openxmlformats.org/officeDocument/2006/relationships/hyperlink" Target="https://fromthepage.com/display/display_page?page_id=34035685" TargetMode="External"/><Relationship Id="rId261" Type="http://schemas.openxmlformats.org/officeDocument/2006/relationships/hyperlink" Target="https://fromthepage.com/display/display_page?page_id=34035630" TargetMode="External"/><Relationship Id="rId499" Type="http://schemas.openxmlformats.org/officeDocument/2006/relationships/hyperlink" Target="https://fromthepage.com/display/display_page?page_id=34035634" TargetMode="External"/><Relationship Id="rId2387" Type="http://schemas.openxmlformats.org/officeDocument/2006/relationships/hyperlink" Target="https://fromthepage.com/display/display_page?page_id=34035671" TargetMode="External"/><Relationship Id="rId2594" Type="http://schemas.openxmlformats.org/officeDocument/2006/relationships/hyperlink" Target="https://fromthepage.com/display/display_page?page_id=34035675" TargetMode="External"/><Relationship Id="rId359" Type="http://schemas.openxmlformats.org/officeDocument/2006/relationships/hyperlink" Target="https://fromthepage.com/display/display_page?page_id=34035631" TargetMode="External"/><Relationship Id="rId566" Type="http://schemas.openxmlformats.org/officeDocument/2006/relationships/hyperlink" Target="https://fromthepage.com/display/display_page?page_id=34035635" TargetMode="External"/><Relationship Id="rId773" Type="http://schemas.openxmlformats.org/officeDocument/2006/relationships/hyperlink" Target="https://fromthepage.com/display/display_page?page_id=34035639" TargetMode="External"/><Relationship Id="rId1196" Type="http://schemas.openxmlformats.org/officeDocument/2006/relationships/hyperlink" Target="https://fromthepage.com/display/display_page?page_id=34035647" TargetMode="External"/><Relationship Id="rId2247" Type="http://schemas.openxmlformats.org/officeDocument/2006/relationships/hyperlink" Target="https://fromthepage.com/display/display_page?page_id=34035668" TargetMode="External"/><Relationship Id="rId2454" Type="http://schemas.openxmlformats.org/officeDocument/2006/relationships/hyperlink" Target="https://fromthepage.com/display/display_page?page_id=34035672" TargetMode="External"/><Relationship Id="rId2899" Type="http://schemas.openxmlformats.org/officeDocument/2006/relationships/hyperlink" Target="https://fromthepage.com/display/display_page?page_id=34035680" TargetMode="External"/><Relationship Id="rId3200" Type="http://schemas.openxmlformats.org/officeDocument/2006/relationships/hyperlink" Target="https://fromthepage.com/display/display_page?page_id=34035686" TargetMode="External"/><Relationship Id="rId121" Type="http://schemas.openxmlformats.org/officeDocument/2006/relationships/hyperlink" Target="https://fromthepage.com/display/display_page?page_id=34035627" TargetMode="External"/><Relationship Id="rId219" Type="http://schemas.openxmlformats.org/officeDocument/2006/relationships/hyperlink" Target="https://fromthepage.com/display/display_page?page_id=34035629" TargetMode="External"/><Relationship Id="rId426" Type="http://schemas.openxmlformats.org/officeDocument/2006/relationships/hyperlink" Target="https://fromthepage.com/display/display_page?page_id=34035633" TargetMode="External"/><Relationship Id="rId633" Type="http://schemas.openxmlformats.org/officeDocument/2006/relationships/hyperlink" Target="https://fromthepage.com/display/display_page?page_id=34035636" TargetMode="External"/><Relationship Id="rId980" Type="http://schemas.openxmlformats.org/officeDocument/2006/relationships/hyperlink" Target="https://fromthepage.com/display/display_page?page_id=34035644" TargetMode="External"/><Relationship Id="rId1056" Type="http://schemas.openxmlformats.org/officeDocument/2006/relationships/hyperlink" Target="https://fromthepage.com/display/display_page?page_id=34035645" TargetMode="External"/><Relationship Id="rId1263" Type="http://schemas.openxmlformats.org/officeDocument/2006/relationships/hyperlink" Target="https://fromthepage.com/display/display_page?page_id=34035649" TargetMode="External"/><Relationship Id="rId2107" Type="http://schemas.openxmlformats.org/officeDocument/2006/relationships/hyperlink" Target="https://fromthepage.com/display/display_page?page_id=34035664" TargetMode="External"/><Relationship Id="rId2314" Type="http://schemas.openxmlformats.org/officeDocument/2006/relationships/hyperlink" Target="https://fromthepage.com/display/display_page?page_id=34035669" TargetMode="External"/><Relationship Id="rId2661" Type="http://schemas.openxmlformats.org/officeDocument/2006/relationships/hyperlink" Target="https://fromthepage.com/display/display_page?page_id=34035676" TargetMode="External"/><Relationship Id="rId2759" Type="http://schemas.openxmlformats.org/officeDocument/2006/relationships/hyperlink" Target="https://fromthepage.com/display/display_page?page_id=34035677" TargetMode="External"/><Relationship Id="rId2966" Type="http://schemas.openxmlformats.org/officeDocument/2006/relationships/hyperlink" Target="https://fromthepage.com/display/display_page?page_id=34035681" TargetMode="External"/><Relationship Id="rId840" Type="http://schemas.openxmlformats.org/officeDocument/2006/relationships/hyperlink" Target="https://fromthepage.com/display/display_page?page_id=34035640" TargetMode="External"/><Relationship Id="rId938" Type="http://schemas.openxmlformats.org/officeDocument/2006/relationships/hyperlink" Target="https://fromthepage.com/display/display_page?page_id=34035643" TargetMode="External"/><Relationship Id="rId1470" Type="http://schemas.openxmlformats.org/officeDocument/2006/relationships/hyperlink" Target="https://fromthepage.com/display/display_page?page_id=34035652" TargetMode="External"/><Relationship Id="rId1568" Type="http://schemas.openxmlformats.org/officeDocument/2006/relationships/hyperlink" Target="https://fromthepage.com/display/display_page?page_id=34035654" TargetMode="External"/><Relationship Id="rId1775" Type="http://schemas.openxmlformats.org/officeDocument/2006/relationships/hyperlink" Target="https://fromthepage.com/display/display_page?page_id=34035657" TargetMode="External"/><Relationship Id="rId2521" Type="http://schemas.openxmlformats.org/officeDocument/2006/relationships/hyperlink" Target="https://fromthepage.com/display/display_page?page_id=34035673" TargetMode="External"/><Relationship Id="rId2619" Type="http://schemas.openxmlformats.org/officeDocument/2006/relationships/hyperlink" Target="https://fromthepage.com/display/display_page?page_id=34035675" TargetMode="External"/><Relationship Id="rId2826" Type="http://schemas.openxmlformats.org/officeDocument/2006/relationships/hyperlink" Target="https://fromthepage.com/display/display_page?page_id=34035679" TargetMode="External"/><Relationship Id="rId67" Type="http://schemas.openxmlformats.org/officeDocument/2006/relationships/hyperlink" Target="https://fromthepage.com/display/display_page?page_id=34035626" TargetMode="External"/><Relationship Id="rId700" Type="http://schemas.openxmlformats.org/officeDocument/2006/relationships/hyperlink" Target="https://fromthepage.com/display/display_page?page_id=34035638" TargetMode="External"/><Relationship Id="rId1123" Type="http://schemas.openxmlformats.org/officeDocument/2006/relationships/hyperlink" Target="https://fromthepage.com/display/display_page?page_id=34035646" TargetMode="External"/><Relationship Id="rId1330" Type="http://schemas.openxmlformats.org/officeDocument/2006/relationships/hyperlink" Target="https://fromthepage.com/display/display_page?page_id=34035650" TargetMode="External"/><Relationship Id="rId1428" Type="http://schemas.openxmlformats.org/officeDocument/2006/relationships/hyperlink" Target="https://fromthepage.com/display/display_page?page_id=34035652" TargetMode="External"/><Relationship Id="rId1635" Type="http://schemas.openxmlformats.org/officeDocument/2006/relationships/hyperlink" Target="https://fromthepage.com/display/display_page?page_id=34035655" TargetMode="External"/><Relationship Id="rId1982" Type="http://schemas.openxmlformats.org/officeDocument/2006/relationships/hyperlink" Target="https://fromthepage.com/display/display_page?page_id=34035661" TargetMode="External"/><Relationship Id="rId3088" Type="http://schemas.openxmlformats.org/officeDocument/2006/relationships/hyperlink" Target="https://fromthepage.com/display/display_page?page_id=34035684" TargetMode="External"/><Relationship Id="rId1842" Type="http://schemas.openxmlformats.org/officeDocument/2006/relationships/hyperlink" Target="https://fromthepage.com/display/display_page?page_id=34035659" TargetMode="External"/><Relationship Id="rId1702" Type="http://schemas.openxmlformats.org/officeDocument/2006/relationships/hyperlink" Target="https://fromthepage.com/display/display_page?page_id=34035656" TargetMode="External"/><Relationship Id="rId3155" Type="http://schemas.openxmlformats.org/officeDocument/2006/relationships/hyperlink" Target="https://fromthepage.com/display/display_page?page_id=34035685" TargetMode="External"/><Relationship Id="rId283" Type="http://schemas.openxmlformats.org/officeDocument/2006/relationships/hyperlink" Target="https://fromthepage.com/display/display_page?page_id=34035630" TargetMode="External"/><Relationship Id="rId490" Type="http://schemas.openxmlformats.org/officeDocument/2006/relationships/hyperlink" Target="https://fromthepage.com/display/display_page?page_id=34035634" TargetMode="External"/><Relationship Id="rId2171" Type="http://schemas.openxmlformats.org/officeDocument/2006/relationships/hyperlink" Target="https://fromthepage.com/display/display_page?page_id=34035665" TargetMode="External"/><Relationship Id="rId3015" Type="http://schemas.openxmlformats.org/officeDocument/2006/relationships/hyperlink" Target="https://fromthepage.com/display/display_page?page_id=34035682" TargetMode="External"/><Relationship Id="rId3222" Type="http://schemas.openxmlformats.org/officeDocument/2006/relationships/hyperlink" Target="https://fromthepage.com/display/display_page?page_id=34035687" TargetMode="External"/><Relationship Id="rId143" Type="http://schemas.openxmlformats.org/officeDocument/2006/relationships/hyperlink" Target="https://fromthepage.com/display/display_page?page_id=34035628" TargetMode="External"/><Relationship Id="rId350" Type="http://schemas.openxmlformats.org/officeDocument/2006/relationships/hyperlink" Target="https://fromthepage.com/display/display_page?page_id=34035631" TargetMode="External"/><Relationship Id="rId588" Type="http://schemas.openxmlformats.org/officeDocument/2006/relationships/hyperlink" Target="https://fromthepage.com/display/display_page?page_id=34035636" TargetMode="External"/><Relationship Id="rId795" Type="http://schemas.openxmlformats.org/officeDocument/2006/relationships/hyperlink" Target="https://fromthepage.com/display/display_page?page_id=34035639" TargetMode="External"/><Relationship Id="rId2031" Type="http://schemas.openxmlformats.org/officeDocument/2006/relationships/hyperlink" Target="https://fromthepage.com/display/display_page?page_id=34035662" TargetMode="External"/><Relationship Id="rId2269" Type="http://schemas.openxmlformats.org/officeDocument/2006/relationships/hyperlink" Target="https://fromthepage.com/display/display_page?page_id=34035668" TargetMode="External"/><Relationship Id="rId2476" Type="http://schemas.openxmlformats.org/officeDocument/2006/relationships/hyperlink" Target="https://fromthepage.com/display/display_page?page_id=34035672" TargetMode="External"/><Relationship Id="rId2683" Type="http://schemas.openxmlformats.org/officeDocument/2006/relationships/hyperlink" Target="https://fromthepage.com/display/display_page?page_id=34035676" TargetMode="External"/><Relationship Id="rId2890" Type="http://schemas.openxmlformats.org/officeDocument/2006/relationships/hyperlink" Target="https://fromthepage.com/display/display_page?page_id=34035680" TargetMode="External"/><Relationship Id="rId9" Type="http://schemas.openxmlformats.org/officeDocument/2006/relationships/hyperlink" Target="https://fromthepage.com/display/display_page?page_id=34035625" TargetMode="External"/><Relationship Id="rId210" Type="http://schemas.openxmlformats.org/officeDocument/2006/relationships/hyperlink" Target="https://fromthepage.com/display/display_page?page_id=34035629" TargetMode="External"/><Relationship Id="rId448" Type="http://schemas.openxmlformats.org/officeDocument/2006/relationships/hyperlink" Target="https://fromthepage.com/display/display_page?page_id=34035633" TargetMode="External"/><Relationship Id="rId655" Type="http://schemas.openxmlformats.org/officeDocument/2006/relationships/hyperlink" Target="https://fromthepage.com/display/display_page?page_id=34035637" TargetMode="External"/><Relationship Id="rId862" Type="http://schemas.openxmlformats.org/officeDocument/2006/relationships/hyperlink" Target="https://fromthepage.com/display/display_page?page_id=34035640" TargetMode="External"/><Relationship Id="rId1078" Type="http://schemas.openxmlformats.org/officeDocument/2006/relationships/hyperlink" Target="https://fromthepage.com/display/display_page?page_id=34035646" TargetMode="External"/><Relationship Id="rId1285" Type="http://schemas.openxmlformats.org/officeDocument/2006/relationships/hyperlink" Target="https://fromthepage.com/display/display_page?page_id=34035649" TargetMode="External"/><Relationship Id="rId1492" Type="http://schemas.openxmlformats.org/officeDocument/2006/relationships/hyperlink" Target="https://fromthepage.com/display/display_page?page_id=34035653" TargetMode="External"/><Relationship Id="rId2129" Type="http://schemas.openxmlformats.org/officeDocument/2006/relationships/hyperlink" Target="https://fromthepage.com/display/display_page?page_id=34035664" TargetMode="External"/><Relationship Id="rId2336" Type="http://schemas.openxmlformats.org/officeDocument/2006/relationships/hyperlink" Target="https://fromthepage.com/display/display_page?page_id=34035670" TargetMode="External"/><Relationship Id="rId2543" Type="http://schemas.openxmlformats.org/officeDocument/2006/relationships/hyperlink" Target="https://fromthepage.com/display/display_page?page_id=34035674" TargetMode="External"/><Relationship Id="rId2750" Type="http://schemas.openxmlformats.org/officeDocument/2006/relationships/hyperlink" Target="https://fromthepage.com/display/display_page?page_id=34035677" TargetMode="External"/><Relationship Id="rId2988" Type="http://schemas.openxmlformats.org/officeDocument/2006/relationships/hyperlink" Target="https://fromthepage.com/display/display_page?page_id=34035682" TargetMode="External"/><Relationship Id="rId308" Type="http://schemas.openxmlformats.org/officeDocument/2006/relationships/hyperlink" Target="https://fromthepage.com/display/display_page?page_id=34035631" TargetMode="External"/><Relationship Id="rId515" Type="http://schemas.openxmlformats.org/officeDocument/2006/relationships/hyperlink" Target="https://fromthepage.com/display/display_page?page_id=34035634" TargetMode="External"/><Relationship Id="rId722" Type="http://schemas.openxmlformats.org/officeDocument/2006/relationships/hyperlink" Target="https://fromthepage.com/display/display_page?page_id=34035638" TargetMode="External"/><Relationship Id="rId1145" Type="http://schemas.openxmlformats.org/officeDocument/2006/relationships/hyperlink" Target="https://fromthepage.com/display/display_page?page_id=34035647" TargetMode="External"/><Relationship Id="rId1352" Type="http://schemas.openxmlformats.org/officeDocument/2006/relationships/hyperlink" Target="https://fromthepage.com/display/display_page?page_id=34035650" TargetMode="External"/><Relationship Id="rId1797" Type="http://schemas.openxmlformats.org/officeDocument/2006/relationships/hyperlink" Target="https://fromthepage.com/display/display_page?page_id=34035658" TargetMode="External"/><Relationship Id="rId2403" Type="http://schemas.openxmlformats.org/officeDocument/2006/relationships/hyperlink" Target="https://fromthepage.com/display/display_page?page_id=34035671" TargetMode="External"/><Relationship Id="rId2848" Type="http://schemas.openxmlformats.org/officeDocument/2006/relationships/hyperlink" Target="https://fromthepage.com/display/display_page?page_id=34035679" TargetMode="External"/><Relationship Id="rId89" Type="http://schemas.openxmlformats.org/officeDocument/2006/relationships/hyperlink" Target="https://fromthepage.com/display/display_page?page_id=34035627" TargetMode="External"/><Relationship Id="rId1005" Type="http://schemas.openxmlformats.org/officeDocument/2006/relationships/hyperlink" Target="https://fromthepage.com/display/display_page?page_id=34035644" TargetMode="External"/><Relationship Id="rId1212" Type="http://schemas.openxmlformats.org/officeDocument/2006/relationships/hyperlink" Target="https://fromthepage.com/display/display_page?page_id=34035648" TargetMode="External"/><Relationship Id="rId1657" Type="http://schemas.openxmlformats.org/officeDocument/2006/relationships/hyperlink" Target="https://fromthepage.com/display/display_page?page_id=34035655" TargetMode="External"/><Relationship Id="rId1864" Type="http://schemas.openxmlformats.org/officeDocument/2006/relationships/hyperlink" Target="https://fromthepage.com/display/display_page?page_id=34035659" TargetMode="External"/><Relationship Id="rId2610" Type="http://schemas.openxmlformats.org/officeDocument/2006/relationships/hyperlink" Target="https://fromthepage.com/display/display_page?page_id=34035675" TargetMode="External"/><Relationship Id="rId2708" Type="http://schemas.openxmlformats.org/officeDocument/2006/relationships/hyperlink" Target="https://fromthepage.com/display/display_page?page_id=34035677" TargetMode="External"/><Relationship Id="rId2915" Type="http://schemas.openxmlformats.org/officeDocument/2006/relationships/hyperlink" Target="https://fromthepage.com/display/display_page?page_id=34035680" TargetMode="External"/><Relationship Id="rId1517" Type="http://schemas.openxmlformats.org/officeDocument/2006/relationships/hyperlink" Target="https://fromthepage.com/display/display_page?page_id=34035653" TargetMode="External"/><Relationship Id="rId1724" Type="http://schemas.openxmlformats.org/officeDocument/2006/relationships/hyperlink" Target="https://fromthepage.com/display/display_page?page_id=34035657" TargetMode="External"/><Relationship Id="rId3177" Type="http://schemas.openxmlformats.org/officeDocument/2006/relationships/hyperlink" Target="https://fromthepage.com/display/display_page?page_id=34035686" TargetMode="External"/><Relationship Id="rId16" Type="http://schemas.openxmlformats.org/officeDocument/2006/relationships/hyperlink" Target="https://fromthepage.com/display/display_page?page_id=34035625" TargetMode="External"/><Relationship Id="rId1931" Type="http://schemas.openxmlformats.org/officeDocument/2006/relationships/hyperlink" Target="https://fromthepage.com/display/display_page?page_id=34035660" TargetMode="External"/><Relationship Id="rId3037" Type="http://schemas.openxmlformats.org/officeDocument/2006/relationships/hyperlink" Target="https://fromthepage.com/display/display_page?page_id=34035683" TargetMode="External"/><Relationship Id="rId2193" Type="http://schemas.openxmlformats.org/officeDocument/2006/relationships/hyperlink" Target="https://fromthepage.com/display/display_page?page_id=34035667" TargetMode="External"/><Relationship Id="rId2498" Type="http://schemas.openxmlformats.org/officeDocument/2006/relationships/hyperlink" Target="https://fromthepage.com/display/display_page?page_id=34035673" TargetMode="External"/><Relationship Id="rId3244" Type="http://schemas.openxmlformats.org/officeDocument/2006/relationships/hyperlink" Target="https://fromthepage.com/display/display_page?page_id=34035687" TargetMode="External"/><Relationship Id="rId165" Type="http://schemas.openxmlformats.org/officeDocument/2006/relationships/hyperlink" Target="https://fromthepage.com/display/display_page?page_id=34035628" TargetMode="External"/><Relationship Id="rId372" Type="http://schemas.openxmlformats.org/officeDocument/2006/relationships/hyperlink" Target="https://fromthepage.com/display/display_page?page_id=34035632" TargetMode="External"/><Relationship Id="rId677" Type="http://schemas.openxmlformats.org/officeDocument/2006/relationships/hyperlink" Target="https://fromthepage.com/display/display_page?page_id=34035637" TargetMode="External"/><Relationship Id="rId2053" Type="http://schemas.openxmlformats.org/officeDocument/2006/relationships/hyperlink" Target="https://fromthepage.com/display/display_page?page_id=34035663" TargetMode="External"/><Relationship Id="rId2260" Type="http://schemas.openxmlformats.org/officeDocument/2006/relationships/hyperlink" Target="https://fromthepage.com/display/display_page?page_id=34035668" TargetMode="External"/><Relationship Id="rId2358" Type="http://schemas.openxmlformats.org/officeDocument/2006/relationships/hyperlink" Target="https://fromthepage.com/display/display_page?page_id=34035670" TargetMode="External"/><Relationship Id="rId3104" Type="http://schemas.openxmlformats.org/officeDocument/2006/relationships/hyperlink" Target="https://fromthepage.com/display/display_page?page_id=34035684" TargetMode="External"/><Relationship Id="rId232" Type="http://schemas.openxmlformats.org/officeDocument/2006/relationships/hyperlink" Target="https://fromthepage.com/display/display_page?page_id=34035629" TargetMode="External"/><Relationship Id="rId884" Type="http://schemas.openxmlformats.org/officeDocument/2006/relationships/hyperlink" Target="https://fromthepage.com/display/display_page?page_id=34035640" TargetMode="External"/><Relationship Id="rId2120" Type="http://schemas.openxmlformats.org/officeDocument/2006/relationships/hyperlink" Target="https://fromthepage.com/display/display_page?page_id=34035664" TargetMode="External"/><Relationship Id="rId2565" Type="http://schemas.openxmlformats.org/officeDocument/2006/relationships/hyperlink" Target="https://fromthepage.com/display/display_page?page_id=34035674" TargetMode="External"/><Relationship Id="rId2772" Type="http://schemas.openxmlformats.org/officeDocument/2006/relationships/hyperlink" Target="https://fromthepage.com/display/display_page?page_id=34035678" TargetMode="External"/><Relationship Id="rId537" Type="http://schemas.openxmlformats.org/officeDocument/2006/relationships/hyperlink" Target="https://fromthepage.com/display/display_page?page_id=34035635" TargetMode="External"/><Relationship Id="rId744" Type="http://schemas.openxmlformats.org/officeDocument/2006/relationships/hyperlink" Target="https://fromthepage.com/display/display_page?page_id=34035638" TargetMode="External"/><Relationship Id="rId951" Type="http://schemas.openxmlformats.org/officeDocument/2006/relationships/hyperlink" Target="https://fromthepage.com/display/display_page?page_id=34035643" TargetMode="External"/><Relationship Id="rId1167" Type="http://schemas.openxmlformats.org/officeDocument/2006/relationships/hyperlink" Target="https://fromthepage.com/display/display_page?page_id=34035647" TargetMode="External"/><Relationship Id="rId1374" Type="http://schemas.openxmlformats.org/officeDocument/2006/relationships/hyperlink" Target="https://fromthepage.com/display/display_page?page_id=34035651" TargetMode="External"/><Relationship Id="rId1581" Type="http://schemas.openxmlformats.org/officeDocument/2006/relationships/hyperlink" Target="https://fromthepage.com/display/display_page?page_id=34035654" TargetMode="External"/><Relationship Id="rId1679" Type="http://schemas.openxmlformats.org/officeDocument/2006/relationships/hyperlink" Target="https://fromthepage.com/display/display_page?page_id=34035656" TargetMode="External"/><Relationship Id="rId2218" Type="http://schemas.openxmlformats.org/officeDocument/2006/relationships/hyperlink" Target="https://fromthepage.com/display/display_page?page_id=34035668" TargetMode="External"/><Relationship Id="rId2425" Type="http://schemas.openxmlformats.org/officeDocument/2006/relationships/hyperlink" Target="https://fromthepage.com/display/display_page?page_id=34035672" TargetMode="External"/><Relationship Id="rId2632" Type="http://schemas.openxmlformats.org/officeDocument/2006/relationships/hyperlink" Target="https://fromthepage.com/display/display_page?page_id=34035675" TargetMode="External"/><Relationship Id="rId80" Type="http://schemas.openxmlformats.org/officeDocument/2006/relationships/hyperlink" Target="https://fromthepage.com/display/display_page?page_id=34035627" TargetMode="External"/><Relationship Id="rId604" Type="http://schemas.openxmlformats.org/officeDocument/2006/relationships/hyperlink" Target="https://fromthepage.com/display/display_page?page_id=34035636" TargetMode="External"/><Relationship Id="rId811" Type="http://schemas.openxmlformats.org/officeDocument/2006/relationships/hyperlink" Target="https://fromthepage.com/display/display_page?page_id=34035639" TargetMode="External"/><Relationship Id="rId1027" Type="http://schemas.openxmlformats.org/officeDocument/2006/relationships/hyperlink" Target="https://fromthepage.com/display/display_page?page_id=34035645" TargetMode="External"/><Relationship Id="rId1234" Type="http://schemas.openxmlformats.org/officeDocument/2006/relationships/hyperlink" Target="https://fromthepage.com/display/display_page?page_id=34035648" TargetMode="External"/><Relationship Id="rId1441" Type="http://schemas.openxmlformats.org/officeDocument/2006/relationships/hyperlink" Target="https://fromthepage.com/display/display_page?page_id=34035652" TargetMode="External"/><Relationship Id="rId1886" Type="http://schemas.openxmlformats.org/officeDocument/2006/relationships/hyperlink" Target="https://fromthepage.com/display/display_page?page_id=34035659" TargetMode="External"/><Relationship Id="rId2937" Type="http://schemas.openxmlformats.org/officeDocument/2006/relationships/hyperlink" Target="https://fromthepage.com/display/display_page?page_id=34035681" TargetMode="External"/><Relationship Id="rId909" Type="http://schemas.openxmlformats.org/officeDocument/2006/relationships/hyperlink" Target="https://fromthepage.com/display/display_page?page_id=34035643" TargetMode="External"/><Relationship Id="rId1301" Type="http://schemas.openxmlformats.org/officeDocument/2006/relationships/hyperlink" Target="https://fromthepage.com/display/display_page?page_id=34035649" TargetMode="External"/><Relationship Id="rId1539" Type="http://schemas.openxmlformats.org/officeDocument/2006/relationships/hyperlink" Target="https://fromthepage.com/display/display_page?page_id=34035653" TargetMode="External"/><Relationship Id="rId1746" Type="http://schemas.openxmlformats.org/officeDocument/2006/relationships/hyperlink" Target="https://fromthepage.com/display/display_page?page_id=34035657" TargetMode="External"/><Relationship Id="rId1953" Type="http://schemas.openxmlformats.org/officeDocument/2006/relationships/hyperlink" Target="https://fromthepage.com/display/display_page?page_id=34035661" TargetMode="External"/><Relationship Id="rId3199" Type="http://schemas.openxmlformats.org/officeDocument/2006/relationships/hyperlink" Target="https://fromthepage.com/display/display_page?page_id=34035686" TargetMode="External"/><Relationship Id="rId38" Type="http://schemas.openxmlformats.org/officeDocument/2006/relationships/hyperlink" Target="https://fromthepage.com/display/display_page?page_id=34035626" TargetMode="External"/><Relationship Id="rId1606" Type="http://schemas.openxmlformats.org/officeDocument/2006/relationships/hyperlink" Target="https://fromthepage.com/display/display_page?page_id=34035655" TargetMode="External"/><Relationship Id="rId1813" Type="http://schemas.openxmlformats.org/officeDocument/2006/relationships/hyperlink" Target="https://fromthepage.com/display/display_page?page_id=34035658" TargetMode="External"/><Relationship Id="rId3059" Type="http://schemas.openxmlformats.org/officeDocument/2006/relationships/hyperlink" Target="https://fromthepage.com/display/display_page?page_id=34035683" TargetMode="External"/><Relationship Id="rId187" Type="http://schemas.openxmlformats.org/officeDocument/2006/relationships/hyperlink" Target="https://fromthepage.com/display/display_page?page_id=34035628" TargetMode="External"/><Relationship Id="rId394" Type="http://schemas.openxmlformats.org/officeDocument/2006/relationships/hyperlink" Target="https://fromthepage.com/display/display_page?page_id=34035632" TargetMode="External"/><Relationship Id="rId2075" Type="http://schemas.openxmlformats.org/officeDocument/2006/relationships/hyperlink" Target="https://fromthepage.com/display/display_page?page_id=34035663" TargetMode="External"/><Relationship Id="rId2282" Type="http://schemas.openxmlformats.org/officeDocument/2006/relationships/hyperlink" Target="https://fromthepage.com/display/display_page?page_id=34035669" TargetMode="External"/><Relationship Id="rId3126" Type="http://schemas.openxmlformats.org/officeDocument/2006/relationships/hyperlink" Target="https://fromthepage.com/display/display_page?page_id=34035685" TargetMode="External"/><Relationship Id="rId254" Type="http://schemas.openxmlformats.org/officeDocument/2006/relationships/hyperlink" Target="https://fromthepage.com/display/display_page?page_id=34035630" TargetMode="External"/><Relationship Id="rId699" Type="http://schemas.openxmlformats.org/officeDocument/2006/relationships/hyperlink" Target="https://fromthepage.com/display/display_page?page_id=34035638" TargetMode="External"/><Relationship Id="rId1091" Type="http://schemas.openxmlformats.org/officeDocument/2006/relationships/hyperlink" Target="https://fromthepage.com/display/display_page?page_id=34035646" TargetMode="External"/><Relationship Id="rId2587" Type="http://schemas.openxmlformats.org/officeDocument/2006/relationships/hyperlink" Target="https://fromthepage.com/display/display_page?page_id=34035674" TargetMode="External"/><Relationship Id="rId2794" Type="http://schemas.openxmlformats.org/officeDocument/2006/relationships/hyperlink" Target="https://fromthepage.com/display/display_page?page_id=34035678" TargetMode="External"/><Relationship Id="rId114" Type="http://schemas.openxmlformats.org/officeDocument/2006/relationships/hyperlink" Target="https://fromthepage.com/display/display_page?page_id=34035627" TargetMode="External"/><Relationship Id="rId461" Type="http://schemas.openxmlformats.org/officeDocument/2006/relationships/hyperlink" Target="https://fromthepage.com/display/display_page?page_id=34035633" TargetMode="External"/><Relationship Id="rId559" Type="http://schemas.openxmlformats.org/officeDocument/2006/relationships/hyperlink" Target="https://fromthepage.com/display/display_page?page_id=34035635" TargetMode="External"/><Relationship Id="rId766" Type="http://schemas.openxmlformats.org/officeDocument/2006/relationships/hyperlink" Target="https://fromthepage.com/display/display_page?page_id=34035639" TargetMode="External"/><Relationship Id="rId1189" Type="http://schemas.openxmlformats.org/officeDocument/2006/relationships/hyperlink" Target="https://fromthepage.com/display/display_page?page_id=34035647" TargetMode="External"/><Relationship Id="rId1396" Type="http://schemas.openxmlformats.org/officeDocument/2006/relationships/hyperlink" Target="https://fromthepage.com/display/display_page?page_id=34035651" TargetMode="External"/><Relationship Id="rId2142" Type="http://schemas.openxmlformats.org/officeDocument/2006/relationships/hyperlink" Target="https://fromthepage.com/display/display_page?page_id=34035664" TargetMode="External"/><Relationship Id="rId2447" Type="http://schemas.openxmlformats.org/officeDocument/2006/relationships/hyperlink" Target="https://fromthepage.com/display/display_page?page_id=34035672" TargetMode="External"/><Relationship Id="rId321" Type="http://schemas.openxmlformats.org/officeDocument/2006/relationships/hyperlink" Target="https://fromthepage.com/display/display_page?page_id=34035631" TargetMode="External"/><Relationship Id="rId419" Type="http://schemas.openxmlformats.org/officeDocument/2006/relationships/hyperlink" Target="https://fromthepage.com/display/display_page?page_id=34035633" TargetMode="External"/><Relationship Id="rId626" Type="http://schemas.openxmlformats.org/officeDocument/2006/relationships/hyperlink" Target="https://fromthepage.com/display/display_page?page_id=34035636" TargetMode="External"/><Relationship Id="rId973" Type="http://schemas.openxmlformats.org/officeDocument/2006/relationships/hyperlink" Target="https://fromthepage.com/display/display_page?page_id=34035644" TargetMode="External"/><Relationship Id="rId1049" Type="http://schemas.openxmlformats.org/officeDocument/2006/relationships/hyperlink" Target="https://fromthepage.com/display/display_page?page_id=34035645" TargetMode="External"/><Relationship Id="rId1256" Type="http://schemas.openxmlformats.org/officeDocument/2006/relationships/hyperlink" Target="https://fromthepage.com/display/display_page?page_id=34035648" TargetMode="External"/><Relationship Id="rId2002" Type="http://schemas.openxmlformats.org/officeDocument/2006/relationships/hyperlink" Target="https://fromthepage.com/display/display_page?page_id=34035662" TargetMode="External"/><Relationship Id="rId2307" Type="http://schemas.openxmlformats.org/officeDocument/2006/relationships/hyperlink" Target="https://fromthepage.com/display/display_page?page_id=34035669" TargetMode="External"/><Relationship Id="rId2654" Type="http://schemas.openxmlformats.org/officeDocument/2006/relationships/hyperlink" Target="https://fromthepage.com/display/display_page?page_id=34035676" TargetMode="External"/><Relationship Id="rId2861" Type="http://schemas.openxmlformats.org/officeDocument/2006/relationships/hyperlink" Target="https://fromthepage.com/display/display_page?page_id=34035679" TargetMode="External"/><Relationship Id="rId2959" Type="http://schemas.openxmlformats.org/officeDocument/2006/relationships/hyperlink" Target="https://fromthepage.com/display/display_page?page_id=34035681" TargetMode="External"/><Relationship Id="rId833" Type="http://schemas.openxmlformats.org/officeDocument/2006/relationships/hyperlink" Target="https://fromthepage.com/display/display_page?page_id=34035640" TargetMode="External"/><Relationship Id="rId1116" Type="http://schemas.openxmlformats.org/officeDocument/2006/relationships/hyperlink" Target="https://fromthepage.com/display/display_page?page_id=34035646" TargetMode="External"/><Relationship Id="rId1463" Type="http://schemas.openxmlformats.org/officeDocument/2006/relationships/hyperlink" Target="https://fromthepage.com/display/display_page?page_id=34035652" TargetMode="External"/><Relationship Id="rId1670" Type="http://schemas.openxmlformats.org/officeDocument/2006/relationships/hyperlink" Target="https://fromthepage.com/display/display_page?page_id=34035656" TargetMode="External"/><Relationship Id="rId1768" Type="http://schemas.openxmlformats.org/officeDocument/2006/relationships/hyperlink" Target="https://fromthepage.com/display/display_page?page_id=34035657" TargetMode="External"/><Relationship Id="rId2514" Type="http://schemas.openxmlformats.org/officeDocument/2006/relationships/hyperlink" Target="https://fromthepage.com/display/display_page?page_id=34035673" TargetMode="External"/><Relationship Id="rId2721" Type="http://schemas.openxmlformats.org/officeDocument/2006/relationships/hyperlink" Target="https://fromthepage.com/display/display_page?page_id=34035677" TargetMode="External"/><Relationship Id="rId2819" Type="http://schemas.openxmlformats.org/officeDocument/2006/relationships/hyperlink" Target="https://fromthepage.com/display/display_page?page_id=34035679" TargetMode="External"/><Relationship Id="rId900" Type="http://schemas.openxmlformats.org/officeDocument/2006/relationships/hyperlink" Target="https://fromthepage.com/display/display_page?page_id=34035643" TargetMode="External"/><Relationship Id="rId1323" Type="http://schemas.openxmlformats.org/officeDocument/2006/relationships/hyperlink" Target="https://fromthepage.com/display/display_page?page_id=34035650" TargetMode="External"/><Relationship Id="rId1530" Type="http://schemas.openxmlformats.org/officeDocument/2006/relationships/hyperlink" Target="https://fromthepage.com/display/display_page?page_id=34035653" TargetMode="External"/><Relationship Id="rId1628" Type="http://schemas.openxmlformats.org/officeDocument/2006/relationships/hyperlink" Target="https://fromthepage.com/display/display_page?page_id=34035655" TargetMode="External"/><Relationship Id="rId1975" Type="http://schemas.openxmlformats.org/officeDocument/2006/relationships/hyperlink" Target="https://fromthepage.com/display/display_page?page_id=34035661" TargetMode="External"/><Relationship Id="rId3190" Type="http://schemas.openxmlformats.org/officeDocument/2006/relationships/hyperlink" Target="https://fromthepage.com/display/display_page?page_id=34035686" TargetMode="External"/><Relationship Id="rId1835" Type="http://schemas.openxmlformats.org/officeDocument/2006/relationships/hyperlink" Target="https://fromthepage.com/display/display_page?page_id=34035659" TargetMode="External"/><Relationship Id="rId3050" Type="http://schemas.openxmlformats.org/officeDocument/2006/relationships/hyperlink" Target="https://fromthepage.com/display/display_page?page_id=34035683" TargetMode="External"/><Relationship Id="rId1902" Type="http://schemas.openxmlformats.org/officeDocument/2006/relationships/hyperlink" Target="https://fromthepage.com/display/display_page?page_id=34035660" TargetMode="External"/><Relationship Id="rId2097" Type="http://schemas.openxmlformats.org/officeDocument/2006/relationships/hyperlink" Target="https://fromthepage.com/display/display_page?page_id=34035663" TargetMode="External"/><Relationship Id="rId3148" Type="http://schemas.openxmlformats.org/officeDocument/2006/relationships/hyperlink" Target="https://fromthepage.com/display/display_page?page_id=34035685" TargetMode="External"/><Relationship Id="rId276" Type="http://schemas.openxmlformats.org/officeDocument/2006/relationships/hyperlink" Target="https://fromthepage.com/display/display_page?page_id=34035630" TargetMode="External"/><Relationship Id="rId483" Type="http://schemas.openxmlformats.org/officeDocument/2006/relationships/hyperlink" Target="https://fromthepage.com/display/display_page?page_id=34035634" TargetMode="External"/><Relationship Id="rId690" Type="http://schemas.openxmlformats.org/officeDocument/2006/relationships/hyperlink" Target="https://fromthepage.com/display/display_page?page_id=34035637" TargetMode="External"/><Relationship Id="rId2164" Type="http://schemas.openxmlformats.org/officeDocument/2006/relationships/hyperlink" Target="https://fromthepage.com/display/display_page?page_id=34035665" TargetMode="External"/><Relationship Id="rId2371" Type="http://schemas.openxmlformats.org/officeDocument/2006/relationships/hyperlink" Target="https://fromthepage.com/display/display_page?page_id=34035670" TargetMode="External"/><Relationship Id="rId3008" Type="http://schemas.openxmlformats.org/officeDocument/2006/relationships/hyperlink" Target="https://fromthepage.com/display/display_page?page_id=34035682" TargetMode="External"/><Relationship Id="rId3215" Type="http://schemas.openxmlformats.org/officeDocument/2006/relationships/hyperlink" Target="https://fromthepage.com/display/display_page?page_id=34035687" TargetMode="External"/><Relationship Id="rId136" Type="http://schemas.openxmlformats.org/officeDocument/2006/relationships/hyperlink" Target="https://fromthepage.com/display/display_page?page_id=34035627" TargetMode="External"/><Relationship Id="rId343" Type="http://schemas.openxmlformats.org/officeDocument/2006/relationships/hyperlink" Target="https://fromthepage.com/display/display_page?page_id=34035631" TargetMode="External"/><Relationship Id="rId550" Type="http://schemas.openxmlformats.org/officeDocument/2006/relationships/hyperlink" Target="https://fromthepage.com/display/display_page?page_id=34035635" TargetMode="External"/><Relationship Id="rId788" Type="http://schemas.openxmlformats.org/officeDocument/2006/relationships/hyperlink" Target="https://fromthepage.com/display/display_page?page_id=34035639" TargetMode="External"/><Relationship Id="rId995" Type="http://schemas.openxmlformats.org/officeDocument/2006/relationships/hyperlink" Target="https://fromthepage.com/display/display_page?page_id=34035644" TargetMode="External"/><Relationship Id="rId1180" Type="http://schemas.openxmlformats.org/officeDocument/2006/relationships/hyperlink" Target="https://fromthepage.com/display/display_page?page_id=34035647" TargetMode="External"/><Relationship Id="rId2024" Type="http://schemas.openxmlformats.org/officeDocument/2006/relationships/hyperlink" Target="https://fromthepage.com/display/display_page?page_id=34035662" TargetMode="External"/><Relationship Id="rId2231" Type="http://schemas.openxmlformats.org/officeDocument/2006/relationships/hyperlink" Target="https://fromthepage.com/display/display_page?page_id=34035668" TargetMode="External"/><Relationship Id="rId2469" Type="http://schemas.openxmlformats.org/officeDocument/2006/relationships/hyperlink" Target="https://fromthepage.com/display/display_page?page_id=34035672" TargetMode="External"/><Relationship Id="rId2676" Type="http://schemas.openxmlformats.org/officeDocument/2006/relationships/hyperlink" Target="https://fromthepage.com/display/display_page?page_id=34035676" TargetMode="External"/><Relationship Id="rId2883" Type="http://schemas.openxmlformats.org/officeDocument/2006/relationships/hyperlink" Target="https://fromthepage.com/display/display_page?page_id=34035680" TargetMode="External"/><Relationship Id="rId203" Type="http://schemas.openxmlformats.org/officeDocument/2006/relationships/hyperlink" Target="https://fromthepage.com/display/display_page?page_id=34035629" TargetMode="External"/><Relationship Id="rId648" Type="http://schemas.openxmlformats.org/officeDocument/2006/relationships/hyperlink" Target="https://fromthepage.com/display/display_page?page_id=34035637" TargetMode="External"/><Relationship Id="rId855" Type="http://schemas.openxmlformats.org/officeDocument/2006/relationships/hyperlink" Target="https://fromthepage.com/display/display_page?page_id=34035640" TargetMode="External"/><Relationship Id="rId1040" Type="http://schemas.openxmlformats.org/officeDocument/2006/relationships/hyperlink" Target="https://fromthepage.com/display/display_page?page_id=34035645" TargetMode="External"/><Relationship Id="rId1278" Type="http://schemas.openxmlformats.org/officeDocument/2006/relationships/hyperlink" Target="https://fromthepage.com/display/display_page?page_id=34035649" TargetMode="External"/><Relationship Id="rId1485" Type="http://schemas.openxmlformats.org/officeDocument/2006/relationships/hyperlink" Target="https://fromthepage.com/display/display_page?page_id=34035652" TargetMode="External"/><Relationship Id="rId1692" Type="http://schemas.openxmlformats.org/officeDocument/2006/relationships/hyperlink" Target="https://fromthepage.com/display/display_page?page_id=34035656" TargetMode="External"/><Relationship Id="rId2329" Type="http://schemas.openxmlformats.org/officeDocument/2006/relationships/hyperlink" Target="https://fromthepage.com/display/display_page?page_id=34035670" TargetMode="External"/><Relationship Id="rId2536" Type="http://schemas.openxmlformats.org/officeDocument/2006/relationships/hyperlink" Target="https://fromthepage.com/display/display_page?page_id=34035674" TargetMode="External"/><Relationship Id="rId2743" Type="http://schemas.openxmlformats.org/officeDocument/2006/relationships/hyperlink" Target="https://fromthepage.com/display/display_page?page_id=34035677" TargetMode="External"/><Relationship Id="rId410" Type="http://schemas.openxmlformats.org/officeDocument/2006/relationships/hyperlink" Target="https://fromthepage.com/display/display_page?page_id=34035632" TargetMode="External"/><Relationship Id="rId508" Type="http://schemas.openxmlformats.org/officeDocument/2006/relationships/hyperlink" Target="https://fromthepage.com/display/display_page?page_id=34035634" TargetMode="External"/><Relationship Id="rId715" Type="http://schemas.openxmlformats.org/officeDocument/2006/relationships/hyperlink" Target="https://fromthepage.com/display/display_page?page_id=34035638" TargetMode="External"/><Relationship Id="rId922" Type="http://schemas.openxmlformats.org/officeDocument/2006/relationships/hyperlink" Target="https://fromthepage.com/display/display_page?page_id=34035643" TargetMode="External"/><Relationship Id="rId1138" Type="http://schemas.openxmlformats.org/officeDocument/2006/relationships/hyperlink" Target="https://fromthepage.com/display/display_page?page_id=34035647" TargetMode="External"/><Relationship Id="rId1345" Type="http://schemas.openxmlformats.org/officeDocument/2006/relationships/hyperlink" Target="https://fromthepage.com/display/display_page?page_id=34035650" TargetMode="External"/><Relationship Id="rId1552" Type="http://schemas.openxmlformats.org/officeDocument/2006/relationships/hyperlink" Target="https://fromthepage.com/display/display_page?page_id=34035654" TargetMode="External"/><Relationship Id="rId1997" Type="http://schemas.openxmlformats.org/officeDocument/2006/relationships/hyperlink" Target="https://fromthepage.com/display/display_page?page_id=34035662" TargetMode="External"/><Relationship Id="rId2603" Type="http://schemas.openxmlformats.org/officeDocument/2006/relationships/hyperlink" Target="https://fromthepage.com/display/display_page?page_id=34035675" TargetMode="External"/><Relationship Id="rId2950" Type="http://schemas.openxmlformats.org/officeDocument/2006/relationships/hyperlink" Target="https://fromthepage.com/display/display_page?page_id=34035681" TargetMode="External"/><Relationship Id="rId1205" Type="http://schemas.openxmlformats.org/officeDocument/2006/relationships/hyperlink" Target="https://fromthepage.com/display/display_page?page_id=34035648" TargetMode="External"/><Relationship Id="rId1857" Type="http://schemas.openxmlformats.org/officeDocument/2006/relationships/hyperlink" Target="https://fromthepage.com/display/display_page?page_id=34035659" TargetMode="External"/><Relationship Id="rId2810" Type="http://schemas.openxmlformats.org/officeDocument/2006/relationships/hyperlink" Target="https://fromthepage.com/display/display_page?page_id=34035679" TargetMode="External"/><Relationship Id="rId2908" Type="http://schemas.openxmlformats.org/officeDocument/2006/relationships/hyperlink" Target="https://fromthepage.com/display/display_page?page_id=34035680" TargetMode="External"/><Relationship Id="rId51" Type="http://schemas.openxmlformats.org/officeDocument/2006/relationships/hyperlink" Target="https://fromthepage.com/display/display_page?page_id=34035626" TargetMode="External"/><Relationship Id="rId1412" Type="http://schemas.openxmlformats.org/officeDocument/2006/relationships/hyperlink" Target="https://fromthepage.com/display/display_page?page_id=34035651" TargetMode="External"/><Relationship Id="rId1717" Type="http://schemas.openxmlformats.org/officeDocument/2006/relationships/hyperlink" Target="https://fromthepage.com/display/display_page?page_id=34035656" TargetMode="External"/><Relationship Id="rId1924" Type="http://schemas.openxmlformats.org/officeDocument/2006/relationships/hyperlink" Target="https://fromthepage.com/display/display_page?page_id=34035660" TargetMode="External"/><Relationship Id="rId3072" Type="http://schemas.openxmlformats.org/officeDocument/2006/relationships/hyperlink" Target="https://fromthepage.com/display/display_page?page_id=34035684" TargetMode="External"/><Relationship Id="rId298" Type="http://schemas.openxmlformats.org/officeDocument/2006/relationships/hyperlink" Target="https://fromthepage.com/display/display_page?page_id=34035630" TargetMode="External"/><Relationship Id="rId158" Type="http://schemas.openxmlformats.org/officeDocument/2006/relationships/hyperlink" Target="https://fromthepage.com/display/display_page?page_id=34035628" TargetMode="External"/><Relationship Id="rId2186" Type="http://schemas.openxmlformats.org/officeDocument/2006/relationships/hyperlink" Target="https://fromthepage.com/display/display_page?page_id=34035667" TargetMode="External"/><Relationship Id="rId2393" Type="http://schemas.openxmlformats.org/officeDocument/2006/relationships/hyperlink" Target="https://fromthepage.com/display/display_page?page_id=34035671" TargetMode="External"/><Relationship Id="rId2698" Type="http://schemas.openxmlformats.org/officeDocument/2006/relationships/hyperlink" Target="https://fromthepage.com/display/display_page?page_id=34035676" TargetMode="External"/><Relationship Id="rId3237" Type="http://schemas.openxmlformats.org/officeDocument/2006/relationships/hyperlink" Target="https://fromthepage.com/display/display_page?page_id=34035687" TargetMode="External"/><Relationship Id="rId365" Type="http://schemas.openxmlformats.org/officeDocument/2006/relationships/hyperlink" Target="https://fromthepage.com/display/display_page?page_id=34035632" TargetMode="External"/><Relationship Id="rId572" Type="http://schemas.openxmlformats.org/officeDocument/2006/relationships/hyperlink" Target="https://fromthepage.com/display/display_page?page_id=34035635" TargetMode="External"/><Relationship Id="rId2046" Type="http://schemas.openxmlformats.org/officeDocument/2006/relationships/hyperlink" Target="https://fromthepage.com/display/display_page?page_id=34035662" TargetMode="External"/><Relationship Id="rId2253" Type="http://schemas.openxmlformats.org/officeDocument/2006/relationships/hyperlink" Target="https://fromthepage.com/display/display_page?page_id=34035668" TargetMode="External"/><Relationship Id="rId2460" Type="http://schemas.openxmlformats.org/officeDocument/2006/relationships/hyperlink" Target="https://fromthepage.com/display/display_page?page_id=34035672" TargetMode="External"/><Relationship Id="rId225" Type="http://schemas.openxmlformats.org/officeDocument/2006/relationships/hyperlink" Target="https://fromthepage.com/display/display_page?page_id=34035629" TargetMode="External"/><Relationship Id="rId432" Type="http://schemas.openxmlformats.org/officeDocument/2006/relationships/hyperlink" Target="https://fromthepage.com/display/display_page?page_id=34035633" TargetMode="External"/><Relationship Id="rId877" Type="http://schemas.openxmlformats.org/officeDocument/2006/relationships/hyperlink" Target="https://fromthepage.com/display/display_page?page_id=34035640" TargetMode="External"/><Relationship Id="rId1062" Type="http://schemas.openxmlformats.org/officeDocument/2006/relationships/hyperlink" Target="https://fromthepage.com/display/display_page?page_id=34035645" TargetMode="External"/><Relationship Id="rId2113" Type="http://schemas.openxmlformats.org/officeDocument/2006/relationships/hyperlink" Target="https://fromthepage.com/display/display_page?page_id=34035664" TargetMode="External"/><Relationship Id="rId2320" Type="http://schemas.openxmlformats.org/officeDocument/2006/relationships/hyperlink" Target="https://fromthepage.com/display/display_page?page_id=34035669" TargetMode="External"/><Relationship Id="rId2558" Type="http://schemas.openxmlformats.org/officeDocument/2006/relationships/hyperlink" Target="https://fromthepage.com/display/display_page?page_id=34035674" TargetMode="External"/><Relationship Id="rId2765" Type="http://schemas.openxmlformats.org/officeDocument/2006/relationships/hyperlink" Target="https://fromthepage.com/display/display_page?page_id=34035678" TargetMode="External"/><Relationship Id="rId2972" Type="http://schemas.openxmlformats.org/officeDocument/2006/relationships/hyperlink" Target="https://fromthepage.com/display/display_page?page_id=34035681" TargetMode="External"/><Relationship Id="rId737" Type="http://schemas.openxmlformats.org/officeDocument/2006/relationships/hyperlink" Target="https://fromthepage.com/display/display_page?page_id=34035638" TargetMode="External"/><Relationship Id="rId944" Type="http://schemas.openxmlformats.org/officeDocument/2006/relationships/hyperlink" Target="https://fromthepage.com/display/display_page?page_id=34035643" TargetMode="External"/><Relationship Id="rId1367" Type="http://schemas.openxmlformats.org/officeDocument/2006/relationships/hyperlink" Target="https://fromthepage.com/display/display_page?page_id=34035651" TargetMode="External"/><Relationship Id="rId1574" Type="http://schemas.openxmlformats.org/officeDocument/2006/relationships/hyperlink" Target="https://fromthepage.com/display/display_page?page_id=34035654" TargetMode="External"/><Relationship Id="rId1781" Type="http://schemas.openxmlformats.org/officeDocument/2006/relationships/hyperlink" Target="https://fromthepage.com/display/display_page?page_id=34035658" TargetMode="External"/><Relationship Id="rId2418" Type="http://schemas.openxmlformats.org/officeDocument/2006/relationships/hyperlink" Target="https://fromthepage.com/display/display_page?page_id=34035671" TargetMode="External"/><Relationship Id="rId2625" Type="http://schemas.openxmlformats.org/officeDocument/2006/relationships/hyperlink" Target="https://fromthepage.com/display/display_page?page_id=34035675" TargetMode="External"/><Relationship Id="rId2832" Type="http://schemas.openxmlformats.org/officeDocument/2006/relationships/hyperlink" Target="https://fromthepage.com/display/display_page?page_id=34035679" TargetMode="External"/><Relationship Id="rId73" Type="http://schemas.openxmlformats.org/officeDocument/2006/relationships/hyperlink" Target="https://fromthepage.com/display/display_page?page_id=34035626" TargetMode="External"/><Relationship Id="rId804" Type="http://schemas.openxmlformats.org/officeDocument/2006/relationships/hyperlink" Target="https://fromthepage.com/display/display_page?page_id=34035639" TargetMode="External"/><Relationship Id="rId1227" Type="http://schemas.openxmlformats.org/officeDocument/2006/relationships/hyperlink" Target="https://fromthepage.com/display/display_page?page_id=34035648" TargetMode="External"/><Relationship Id="rId1434" Type="http://schemas.openxmlformats.org/officeDocument/2006/relationships/hyperlink" Target="https://fromthepage.com/display/display_page?page_id=34035652" TargetMode="External"/><Relationship Id="rId1641" Type="http://schemas.openxmlformats.org/officeDocument/2006/relationships/hyperlink" Target="https://fromthepage.com/display/display_page?page_id=34035655" TargetMode="External"/><Relationship Id="rId1879" Type="http://schemas.openxmlformats.org/officeDocument/2006/relationships/hyperlink" Target="https://fromthepage.com/display/display_page?page_id=34035659" TargetMode="External"/><Relationship Id="rId3094" Type="http://schemas.openxmlformats.org/officeDocument/2006/relationships/hyperlink" Target="https://fromthepage.com/display/display_page?page_id=34035684" TargetMode="External"/><Relationship Id="rId1501" Type="http://schemas.openxmlformats.org/officeDocument/2006/relationships/hyperlink" Target="https://fromthepage.com/display/display_page?page_id=34035653" TargetMode="External"/><Relationship Id="rId1739" Type="http://schemas.openxmlformats.org/officeDocument/2006/relationships/hyperlink" Target="https://fromthepage.com/display/display_page?page_id=34035657" TargetMode="External"/><Relationship Id="rId1946" Type="http://schemas.openxmlformats.org/officeDocument/2006/relationships/hyperlink" Target="https://fromthepage.com/display/display_page?page_id=34035661" TargetMode="External"/><Relationship Id="rId1806" Type="http://schemas.openxmlformats.org/officeDocument/2006/relationships/hyperlink" Target="https://fromthepage.com/display/display_page?page_id=34035658" TargetMode="External"/><Relationship Id="rId3161" Type="http://schemas.openxmlformats.org/officeDocument/2006/relationships/hyperlink" Target="https://fromthepage.com/display/display_page?page_id=34035686" TargetMode="External"/><Relationship Id="rId3259" Type="http://schemas.openxmlformats.org/officeDocument/2006/relationships/hyperlink" Target="https://fromthepage.com/display/display_page?page_id=34035688" TargetMode="External"/><Relationship Id="rId387" Type="http://schemas.openxmlformats.org/officeDocument/2006/relationships/hyperlink" Target="https://fromthepage.com/display/display_page?page_id=34035632" TargetMode="External"/><Relationship Id="rId594" Type="http://schemas.openxmlformats.org/officeDocument/2006/relationships/hyperlink" Target="https://fromthepage.com/display/display_page?page_id=34035636" TargetMode="External"/><Relationship Id="rId2068" Type="http://schemas.openxmlformats.org/officeDocument/2006/relationships/hyperlink" Target="https://fromthepage.com/display/display_page?page_id=34035663" TargetMode="External"/><Relationship Id="rId2275" Type="http://schemas.openxmlformats.org/officeDocument/2006/relationships/hyperlink" Target="https://fromthepage.com/display/display_page?page_id=34035669" TargetMode="External"/><Relationship Id="rId3021" Type="http://schemas.openxmlformats.org/officeDocument/2006/relationships/hyperlink" Target="https://fromthepage.com/display/display_page?page_id=34035682" TargetMode="External"/><Relationship Id="rId3119" Type="http://schemas.openxmlformats.org/officeDocument/2006/relationships/hyperlink" Target="https://fromthepage.com/display/display_page?page_id=34035685" TargetMode="External"/><Relationship Id="rId247" Type="http://schemas.openxmlformats.org/officeDocument/2006/relationships/hyperlink" Target="https://fromthepage.com/display/display_page?page_id=34035630" TargetMode="External"/><Relationship Id="rId899" Type="http://schemas.openxmlformats.org/officeDocument/2006/relationships/hyperlink" Target="https://fromthepage.com/display/display_page?page_id=34035643" TargetMode="External"/><Relationship Id="rId1084" Type="http://schemas.openxmlformats.org/officeDocument/2006/relationships/hyperlink" Target="https://fromthepage.com/display/display_page?page_id=34035646" TargetMode="External"/><Relationship Id="rId2482" Type="http://schemas.openxmlformats.org/officeDocument/2006/relationships/hyperlink" Target="https://fromthepage.com/display/display_page?page_id=34035673" TargetMode="External"/><Relationship Id="rId2787" Type="http://schemas.openxmlformats.org/officeDocument/2006/relationships/hyperlink" Target="https://fromthepage.com/display/display_page?page_id=34035678" TargetMode="External"/><Relationship Id="rId107" Type="http://schemas.openxmlformats.org/officeDocument/2006/relationships/hyperlink" Target="https://fromthepage.com/display/display_page?page_id=34035627" TargetMode="External"/><Relationship Id="rId454" Type="http://schemas.openxmlformats.org/officeDocument/2006/relationships/hyperlink" Target="https://fromthepage.com/display/display_page?page_id=34035633" TargetMode="External"/><Relationship Id="rId661" Type="http://schemas.openxmlformats.org/officeDocument/2006/relationships/hyperlink" Target="https://fromthepage.com/display/display_page?page_id=34035637" TargetMode="External"/><Relationship Id="rId759" Type="http://schemas.openxmlformats.org/officeDocument/2006/relationships/hyperlink" Target="https://fromthepage.com/display/display_page?page_id=34035639" TargetMode="External"/><Relationship Id="rId966" Type="http://schemas.openxmlformats.org/officeDocument/2006/relationships/hyperlink" Target="https://fromthepage.com/display/display_page?page_id=34035644" TargetMode="External"/><Relationship Id="rId1291" Type="http://schemas.openxmlformats.org/officeDocument/2006/relationships/hyperlink" Target="https://fromthepage.com/display/display_page?page_id=34035649" TargetMode="External"/><Relationship Id="rId1389" Type="http://schemas.openxmlformats.org/officeDocument/2006/relationships/hyperlink" Target="https://fromthepage.com/display/display_page?page_id=34035651" TargetMode="External"/><Relationship Id="rId1596" Type="http://schemas.openxmlformats.org/officeDocument/2006/relationships/hyperlink" Target="https://fromthepage.com/display/display_page?page_id=34035654" TargetMode="External"/><Relationship Id="rId2135" Type="http://schemas.openxmlformats.org/officeDocument/2006/relationships/hyperlink" Target="https://fromthepage.com/display/display_page?page_id=34035664" TargetMode="External"/><Relationship Id="rId2342" Type="http://schemas.openxmlformats.org/officeDocument/2006/relationships/hyperlink" Target="https://fromthepage.com/display/display_page?page_id=34035670" TargetMode="External"/><Relationship Id="rId2647" Type="http://schemas.openxmlformats.org/officeDocument/2006/relationships/hyperlink" Target="https://fromthepage.com/display/display_page?page_id=34035676" TargetMode="External"/><Relationship Id="rId2994" Type="http://schemas.openxmlformats.org/officeDocument/2006/relationships/hyperlink" Target="https://fromthepage.com/display/display_page?page_id=34035682" TargetMode="External"/><Relationship Id="rId314" Type="http://schemas.openxmlformats.org/officeDocument/2006/relationships/hyperlink" Target="https://fromthepage.com/display/display_page?page_id=34035631" TargetMode="External"/><Relationship Id="rId521" Type="http://schemas.openxmlformats.org/officeDocument/2006/relationships/hyperlink" Target="https://fromthepage.com/display/display_page?page_id=34035634" TargetMode="External"/><Relationship Id="rId619" Type="http://schemas.openxmlformats.org/officeDocument/2006/relationships/hyperlink" Target="https://fromthepage.com/display/display_page?page_id=34035636" TargetMode="External"/><Relationship Id="rId1151" Type="http://schemas.openxmlformats.org/officeDocument/2006/relationships/hyperlink" Target="https://fromthepage.com/display/display_page?page_id=34035647" TargetMode="External"/><Relationship Id="rId1249" Type="http://schemas.openxmlformats.org/officeDocument/2006/relationships/hyperlink" Target="https://fromthepage.com/display/display_page?page_id=34035648" TargetMode="External"/><Relationship Id="rId2202" Type="http://schemas.openxmlformats.org/officeDocument/2006/relationships/hyperlink" Target="https://fromthepage.com/display/display_page?page_id=34035667" TargetMode="External"/><Relationship Id="rId2854" Type="http://schemas.openxmlformats.org/officeDocument/2006/relationships/hyperlink" Target="https://fromthepage.com/display/display_page?page_id=34035679" TargetMode="External"/><Relationship Id="rId95" Type="http://schemas.openxmlformats.org/officeDocument/2006/relationships/hyperlink" Target="https://fromthepage.com/display/display_page?page_id=34035627" TargetMode="External"/><Relationship Id="rId826" Type="http://schemas.openxmlformats.org/officeDocument/2006/relationships/hyperlink" Target="https://fromthepage.com/display/display_page?page_id=34035640" TargetMode="External"/><Relationship Id="rId1011" Type="http://schemas.openxmlformats.org/officeDocument/2006/relationships/hyperlink" Target="https://fromthepage.com/display/display_page?page_id=34035644" TargetMode="External"/><Relationship Id="rId1109" Type="http://schemas.openxmlformats.org/officeDocument/2006/relationships/hyperlink" Target="https://fromthepage.com/display/display_page?page_id=34035646" TargetMode="External"/><Relationship Id="rId1456" Type="http://schemas.openxmlformats.org/officeDocument/2006/relationships/hyperlink" Target="https://fromthepage.com/display/display_page?page_id=34035652" TargetMode="External"/><Relationship Id="rId1663" Type="http://schemas.openxmlformats.org/officeDocument/2006/relationships/hyperlink" Target="https://fromthepage.com/display/display_page?page_id=34035656" TargetMode="External"/><Relationship Id="rId1870" Type="http://schemas.openxmlformats.org/officeDocument/2006/relationships/hyperlink" Target="https://fromthepage.com/display/display_page?page_id=34035659" TargetMode="External"/><Relationship Id="rId1968" Type="http://schemas.openxmlformats.org/officeDocument/2006/relationships/hyperlink" Target="https://fromthepage.com/display/display_page?page_id=34035661" TargetMode="External"/><Relationship Id="rId2507" Type="http://schemas.openxmlformats.org/officeDocument/2006/relationships/hyperlink" Target="https://fromthepage.com/display/display_page?page_id=34035673" TargetMode="External"/><Relationship Id="rId2714" Type="http://schemas.openxmlformats.org/officeDocument/2006/relationships/hyperlink" Target="https://fromthepage.com/display/display_page?page_id=34035677" TargetMode="External"/><Relationship Id="rId2921" Type="http://schemas.openxmlformats.org/officeDocument/2006/relationships/hyperlink" Target="https://fromthepage.com/display/display_page?page_id=34035681" TargetMode="External"/><Relationship Id="rId1316" Type="http://schemas.openxmlformats.org/officeDocument/2006/relationships/hyperlink" Target="https://fromthepage.com/display/display_page?page_id=34035650" TargetMode="External"/><Relationship Id="rId1523" Type="http://schemas.openxmlformats.org/officeDocument/2006/relationships/hyperlink" Target="https://fromthepage.com/display/display_page?page_id=34035653" TargetMode="External"/><Relationship Id="rId1730" Type="http://schemas.openxmlformats.org/officeDocument/2006/relationships/hyperlink" Target="https://fromthepage.com/display/display_page?page_id=34035657" TargetMode="External"/><Relationship Id="rId3183" Type="http://schemas.openxmlformats.org/officeDocument/2006/relationships/hyperlink" Target="https://fromthepage.com/display/display_page?page_id=34035686" TargetMode="External"/><Relationship Id="rId22" Type="http://schemas.openxmlformats.org/officeDocument/2006/relationships/hyperlink" Target="https://fromthepage.com/display/display_page?page_id=34035625" TargetMode="External"/><Relationship Id="rId1828" Type="http://schemas.openxmlformats.org/officeDocument/2006/relationships/hyperlink" Target="https://fromthepage.com/display/display_page?page_id=34035658" TargetMode="External"/><Relationship Id="rId3043" Type="http://schemas.openxmlformats.org/officeDocument/2006/relationships/hyperlink" Target="https://fromthepage.com/display/display_page?page_id=34035683" TargetMode="External"/><Relationship Id="rId3250" Type="http://schemas.openxmlformats.org/officeDocument/2006/relationships/hyperlink" Target="https://fromthepage.com/display/display_page?page_id=34035688" TargetMode="External"/><Relationship Id="rId171" Type="http://schemas.openxmlformats.org/officeDocument/2006/relationships/hyperlink" Target="https://fromthepage.com/display/display_page?page_id=34035628" TargetMode="External"/><Relationship Id="rId2297" Type="http://schemas.openxmlformats.org/officeDocument/2006/relationships/hyperlink" Target="https://fromthepage.com/display/display_page?page_id=34035669" TargetMode="External"/><Relationship Id="rId269" Type="http://schemas.openxmlformats.org/officeDocument/2006/relationships/hyperlink" Target="https://fromthepage.com/display/display_page?page_id=34035630" TargetMode="External"/><Relationship Id="rId476" Type="http://schemas.openxmlformats.org/officeDocument/2006/relationships/hyperlink" Target="https://fromthepage.com/display/display_page?page_id=34035634" TargetMode="External"/><Relationship Id="rId683" Type="http://schemas.openxmlformats.org/officeDocument/2006/relationships/hyperlink" Target="https://fromthepage.com/display/display_page?page_id=34035637" TargetMode="External"/><Relationship Id="rId890" Type="http://schemas.openxmlformats.org/officeDocument/2006/relationships/hyperlink" Target="https://fromthepage.com/display/display_page?page_id=34035643" TargetMode="External"/><Relationship Id="rId2157" Type="http://schemas.openxmlformats.org/officeDocument/2006/relationships/hyperlink" Target="https://fromthepage.com/display/display_page?page_id=34035665" TargetMode="External"/><Relationship Id="rId2364" Type="http://schemas.openxmlformats.org/officeDocument/2006/relationships/hyperlink" Target="https://fromthepage.com/display/display_page?page_id=34035670" TargetMode="External"/><Relationship Id="rId2571" Type="http://schemas.openxmlformats.org/officeDocument/2006/relationships/hyperlink" Target="https://fromthepage.com/display/display_page?page_id=34035674" TargetMode="External"/><Relationship Id="rId3110" Type="http://schemas.openxmlformats.org/officeDocument/2006/relationships/hyperlink" Target="https://fromthepage.com/display/display_page?page_id=34035684" TargetMode="External"/><Relationship Id="rId3208" Type="http://schemas.openxmlformats.org/officeDocument/2006/relationships/hyperlink" Target="https://fromthepage.com/display/display_page?page_id=34035687" TargetMode="External"/><Relationship Id="rId129" Type="http://schemas.openxmlformats.org/officeDocument/2006/relationships/hyperlink" Target="https://fromthepage.com/display/display_page?page_id=34035627" TargetMode="External"/><Relationship Id="rId336" Type="http://schemas.openxmlformats.org/officeDocument/2006/relationships/hyperlink" Target="https://fromthepage.com/display/display_page?page_id=34035631" TargetMode="External"/><Relationship Id="rId543" Type="http://schemas.openxmlformats.org/officeDocument/2006/relationships/hyperlink" Target="https://fromthepage.com/display/display_page?page_id=34035635" TargetMode="External"/><Relationship Id="rId988" Type="http://schemas.openxmlformats.org/officeDocument/2006/relationships/hyperlink" Target="https://fromthepage.com/display/display_page?page_id=34035644" TargetMode="External"/><Relationship Id="rId1173" Type="http://schemas.openxmlformats.org/officeDocument/2006/relationships/hyperlink" Target="https://fromthepage.com/display/display_page?page_id=34035647" TargetMode="External"/><Relationship Id="rId1380" Type="http://schemas.openxmlformats.org/officeDocument/2006/relationships/hyperlink" Target="https://fromthepage.com/display/display_page?page_id=34035651" TargetMode="External"/><Relationship Id="rId2017" Type="http://schemas.openxmlformats.org/officeDocument/2006/relationships/hyperlink" Target="https://fromthepage.com/display/display_page?page_id=34035662" TargetMode="External"/><Relationship Id="rId2224" Type="http://schemas.openxmlformats.org/officeDocument/2006/relationships/hyperlink" Target="https://fromthepage.com/display/display_page?page_id=34035668" TargetMode="External"/><Relationship Id="rId2669" Type="http://schemas.openxmlformats.org/officeDocument/2006/relationships/hyperlink" Target="https://fromthepage.com/display/display_page?page_id=34035676" TargetMode="External"/><Relationship Id="rId2876" Type="http://schemas.openxmlformats.org/officeDocument/2006/relationships/hyperlink" Target="https://fromthepage.com/display/display_page?page_id=34035680" TargetMode="External"/><Relationship Id="rId403" Type="http://schemas.openxmlformats.org/officeDocument/2006/relationships/hyperlink" Target="https://fromthepage.com/display/display_page?page_id=34035632" TargetMode="External"/><Relationship Id="rId750" Type="http://schemas.openxmlformats.org/officeDocument/2006/relationships/hyperlink" Target="https://fromthepage.com/display/display_page?page_id=34035639" TargetMode="External"/><Relationship Id="rId848" Type="http://schemas.openxmlformats.org/officeDocument/2006/relationships/hyperlink" Target="https://fromthepage.com/display/display_page?page_id=34035640" TargetMode="External"/><Relationship Id="rId1033" Type="http://schemas.openxmlformats.org/officeDocument/2006/relationships/hyperlink" Target="https://fromthepage.com/display/display_page?page_id=34035645" TargetMode="External"/><Relationship Id="rId1478" Type="http://schemas.openxmlformats.org/officeDocument/2006/relationships/hyperlink" Target="https://fromthepage.com/display/display_page?page_id=34035652" TargetMode="External"/><Relationship Id="rId1685" Type="http://schemas.openxmlformats.org/officeDocument/2006/relationships/hyperlink" Target="https://fromthepage.com/display/display_page?page_id=34035656" TargetMode="External"/><Relationship Id="rId1892" Type="http://schemas.openxmlformats.org/officeDocument/2006/relationships/hyperlink" Target="https://fromthepage.com/display/display_page?page_id=34035659" TargetMode="External"/><Relationship Id="rId2431" Type="http://schemas.openxmlformats.org/officeDocument/2006/relationships/hyperlink" Target="https://fromthepage.com/display/display_page?page_id=34035672" TargetMode="External"/><Relationship Id="rId2529" Type="http://schemas.openxmlformats.org/officeDocument/2006/relationships/hyperlink" Target="https://fromthepage.com/display/display_page?page_id=34035673" TargetMode="External"/><Relationship Id="rId2736" Type="http://schemas.openxmlformats.org/officeDocument/2006/relationships/hyperlink" Target="https://fromthepage.com/display/display_page?page_id=34035677" TargetMode="External"/><Relationship Id="rId610" Type="http://schemas.openxmlformats.org/officeDocument/2006/relationships/hyperlink" Target="https://fromthepage.com/display/display_page?page_id=34035636" TargetMode="External"/><Relationship Id="rId708" Type="http://schemas.openxmlformats.org/officeDocument/2006/relationships/hyperlink" Target="https://fromthepage.com/display/display_page?page_id=34035638" TargetMode="External"/><Relationship Id="rId915" Type="http://schemas.openxmlformats.org/officeDocument/2006/relationships/hyperlink" Target="https://fromthepage.com/display/display_page?page_id=34035643" TargetMode="External"/><Relationship Id="rId1240" Type="http://schemas.openxmlformats.org/officeDocument/2006/relationships/hyperlink" Target="https://fromthepage.com/display/display_page?page_id=34035648" TargetMode="External"/><Relationship Id="rId1338" Type="http://schemas.openxmlformats.org/officeDocument/2006/relationships/hyperlink" Target="https://fromthepage.com/display/display_page?page_id=34035650" TargetMode="External"/><Relationship Id="rId1545" Type="http://schemas.openxmlformats.org/officeDocument/2006/relationships/hyperlink" Target="https://fromthepage.com/display/display_page?page_id=34035654" TargetMode="External"/><Relationship Id="rId2943" Type="http://schemas.openxmlformats.org/officeDocument/2006/relationships/hyperlink" Target="https://fromthepage.com/display/display_page?page_id=34035681" TargetMode="External"/><Relationship Id="rId1100" Type="http://schemas.openxmlformats.org/officeDocument/2006/relationships/hyperlink" Target="https://fromthepage.com/display/display_page?page_id=34035646" TargetMode="External"/><Relationship Id="rId1405" Type="http://schemas.openxmlformats.org/officeDocument/2006/relationships/hyperlink" Target="https://fromthepage.com/display/display_page?page_id=34035651" TargetMode="External"/><Relationship Id="rId1752" Type="http://schemas.openxmlformats.org/officeDocument/2006/relationships/hyperlink" Target="https://fromthepage.com/display/display_page?page_id=34035657" TargetMode="External"/><Relationship Id="rId2803" Type="http://schemas.openxmlformats.org/officeDocument/2006/relationships/hyperlink" Target="https://fromthepage.com/display/display_page?page_id=34035678" TargetMode="External"/><Relationship Id="rId44" Type="http://schemas.openxmlformats.org/officeDocument/2006/relationships/hyperlink" Target="https://fromthepage.com/display/display_page?page_id=34035626" TargetMode="External"/><Relationship Id="rId1612" Type="http://schemas.openxmlformats.org/officeDocument/2006/relationships/hyperlink" Target="https://fromthepage.com/display/display_page?page_id=34035655" TargetMode="External"/><Relationship Id="rId1917" Type="http://schemas.openxmlformats.org/officeDocument/2006/relationships/hyperlink" Target="https://fromthepage.com/display/display_page?page_id=34035660" TargetMode="External"/><Relationship Id="rId3065" Type="http://schemas.openxmlformats.org/officeDocument/2006/relationships/hyperlink" Target="https://fromthepage.com/display/display_page?page_id=34035683" TargetMode="External"/><Relationship Id="rId193" Type="http://schemas.openxmlformats.org/officeDocument/2006/relationships/hyperlink" Target="https://fromthepage.com/display/display_page?page_id=34035629" TargetMode="External"/><Relationship Id="rId498" Type="http://schemas.openxmlformats.org/officeDocument/2006/relationships/hyperlink" Target="https://fromthepage.com/display/display_page?page_id=34035634" TargetMode="External"/><Relationship Id="rId2081" Type="http://schemas.openxmlformats.org/officeDocument/2006/relationships/hyperlink" Target="https://fromthepage.com/display/display_page?page_id=34035663" TargetMode="External"/><Relationship Id="rId2179" Type="http://schemas.openxmlformats.org/officeDocument/2006/relationships/hyperlink" Target="https://fromthepage.com/display/display_page?page_id=34035665" TargetMode="External"/><Relationship Id="rId3132" Type="http://schemas.openxmlformats.org/officeDocument/2006/relationships/hyperlink" Target="https://fromthepage.com/display/display_page?page_id=34035685" TargetMode="External"/><Relationship Id="rId260" Type="http://schemas.openxmlformats.org/officeDocument/2006/relationships/hyperlink" Target="https://fromthepage.com/display/display_page?page_id=34035630" TargetMode="External"/><Relationship Id="rId2386" Type="http://schemas.openxmlformats.org/officeDocument/2006/relationships/hyperlink" Target="https://fromthepage.com/display/display_page?page_id=34035671" TargetMode="External"/><Relationship Id="rId2593" Type="http://schemas.openxmlformats.org/officeDocument/2006/relationships/hyperlink" Target="https://fromthepage.com/display/display_page?page_id=34035675" TargetMode="External"/><Relationship Id="rId120" Type="http://schemas.openxmlformats.org/officeDocument/2006/relationships/hyperlink" Target="https://fromthepage.com/display/display_page?page_id=34035627" TargetMode="External"/><Relationship Id="rId358" Type="http://schemas.openxmlformats.org/officeDocument/2006/relationships/hyperlink" Target="https://fromthepage.com/display/display_page?page_id=34035631" TargetMode="External"/><Relationship Id="rId565" Type="http://schemas.openxmlformats.org/officeDocument/2006/relationships/hyperlink" Target="https://fromthepage.com/display/display_page?page_id=34035635" TargetMode="External"/><Relationship Id="rId772" Type="http://schemas.openxmlformats.org/officeDocument/2006/relationships/hyperlink" Target="https://fromthepage.com/display/display_page?page_id=34035639" TargetMode="External"/><Relationship Id="rId1195" Type="http://schemas.openxmlformats.org/officeDocument/2006/relationships/hyperlink" Target="https://fromthepage.com/display/display_page?page_id=34035647" TargetMode="External"/><Relationship Id="rId2039" Type="http://schemas.openxmlformats.org/officeDocument/2006/relationships/hyperlink" Target="https://fromthepage.com/display/display_page?page_id=34035662" TargetMode="External"/><Relationship Id="rId2246" Type="http://schemas.openxmlformats.org/officeDocument/2006/relationships/hyperlink" Target="https://fromthepage.com/display/display_page?page_id=34035668" TargetMode="External"/><Relationship Id="rId2453" Type="http://schemas.openxmlformats.org/officeDocument/2006/relationships/hyperlink" Target="https://fromthepage.com/display/display_page?page_id=34035672" TargetMode="External"/><Relationship Id="rId2660" Type="http://schemas.openxmlformats.org/officeDocument/2006/relationships/hyperlink" Target="https://fromthepage.com/display/display_page?page_id=34035676" TargetMode="External"/><Relationship Id="rId2898" Type="http://schemas.openxmlformats.org/officeDocument/2006/relationships/hyperlink" Target="https://fromthepage.com/display/display_page?page_id=34035680" TargetMode="External"/><Relationship Id="rId218" Type="http://schemas.openxmlformats.org/officeDocument/2006/relationships/hyperlink" Target="https://fromthepage.com/display/display_page?page_id=34035629" TargetMode="External"/><Relationship Id="rId425" Type="http://schemas.openxmlformats.org/officeDocument/2006/relationships/hyperlink" Target="https://fromthepage.com/display/display_page?page_id=34035633" TargetMode="External"/><Relationship Id="rId632" Type="http://schemas.openxmlformats.org/officeDocument/2006/relationships/hyperlink" Target="https://fromthepage.com/display/display_page?page_id=34035636" TargetMode="External"/><Relationship Id="rId1055" Type="http://schemas.openxmlformats.org/officeDocument/2006/relationships/hyperlink" Target="https://fromthepage.com/display/display_page?page_id=34035645" TargetMode="External"/><Relationship Id="rId1262" Type="http://schemas.openxmlformats.org/officeDocument/2006/relationships/hyperlink" Target="https://fromthepage.com/display/display_page?page_id=34035649" TargetMode="External"/><Relationship Id="rId2106" Type="http://schemas.openxmlformats.org/officeDocument/2006/relationships/hyperlink" Target="https://fromthepage.com/display/display_page?page_id=34035664" TargetMode="External"/><Relationship Id="rId2313" Type="http://schemas.openxmlformats.org/officeDocument/2006/relationships/hyperlink" Target="https://fromthepage.com/display/display_page?page_id=34035669" TargetMode="External"/><Relationship Id="rId2520" Type="http://schemas.openxmlformats.org/officeDocument/2006/relationships/hyperlink" Target="https://fromthepage.com/display/display_page?page_id=34035673" TargetMode="External"/><Relationship Id="rId2758" Type="http://schemas.openxmlformats.org/officeDocument/2006/relationships/hyperlink" Target="https://fromthepage.com/display/display_page?page_id=34035677" TargetMode="External"/><Relationship Id="rId2965" Type="http://schemas.openxmlformats.org/officeDocument/2006/relationships/hyperlink" Target="https://fromthepage.com/display/display_page?page_id=34035681" TargetMode="External"/><Relationship Id="rId937" Type="http://schemas.openxmlformats.org/officeDocument/2006/relationships/hyperlink" Target="https://fromthepage.com/display/display_page?page_id=34035643" TargetMode="External"/><Relationship Id="rId1122" Type="http://schemas.openxmlformats.org/officeDocument/2006/relationships/hyperlink" Target="https://fromthepage.com/display/display_page?page_id=34035646" TargetMode="External"/><Relationship Id="rId1567" Type="http://schemas.openxmlformats.org/officeDocument/2006/relationships/hyperlink" Target="https://fromthepage.com/display/display_page?page_id=34035654" TargetMode="External"/><Relationship Id="rId1774" Type="http://schemas.openxmlformats.org/officeDocument/2006/relationships/hyperlink" Target="https://fromthepage.com/display/display_page?page_id=34035657" TargetMode="External"/><Relationship Id="rId1981" Type="http://schemas.openxmlformats.org/officeDocument/2006/relationships/hyperlink" Target="https://fromthepage.com/display/display_page?page_id=34035661" TargetMode="External"/><Relationship Id="rId2618" Type="http://schemas.openxmlformats.org/officeDocument/2006/relationships/hyperlink" Target="https://fromthepage.com/display/display_page?page_id=34035675" TargetMode="External"/><Relationship Id="rId2825" Type="http://schemas.openxmlformats.org/officeDocument/2006/relationships/hyperlink" Target="https://fromthepage.com/display/display_page?page_id=34035679" TargetMode="External"/><Relationship Id="rId66" Type="http://schemas.openxmlformats.org/officeDocument/2006/relationships/hyperlink" Target="https://fromthepage.com/display/display_page?page_id=34035626" TargetMode="External"/><Relationship Id="rId1427" Type="http://schemas.openxmlformats.org/officeDocument/2006/relationships/hyperlink" Target="https://fromthepage.com/display/display_page?page_id=34035651" TargetMode="External"/><Relationship Id="rId1634" Type="http://schemas.openxmlformats.org/officeDocument/2006/relationships/hyperlink" Target="https://fromthepage.com/display/display_page?page_id=34035655" TargetMode="External"/><Relationship Id="rId1841" Type="http://schemas.openxmlformats.org/officeDocument/2006/relationships/hyperlink" Target="https://fromthepage.com/display/display_page?page_id=34035659" TargetMode="External"/><Relationship Id="rId3087" Type="http://schemas.openxmlformats.org/officeDocument/2006/relationships/hyperlink" Target="https://fromthepage.com/display/display_page?page_id=34035684" TargetMode="External"/><Relationship Id="rId1939" Type="http://schemas.openxmlformats.org/officeDocument/2006/relationships/hyperlink" Target="https://fromthepage.com/display/display_page?page_id=34035660" TargetMode="External"/><Relationship Id="rId1701" Type="http://schemas.openxmlformats.org/officeDocument/2006/relationships/hyperlink" Target="https://fromthepage.com/display/display_page?page_id=34035656" TargetMode="External"/><Relationship Id="rId3154" Type="http://schemas.openxmlformats.org/officeDocument/2006/relationships/hyperlink" Target="https://fromthepage.com/display/display_page?page_id=34035685" TargetMode="External"/><Relationship Id="rId282" Type="http://schemas.openxmlformats.org/officeDocument/2006/relationships/hyperlink" Target="https://fromthepage.com/display/display_page?page_id=34035630" TargetMode="External"/><Relationship Id="rId587" Type="http://schemas.openxmlformats.org/officeDocument/2006/relationships/hyperlink" Target="https://fromthepage.com/display/display_page?page_id=34035636" TargetMode="External"/><Relationship Id="rId2170" Type="http://schemas.openxmlformats.org/officeDocument/2006/relationships/hyperlink" Target="https://fromthepage.com/display/display_page?page_id=34035665" TargetMode="External"/><Relationship Id="rId2268" Type="http://schemas.openxmlformats.org/officeDocument/2006/relationships/hyperlink" Target="https://fromthepage.com/display/display_page?page_id=34035668" TargetMode="External"/><Relationship Id="rId3014" Type="http://schemas.openxmlformats.org/officeDocument/2006/relationships/hyperlink" Target="https://fromthepage.com/display/display_page?page_id=34035682" TargetMode="External"/><Relationship Id="rId3221" Type="http://schemas.openxmlformats.org/officeDocument/2006/relationships/hyperlink" Target="https://fromthepage.com/display/display_page?page_id=34035687" TargetMode="External"/><Relationship Id="rId8" Type="http://schemas.openxmlformats.org/officeDocument/2006/relationships/hyperlink" Target="https://fromthepage.com/display/display_page?page_id=34035625" TargetMode="External"/><Relationship Id="rId142" Type="http://schemas.openxmlformats.org/officeDocument/2006/relationships/hyperlink" Target="https://fromthepage.com/display/display_page?page_id=34035628" TargetMode="External"/><Relationship Id="rId447" Type="http://schemas.openxmlformats.org/officeDocument/2006/relationships/hyperlink" Target="https://fromthepage.com/display/display_page?page_id=34035633" TargetMode="External"/><Relationship Id="rId794" Type="http://schemas.openxmlformats.org/officeDocument/2006/relationships/hyperlink" Target="https://fromthepage.com/display/display_page?page_id=34035639" TargetMode="External"/><Relationship Id="rId1077" Type="http://schemas.openxmlformats.org/officeDocument/2006/relationships/hyperlink" Target="https://fromthepage.com/display/display_page?page_id=34035646" TargetMode="External"/><Relationship Id="rId2030" Type="http://schemas.openxmlformats.org/officeDocument/2006/relationships/hyperlink" Target="https://fromthepage.com/display/display_page?page_id=34035662" TargetMode="External"/><Relationship Id="rId2128" Type="http://schemas.openxmlformats.org/officeDocument/2006/relationships/hyperlink" Target="https://fromthepage.com/display/display_page?page_id=34035664" TargetMode="External"/><Relationship Id="rId2475" Type="http://schemas.openxmlformats.org/officeDocument/2006/relationships/hyperlink" Target="https://fromthepage.com/display/display_page?page_id=34035672" TargetMode="External"/><Relationship Id="rId2682" Type="http://schemas.openxmlformats.org/officeDocument/2006/relationships/hyperlink" Target="https://fromthepage.com/display/display_page?page_id=34035676" TargetMode="External"/><Relationship Id="rId2987" Type="http://schemas.openxmlformats.org/officeDocument/2006/relationships/hyperlink" Target="https://fromthepage.com/display/display_page?page_id=34035682" TargetMode="External"/><Relationship Id="rId654" Type="http://schemas.openxmlformats.org/officeDocument/2006/relationships/hyperlink" Target="https://fromthepage.com/display/display_page?page_id=34035637" TargetMode="External"/><Relationship Id="rId861" Type="http://schemas.openxmlformats.org/officeDocument/2006/relationships/hyperlink" Target="https://fromthepage.com/display/display_page?page_id=34035640" TargetMode="External"/><Relationship Id="rId959" Type="http://schemas.openxmlformats.org/officeDocument/2006/relationships/hyperlink" Target="https://fromthepage.com/display/display_page?page_id=34035644" TargetMode="External"/><Relationship Id="rId1284" Type="http://schemas.openxmlformats.org/officeDocument/2006/relationships/hyperlink" Target="https://fromthepage.com/display/display_page?page_id=34035649" TargetMode="External"/><Relationship Id="rId1491" Type="http://schemas.openxmlformats.org/officeDocument/2006/relationships/hyperlink" Target="https://fromthepage.com/display/display_page?page_id=34035653" TargetMode="External"/><Relationship Id="rId1589" Type="http://schemas.openxmlformats.org/officeDocument/2006/relationships/hyperlink" Target="https://fromthepage.com/display/display_page?page_id=34035654" TargetMode="External"/><Relationship Id="rId2335" Type="http://schemas.openxmlformats.org/officeDocument/2006/relationships/hyperlink" Target="https://fromthepage.com/display/display_page?page_id=34035670" TargetMode="External"/><Relationship Id="rId2542" Type="http://schemas.openxmlformats.org/officeDocument/2006/relationships/hyperlink" Target="https://fromthepage.com/display/display_page?page_id=34035674" TargetMode="External"/><Relationship Id="rId307" Type="http://schemas.openxmlformats.org/officeDocument/2006/relationships/hyperlink" Target="https://fromthepage.com/display/display_page?page_id=34035631" TargetMode="External"/><Relationship Id="rId514" Type="http://schemas.openxmlformats.org/officeDocument/2006/relationships/hyperlink" Target="https://fromthepage.com/display/display_page?page_id=34035634" TargetMode="External"/><Relationship Id="rId721" Type="http://schemas.openxmlformats.org/officeDocument/2006/relationships/hyperlink" Target="https://fromthepage.com/display/display_page?page_id=34035638" TargetMode="External"/><Relationship Id="rId1144" Type="http://schemas.openxmlformats.org/officeDocument/2006/relationships/hyperlink" Target="https://fromthepage.com/display/display_page?page_id=34035647" TargetMode="External"/><Relationship Id="rId1351" Type="http://schemas.openxmlformats.org/officeDocument/2006/relationships/hyperlink" Target="https://fromthepage.com/display/display_page?page_id=34035650" TargetMode="External"/><Relationship Id="rId1449" Type="http://schemas.openxmlformats.org/officeDocument/2006/relationships/hyperlink" Target="https://fromthepage.com/display/display_page?page_id=34035652" TargetMode="External"/><Relationship Id="rId1796" Type="http://schemas.openxmlformats.org/officeDocument/2006/relationships/hyperlink" Target="https://fromthepage.com/display/display_page?page_id=34035658" TargetMode="External"/><Relationship Id="rId2402" Type="http://schemas.openxmlformats.org/officeDocument/2006/relationships/hyperlink" Target="https://fromthepage.com/display/display_page?page_id=34035671" TargetMode="External"/><Relationship Id="rId2847" Type="http://schemas.openxmlformats.org/officeDocument/2006/relationships/hyperlink" Target="https://fromthepage.com/display/display_page?page_id=34035679" TargetMode="External"/><Relationship Id="rId88" Type="http://schemas.openxmlformats.org/officeDocument/2006/relationships/hyperlink" Target="https://fromthepage.com/display/display_page?page_id=34035627" TargetMode="External"/><Relationship Id="rId819" Type="http://schemas.openxmlformats.org/officeDocument/2006/relationships/hyperlink" Target="https://fromthepage.com/display/display_page?page_id=34035639" TargetMode="External"/><Relationship Id="rId1004" Type="http://schemas.openxmlformats.org/officeDocument/2006/relationships/hyperlink" Target="https://fromthepage.com/display/display_page?page_id=34035644" TargetMode="External"/><Relationship Id="rId1211" Type="http://schemas.openxmlformats.org/officeDocument/2006/relationships/hyperlink" Target="https://fromthepage.com/display/display_page?page_id=34035648" TargetMode="External"/><Relationship Id="rId1656" Type="http://schemas.openxmlformats.org/officeDocument/2006/relationships/hyperlink" Target="https://fromthepage.com/display/display_page?page_id=34035655" TargetMode="External"/><Relationship Id="rId1863" Type="http://schemas.openxmlformats.org/officeDocument/2006/relationships/hyperlink" Target="https://fromthepage.com/display/display_page?page_id=34035659" TargetMode="External"/><Relationship Id="rId2707" Type="http://schemas.openxmlformats.org/officeDocument/2006/relationships/hyperlink" Target="https://fromthepage.com/display/display_page?page_id=34035677" TargetMode="External"/><Relationship Id="rId2914" Type="http://schemas.openxmlformats.org/officeDocument/2006/relationships/hyperlink" Target="https://fromthepage.com/display/display_page?page_id=34035680" TargetMode="External"/><Relationship Id="rId1309" Type="http://schemas.openxmlformats.org/officeDocument/2006/relationships/hyperlink" Target="https://fromthepage.com/display/display_page?page_id=34035649" TargetMode="External"/><Relationship Id="rId1516" Type="http://schemas.openxmlformats.org/officeDocument/2006/relationships/hyperlink" Target="https://fromthepage.com/display/display_page?page_id=34035653" TargetMode="External"/><Relationship Id="rId1723" Type="http://schemas.openxmlformats.org/officeDocument/2006/relationships/hyperlink" Target="https://fromthepage.com/display/display_page?page_id=34035657" TargetMode="External"/><Relationship Id="rId1930" Type="http://schemas.openxmlformats.org/officeDocument/2006/relationships/hyperlink" Target="https://fromthepage.com/display/display_page?page_id=34035660" TargetMode="External"/><Relationship Id="rId3176" Type="http://schemas.openxmlformats.org/officeDocument/2006/relationships/hyperlink" Target="https://fromthepage.com/display/display_page?page_id=34035686" TargetMode="External"/><Relationship Id="rId15" Type="http://schemas.openxmlformats.org/officeDocument/2006/relationships/hyperlink" Target="https://fromthepage.com/display/display_page?page_id=34035625" TargetMode="External"/><Relationship Id="rId2192" Type="http://schemas.openxmlformats.org/officeDocument/2006/relationships/hyperlink" Target="https://fromthepage.com/display/display_page?page_id=34035667" TargetMode="External"/><Relationship Id="rId3036" Type="http://schemas.openxmlformats.org/officeDocument/2006/relationships/hyperlink" Target="https://fromthepage.com/display/display_page?page_id=34035683" TargetMode="External"/><Relationship Id="rId3243" Type="http://schemas.openxmlformats.org/officeDocument/2006/relationships/hyperlink" Target="https://fromthepage.com/display/display_page?page_id=34035687" TargetMode="External"/><Relationship Id="rId164" Type="http://schemas.openxmlformats.org/officeDocument/2006/relationships/hyperlink" Target="https://fromthepage.com/display/display_page?page_id=34035628" TargetMode="External"/><Relationship Id="rId371" Type="http://schemas.openxmlformats.org/officeDocument/2006/relationships/hyperlink" Target="https://fromthepage.com/display/display_page?page_id=34035632" TargetMode="External"/><Relationship Id="rId2052" Type="http://schemas.openxmlformats.org/officeDocument/2006/relationships/hyperlink" Target="https://fromthepage.com/display/display_page?page_id=34035662" TargetMode="External"/><Relationship Id="rId2497" Type="http://schemas.openxmlformats.org/officeDocument/2006/relationships/hyperlink" Target="https://fromthepage.com/display/display_page?page_id=34035673" TargetMode="External"/><Relationship Id="rId469" Type="http://schemas.openxmlformats.org/officeDocument/2006/relationships/hyperlink" Target="https://fromthepage.com/display/display_page?page_id=34035634" TargetMode="External"/><Relationship Id="rId676" Type="http://schemas.openxmlformats.org/officeDocument/2006/relationships/hyperlink" Target="https://fromthepage.com/display/display_page?page_id=34035637" TargetMode="External"/><Relationship Id="rId883" Type="http://schemas.openxmlformats.org/officeDocument/2006/relationships/hyperlink" Target="https://fromthepage.com/display/display_page?page_id=34035640" TargetMode="External"/><Relationship Id="rId1099" Type="http://schemas.openxmlformats.org/officeDocument/2006/relationships/hyperlink" Target="https://fromthepage.com/display/display_page?page_id=34035646" TargetMode="External"/><Relationship Id="rId2357" Type="http://schemas.openxmlformats.org/officeDocument/2006/relationships/hyperlink" Target="https://fromthepage.com/display/display_page?page_id=34035670" TargetMode="External"/><Relationship Id="rId2564" Type="http://schemas.openxmlformats.org/officeDocument/2006/relationships/hyperlink" Target="https://fromthepage.com/display/display_page?page_id=34035674" TargetMode="External"/><Relationship Id="rId3103" Type="http://schemas.openxmlformats.org/officeDocument/2006/relationships/hyperlink" Target="https://fromthepage.com/display/display_page?page_id=34035684" TargetMode="External"/><Relationship Id="rId231" Type="http://schemas.openxmlformats.org/officeDocument/2006/relationships/hyperlink" Target="https://fromthepage.com/display/display_page?page_id=34035629" TargetMode="External"/><Relationship Id="rId329" Type="http://schemas.openxmlformats.org/officeDocument/2006/relationships/hyperlink" Target="https://fromthepage.com/display/display_page?page_id=34035631" TargetMode="External"/><Relationship Id="rId536" Type="http://schemas.openxmlformats.org/officeDocument/2006/relationships/hyperlink" Target="https://fromthepage.com/display/display_page?page_id=34035635" TargetMode="External"/><Relationship Id="rId1166" Type="http://schemas.openxmlformats.org/officeDocument/2006/relationships/hyperlink" Target="https://fromthepage.com/display/display_page?page_id=34035647" TargetMode="External"/><Relationship Id="rId1373" Type="http://schemas.openxmlformats.org/officeDocument/2006/relationships/hyperlink" Target="https://fromthepage.com/display/display_page?page_id=34035651" TargetMode="External"/><Relationship Id="rId2217" Type="http://schemas.openxmlformats.org/officeDocument/2006/relationships/hyperlink" Target="https://fromthepage.com/display/display_page?page_id=34035668" TargetMode="External"/><Relationship Id="rId2771" Type="http://schemas.openxmlformats.org/officeDocument/2006/relationships/hyperlink" Target="https://fromthepage.com/display/display_page?page_id=34035678" TargetMode="External"/><Relationship Id="rId2869" Type="http://schemas.openxmlformats.org/officeDocument/2006/relationships/hyperlink" Target="https://fromthepage.com/display/display_page?page_id=34035680" TargetMode="External"/><Relationship Id="rId743" Type="http://schemas.openxmlformats.org/officeDocument/2006/relationships/hyperlink" Target="https://fromthepage.com/display/display_page?page_id=34035638" TargetMode="External"/><Relationship Id="rId950" Type="http://schemas.openxmlformats.org/officeDocument/2006/relationships/hyperlink" Target="https://fromthepage.com/display/display_page?page_id=34035643" TargetMode="External"/><Relationship Id="rId1026" Type="http://schemas.openxmlformats.org/officeDocument/2006/relationships/hyperlink" Target="https://fromthepage.com/display/display_page?page_id=34035645" TargetMode="External"/><Relationship Id="rId1580" Type="http://schemas.openxmlformats.org/officeDocument/2006/relationships/hyperlink" Target="https://fromthepage.com/display/display_page?page_id=34035654" TargetMode="External"/><Relationship Id="rId1678" Type="http://schemas.openxmlformats.org/officeDocument/2006/relationships/hyperlink" Target="https://fromthepage.com/display/display_page?page_id=34035656" TargetMode="External"/><Relationship Id="rId1885" Type="http://schemas.openxmlformats.org/officeDocument/2006/relationships/hyperlink" Target="https://fromthepage.com/display/display_page?page_id=34035659" TargetMode="External"/><Relationship Id="rId2424" Type="http://schemas.openxmlformats.org/officeDocument/2006/relationships/hyperlink" Target="https://fromthepage.com/display/display_page?page_id=34035671" TargetMode="External"/><Relationship Id="rId2631" Type="http://schemas.openxmlformats.org/officeDocument/2006/relationships/hyperlink" Target="https://fromthepage.com/display/display_page?page_id=34035675" TargetMode="External"/><Relationship Id="rId2729" Type="http://schemas.openxmlformats.org/officeDocument/2006/relationships/hyperlink" Target="https://fromthepage.com/display/display_page?page_id=34035677" TargetMode="External"/><Relationship Id="rId2936" Type="http://schemas.openxmlformats.org/officeDocument/2006/relationships/hyperlink" Target="https://fromthepage.com/display/display_page?page_id=34035681" TargetMode="External"/><Relationship Id="rId603" Type="http://schemas.openxmlformats.org/officeDocument/2006/relationships/hyperlink" Target="https://fromthepage.com/display/display_page?page_id=34035636" TargetMode="External"/><Relationship Id="rId810" Type="http://schemas.openxmlformats.org/officeDocument/2006/relationships/hyperlink" Target="https://fromthepage.com/display/display_page?page_id=34035639" TargetMode="External"/><Relationship Id="rId908" Type="http://schemas.openxmlformats.org/officeDocument/2006/relationships/hyperlink" Target="https://fromthepage.com/display/display_page?page_id=34035643" TargetMode="External"/><Relationship Id="rId1233" Type="http://schemas.openxmlformats.org/officeDocument/2006/relationships/hyperlink" Target="https://fromthepage.com/display/display_page?page_id=34035648" TargetMode="External"/><Relationship Id="rId1440" Type="http://schemas.openxmlformats.org/officeDocument/2006/relationships/hyperlink" Target="https://fromthepage.com/display/display_page?page_id=34035652" TargetMode="External"/><Relationship Id="rId1538" Type="http://schemas.openxmlformats.org/officeDocument/2006/relationships/hyperlink" Target="https://fromthepage.com/display/display_page?page_id=34035653" TargetMode="External"/><Relationship Id="rId1300" Type="http://schemas.openxmlformats.org/officeDocument/2006/relationships/hyperlink" Target="https://fromthepage.com/display/display_page?page_id=34035649" TargetMode="External"/><Relationship Id="rId1745" Type="http://schemas.openxmlformats.org/officeDocument/2006/relationships/hyperlink" Target="https://fromthepage.com/display/display_page?page_id=34035657" TargetMode="External"/><Relationship Id="rId1952" Type="http://schemas.openxmlformats.org/officeDocument/2006/relationships/hyperlink" Target="https://fromthepage.com/display/display_page?page_id=34035661" TargetMode="External"/><Relationship Id="rId3198" Type="http://schemas.openxmlformats.org/officeDocument/2006/relationships/hyperlink" Target="https://fromthepage.com/display/display_page?page_id=34035686" TargetMode="External"/><Relationship Id="rId37" Type="http://schemas.openxmlformats.org/officeDocument/2006/relationships/hyperlink" Target="https://fromthepage.com/display/display_page?page_id=34035626" TargetMode="External"/><Relationship Id="rId1605" Type="http://schemas.openxmlformats.org/officeDocument/2006/relationships/hyperlink" Target="https://fromthepage.com/display/display_page?page_id=34035655" TargetMode="External"/><Relationship Id="rId1812" Type="http://schemas.openxmlformats.org/officeDocument/2006/relationships/hyperlink" Target="https://fromthepage.com/display/display_page?page_id=34035658" TargetMode="External"/><Relationship Id="rId3058" Type="http://schemas.openxmlformats.org/officeDocument/2006/relationships/hyperlink" Target="https://fromthepage.com/display/display_page?page_id=34035683" TargetMode="External"/><Relationship Id="rId3265" Type="http://schemas.openxmlformats.org/officeDocument/2006/relationships/table" Target="../tables/table1.xml"/><Relationship Id="rId186" Type="http://schemas.openxmlformats.org/officeDocument/2006/relationships/hyperlink" Target="https://fromthepage.com/display/display_page?page_id=34035628" TargetMode="External"/><Relationship Id="rId393" Type="http://schemas.openxmlformats.org/officeDocument/2006/relationships/hyperlink" Target="https://fromthepage.com/display/display_page?page_id=34035632" TargetMode="External"/><Relationship Id="rId2074" Type="http://schemas.openxmlformats.org/officeDocument/2006/relationships/hyperlink" Target="https://fromthepage.com/display/display_page?page_id=34035663" TargetMode="External"/><Relationship Id="rId2281" Type="http://schemas.openxmlformats.org/officeDocument/2006/relationships/hyperlink" Target="https://fromthepage.com/display/display_page?page_id=34035669" TargetMode="External"/><Relationship Id="rId3125" Type="http://schemas.openxmlformats.org/officeDocument/2006/relationships/hyperlink" Target="https://fromthepage.com/display/display_page?page_id=34035685" TargetMode="External"/><Relationship Id="rId253" Type="http://schemas.openxmlformats.org/officeDocument/2006/relationships/hyperlink" Target="https://fromthepage.com/display/display_page?page_id=34035630" TargetMode="External"/><Relationship Id="rId460" Type="http://schemas.openxmlformats.org/officeDocument/2006/relationships/hyperlink" Target="https://fromthepage.com/display/display_page?page_id=34035633" TargetMode="External"/><Relationship Id="rId698" Type="http://schemas.openxmlformats.org/officeDocument/2006/relationships/hyperlink" Target="https://fromthepage.com/display/display_page?page_id=34035638" TargetMode="External"/><Relationship Id="rId1090" Type="http://schemas.openxmlformats.org/officeDocument/2006/relationships/hyperlink" Target="https://fromthepage.com/display/display_page?page_id=34035646" TargetMode="External"/><Relationship Id="rId2141" Type="http://schemas.openxmlformats.org/officeDocument/2006/relationships/hyperlink" Target="https://fromthepage.com/display/display_page?page_id=34035664" TargetMode="External"/><Relationship Id="rId2379" Type="http://schemas.openxmlformats.org/officeDocument/2006/relationships/hyperlink" Target="https://fromthepage.com/display/display_page?page_id=34035671" TargetMode="External"/><Relationship Id="rId2586" Type="http://schemas.openxmlformats.org/officeDocument/2006/relationships/hyperlink" Target="https://fromthepage.com/display/display_page?page_id=34035674" TargetMode="External"/><Relationship Id="rId2793" Type="http://schemas.openxmlformats.org/officeDocument/2006/relationships/hyperlink" Target="https://fromthepage.com/display/display_page?page_id=34035678" TargetMode="External"/><Relationship Id="rId113" Type="http://schemas.openxmlformats.org/officeDocument/2006/relationships/hyperlink" Target="https://fromthepage.com/display/display_page?page_id=34035627" TargetMode="External"/><Relationship Id="rId320" Type="http://schemas.openxmlformats.org/officeDocument/2006/relationships/hyperlink" Target="https://fromthepage.com/display/display_page?page_id=34035631" TargetMode="External"/><Relationship Id="rId558" Type="http://schemas.openxmlformats.org/officeDocument/2006/relationships/hyperlink" Target="https://fromthepage.com/display/display_page?page_id=34035635" TargetMode="External"/><Relationship Id="rId765" Type="http://schemas.openxmlformats.org/officeDocument/2006/relationships/hyperlink" Target="https://fromthepage.com/display/display_page?page_id=34035639" TargetMode="External"/><Relationship Id="rId972" Type="http://schemas.openxmlformats.org/officeDocument/2006/relationships/hyperlink" Target="https://fromthepage.com/display/display_page?page_id=34035644" TargetMode="External"/><Relationship Id="rId1188" Type="http://schemas.openxmlformats.org/officeDocument/2006/relationships/hyperlink" Target="https://fromthepage.com/display/display_page?page_id=34035647" TargetMode="External"/><Relationship Id="rId1395" Type="http://schemas.openxmlformats.org/officeDocument/2006/relationships/hyperlink" Target="https://fromthepage.com/display/display_page?page_id=34035651" TargetMode="External"/><Relationship Id="rId2001" Type="http://schemas.openxmlformats.org/officeDocument/2006/relationships/hyperlink" Target="https://fromthepage.com/display/display_page?page_id=34035662" TargetMode="External"/><Relationship Id="rId2239" Type="http://schemas.openxmlformats.org/officeDocument/2006/relationships/hyperlink" Target="https://fromthepage.com/display/display_page?page_id=34035668" TargetMode="External"/><Relationship Id="rId2446" Type="http://schemas.openxmlformats.org/officeDocument/2006/relationships/hyperlink" Target="https://fromthepage.com/display/display_page?page_id=34035672" TargetMode="External"/><Relationship Id="rId2653" Type="http://schemas.openxmlformats.org/officeDocument/2006/relationships/hyperlink" Target="https://fromthepage.com/display/display_page?page_id=34035676" TargetMode="External"/><Relationship Id="rId2860" Type="http://schemas.openxmlformats.org/officeDocument/2006/relationships/hyperlink" Target="https://fromthepage.com/display/display_page?page_id=34035679" TargetMode="External"/><Relationship Id="rId418" Type="http://schemas.openxmlformats.org/officeDocument/2006/relationships/hyperlink" Target="https://fromthepage.com/display/display_page?page_id=34035633" TargetMode="External"/><Relationship Id="rId625" Type="http://schemas.openxmlformats.org/officeDocument/2006/relationships/hyperlink" Target="https://fromthepage.com/display/display_page?page_id=34035636" TargetMode="External"/><Relationship Id="rId832" Type="http://schemas.openxmlformats.org/officeDocument/2006/relationships/hyperlink" Target="https://fromthepage.com/display/display_page?page_id=34035640" TargetMode="External"/><Relationship Id="rId1048" Type="http://schemas.openxmlformats.org/officeDocument/2006/relationships/hyperlink" Target="https://fromthepage.com/display/display_page?page_id=34035645" TargetMode="External"/><Relationship Id="rId1255" Type="http://schemas.openxmlformats.org/officeDocument/2006/relationships/hyperlink" Target="https://fromthepage.com/display/display_page?page_id=34035648" TargetMode="External"/><Relationship Id="rId1462" Type="http://schemas.openxmlformats.org/officeDocument/2006/relationships/hyperlink" Target="https://fromthepage.com/display/display_page?page_id=34035652" TargetMode="External"/><Relationship Id="rId2306" Type="http://schemas.openxmlformats.org/officeDocument/2006/relationships/hyperlink" Target="https://fromthepage.com/display/display_page?page_id=34035669" TargetMode="External"/><Relationship Id="rId2513" Type="http://schemas.openxmlformats.org/officeDocument/2006/relationships/hyperlink" Target="https://fromthepage.com/display/display_page?page_id=34035673" TargetMode="External"/><Relationship Id="rId2958" Type="http://schemas.openxmlformats.org/officeDocument/2006/relationships/hyperlink" Target="https://fromthepage.com/display/display_page?page_id=34035681" TargetMode="External"/><Relationship Id="rId1115" Type="http://schemas.openxmlformats.org/officeDocument/2006/relationships/hyperlink" Target="https://fromthepage.com/display/display_page?page_id=34035646" TargetMode="External"/><Relationship Id="rId1322" Type="http://schemas.openxmlformats.org/officeDocument/2006/relationships/hyperlink" Target="https://fromthepage.com/display/display_page?page_id=34035650" TargetMode="External"/><Relationship Id="rId1767" Type="http://schemas.openxmlformats.org/officeDocument/2006/relationships/hyperlink" Target="https://fromthepage.com/display/display_page?page_id=34035657" TargetMode="External"/><Relationship Id="rId1974" Type="http://schemas.openxmlformats.org/officeDocument/2006/relationships/hyperlink" Target="https://fromthepage.com/display/display_page?page_id=34035661" TargetMode="External"/><Relationship Id="rId2720" Type="http://schemas.openxmlformats.org/officeDocument/2006/relationships/hyperlink" Target="https://fromthepage.com/display/display_page?page_id=34035677" TargetMode="External"/><Relationship Id="rId2818" Type="http://schemas.openxmlformats.org/officeDocument/2006/relationships/hyperlink" Target="https://fromthepage.com/display/display_page?page_id=34035679" TargetMode="External"/><Relationship Id="rId59" Type="http://schemas.openxmlformats.org/officeDocument/2006/relationships/hyperlink" Target="https://fromthepage.com/display/display_page?page_id=34035626" TargetMode="External"/><Relationship Id="rId1627" Type="http://schemas.openxmlformats.org/officeDocument/2006/relationships/hyperlink" Target="https://fromthepage.com/display/display_page?page_id=34035655" TargetMode="External"/><Relationship Id="rId1834" Type="http://schemas.openxmlformats.org/officeDocument/2006/relationships/hyperlink" Target="https://fromthepage.com/display/display_page?page_id=34035659" TargetMode="External"/><Relationship Id="rId2096" Type="http://schemas.openxmlformats.org/officeDocument/2006/relationships/hyperlink" Target="https://fromthepage.com/display/display_page?page_id=34035663" TargetMode="External"/><Relationship Id="rId1901" Type="http://schemas.openxmlformats.org/officeDocument/2006/relationships/hyperlink" Target="https://fromthepage.com/display/display_page?page_id=34035660" TargetMode="External"/><Relationship Id="rId3147" Type="http://schemas.openxmlformats.org/officeDocument/2006/relationships/hyperlink" Target="https://fromthepage.com/display/display_page?page_id=34035685" TargetMode="External"/><Relationship Id="rId275" Type="http://schemas.openxmlformats.org/officeDocument/2006/relationships/hyperlink" Target="https://fromthepage.com/display/display_page?page_id=34035630" TargetMode="External"/><Relationship Id="rId482" Type="http://schemas.openxmlformats.org/officeDocument/2006/relationships/hyperlink" Target="https://fromthepage.com/display/display_page?page_id=34035634" TargetMode="External"/><Relationship Id="rId2163" Type="http://schemas.openxmlformats.org/officeDocument/2006/relationships/hyperlink" Target="https://fromthepage.com/display/display_page?page_id=34035665" TargetMode="External"/><Relationship Id="rId2370" Type="http://schemas.openxmlformats.org/officeDocument/2006/relationships/hyperlink" Target="https://fromthepage.com/display/display_page?page_id=34035670" TargetMode="External"/><Relationship Id="rId3007" Type="http://schemas.openxmlformats.org/officeDocument/2006/relationships/hyperlink" Target="https://fromthepage.com/display/display_page?page_id=34035682" TargetMode="External"/><Relationship Id="rId3214" Type="http://schemas.openxmlformats.org/officeDocument/2006/relationships/hyperlink" Target="https://fromthepage.com/display/display_page?page_id=34035687" TargetMode="External"/><Relationship Id="rId135" Type="http://schemas.openxmlformats.org/officeDocument/2006/relationships/hyperlink" Target="https://fromthepage.com/display/display_page?page_id=34035627" TargetMode="External"/><Relationship Id="rId342" Type="http://schemas.openxmlformats.org/officeDocument/2006/relationships/hyperlink" Target="https://fromthepage.com/display/display_page?page_id=34035631" TargetMode="External"/><Relationship Id="rId787" Type="http://schemas.openxmlformats.org/officeDocument/2006/relationships/hyperlink" Target="https://fromthepage.com/display/display_page?page_id=34035639" TargetMode="External"/><Relationship Id="rId994" Type="http://schemas.openxmlformats.org/officeDocument/2006/relationships/hyperlink" Target="https://fromthepage.com/display/display_page?page_id=34035644" TargetMode="External"/><Relationship Id="rId2023" Type="http://schemas.openxmlformats.org/officeDocument/2006/relationships/hyperlink" Target="https://fromthepage.com/display/display_page?page_id=34035662" TargetMode="External"/><Relationship Id="rId2230" Type="http://schemas.openxmlformats.org/officeDocument/2006/relationships/hyperlink" Target="https://fromthepage.com/display/display_page?page_id=34035668" TargetMode="External"/><Relationship Id="rId2468" Type="http://schemas.openxmlformats.org/officeDocument/2006/relationships/hyperlink" Target="https://fromthepage.com/display/display_page?page_id=34035672" TargetMode="External"/><Relationship Id="rId2675" Type="http://schemas.openxmlformats.org/officeDocument/2006/relationships/hyperlink" Target="https://fromthepage.com/display/display_page?page_id=34035676" TargetMode="External"/><Relationship Id="rId2882" Type="http://schemas.openxmlformats.org/officeDocument/2006/relationships/hyperlink" Target="https://fromthepage.com/display/display_page?page_id=34035680" TargetMode="External"/><Relationship Id="rId202" Type="http://schemas.openxmlformats.org/officeDocument/2006/relationships/hyperlink" Target="https://fromthepage.com/display/display_page?page_id=34035629" TargetMode="External"/><Relationship Id="rId647" Type="http://schemas.openxmlformats.org/officeDocument/2006/relationships/hyperlink" Target="https://fromthepage.com/display/display_page?page_id=34035637" TargetMode="External"/><Relationship Id="rId854" Type="http://schemas.openxmlformats.org/officeDocument/2006/relationships/hyperlink" Target="https://fromthepage.com/display/display_page?page_id=34035640" TargetMode="External"/><Relationship Id="rId1277" Type="http://schemas.openxmlformats.org/officeDocument/2006/relationships/hyperlink" Target="https://fromthepage.com/display/display_page?page_id=34035649" TargetMode="External"/><Relationship Id="rId1484" Type="http://schemas.openxmlformats.org/officeDocument/2006/relationships/hyperlink" Target="https://fromthepage.com/display/display_page?page_id=34035652" TargetMode="External"/><Relationship Id="rId1691" Type="http://schemas.openxmlformats.org/officeDocument/2006/relationships/hyperlink" Target="https://fromthepage.com/display/display_page?page_id=34035656" TargetMode="External"/><Relationship Id="rId2328" Type="http://schemas.openxmlformats.org/officeDocument/2006/relationships/hyperlink" Target="https://fromthepage.com/display/display_page?page_id=34035670" TargetMode="External"/><Relationship Id="rId2535" Type="http://schemas.openxmlformats.org/officeDocument/2006/relationships/hyperlink" Target="https://fromthepage.com/display/display_page?page_id=34035674" TargetMode="External"/><Relationship Id="rId2742" Type="http://schemas.openxmlformats.org/officeDocument/2006/relationships/hyperlink" Target="https://fromthepage.com/display/display_page?page_id=34035677" TargetMode="External"/><Relationship Id="rId507" Type="http://schemas.openxmlformats.org/officeDocument/2006/relationships/hyperlink" Target="https://fromthepage.com/display/display_page?page_id=34035634" TargetMode="External"/><Relationship Id="rId714" Type="http://schemas.openxmlformats.org/officeDocument/2006/relationships/hyperlink" Target="https://fromthepage.com/display/display_page?page_id=34035638" TargetMode="External"/><Relationship Id="rId921" Type="http://schemas.openxmlformats.org/officeDocument/2006/relationships/hyperlink" Target="https://fromthepage.com/display/display_page?page_id=34035643" TargetMode="External"/><Relationship Id="rId1137" Type="http://schemas.openxmlformats.org/officeDocument/2006/relationships/hyperlink" Target="https://fromthepage.com/display/display_page?page_id=34035647" TargetMode="External"/><Relationship Id="rId1344" Type="http://schemas.openxmlformats.org/officeDocument/2006/relationships/hyperlink" Target="https://fromthepage.com/display/display_page?page_id=34035650" TargetMode="External"/><Relationship Id="rId1551" Type="http://schemas.openxmlformats.org/officeDocument/2006/relationships/hyperlink" Target="https://fromthepage.com/display/display_page?page_id=34035654" TargetMode="External"/><Relationship Id="rId1789" Type="http://schemas.openxmlformats.org/officeDocument/2006/relationships/hyperlink" Target="https://fromthepage.com/display/display_page?page_id=34035658" TargetMode="External"/><Relationship Id="rId1996" Type="http://schemas.openxmlformats.org/officeDocument/2006/relationships/hyperlink" Target="https://fromthepage.com/display/display_page?page_id=34035662" TargetMode="External"/><Relationship Id="rId2602" Type="http://schemas.openxmlformats.org/officeDocument/2006/relationships/hyperlink" Target="https://fromthepage.com/display/display_page?page_id=34035675" TargetMode="External"/><Relationship Id="rId50" Type="http://schemas.openxmlformats.org/officeDocument/2006/relationships/hyperlink" Target="https://fromthepage.com/display/display_page?page_id=34035626" TargetMode="External"/><Relationship Id="rId1204" Type="http://schemas.openxmlformats.org/officeDocument/2006/relationships/hyperlink" Target="https://fromthepage.com/display/display_page?page_id=34035648" TargetMode="External"/><Relationship Id="rId1411" Type="http://schemas.openxmlformats.org/officeDocument/2006/relationships/hyperlink" Target="https://fromthepage.com/display/display_page?page_id=34035651" TargetMode="External"/><Relationship Id="rId1649" Type="http://schemas.openxmlformats.org/officeDocument/2006/relationships/hyperlink" Target="https://fromthepage.com/display/display_page?page_id=34035655" TargetMode="External"/><Relationship Id="rId1856" Type="http://schemas.openxmlformats.org/officeDocument/2006/relationships/hyperlink" Target="https://fromthepage.com/display/display_page?page_id=34035659" TargetMode="External"/><Relationship Id="rId2907" Type="http://schemas.openxmlformats.org/officeDocument/2006/relationships/hyperlink" Target="https://fromthepage.com/display/display_page?page_id=34035680" TargetMode="External"/><Relationship Id="rId3071" Type="http://schemas.openxmlformats.org/officeDocument/2006/relationships/hyperlink" Target="https://fromthepage.com/display/display_page?page_id=34035684" TargetMode="External"/><Relationship Id="rId1509" Type="http://schemas.openxmlformats.org/officeDocument/2006/relationships/hyperlink" Target="https://fromthepage.com/display/display_page?page_id=34035653" TargetMode="External"/><Relationship Id="rId1716" Type="http://schemas.openxmlformats.org/officeDocument/2006/relationships/hyperlink" Target="https://fromthepage.com/display/display_page?page_id=34035656" TargetMode="External"/><Relationship Id="rId1923" Type="http://schemas.openxmlformats.org/officeDocument/2006/relationships/hyperlink" Target="https://fromthepage.com/display/display_page?page_id=34035660" TargetMode="External"/><Relationship Id="rId3169" Type="http://schemas.openxmlformats.org/officeDocument/2006/relationships/hyperlink" Target="https://fromthepage.com/display/display_page?page_id=34035686" TargetMode="External"/><Relationship Id="rId297" Type="http://schemas.openxmlformats.org/officeDocument/2006/relationships/hyperlink" Target="https://fromthepage.com/display/display_page?page_id=34035630" TargetMode="External"/><Relationship Id="rId2185" Type="http://schemas.openxmlformats.org/officeDocument/2006/relationships/hyperlink" Target="https://fromthepage.com/display/display_page?page_id=34035665" TargetMode="External"/><Relationship Id="rId2392" Type="http://schemas.openxmlformats.org/officeDocument/2006/relationships/hyperlink" Target="https://fromthepage.com/display/display_page?page_id=34035671" TargetMode="External"/><Relationship Id="rId3029" Type="http://schemas.openxmlformats.org/officeDocument/2006/relationships/hyperlink" Target="https://fromthepage.com/display/display_page?page_id=34035683" TargetMode="External"/><Relationship Id="rId3236" Type="http://schemas.openxmlformats.org/officeDocument/2006/relationships/hyperlink" Target="https://fromthepage.com/display/display_page?page_id=34035687" TargetMode="External"/><Relationship Id="rId157" Type="http://schemas.openxmlformats.org/officeDocument/2006/relationships/hyperlink" Target="https://fromthepage.com/display/display_page?page_id=34035628" TargetMode="External"/><Relationship Id="rId364" Type="http://schemas.openxmlformats.org/officeDocument/2006/relationships/hyperlink" Target="https://fromthepage.com/display/display_page?page_id=34035632" TargetMode="External"/><Relationship Id="rId2045" Type="http://schemas.openxmlformats.org/officeDocument/2006/relationships/hyperlink" Target="https://fromthepage.com/display/display_page?page_id=34035662" TargetMode="External"/><Relationship Id="rId2697" Type="http://schemas.openxmlformats.org/officeDocument/2006/relationships/hyperlink" Target="https://fromthepage.com/display/display_page?page_id=34035676" TargetMode="External"/><Relationship Id="rId571" Type="http://schemas.openxmlformats.org/officeDocument/2006/relationships/hyperlink" Target="https://fromthepage.com/display/display_page?page_id=34035635" TargetMode="External"/><Relationship Id="rId669" Type="http://schemas.openxmlformats.org/officeDocument/2006/relationships/hyperlink" Target="https://fromthepage.com/display/display_page?page_id=34035637" TargetMode="External"/><Relationship Id="rId876" Type="http://schemas.openxmlformats.org/officeDocument/2006/relationships/hyperlink" Target="https://fromthepage.com/display/display_page?page_id=34035640" TargetMode="External"/><Relationship Id="rId1299" Type="http://schemas.openxmlformats.org/officeDocument/2006/relationships/hyperlink" Target="https://fromthepage.com/display/display_page?page_id=34035649" TargetMode="External"/><Relationship Id="rId2252" Type="http://schemas.openxmlformats.org/officeDocument/2006/relationships/hyperlink" Target="https://fromthepage.com/display/display_page?page_id=34035668" TargetMode="External"/><Relationship Id="rId2557" Type="http://schemas.openxmlformats.org/officeDocument/2006/relationships/hyperlink" Target="https://fromthepage.com/display/display_page?page_id=34035674" TargetMode="External"/><Relationship Id="rId224" Type="http://schemas.openxmlformats.org/officeDocument/2006/relationships/hyperlink" Target="https://fromthepage.com/display/display_page?page_id=34035629" TargetMode="External"/><Relationship Id="rId431" Type="http://schemas.openxmlformats.org/officeDocument/2006/relationships/hyperlink" Target="https://fromthepage.com/display/display_page?page_id=34035633" TargetMode="External"/><Relationship Id="rId529" Type="http://schemas.openxmlformats.org/officeDocument/2006/relationships/hyperlink" Target="https://fromthepage.com/display/display_page?page_id=34035635" TargetMode="External"/><Relationship Id="rId736" Type="http://schemas.openxmlformats.org/officeDocument/2006/relationships/hyperlink" Target="https://fromthepage.com/display/display_page?page_id=34035638" TargetMode="External"/><Relationship Id="rId1061" Type="http://schemas.openxmlformats.org/officeDocument/2006/relationships/hyperlink" Target="https://fromthepage.com/display/display_page?page_id=34035645" TargetMode="External"/><Relationship Id="rId1159" Type="http://schemas.openxmlformats.org/officeDocument/2006/relationships/hyperlink" Target="https://fromthepage.com/display/display_page?page_id=34035647" TargetMode="External"/><Relationship Id="rId1366" Type="http://schemas.openxmlformats.org/officeDocument/2006/relationships/hyperlink" Target="https://fromthepage.com/display/display_page?page_id=34035651" TargetMode="External"/><Relationship Id="rId2112" Type="http://schemas.openxmlformats.org/officeDocument/2006/relationships/hyperlink" Target="https://fromthepage.com/display/display_page?page_id=34035664" TargetMode="External"/><Relationship Id="rId2417" Type="http://schemas.openxmlformats.org/officeDocument/2006/relationships/hyperlink" Target="https://fromthepage.com/display/display_page?page_id=34035671" TargetMode="External"/><Relationship Id="rId2764" Type="http://schemas.openxmlformats.org/officeDocument/2006/relationships/hyperlink" Target="https://fromthepage.com/display/display_page?page_id=34035678" TargetMode="External"/><Relationship Id="rId2971" Type="http://schemas.openxmlformats.org/officeDocument/2006/relationships/hyperlink" Target="https://fromthepage.com/display/display_page?page_id=34035681" TargetMode="External"/><Relationship Id="rId943" Type="http://schemas.openxmlformats.org/officeDocument/2006/relationships/hyperlink" Target="https://fromthepage.com/display/display_page?page_id=34035643" TargetMode="External"/><Relationship Id="rId1019" Type="http://schemas.openxmlformats.org/officeDocument/2006/relationships/hyperlink" Target="https://fromthepage.com/display/display_page?page_id=34035645" TargetMode="External"/><Relationship Id="rId1573" Type="http://schemas.openxmlformats.org/officeDocument/2006/relationships/hyperlink" Target="https://fromthepage.com/display/display_page?page_id=34035654" TargetMode="External"/><Relationship Id="rId1780" Type="http://schemas.openxmlformats.org/officeDocument/2006/relationships/hyperlink" Target="https://fromthepage.com/display/display_page?page_id=34035658" TargetMode="External"/><Relationship Id="rId1878" Type="http://schemas.openxmlformats.org/officeDocument/2006/relationships/hyperlink" Target="https://fromthepage.com/display/display_page?page_id=34035659" TargetMode="External"/><Relationship Id="rId2624" Type="http://schemas.openxmlformats.org/officeDocument/2006/relationships/hyperlink" Target="https://fromthepage.com/display/display_page?page_id=34035675" TargetMode="External"/><Relationship Id="rId2831" Type="http://schemas.openxmlformats.org/officeDocument/2006/relationships/hyperlink" Target="https://fromthepage.com/display/display_page?page_id=34035679" TargetMode="External"/><Relationship Id="rId2929" Type="http://schemas.openxmlformats.org/officeDocument/2006/relationships/hyperlink" Target="https://fromthepage.com/display/display_page?page_id=34035681" TargetMode="External"/><Relationship Id="rId72" Type="http://schemas.openxmlformats.org/officeDocument/2006/relationships/hyperlink" Target="https://fromthepage.com/display/display_page?page_id=34035626" TargetMode="External"/><Relationship Id="rId803" Type="http://schemas.openxmlformats.org/officeDocument/2006/relationships/hyperlink" Target="https://fromthepage.com/display/display_page?page_id=34035639" TargetMode="External"/><Relationship Id="rId1226" Type="http://schemas.openxmlformats.org/officeDocument/2006/relationships/hyperlink" Target="https://fromthepage.com/display/display_page?page_id=34035648" TargetMode="External"/><Relationship Id="rId1433" Type="http://schemas.openxmlformats.org/officeDocument/2006/relationships/hyperlink" Target="https://fromthepage.com/display/display_page?page_id=34035652" TargetMode="External"/><Relationship Id="rId1640" Type="http://schemas.openxmlformats.org/officeDocument/2006/relationships/hyperlink" Target="https://fromthepage.com/display/display_page?page_id=34035655" TargetMode="External"/><Relationship Id="rId1738" Type="http://schemas.openxmlformats.org/officeDocument/2006/relationships/hyperlink" Target="https://fromthepage.com/display/display_page?page_id=34035657" TargetMode="External"/><Relationship Id="rId3093" Type="http://schemas.openxmlformats.org/officeDocument/2006/relationships/hyperlink" Target="https://fromthepage.com/display/display_page?page_id=34035684" TargetMode="External"/><Relationship Id="rId1500" Type="http://schemas.openxmlformats.org/officeDocument/2006/relationships/hyperlink" Target="https://fromthepage.com/display/display_page?page_id=34035653" TargetMode="External"/><Relationship Id="rId1945" Type="http://schemas.openxmlformats.org/officeDocument/2006/relationships/hyperlink" Target="https://fromthepage.com/display/display_page?page_id=34035661" TargetMode="External"/><Relationship Id="rId3160" Type="http://schemas.openxmlformats.org/officeDocument/2006/relationships/hyperlink" Target="https://fromthepage.com/display/display_page?page_id=34035686" TargetMode="External"/><Relationship Id="rId1805" Type="http://schemas.openxmlformats.org/officeDocument/2006/relationships/hyperlink" Target="https://fromthepage.com/display/display_page?page_id=34035658" TargetMode="External"/><Relationship Id="rId3020" Type="http://schemas.openxmlformats.org/officeDocument/2006/relationships/hyperlink" Target="https://fromthepage.com/display/display_page?page_id=34035682" TargetMode="External"/><Relationship Id="rId3258" Type="http://schemas.openxmlformats.org/officeDocument/2006/relationships/hyperlink" Target="https://fromthepage.com/display/display_page?page_id=34035688" TargetMode="External"/><Relationship Id="rId179" Type="http://schemas.openxmlformats.org/officeDocument/2006/relationships/hyperlink" Target="https://fromthepage.com/display/display_page?page_id=34035628" TargetMode="External"/><Relationship Id="rId386" Type="http://schemas.openxmlformats.org/officeDocument/2006/relationships/hyperlink" Target="https://fromthepage.com/display/display_page?page_id=34035632" TargetMode="External"/><Relationship Id="rId593" Type="http://schemas.openxmlformats.org/officeDocument/2006/relationships/hyperlink" Target="https://fromthepage.com/display/display_page?page_id=34035636" TargetMode="External"/><Relationship Id="rId2067" Type="http://schemas.openxmlformats.org/officeDocument/2006/relationships/hyperlink" Target="https://fromthepage.com/display/display_page?page_id=34035663" TargetMode="External"/><Relationship Id="rId2274" Type="http://schemas.openxmlformats.org/officeDocument/2006/relationships/hyperlink" Target="https://fromthepage.com/display/display_page?page_id=34035669" TargetMode="External"/><Relationship Id="rId2481" Type="http://schemas.openxmlformats.org/officeDocument/2006/relationships/hyperlink" Target="https://fromthepage.com/display/display_page?page_id=34035673" TargetMode="External"/><Relationship Id="rId3118" Type="http://schemas.openxmlformats.org/officeDocument/2006/relationships/hyperlink" Target="https://fromthepage.com/display/display_page?page_id=34035685" TargetMode="External"/><Relationship Id="rId246" Type="http://schemas.openxmlformats.org/officeDocument/2006/relationships/hyperlink" Target="https://fromthepage.com/display/display_page?page_id=34035630" TargetMode="External"/><Relationship Id="rId453" Type="http://schemas.openxmlformats.org/officeDocument/2006/relationships/hyperlink" Target="https://fromthepage.com/display/display_page?page_id=34035633" TargetMode="External"/><Relationship Id="rId660" Type="http://schemas.openxmlformats.org/officeDocument/2006/relationships/hyperlink" Target="https://fromthepage.com/display/display_page?page_id=34035637" TargetMode="External"/><Relationship Id="rId898" Type="http://schemas.openxmlformats.org/officeDocument/2006/relationships/hyperlink" Target="https://fromthepage.com/display/display_page?page_id=34035643" TargetMode="External"/><Relationship Id="rId1083" Type="http://schemas.openxmlformats.org/officeDocument/2006/relationships/hyperlink" Target="https://fromthepage.com/display/display_page?page_id=34035646" TargetMode="External"/><Relationship Id="rId1290" Type="http://schemas.openxmlformats.org/officeDocument/2006/relationships/hyperlink" Target="https://fromthepage.com/display/display_page?page_id=34035649" TargetMode="External"/><Relationship Id="rId2134" Type="http://schemas.openxmlformats.org/officeDocument/2006/relationships/hyperlink" Target="https://fromthepage.com/display/display_page?page_id=34035664" TargetMode="External"/><Relationship Id="rId2341" Type="http://schemas.openxmlformats.org/officeDocument/2006/relationships/hyperlink" Target="https://fromthepage.com/display/display_page?page_id=34035670" TargetMode="External"/><Relationship Id="rId2579" Type="http://schemas.openxmlformats.org/officeDocument/2006/relationships/hyperlink" Target="https://fromthepage.com/display/display_page?page_id=34035674" TargetMode="External"/><Relationship Id="rId2786" Type="http://schemas.openxmlformats.org/officeDocument/2006/relationships/hyperlink" Target="https://fromthepage.com/display/display_page?page_id=34035678" TargetMode="External"/><Relationship Id="rId2993" Type="http://schemas.openxmlformats.org/officeDocument/2006/relationships/hyperlink" Target="https://fromthepage.com/display/display_page?page_id=34035682" TargetMode="External"/><Relationship Id="rId106" Type="http://schemas.openxmlformats.org/officeDocument/2006/relationships/hyperlink" Target="https://fromthepage.com/display/display_page?page_id=34035627" TargetMode="External"/><Relationship Id="rId313" Type="http://schemas.openxmlformats.org/officeDocument/2006/relationships/hyperlink" Target="https://fromthepage.com/display/display_page?page_id=34035631" TargetMode="External"/><Relationship Id="rId758" Type="http://schemas.openxmlformats.org/officeDocument/2006/relationships/hyperlink" Target="https://fromthepage.com/display/display_page?page_id=34035639" TargetMode="External"/><Relationship Id="rId965" Type="http://schemas.openxmlformats.org/officeDocument/2006/relationships/hyperlink" Target="https://fromthepage.com/display/display_page?page_id=34035644" TargetMode="External"/><Relationship Id="rId1150" Type="http://schemas.openxmlformats.org/officeDocument/2006/relationships/hyperlink" Target="https://fromthepage.com/display/display_page?page_id=34035647" TargetMode="External"/><Relationship Id="rId1388" Type="http://schemas.openxmlformats.org/officeDocument/2006/relationships/hyperlink" Target="https://fromthepage.com/display/display_page?page_id=34035651" TargetMode="External"/><Relationship Id="rId1595" Type="http://schemas.openxmlformats.org/officeDocument/2006/relationships/hyperlink" Target="https://fromthepage.com/display/display_page?page_id=34035654" TargetMode="External"/><Relationship Id="rId2439" Type="http://schemas.openxmlformats.org/officeDocument/2006/relationships/hyperlink" Target="https://fromthepage.com/display/display_page?page_id=34035672" TargetMode="External"/><Relationship Id="rId2646" Type="http://schemas.openxmlformats.org/officeDocument/2006/relationships/hyperlink" Target="https://fromthepage.com/display/display_page?page_id=34035676" TargetMode="External"/><Relationship Id="rId2853" Type="http://schemas.openxmlformats.org/officeDocument/2006/relationships/hyperlink" Target="https://fromthepage.com/display/display_page?page_id=34035679" TargetMode="External"/><Relationship Id="rId94" Type="http://schemas.openxmlformats.org/officeDocument/2006/relationships/hyperlink" Target="https://fromthepage.com/display/display_page?page_id=34035627" TargetMode="External"/><Relationship Id="rId520" Type="http://schemas.openxmlformats.org/officeDocument/2006/relationships/hyperlink" Target="https://fromthepage.com/display/display_page?page_id=34035634" TargetMode="External"/><Relationship Id="rId618" Type="http://schemas.openxmlformats.org/officeDocument/2006/relationships/hyperlink" Target="https://fromthepage.com/display/display_page?page_id=34035636" TargetMode="External"/><Relationship Id="rId825" Type="http://schemas.openxmlformats.org/officeDocument/2006/relationships/hyperlink" Target="https://fromthepage.com/display/display_page?page_id=34035640" TargetMode="External"/><Relationship Id="rId1248" Type="http://schemas.openxmlformats.org/officeDocument/2006/relationships/hyperlink" Target="https://fromthepage.com/display/display_page?page_id=34035648" TargetMode="External"/><Relationship Id="rId1455" Type="http://schemas.openxmlformats.org/officeDocument/2006/relationships/hyperlink" Target="https://fromthepage.com/display/display_page?page_id=34035652" TargetMode="External"/><Relationship Id="rId1662" Type="http://schemas.openxmlformats.org/officeDocument/2006/relationships/hyperlink" Target="https://fromthepage.com/display/display_page?page_id=34035656" TargetMode="External"/><Relationship Id="rId2201" Type="http://schemas.openxmlformats.org/officeDocument/2006/relationships/hyperlink" Target="https://fromthepage.com/display/display_page?page_id=34035667" TargetMode="External"/><Relationship Id="rId2506" Type="http://schemas.openxmlformats.org/officeDocument/2006/relationships/hyperlink" Target="https://fromthepage.com/display/display_page?page_id=34035673" TargetMode="External"/><Relationship Id="rId1010" Type="http://schemas.openxmlformats.org/officeDocument/2006/relationships/hyperlink" Target="https://fromthepage.com/display/display_page?page_id=34035644" TargetMode="External"/><Relationship Id="rId1108" Type="http://schemas.openxmlformats.org/officeDocument/2006/relationships/hyperlink" Target="https://fromthepage.com/display/display_page?page_id=34035646" TargetMode="External"/><Relationship Id="rId1315" Type="http://schemas.openxmlformats.org/officeDocument/2006/relationships/hyperlink" Target="https://fromthepage.com/display/display_page?page_id=34035650" TargetMode="External"/><Relationship Id="rId1967" Type="http://schemas.openxmlformats.org/officeDocument/2006/relationships/hyperlink" Target="https://fromthepage.com/display/display_page?page_id=34035661" TargetMode="External"/><Relationship Id="rId2713" Type="http://schemas.openxmlformats.org/officeDocument/2006/relationships/hyperlink" Target="https://fromthepage.com/display/display_page?page_id=34035677" TargetMode="External"/><Relationship Id="rId2920" Type="http://schemas.openxmlformats.org/officeDocument/2006/relationships/hyperlink" Target="https://fromthepage.com/display/display_page?page_id=34035680" TargetMode="External"/><Relationship Id="rId1522" Type="http://schemas.openxmlformats.org/officeDocument/2006/relationships/hyperlink" Target="https://fromthepage.com/display/display_page?page_id=34035653" TargetMode="External"/><Relationship Id="rId21" Type="http://schemas.openxmlformats.org/officeDocument/2006/relationships/hyperlink" Target="https://fromthepage.com/display/display_page?page_id=34035625" TargetMode="External"/><Relationship Id="rId2089" Type="http://schemas.openxmlformats.org/officeDocument/2006/relationships/hyperlink" Target="https://fromthepage.com/display/display_page?page_id=34035663" TargetMode="External"/><Relationship Id="rId2296" Type="http://schemas.openxmlformats.org/officeDocument/2006/relationships/hyperlink" Target="https://fromthepage.com/display/display_page?page_id=34035669" TargetMode="External"/><Relationship Id="rId268" Type="http://schemas.openxmlformats.org/officeDocument/2006/relationships/hyperlink" Target="https://fromthepage.com/display/display_page?page_id=34035630" TargetMode="External"/><Relationship Id="rId475" Type="http://schemas.openxmlformats.org/officeDocument/2006/relationships/hyperlink" Target="https://fromthepage.com/display/display_page?page_id=34035634" TargetMode="External"/><Relationship Id="rId682" Type="http://schemas.openxmlformats.org/officeDocument/2006/relationships/hyperlink" Target="https://fromthepage.com/display/display_page?page_id=34035637" TargetMode="External"/><Relationship Id="rId2156" Type="http://schemas.openxmlformats.org/officeDocument/2006/relationships/hyperlink" Target="https://fromthepage.com/display/display_page?page_id=34035664" TargetMode="External"/><Relationship Id="rId2363" Type="http://schemas.openxmlformats.org/officeDocument/2006/relationships/hyperlink" Target="https://fromthepage.com/display/display_page?page_id=34035670" TargetMode="External"/><Relationship Id="rId2570" Type="http://schemas.openxmlformats.org/officeDocument/2006/relationships/hyperlink" Target="https://fromthepage.com/display/display_page?page_id=34035674" TargetMode="External"/><Relationship Id="rId3207" Type="http://schemas.openxmlformats.org/officeDocument/2006/relationships/hyperlink" Target="https://fromthepage.com/display/display_page?page_id=34035687" TargetMode="External"/><Relationship Id="rId128" Type="http://schemas.openxmlformats.org/officeDocument/2006/relationships/hyperlink" Target="https://fromthepage.com/display/display_page?page_id=34035627" TargetMode="External"/><Relationship Id="rId335" Type="http://schemas.openxmlformats.org/officeDocument/2006/relationships/hyperlink" Target="https://fromthepage.com/display/display_page?page_id=34035631" TargetMode="External"/><Relationship Id="rId542" Type="http://schemas.openxmlformats.org/officeDocument/2006/relationships/hyperlink" Target="https://fromthepage.com/display/display_page?page_id=34035635" TargetMode="External"/><Relationship Id="rId1172" Type="http://schemas.openxmlformats.org/officeDocument/2006/relationships/hyperlink" Target="https://fromthepage.com/display/display_page?page_id=34035647" TargetMode="External"/><Relationship Id="rId2016" Type="http://schemas.openxmlformats.org/officeDocument/2006/relationships/hyperlink" Target="https://fromthepage.com/display/display_page?page_id=34035662" TargetMode="External"/><Relationship Id="rId2223" Type="http://schemas.openxmlformats.org/officeDocument/2006/relationships/hyperlink" Target="https://fromthepage.com/display/display_page?page_id=34035668" TargetMode="External"/><Relationship Id="rId2430" Type="http://schemas.openxmlformats.org/officeDocument/2006/relationships/hyperlink" Target="https://fromthepage.com/display/display_page?page_id=34035672" TargetMode="External"/><Relationship Id="rId402" Type="http://schemas.openxmlformats.org/officeDocument/2006/relationships/hyperlink" Target="https://fromthepage.com/display/display_page?page_id=34035632" TargetMode="External"/><Relationship Id="rId1032" Type="http://schemas.openxmlformats.org/officeDocument/2006/relationships/hyperlink" Target="https://fromthepage.com/display/display_page?page_id=34035645" TargetMode="External"/><Relationship Id="rId1989" Type="http://schemas.openxmlformats.org/officeDocument/2006/relationships/hyperlink" Target="https://fromthepage.com/display/display_page?page_id=34035661" TargetMode="External"/><Relationship Id="rId1849" Type="http://schemas.openxmlformats.org/officeDocument/2006/relationships/hyperlink" Target="https://fromthepage.com/display/display_page?page_id=34035659" TargetMode="External"/><Relationship Id="rId3064" Type="http://schemas.openxmlformats.org/officeDocument/2006/relationships/hyperlink" Target="https://fromthepage.com/display/display_page?page_id=34035683" TargetMode="External"/><Relationship Id="rId192" Type="http://schemas.openxmlformats.org/officeDocument/2006/relationships/hyperlink" Target="https://fromthepage.com/display/display_page?page_id=34035629" TargetMode="External"/><Relationship Id="rId1709" Type="http://schemas.openxmlformats.org/officeDocument/2006/relationships/hyperlink" Target="https://fromthepage.com/display/display_page?page_id=34035656" TargetMode="External"/><Relationship Id="rId1916" Type="http://schemas.openxmlformats.org/officeDocument/2006/relationships/hyperlink" Target="https://fromthepage.com/display/display_page?page_id=34035660" TargetMode="External"/><Relationship Id="rId2080" Type="http://schemas.openxmlformats.org/officeDocument/2006/relationships/hyperlink" Target="https://fromthepage.com/display/display_page?page_id=34035663" TargetMode="External"/><Relationship Id="rId3131" Type="http://schemas.openxmlformats.org/officeDocument/2006/relationships/hyperlink" Target="https://fromthepage.com/display/display_page?page_id=34035685" TargetMode="External"/><Relationship Id="rId2897" Type="http://schemas.openxmlformats.org/officeDocument/2006/relationships/hyperlink" Target="https://fromthepage.com/display/display_page?page_id=34035680" TargetMode="External"/><Relationship Id="rId869" Type="http://schemas.openxmlformats.org/officeDocument/2006/relationships/hyperlink" Target="https://fromthepage.com/display/display_page?page_id=34035640" TargetMode="External"/><Relationship Id="rId1499" Type="http://schemas.openxmlformats.org/officeDocument/2006/relationships/hyperlink" Target="https://fromthepage.com/display/display_page?page_id=34035653" TargetMode="External"/><Relationship Id="rId729" Type="http://schemas.openxmlformats.org/officeDocument/2006/relationships/hyperlink" Target="https://fromthepage.com/display/display_page?page_id=34035638" TargetMode="External"/><Relationship Id="rId1359" Type="http://schemas.openxmlformats.org/officeDocument/2006/relationships/hyperlink" Target="https://fromthepage.com/display/display_page?page_id=34035650" TargetMode="External"/><Relationship Id="rId2757" Type="http://schemas.openxmlformats.org/officeDocument/2006/relationships/hyperlink" Target="https://fromthepage.com/display/display_page?page_id=34035677" TargetMode="External"/><Relationship Id="rId2964" Type="http://schemas.openxmlformats.org/officeDocument/2006/relationships/hyperlink" Target="https://fromthepage.com/display/display_page?page_id=34035681" TargetMode="External"/><Relationship Id="rId936" Type="http://schemas.openxmlformats.org/officeDocument/2006/relationships/hyperlink" Target="https://fromthepage.com/display/display_page?page_id=34035643" TargetMode="External"/><Relationship Id="rId1219" Type="http://schemas.openxmlformats.org/officeDocument/2006/relationships/hyperlink" Target="https://fromthepage.com/display/display_page?page_id=34035648" TargetMode="External"/><Relationship Id="rId1566" Type="http://schemas.openxmlformats.org/officeDocument/2006/relationships/hyperlink" Target="https://fromthepage.com/display/display_page?page_id=34035654" TargetMode="External"/><Relationship Id="rId1773" Type="http://schemas.openxmlformats.org/officeDocument/2006/relationships/hyperlink" Target="https://fromthepage.com/display/display_page?page_id=34035657" TargetMode="External"/><Relationship Id="rId1980" Type="http://schemas.openxmlformats.org/officeDocument/2006/relationships/hyperlink" Target="https://fromthepage.com/display/display_page?page_id=34035661" TargetMode="External"/><Relationship Id="rId2617" Type="http://schemas.openxmlformats.org/officeDocument/2006/relationships/hyperlink" Target="https://fromthepage.com/display/display_page?page_id=34035675" TargetMode="External"/><Relationship Id="rId2824" Type="http://schemas.openxmlformats.org/officeDocument/2006/relationships/hyperlink" Target="https://fromthepage.com/display/display_page?page_id=34035679" TargetMode="External"/><Relationship Id="rId65" Type="http://schemas.openxmlformats.org/officeDocument/2006/relationships/hyperlink" Target="https://fromthepage.com/display/display_page?page_id=34035626" TargetMode="External"/><Relationship Id="rId1426" Type="http://schemas.openxmlformats.org/officeDocument/2006/relationships/hyperlink" Target="https://fromthepage.com/display/display_page?page_id=34035651" TargetMode="External"/><Relationship Id="rId1633" Type="http://schemas.openxmlformats.org/officeDocument/2006/relationships/hyperlink" Target="https://fromthepage.com/display/display_page?page_id=34035655" TargetMode="External"/><Relationship Id="rId1840" Type="http://schemas.openxmlformats.org/officeDocument/2006/relationships/hyperlink" Target="https://fromthepage.com/display/display_page?page_id=34035659" TargetMode="External"/><Relationship Id="rId1700" Type="http://schemas.openxmlformats.org/officeDocument/2006/relationships/hyperlink" Target="https://fromthepage.com/display/display_page?page_id=34035656" TargetMode="External"/><Relationship Id="rId379" Type="http://schemas.openxmlformats.org/officeDocument/2006/relationships/hyperlink" Target="https://fromthepage.com/display/display_page?page_id=34035632" TargetMode="External"/><Relationship Id="rId586" Type="http://schemas.openxmlformats.org/officeDocument/2006/relationships/hyperlink" Target="https://fromthepage.com/display/display_page?page_id=34035636" TargetMode="External"/><Relationship Id="rId793" Type="http://schemas.openxmlformats.org/officeDocument/2006/relationships/hyperlink" Target="https://fromthepage.com/display/display_page?page_id=34035639" TargetMode="External"/><Relationship Id="rId2267" Type="http://schemas.openxmlformats.org/officeDocument/2006/relationships/hyperlink" Target="https://fromthepage.com/display/display_page?page_id=34035668" TargetMode="External"/><Relationship Id="rId2474" Type="http://schemas.openxmlformats.org/officeDocument/2006/relationships/hyperlink" Target="https://fromthepage.com/display/display_page?page_id=34035672" TargetMode="External"/><Relationship Id="rId2681" Type="http://schemas.openxmlformats.org/officeDocument/2006/relationships/hyperlink" Target="https://fromthepage.com/display/display_page?page_id=34035676" TargetMode="External"/><Relationship Id="rId239" Type="http://schemas.openxmlformats.org/officeDocument/2006/relationships/hyperlink" Target="https://fromthepage.com/display/display_page?page_id=34035629" TargetMode="External"/><Relationship Id="rId446" Type="http://schemas.openxmlformats.org/officeDocument/2006/relationships/hyperlink" Target="https://fromthepage.com/display/display_page?page_id=34035633" TargetMode="External"/><Relationship Id="rId653" Type="http://schemas.openxmlformats.org/officeDocument/2006/relationships/hyperlink" Target="https://fromthepage.com/display/display_page?page_id=34035637" TargetMode="External"/><Relationship Id="rId1076" Type="http://schemas.openxmlformats.org/officeDocument/2006/relationships/hyperlink" Target="https://fromthepage.com/display/display_page?page_id=34035646" TargetMode="External"/><Relationship Id="rId1283" Type="http://schemas.openxmlformats.org/officeDocument/2006/relationships/hyperlink" Target="https://fromthepage.com/display/display_page?page_id=34035649" TargetMode="External"/><Relationship Id="rId1490" Type="http://schemas.openxmlformats.org/officeDocument/2006/relationships/hyperlink" Target="https://fromthepage.com/display/display_page?page_id=34035653" TargetMode="External"/><Relationship Id="rId2127" Type="http://schemas.openxmlformats.org/officeDocument/2006/relationships/hyperlink" Target="https://fromthepage.com/display/display_page?page_id=34035664" TargetMode="External"/><Relationship Id="rId2334" Type="http://schemas.openxmlformats.org/officeDocument/2006/relationships/hyperlink" Target="https://fromthepage.com/display/display_page?page_id=34035670" TargetMode="External"/><Relationship Id="rId306" Type="http://schemas.openxmlformats.org/officeDocument/2006/relationships/hyperlink" Target="https://fromthepage.com/display/display_page?page_id=34035631" TargetMode="External"/><Relationship Id="rId860" Type="http://schemas.openxmlformats.org/officeDocument/2006/relationships/hyperlink" Target="https://fromthepage.com/display/display_page?page_id=34035640" TargetMode="External"/><Relationship Id="rId1143" Type="http://schemas.openxmlformats.org/officeDocument/2006/relationships/hyperlink" Target="https://fromthepage.com/display/display_page?page_id=34035647" TargetMode="External"/><Relationship Id="rId2541" Type="http://schemas.openxmlformats.org/officeDocument/2006/relationships/hyperlink" Target="https://fromthepage.com/display/display_page?page_id=34035674" TargetMode="External"/><Relationship Id="rId513" Type="http://schemas.openxmlformats.org/officeDocument/2006/relationships/hyperlink" Target="https://fromthepage.com/display/display_page?page_id=34035634" TargetMode="External"/><Relationship Id="rId720" Type="http://schemas.openxmlformats.org/officeDocument/2006/relationships/hyperlink" Target="https://fromthepage.com/display/display_page?page_id=34035638" TargetMode="External"/><Relationship Id="rId1350" Type="http://schemas.openxmlformats.org/officeDocument/2006/relationships/hyperlink" Target="https://fromthepage.com/display/display_page?page_id=34035650" TargetMode="External"/><Relationship Id="rId2401" Type="http://schemas.openxmlformats.org/officeDocument/2006/relationships/hyperlink" Target="https://fromthepage.com/display/display_page?page_id=34035671" TargetMode="External"/><Relationship Id="rId1003" Type="http://schemas.openxmlformats.org/officeDocument/2006/relationships/hyperlink" Target="https://fromthepage.com/display/display_page?page_id=34035644" TargetMode="External"/><Relationship Id="rId1210" Type="http://schemas.openxmlformats.org/officeDocument/2006/relationships/hyperlink" Target="https://fromthepage.com/display/display_page?page_id=34035648" TargetMode="External"/><Relationship Id="rId3175" Type="http://schemas.openxmlformats.org/officeDocument/2006/relationships/hyperlink" Target="https://fromthepage.com/display/display_page?page_id=34035686" TargetMode="External"/><Relationship Id="rId2191" Type="http://schemas.openxmlformats.org/officeDocument/2006/relationships/hyperlink" Target="https://fromthepage.com/display/display_page?page_id=34035667" TargetMode="External"/><Relationship Id="rId3035" Type="http://schemas.openxmlformats.org/officeDocument/2006/relationships/hyperlink" Target="https://fromthepage.com/display/display_page?page_id=34035683" TargetMode="External"/><Relationship Id="rId3242" Type="http://schemas.openxmlformats.org/officeDocument/2006/relationships/hyperlink" Target="https://fromthepage.com/display/display_page?page_id=34035687" TargetMode="External"/><Relationship Id="rId163" Type="http://schemas.openxmlformats.org/officeDocument/2006/relationships/hyperlink" Target="https://fromthepage.com/display/display_page?page_id=34035628" TargetMode="External"/><Relationship Id="rId370" Type="http://schemas.openxmlformats.org/officeDocument/2006/relationships/hyperlink" Target="https://fromthepage.com/display/display_page?page_id=34035632" TargetMode="External"/><Relationship Id="rId2051" Type="http://schemas.openxmlformats.org/officeDocument/2006/relationships/hyperlink" Target="https://fromthepage.com/display/display_page?page_id=34035662" TargetMode="External"/><Relationship Id="rId3102" Type="http://schemas.openxmlformats.org/officeDocument/2006/relationships/hyperlink" Target="https://fromthepage.com/display/display_page?page_id=34035684" TargetMode="External"/><Relationship Id="rId230" Type="http://schemas.openxmlformats.org/officeDocument/2006/relationships/hyperlink" Target="https://fromthepage.com/display/display_page?page_id=34035629" TargetMode="External"/><Relationship Id="rId2868" Type="http://schemas.openxmlformats.org/officeDocument/2006/relationships/hyperlink" Target="https://fromthepage.com/display/display_page?page_id=34035680" TargetMode="External"/><Relationship Id="rId1677" Type="http://schemas.openxmlformats.org/officeDocument/2006/relationships/hyperlink" Target="https://fromthepage.com/display/display_page?page_id=34035656" TargetMode="External"/><Relationship Id="rId1884" Type="http://schemas.openxmlformats.org/officeDocument/2006/relationships/hyperlink" Target="https://fromthepage.com/display/display_page?page_id=34035659" TargetMode="External"/><Relationship Id="rId2728" Type="http://schemas.openxmlformats.org/officeDocument/2006/relationships/hyperlink" Target="https://fromthepage.com/display/display_page?page_id=34035677" TargetMode="External"/><Relationship Id="rId2935" Type="http://schemas.openxmlformats.org/officeDocument/2006/relationships/hyperlink" Target="https://fromthepage.com/display/display_page?page_id=34035681" TargetMode="External"/><Relationship Id="rId907" Type="http://schemas.openxmlformats.org/officeDocument/2006/relationships/hyperlink" Target="https://fromthepage.com/display/display_page?page_id=34035643" TargetMode="External"/><Relationship Id="rId1537" Type="http://schemas.openxmlformats.org/officeDocument/2006/relationships/hyperlink" Target="https://fromthepage.com/display/display_page?page_id=34035653" TargetMode="External"/><Relationship Id="rId1744" Type="http://schemas.openxmlformats.org/officeDocument/2006/relationships/hyperlink" Target="https://fromthepage.com/display/display_page?page_id=34035657" TargetMode="External"/><Relationship Id="rId1951" Type="http://schemas.openxmlformats.org/officeDocument/2006/relationships/hyperlink" Target="https://fromthepage.com/display/display_page?page_id=34035661" TargetMode="External"/><Relationship Id="rId36" Type="http://schemas.openxmlformats.org/officeDocument/2006/relationships/hyperlink" Target="https://fromthepage.com/display/display_page?page_id=34035626" TargetMode="External"/><Relationship Id="rId1604" Type="http://schemas.openxmlformats.org/officeDocument/2006/relationships/hyperlink" Target="https://fromthepage.com/display/display_page?page_id=34035655" TargetMode="External"/><Relationship Id="rId1811" Type="http://schemas.openxmlformats.org/officeDocument/2006/relationships/hyperlink" Target="https://fromthepage.com/display/display_page?page_id=34035658" TargetMode="External"/><Relationship Id="rId697" Type="http://schemas.openxmlformats.org/officeDocument/2006/relationships/hyperlink" Target="https://fromthepage.com/display/display_page?page_id=34035638" TargetMode="External"/><Relationship Id="rId2378" Type="http://schemas.openxmlformats.org/officeDocument/2006/relationships/hyperlink" Target="https://fromthepage.com/display/display_page?page_id=34035671" TargetMode="External"/><Relationship Id="rId1187" Type="http://schemas.openxmlformats.org/officeDocument/2006/relationships/hyperlink" Target="https://fromthepage.com/display/display_page?page_id=34035647" TargetMode="External"/><Relationship Id="rId2585" Type="http://schemas.openxmlformats.org/officeDocument/2006/relationships/hyperlink" Target="https://fromthepage.com/display/display_page?page_id=34035674" TargetMode="External"/><Relationship Id="rId2792" Type="http://schemas.openxmlformats.org/officeDocument/2006/relationships/hyperlink" Target="https://fromthepage.com/display/display_page?page_id=34035678" TargetMode="External"/><Relationship Id="rId557" Type="http://schemas.openxmlformats.org/officeDocument/2006/relationships/hyperlink" Target="https://fromthepage.com/display/display_page?page_id=34035635" TargetMode="External"/><Relationship Id="rId764" Type="http://schemas.openxmlformats.org/officeDocument/2006/relationships/hyperlink" Target="https://fromthepage.com/display/display_page?page_id=34035639" TargetMode="External"/><Relationship Id="rId971" Type="http://schemas.openxmlformats.org/officeDocument/2006/relationships/hyperlink" Target="https://fromthepage.com/display/display_page?page_id=34035644" TargetMode="External"/><Relationship Id="rId1394" Type="http://schemas.openxmlformats.org/officeDocument/2006/relationships/hyperlink" Target="https://fromthepage.com/display/display_page?page_id=34035651" TargetMode="External"/><Relationship Id="rId2238" Type="http://schemas.openxmlformats.org/officeDocument/2006/relationships/hyperlink" Target="https://fromthepage.com/display/display_page?page_id=34035668" TargetMode="External"/><Relationship Id="rId2445" Type="http://schemas.openxmlformats.org/officeDocument/2006/relationships/hyperlink" Target="https://fromthepage.com/display/display_page?page_id=34035672" TargetMode="External"/><Relationship Id="rId2652" Type="http://schemas.openxmlformats.org/officeDocument/2006/relationships/hyperlink" Target="https://fromthepage.com/display/display_page?page_id=34035676" TargetMode="External"/><Relationship Id="rId417" Type="http://schemas.openxmlformats.org/officeDocument/2006/relationships/hyperlink" Target="https://fromthepage.com/display/display_page?page_id=34035632" TargetMode="External"/><Relationship Id="rId624" Type="http://schemas.openxmlformats.org/officeDocument/2006/relationships/hyperlink" Target="https://fromthepage.com/display/display_page?page_id=34035636" TargetMode="External"/><Relationship Id="rId831" Type="http://schemas.openxmlformats.org/officeDocument/2006/relationships/hyperlink" Target="https://fromthepage.com/display/display_page?page_id=34035640" TargetMode="External"/><Relationship Id="rId1047" Type="http://schemas.openxmlformats.org/officeDocument/2006/relationships/hyperlink" Target="https://fromthepage.com/display/display_page?page_id=34035645" TargetMode="External"/><Relationship Id="rId1254" Type="http://schemas.openxmlformats.org/officeDocument/2006/relationships/hyperlink" Target="https://fromthepage.com/display/display_page?page_id=34035648" TargetMode="External"/><Relationship Id="rId1461" Type="http://schemas.openxmlformats.org/officeDocument/2006/relationships/hyperlink" Target="https://fromthepage.com/display/display_page?page_id=34035652" TargetMode="External"/><Relationship Id="rId2305" Type="http://schemas.openxmlformats.org/officeDocument/2006/relationships/hyperlink" Target="https://fromthepage.com/display/display_page?page_id=34035669" TargetMode="External"/><Relationship Id="rId2512" Type="http://schemas.openxmlformats.org/officeDocument/2006/relationships/hyperlink" Target="https://fromthepage.com/display/display_page?page_id=34035673" TargetMode="External"/><Relationship Id="rId1114" Type="http://schemas.openxmlformats.org/officeDocument/2006/relationships/hyperlink" Target="https://fromthepage.com/display/display_page?page_id=34035646" TargetMode="External"/><Relationship Id="rId1321" Type="http://schemas.openxmlformats.org/officeDocument/2006/relationships/hyperlink" Target="https://fromthepage.com/display/display_page?page_id=34035650" TargetMode="External"/><Relationship Id="rId3079" Type="http://schemas.openxmlformats.org/officeDocument/2006/relationships/hyperlink" Target="https://fromthepage.com/display/display_page?page_id=34035684" TargetMode="External"/><Relationship Id="rId2095" Type="http://schemas.openxmlformats.org/officeDocument/2006/relationships/hyperlink" Target="https://fromthepage.com/display/display_page?page_id=34035663" TargetMode="External"/><Relationship Id="rId3146" Type="http://schemas.openxmlformats.org/officeDocument/2006/relationships/hyperlink" Target="https://fromthepage.com/display/display_page?page_id=34035685" TargetMode="External"/><Relationship Id="rId274" Type="http://schemas.openxmlformats.org/officeDocument/2006/relationships/hyperlink" Target="https://fromthepage.com/display/display_page?page_id=34035630" TargetMode="External"/><Relationship Id="rId481" Type="http://schemas.openxmlformats.org/officeDocument/2006/relationships/hyperlink" Target="https://fromthepage.com/display/display_page?page_id=34035634" TargetMode="External"/><Relationship Id="rId2162" Type="http://schemas.openxmlformats.org/officeDocument/2006/relationships/hyperlink" Target="https://fromthepage.com/display/display_page?page_id=34035665" TargetMode="External"/><Relationship Id="rId3006" Type="http://schemas.openxmlformats.org/officeDocument/2006/relationships/hyperlink" Target="https://fromthepage.com/display/display_page?page_id=34035682" TargetMode="External"/><Relationship Id="rId134" Type="http://schemas.openxmlformats.org/officeDocument/2006/relationships/hyperlink" Target="https://fromthepage.com/display/display_page?page_id=34035627" TargetMode="External"/><Relationship Id="rId3213" Type="http://schemas.openxmlformats.org/officeDocument/2006/relationships/hyperlink" Target="https://fromthepage.com/display/display_page?page_id=34035687" TargetMode="External"/><Relationship Id="rId341" Type="http://schemas.openxmlformats.org/officeDocument/2006/relationships/hyperlink" Target="https://fromthepage.com/display/display_page?page_id=34035631" TargetMode="External"/><Relationship Id="rId2022" Type="http://schemas.openxmlformats.org/officeDocument/2006/relationships/hyperlink" Target="https://fromthepage.com/display/display_page?page_id=34035662" TargetMode="External"/><Relationship Id="rId2979" Type="http://schemas.openxmlformats.org/officeDocument/2006/relationships/hyperlink" Target="https://fromthepage.com/display/display_page?page_id=34035682" TargetMode="External"/><Relationship Id="rId201" Type="http://schemas.openxmlformats.org/officeDocument/2006/relationships/hyperlink" Target="https://fromthepage.com/display/display_page?page_id=34035629" TargetMode="External"/><Relationship Id="rId1788" Type="http://schemas.openxmlformats.org/officeDocument/2006/relationships/hyperlink" Target="https://fromthepage.com/display/display_page?page_id=34035658" TargetMode="External"/><Relationship Id="rId1995" Type="http://schemas.openxmlformats.org/officeDocument/2006/relationships/hyperlink" Target="https://fromthepage.com/display/display_page?page_id=34035662" TargetMode="External"/><Relationship Id="rId2839" Type="http://schemas.openxmlformats.org/officeDocument/2006/relationships/hyperlink" Target="https://fromthepage.com/display/display_page?page_id=34035679" TargetMode="External"/><Relationship Id="rId1648" Type="http://schemas.openxmlformats.org/officeDocument/2006/relationships/hyperlink" Target="https://fromthepage.com/display/display_page?page_id=34035655" TargetMode="External"/><Relationship Id="rId1508" Type="http://schemas.openxmlformats.org/officeDocument/2006/relationships/hyperlink" Target="https://fromthepage.com/display/display_page?page_id=34035653" TargetMode="External"/><Relationship Id="rId1855" Type="http://schemas.openxmlformats.org/officeDocument/2006/relationships/hyperlink" Target="https://fromthepage.com/display/display_page?page_id=34035659" TargetMode="External"/><Relationship Id="rId2906" Type="http://schemas.openxmlformats.org/officeDocument/2006/relationships/hyperlink" Target="https://fromthepage.com/display/display_page?page_id=34035680" TargetMode="External"/><Relationship Id="rId3070" Type="http://schemas.openxmlformats.org/officeDocument/2006/relationships/hyperlink" Target="https://fromthepage.com/display/display_page?page_id=34035684" TargetMode="External"/><Relationship Id="rId1715" Type="http://schemas.openxmlformats.org/officeDocument/2006/relationships/hyperlink" Target="https://fromthepage.com/display/display_page?page_id=34035656" TargetMode="External"/><Relationship Id="rId1922" Type="http://schemas.openxmlformats.org/officeDocument/2006/relationships/hyperlink" Target="https://fromthepage.com/display/display_page?page_id=34035660" TargetMode="External"/><Relationship Id="rId2489" Type="http://schemas.openxmlformats.org/officeDocument/2006/relationships/hyperlink" Target="https://fromthepage.com/display/display_page?page_id=34035673" TargetMode="External"/><Relationship Id="rId2696" Type="http://schemas.openxmlformats.org/officeDocument/2006/relationships/hyperlink" Target="https://fromthepage.com/display/display_page?page_id=34035676" TargetMode="External"/><Relationship Id="rId668" Type="http://schemas.openxmlformats.org/officeDocument/2006/relationships/hyperlink" Target="https://fromthepage.com/display/display_page?page_id=34035637" TargetMode="External"/><Relationship Id="rId875" Type="http://schemas.openxmlformats.org/officeDocument/2006/relationships/hyperlink" Target="https://fromthepage.com/display/display_page?page_id=34035640" TargetMode="External"/><Relationship Id="rId1298" Type="http://schemas.openxmlformats.org/officeDocument/2006/relationships/hyperlink" Target="https://fromthepage.com/display/display_page?page_id=34035649" TargetMode="External"/><Relationship Id="rId2349" Type="http://schemas.openxmlformats.org/officeDocument/2006/relationships/hyperlink" Target="https://fromthepage.com/display/display_page?page_id=34035670" TargetMode="External"/><Relationship Id="rId2556" Type="http://schemas.openxmlformats.org/officeDocument/2006/relationships/hyperlink" Target="https://fromthepage.com/display/display_page?page_id=34035674" TargetMode="External"/><Relationship Id="rId2763" Type="http://schemas.openxmlformats.org/officeDocument/2006/relationships/hyperlink" Target="https://fromthepage.com/display/display_page?page_id=34035678" TargetMode="External"/><Relationship Id="rId2970" Type="http://schemas.openxmlformats.org/officeDocument/2006/relationships/hyperlink" Target="https://fromthepage.com/display/display_page?page_id=34035681" TargetMode="External"/><Relationship Id="rId528" Type="http://schemas.openxmlformats.org/officeDocument/2006/relationships/hyperlink" Target="https://fromthepage.com/display/display_page?page_id=34035635" TargetMode="External"/><Relationship Id="rId735" Type="http://schemas.openxmlformats.org/officeDocument/2006/relationships/hyperlink" Target="https://fromthepage.com/display/display_page?page_id=34035638" TargetMode="External"/><Relationship Id="rId942" Type="http://schemas.openxmlformats.org/officeDocument/2006/relationships/hyperlink" Target="https://fromthepage.com/display/display_page?page_id=34035643" TargetMode="External"/><Relationship Id="rId1158" Type="http://schemas.openxmlformats.org/officeDocument/2006/relationships/hyperlink" Target="https://fromthepage.com/display/display_page?page_id=34035647" TargetMode="External"/><Relationship Id="rId1365" Type="http://schemas.openxmlformats.org/officeDocument/2006/relationships/hyperlink" Target="https://fromthepage.com/display/display_page?page_id=34035650" TargetMode="External"/><Relationship Id="rId1572" Type="http://schemas.openxmlformats.org/officeDocument/2006/relationships/hyperlink" Target="https://fromthepage.com/display/display_page?page_id=34035654" TargetMode="External"/><Relationship Id="rId2209" Type="http://schemas.openxmlformats.org/officeDocument/2006/relationships/hyperlink" Target="https://fromthepage.com/display/display_page?page_id=34035667" TargetMode="External"/><Relationship Id="rId2416" Type="http://schemas.openxmlformats.org/officeDocument/2006/relationships/hyperlink" Target="https://fromthepage.com/display/display_page?page_id=34035671" TargetMode="External"/><Relationship Id="rId2623" Type="http://schemas.openxmlformats.org/officeDocument/2006/relationships/hyperlink" Target="https://fromthepage.com/display/display_page?page_id=34035675" TargetMode="External"/><Relationship Id="rId1018" Type="http://schemas.openxmlformats.org/officeDocument/2006/relationships/hyperlink" Target="https://fromthepage.com/display/display_page?page_id=34035645" TargetMode="External"/><Relationship Id="rId1225" Type="http://schemas.openxmlformats.org/officeDocument/2006/relationships/hyperlink" Target="https://fromthepage.com/display/display_page?page_id=34035648" TargetMode="External"/><Relationship Id="rId1432" Type="http://schemas.openxmlformats.org/officeDocument/2006/relationships/hyperlink" Target="https://fromthepage.com/display/display_page?page_id=34035652" TargetMode="External"/><Relationship Id="rId2830" Type="http://schemas.openxmlformats.org/officeDocument/2006/relationships/hyperlink" Target="https://fromthepage.com/display/display_page?page_id=34035679" TargetMode="External"/><Relationship Id="rId71" Type="http://schemas.openxmlformats.org/officeDocument/2006/relationships/hyperlink" Target="https://fromthepage.com/display/display_page?page_id=34035626" TargetMode="External"/><Relationship Id="rId802" Type="http://schemas.openxmlformats.org/officeDocument/2006/relationships/hyperlink" Target="https://fromthepage.com/display/display_page?page_id=34035639" TargetMode="External"/><Relationship Id="rId178" Type="http://schemas.openxmlformats.org/officeDocument/2006/relationships/hyperlink" Target="https://fromthepage.com/display/display_page?page_id=34035628" TargetMode="External"/><Relationship Id="rId3257" Type="http://schemas.openxmlformats.org/officeDocument/2006/relationships/hyperlink" Target="https://fromthepage.com/display/display_page?page_id=34035688" TargetMode="External"/><Relationship Id="rId385" Type="http://schemas.openxmlformats.org/officeDocument/2006/relationships/hyperlink" Target="https://fromthepage.com/display/display_page?page_id=34035632" TargetMode="External"/><Relationship Id="rId592" Type="http://schemas.openxmlformats.org/officeDocument/2006/relationships/hyperlink" Target="https://fromthepage.com/display/display_page?page_id=34035636" TargetMode="External"/><Relationship Id="rId2066" Type="http://schemas.openxmlformats.org/officeDocument/2006/relationships/hyperlink" Target="https://fromthepage.com/display/display_page?page_id=34035663" TargetMode="External"/><Relationship Id="rId2273" Type="http://schemas.openxmlformats.org/officeDocument/2006/relationships/hyperlink" Target="https://fromthepage.com/display/display_page?page_id=34035668" TargetMode="External"/><Relationship Id="rId2480" Type="http://schemas.openxmlformats.org/officeDocument/2006/relationships/hyperlink" Target="https://fromthepage.com/display/display_page?page_id=34035673" TargetMode="External"/><Relationship Id="rId3117" Type="http://schemas.openxmlformats.org/officeDocument/2006/relationships/hyperlink" Target="https://fromthepage.com/display/display_page?page_id=34035685" TargetMode="External"/><Relationship Id="rId245" Type="http://schemas.openxmlformats.org/officeDocument/2006/relationships/hyperlink" Target="https://fromthepage.com/display/display_page?page_id=34035630" TargetMode="External"/><Relationship Id="rId452" Type="http://schemas.openxmlformats.org/officeDocument/2006/relationships/hyperlink" Target="https://fromthepage.com/display/display_page?page_id=34035633" TargetMode="External"/><Relationship Id="rId1082" Type="http://schemas.openxmlformats.org/officeDocument/2006/relationships/hyperlink" Target="https://fromthepage.com/display/display_page?page_id=34035646" TargetMode="External"/><Relationship Id="rId2133" Type="http://schemas.openxmlformats.org/officeDocument/2006/relationships/hyperlink" Target="https://fromthepage.com/display/display_page?page_id=34035664" TargetMode="External"/><Relationship Id="rId2340" Type="http://schemas.openxmlformats.org/officeDocument/2006/relationships/hyperlink" Target="https://fromthepage.com/display/display_page?page_id=34035670" TargetMode="External"/><Relationship Id="rId105" Type="http://schemas.openxmlformats.org/officeDocument/2006/relationships/hyperlink" Target="https://fromthepage.com/display/display_page?page_id=34035627" TargetMode="External"/><Relationship Id="rId312" Type="http://schemas.openxmlformats.org/officeDocument/2006/relationships/hyperlink" Target="https://fromthepage.com/display/display_page?page_id=34035631" TargetMode="External"/><Relationship Id="rId2200" Type="http://schemas.openxmlformats.org/officeDocument/2006/relationships/hyperlink" Target="https://fromthepage.com/display/display_page?page_id=34035667" TargetMode="External"/><Relationship Id="rId1899" Type="http://schemas.openxmlformats.org/officeDocument/2006/relationships/hyperlink" Target="https://fromthepage.com/display/display_page?page_id=34035660" TargetMode="External"/><Relationship Id="rId1759" Type="http://schemas.openxmlformats.org/officeDocument/2006/relationships/hyperlink" Target="https://fromthepage.com/display/display_page?page_id=34035657" TargetMode="External"/><Relationship Id="rId1966" Type="http://schemas.openxmlformats.org/officeDocument/2006/relationships/hyperlink" Target="https://fromthepage.com/display/display_page?page_id=34035661" TargetMode="External"/><Relationship Id="rId3181" Type="http://schemas.openxmlformats.org/officeDocument/2006/relationships/hyperlink" Target="https://fromthepage.com/display/display_page?page_id=34035686" TargetMode="External"/><Relationship Id="rId1619" Type="http://schemas.openxmlformats.org/officeDocument/2006/relationships/hyperlink" Target="https://fromthepage.com/display/display_page?page_id=34035655" TargetMode="External"/><Relationship Id="rId1826" Type="http://schemas.openxmlformats.org/officeDocument/2006/relationships/hyperlink" Target="https://fromthepage.com/display/display_page?page_id=34035658" TargetMode="External"/><Relationship Id="rId3041" Type="http://schemas.openxmlformats.org/officeDocument/2006/relationships/hyperlink" Target="https://fromthepage.com/display/display_page?page_id=34035683" TargetMode="External"/><Relationship Id="rId779" Type="http://schemas.openxmlformats.org/officeDocument/2006/relationships/hyperlink" Target="https://fromthepage.com/display/display_page?page_id=34035639" TargetMode="External"/><Relationship Id="rId986" Type="http://schemas.openxmlformats.org/officeDocument/2006/relationships/hyperlink" Target="https://fromthepage.com/display/display_page?page_id=34035644" TargetMode="External"/><Relationship Id="rId2667" Type="http://schemas.openxmlformats.org/officeDocument/2006/relationships/hyperlink" Target="https://fromthepage.com/display/display_page?page_id=34035676" TargetMode="External"/><Relationship Id="rId639" Type="http://schemas.openxmlformats.org/officeDocument/2006/relationships/hyperlink" Target="https://fromthepage.com/display/display_page?page_id=34035637" TargetMode="External"/><Relationship Id="rId1269" Type="http://schemas.openxmlformats.org/officeDocument/2006/relationships/hyperlink" Target="https://fromthepage.com/display/display_page?page_id=34035649" TargetMode="External"/><Relationship Id="rId1476" Type="http://schemas.openxmlformats.org/officeDocument/2006/relationships/hyperlink" Target="https://fromthepage.com/display/display_page?page_id=34035652" TargetMode="External"/><Relationship Id="rId2874" Type="http://schemas.openxmlformats.org/officeDocument/2006/relationships/hyperlink" Target="https://fromthepage.com/display/display_page?page_id=34035680" TargetMode="External"/><Relationship Id="rId846" Type="http://schemas.openxmlformats.org/officeDocument/2006/relationships/hyperlink" Target="https://fromthepage.com/display/display_page?page_id=34035640" TargetMode="External"/><Relationship Id="rId1129" Type="http://schemas.openxmlformats.org/officeDocument/2006/relationships/hyperlink" Target="https://fromthepage.com/display/display_page?page_id=34035646" TargetMode="External"/><Relationship Id="rId1683" Type="http://schemas.openxmlformats.org/officeDocument/2006/relationships/hyperlink" Target="https://fromthepage.com/display/display_page?page_id=34035656" TargetMode="External"/><Relationship Id="rId1890" Type="http://schemas.openxmlformats.org/officeDocument/2006/relationships/hyperlink" Target="https://fromthepage.com/display/display_page?page_id=34035659" TargetMode="External"/><Relationship Id="rId2527" Type="http://schemas.openxmlformats.org/officeDocument/2006/relationships/hyperlink" Target="https://fromthepage.com/display/display_page?page_id=34035673" TargetMode="External"/><Relationship Id="rId2734" Type="http://schemas.openxmlformats.org/officeDocument/2006/relationships/hyperlink" Target="https://fromthepage.com/display/display_page?page_id=34035677" TargetMode="External"/><Relationship Id="rId2941" Type="http://schemas.openxmlformats.org/officeDocument/2006/relationships/hyperlink" Target="https://fromthepage.com/display/display_page?page_id=34035681" TargetMode="External"/><Relationship Id="rId706" Type="http://schemas.openxmlformats.org/officeDocument/2006/relationships/hyperlink" Target="https://fromthepage.com/display/display_page?page_id=34035638" TargetMode="External"/><Relationship Id="rId913" Type="http://schemas.openxmlformats.org/officeDocument/2006/relationships/hyperlink" Target="https://fromthepage.com/display/display_page?page_id=34035643" TargetMode="External"/><Relationship Id="rId1336" Type="http://schemas.openxmlformats.org/officeDocument/2006/relationships/hyperlink" Target="https://fromthepage.com/display/display_page?page_id=34035650" TargetMode="External"/><Relationship Id="rId1543" Type="http://schemas.openxmlformats.org/officeDocument/2006/relationships/hyperlink" Target="https://fromthepage.com/display/display_page?page_id=34035654" TargetMode="External"/><Relationship Id="rId1750" Type="http://schemas.openxmlformats.org/officeDocument/2006/relationships/hyperlink" Target="https://fromthepage.com/display/display_page?page_id=34035657" TargetMode="External"/><Relationship Id="rId2801" Type="http://schemas.openxmlformats.org/officeDocument/2006/relationships/hyperlink" Target="https://fromthepage.com/display/display_page?page_id=34035678" TargetMode="External"/><Relationship Id="rId42" Type="http://schemas.openxmlformats.org/officeDocument/2006/relationships/hyperlink" Target="https://fromthepage.com/display/display_page?page_id=34035626" TargetMode="External"/><Relationship Id="rId1403" Type="http://schemas.openxmlformats.org/officeDocument/2006/relationships/hyperlink" Target="https://fromthepage.com/display/display_page?page_id=34035651" TargetMode="External"/><Relationship Id="rId1610" Type="http://schemas.openxmlformats.org/officeDocument/2006/relationships/hyperlink" Target="https://fromthepage.com/display/display_page?page_id=34035655" TargetMode="External"/><Relationship Id="rId289" Type="http://schemas.openxmlformats.org/officeDocument/2006/relationships/hyperlink" Target="https://fromthepage.com/display/display_page?page_id=34035630" TargetMode="External"/><Relationship Id="rId496" Type="http://schemas.openxmlformats.org/officeDocument/2006/relationships/hyperlink" Target="https://fromthepage.com/display/display_page?page_id=34035634" TargetMode="External"/><Relationship Id="rId2177" Type="http://schemas.openxmlformats.org/officeDocument/2006/relationships/hyperlink" Target="https://fromthepage.com/display/display_page?page_id=34035665" TargetMode="External"/><Relationship Id="rId2384" Type="http://schemas.openxmlformats.org/officeDocument/2006/relationships/hyperlink" Target="https://fromthepage.com/display/display_page?page_id=34035671" TargetMode="External"/><Relationship Id="rId2591" Type="http://schemas.openxmlformats.org/officeDocument/2006/relationships/hyperlink" Target="https://fromthepage.com/display/display_page?page_id=34035675" TargetMode="External"/><Relationship Id="rId3228" Type="http://schemas.openxmlformats.org/officeDocument/2006/relationships/hyperlink" Target="https://fromthepage.com/display/display_page?page_id=34035687" TargetMode="External"/><Relationship Id="rId149" Type="http://schemas.openxmlformats.org/officeDocument/2006/relationships/hyperlink" Target="https://fromthepage.com/display/display_page?page_id=34035628" TargetMode="External"/><Relationship Id="rId356" Type="http://schemas.openxmlformats.org/officeDocument/2006/relationships/hyperlink" Target="https://fromthepage.com/display/display_page?page_id=34035631" TargetMode="External"/><Relationship Id="rId563" Type="http://schemas.openxmlformats.org/officeDocument/2006/relationships/hyperlink" Target="https://fromthepage.com/display/display_page?page_id=34035635" TargetMode="External"/><Relationship Id="rId770" Type="http://schemas.openxmlformats.org/officeDocument/2006/relationships/hyperlink" Target="https://fromthepage.com/display/display_page?page_id=34035639" TargetMode="External"/><Relationship Id="rId1193" Type="http://schemas.openxmlformats.org/officeDocument/2006/relationships/hyperlink" Target="https://fromthepage.com/display/display_page?page_id=34035647" TargetMode="External"/><Relationship Id="rId2037" Type="http://schemas.openxmlformats.org/officeDocument/2006/relationships/hyperlink" Target="https://fromthepage.com/display/display_page?page_id=34035662" TargetMode="External"/><Relationship Id="rId2244" Type="http://schemas.openxmlformats.org/officeDocument/2006/relationships/hyperlink" Target="https://fromthepage.com/display/display_page?page_id=34035668" TargetMode="External"/><Relationship Id="rId2451" Type="http://schemas.openxmlformats.org/officeDocument/2006/relationships/hyperlink" Target="https://fromthepage.com/display/display_page?page_id=34035672" TargetMode="External"/><Relationship Id="rId216" Type="http://schemas.openxmlformats.org/officeDocument/2006/relationships/hyperlink" Target="https://fromthepage.com/display/display_page?page_id=34035629" TargetMode="External"/><Relationship Id="rId423" Type="http://schemas.openxmlformats.org/officeDocument/2006/relationships/hyperlink" Target="https://fromthepage.com/display/display_page?page_id=34035633" TargetMode="External"/><Relationship Id="rId1053" Type="http://schemas.openxmlformats.org/officeDocument/2006/relationships/hyperlink" Target="https://fromthepage.com/display/display_page?page_id=34035645" TargetMode="External"/><Relationship Id="rId1260" Type="http://schemas.openxmlformats.org/officeDocument/2006/relationships/hyperlink" Target="https://fromthepage.com/display/display_page?page_id=34035649" TargetMode="External"/><Relationship Id="rId2104" Type="http://schemas.openxmlformats.org/officeDocument/2006/relationships/hyperlink" Target="https://fromthepage.com/display/display_page?page_id=34035663" TargetMode="External"/><Relationship Id="rId630" Type="http://schemas.openxmlformats.org/officeDocument/2006/relationships/hyperlink" Target="https://fromthepage.com/display/display_page?page_id=34035636" TargetMode="External"/><Relationship Id="rId2311" Type="http://schemas.openxmlformats.org/officeDocument/2006/relationships/hyperlink" Target="https://fromthepage.com/display/display_page?page_id=34035669" TargetMode="External"/><Relationship Id="rId1120" Type="http://schemas.openxmlformats.org/officeDocument/2006/relationships/hyperlink" Target="https://fromthepage.com/display/display_page?page_id=34035646" TargetMode="External"/><Relationship Id="rId1937" Type="http://schemas.openxmlformats.org/officeDocument/2006/relationships/hyperlink" Target="https://fromthepage.com/display/display_page?page_id=34035660" TargetMode="External"/><Relationship Id="rId3085" Type="http://schemas.openxmlformats.org/officeDocument/2006/relationships/hyperlink" Target="https://fromthepage.com/display/display_page?page_id=34035684" TargetMode="External"/><Relationship Id="rId3152" Type="http://schemas.openxmlformats.org/officeDocument/2006/relationships/hyperlink" Target="https://fromthepage.com/display/display_page?page_id=34035685" TargetMode="External"/><Relationship Id="rId280" Type="http://schemas.openxmlformats.org/officeDocument/2006/relationships/hyperlink" Target="https://fromthepage.com/display/display_page?page_id=34035630" TargetMode="External"/><Relationship Id="rId3012" Type="http://schemas.openxmlformats.org/officeDocument/2006/relationships/hyperlink" Target="https://fromthepage.com/display/display_page?page_id=34035682" TargetMode="External"/><Relationship Id="rId140" Type="http://schemas.openxmlformats.org/officeDocument/2006/relationships/hyperlink" Target="https://fromthepage.com/display/display_page?page_id=34035628" TargetMode="External"/><Relationship Id="rId6" Type="http://schemas.openxmlformats.org/officeDocument/2006/relationships/hyperlink" Target="https://fromthepage.com/display/display_page?page_id=34035625" TargetMode="External"/><Relationship Id="rId2778" Type="http://schemas.openxmlformats.org/officeDocument/2006/relationships/hyperlink" Target="https://fromthepage.com/display/display_page?page_id=34035678" TargetMode="External"/><Relationship Id="rId2985" Type="http://schemas.openxmlformats.org/officeDocument/2006/relationships/hyperlink" Target="https://fromthepage.com/display/display_page?page_id=34035682" TargetMode="External"/><Relationship Id="rId957" Type="http://schemas.openxmlformats.org/officeDocument/2006/relationships/hyperlink" Target="https://fromthepage.com/display/display_page?page_id=34035644" TargetMode="External"/><Relationship Id="rId1587" Type="http://schemas.openxmlformats.org/officeDocument/2006/relationships/hyperlink" Target="https://fromthepage.com/display/display_page?page_id=34035654" TargetMode="External"/><Relationship Id="rId1794" Type="http://schemas.openxmlformats.org/officeDocument/2006/relationships/hyperlink" Target="https://fromthepage.com/display/display_page?page_id=34035658" TargetMode="External"/><Relationship Id="rId2638" Type="http://schemas.openxmlformats.org/officeDocument/2006/relationships/hyperlink" Target="https://fromthepage.com/display/display_page?page_id=34035675" TargetMode="External"/><Relationship Id="rId2845" Type="http://schemas.openxmlformats.org/officeDocument/2006/relationships/hyperlink" Target="https://fromthepage.com/display/display_page?page_id=34035679" TargetMode="External"/><Relationship Id="rId86" Type="http://schemas.openxmlformats.org/officeDocument/2006/relationships/hyperlink" Target="https://fromthepage.com/display/display_page?page_id=34035627" TargetMode="External"/><Relationship Id="rId817" Type="http://schemas.openxmlformats.org/officeDocument/2006/relationships/hyperlink" Target="https://fromthepage.com/display/display_page?page_id=34035639" TargetMode="External"/><Relationship Id="rId1447" Type="http://schemas.openxmlformats.org/officeDocument/2006/relationships/hyperlink" Target="https://fromthepage.com/display/display_page?page_id=34035652" TargetMode="External"/><Relationship Id="rId1654" Type="http://schemas.openxmlformats.org/officeDocument/2006/relationships/hyperlink" Target="https://fromthepage.com/display/display_page?page_id=34035655" TargetMode="External"/><Relationship Id="rId1861" Type="http://schemas.openxmlformats.org/officeDocument/2006/relationships/hyperlink" Target="https://fromthepage.com/display/display_page?page_id=34035659" TargetMode="External"/><Relationship Id="rId2705" Type="http://schemas.openxmlformats.org/officeDocument/2006/relationships/hyperlink" Target="https://fromthepage.com/display/display_page?page_id=34035676" TargetMode="External"/><Relationship Id="rId2912" Type="http://schemas.openxmlformats.org/officeDocument/2006/relationships/hyperlink" Target="https://fromthepage.com/display/display_page?page_id=34035680" TargetMode="External"/><Relationship Id="rId1307" Type="http://schemas.openxmlformats.org/officeDocument/2006/relationships/hyperlink" Target="https://fromthepage.com/display/display_page?page_id=34035649" TargetMode="External"/><Relationship Id="rId1514" Type="http://schemas.openxmlformats.org/officeDocument/2006/relationships/hyperlink" Target="https://fromthepage.com/display/display_page?page_id=34035653" TargetMode="External"/><Relationship Id="rId1721" Type="http://schemas.openxmlformats.org/officeDocument/2006/relationships/hyperlink" Target="https://fromthepage.com/display/display_page?page_id=34035657" TargetMode="External"/><Relationship Id="rId13" Type="http://schemas.openxmlformats.org/officeDocument/2006/relationships/hyperlink" Target="https://fromthepage.com/display/display_page?page_id=34035625" TargetMode="External"/><Relationship Id="rId2288" Type="http://schemas.openxmlformats.org/officeDocument/2006/relationships/hyperlink" Target="https://fromthepage.com/display/display_page?page_id=34035669" TargetMode="External"/><Relationship Id="rId2495" Type="http://schemas.openxmlformats.org/officeDocument/2006/relationships/hyperlink" Target="https://fromthepage.com/display/display_page?page_id=34035673" TargetMode="External"/><Relationship Id="rId467" Type="http://schemas.openxmlformats.org/officeDocument/2006/relationships/hyperlink" Target="https://fromthepage.com/display/display_page?page_id=34035633" TargetMode="External"/><Relationship Id="rId1097" Type="http://schemas.openxmlformats.org/officeDocument/2006/relationships/hyperlink" Target="https://fromthepage.com/display/display_page?page_id=34035646" TargetMode="External"/><Relationship Id="rId2148" Type="http://schemas.openxmlformats.org/officeDocument/2006/relationships/hyperlink" Target="https://fromthepage.com/display/display_page?page_id=34035664" TargetMode="External"/><Relationship Id="rId674" Type="http://schemas.openxmlformats.org/officeDocument/2006/relationships/hyperlink" Target="https://fromthepage.com/display/display_page?page_id=34035637" TargetMode="External"/><Relationship Id="rId881" Type="http://schemas.openxmlformats.org/officeDocument/2006/relationships/hyperlink" Target="https://fromthepage.com/display/display_page?page_id=34035640" TargetMode="External"/><Relationship Id="rId2355" Type="http://schemas.openxmlformats.org/officeDocument/2006/relationships/hyperlink" Target="https://fromthepage.com/display/display_page?page_id=34035670" TargetMode="External"/><Relationship Id="rId2562" Type="http://schemas.openxmlformats.org/officeDocument/2006/relationships/hyperlink" Target="https://fromthepage.com/display/display_page?page_id=34035674" TargetMode="External"/><Relationship Id="rId327" Type="http://schemas.openxmlformats.org/officeDocument/2006/relationships/hyperlink" Target="https://fromthepage.com/display/display_page?page_id=34035631" TargetMode="External"/><Relationship Id="rId534" Type="http://schemas.openxmlformats.org/officeDocument/2006/relationships/hyperlink" Target="https://fromthepage.com/display/display_page?page_id=34035635" TargetMode="External"/><Relationship Id="rId741" Type="http://schemas.openxmlformats.org/officeDocument/2006/relationships/hyperlink" Target="https://fromthepage.com/display/display_page?page_id=34035638" TargetMode="External"/><Relationship Id="rId1164" Type="http://schemas.openxmlformats.org/officeDocument/2006/relationships/hyperlink" Target="https://fromthepage.com/display/display_page?page_id=34035647" TargetMode="External"/><Relationship Id="rId1371" Type="http://schemas.openxmlformats.org/officeDocument/2006/relationships/hyperlink" Target="https://fromthepage.com/display/display_page?page_id=34035651" TargetMode="External"/><Relationship Id="rId2008" Type="http://schemas.openxmlformats.org/officeDocument/2006/relationships/hyperlink" Target="https://fromthepage.com/display/display_page?page_id=34035662" TargetMode="External"/><Relationship Id="rId2215" Type="http://schemas.openxmlformats.org/officeDocument/2006/relationships/hyperlink" Target="https://fromthepage.com/display/display_page?page_id=34035668" TargetMode="External"/><Relationship Id="rId2422" Type="http://schemas.openxmlformats.org/officeDocument/2006/relationships/hyperlink" Target="https://fromthepage.com/display/display_page?page_id=34035671" TargetMode="External"/><Relationship Id="rId601" Type="http://schemas.openxmlformats.org/officeDocument/2006/relationships/hyperlink" Target="https://fromthepage.com/display/display_page?page_id=34035636" TargetMode="External"/><Relationship Id="rId1024" Type="http://schemas.openxmlformats.org/officeDocument/2006/relationships/hyperlink" Target="https://fromthepage.com/display/display_page?page_id=34035645" TargetMode="External"/><Relationship Id="rId1231" Type="http://schemas.openxmlformats.org/officeDocument/2006/relationships/hyperlink" Target="https://fromthepage.com/display/display_page?page_id=34035648" TargetMode="External"/><Relationship Id="rId3196" Type="http://schemas.openxmlformats.org/officeDocument/2006/relationships/hyperlink" Target="https://fromthepage.com/display/display_page?page_id=34035686" TargetMode="External"/><Relationship Id="rId3056" Type="http://schemas.openxmlformats.org/officeDocument/2006/relationships/hyperlink" Target="https://fromthepage.com/display/display_page?page_id=34035683" TargetMode="External"/><Relationship Id="rId3263" Type="http://schemas.openxmlformats.org/officeDocument/2006/relationships/hyperlink" Target="https://fromthepage.com/display/display_page?page_id=34035688" TargetMode="External"/><Relationship Id="rId184" Type="http://schemas.openxmlformats.org/officeDocument/2006/relationships/hyperlink" Target="https://fromthepage.com/display/display_page?page_id=34035628" TargetMode="External"/><Relationship Id="rId391" Type="http://schemas.openxmlformats.org/officeDocument/2006/relationships/hyperlink" Target="https://fromthepage.com/display/display_page?page_id=34035632" TargetMode="External"/><Relationship Id="rId1908" Type="http://schemas.openxmlformats.org/officeDocument/2006/relationships/hyperlink" Target="https://fromthepage.com/display/display_page?page_id=34035660" TargetMode="External"/><Relationship Id="rId2072" Type="http://schemas.openxmlformats.org/officeDocument/2006/relationships/hyperlink" Target="https://fromthepage.com/display/display_page?page_id=34035663" TargetMode="External"/><Relationship Id="rId3123" Type="http://schemas.openxmlformats.org/officeDocument/2006/relationships/hyperlink" Target="https://fromthepage.com/display/display_page?page_id=34035685" TargetMode="External"/><Relationship Id="rId251" Type="http://schemas.openxmlformats.org/officeDocument/2006/relationships/hyperlink" Target="https://fromthepage.com/display/display_page?page_id=34035630" TargetMode="External"/><Relationship Id="rId2889" Type="http://schemas.openxmlformats.org/officeDocument/2006/relationships/hyperlink" Target="https://fromthepage.com/display/display_page?page_id=34035680" TargetMode="External"/><Relationship Id="rId111" Type="http://schemas.openxmlformats.org/officeDocument/2006/relationships/hyperlink" Target="https://fromthepage.com/display/display_page?page_id=34035627" TargetMode="External"/><Relationship Id="rId1698" Type="http://schemas.openxmlformats.org/officeDocument/2006/relationships/hyperlink" Target="https://fromthepage.com/display/display_page?page_id=34035656" TargetMode="External"/><Relationship Id="rId2749" Type="http://schemas.openxmlformats.org/officeDocument/2006/relationships/hyperlink" Target="https://fromthepage.com/display/display_page?page_id=34035677" TargetMode="External"/><Relationship Id="rId2956" Type="http://schemas.openxmlformats.org/officeDocument/2006/relationships/hyperlink" Target="https://fromthepage.com/display/display_page?page_id=34035681" TargetMode="External"/><Relationship Id="rId928" Type="http://schemas.openxmlformats.org/officeDocument/2006/relationships/hyperlink" Target="https://fromthepage.com/display/display_page?page_id=34035643" TargetMode="External"/><Relationship Id="rId1558" Type="http://schemas.openxmlformats.org/officeDocument/2006/relationships/hyperlink" Target="https://fromthepage.com/display/display_page?page_id=34035654" TargetMode="External"/><Relationship Id="rId1765" Type="http://schemas.openxmlformats.org/officeDocument/2006/relationships/hyperlink" Target="https://fromthepage.com/display/display_page?page_id=34035657" TargetMode="External"/><Relationship Id="rId2609" Type="http://schemas.openxmlformats.org/officeDocument/2006/relationships/hyperlink" Target="https://fromthepage.com/display/display_page?page_id=34035675" TargetMode="External"/><Relationship Id="rId57" Type="http://schemas.openxmlformats.org/officeDocument/2006/relationships/hyperlink" Target="https://fromthepage.com/display/display_page?page_id=34035626" TargetMode="External"/><Relationship Id="rId1418" Type="http://schemas.openxmlformats.org/officeDocument/2006/relationships/hyperlink" Target="https://fromthepage.com/display/display_page?page_id=34035651" TargetMode="External"/><Relationship Id="rId1972" Type="http://schemas.openxmlformats.org/officeDocument/2006/relationships/hyperlink" Target="https://fromthepage.com/display/display_page?page_id=34035661" TargetMode="External"/><Relationship Id="rId2816" Type="http://schemas.openxmlformats.org/officeDocument/2006/relationships/hyperlink" Target="https://fromthepage.com/display/display_page?page_id=34035679" TargetMode="External"/><Relationship Id="rId1625" Type="http://schemas.openxmlformats.org/officeDocument/2006/relationships/hyperlink" Target="https://fromthepage.com/display/display_page?page_id=34035655" TargetMode="External"/><Relationship Id="rId1832" Type="http://schemas.openxmlformats.org/officeDocument/2006/relationships/hyperlink" Target="https://fromthepage.com/display/display_page?page_id=34035658" TargetMode="External"/><Relationship Id="rId2399" Type="http://schemas.openxmlformats.org/officeDocument/2006/relationships/hyperlink" Target="https://fromthepage.com/display/display_page?page_id=34035671" TargetMode="External"/><Relationship Id="rId578" Type="http://schemas.openxmlformats.org/officeDocument/2006/relationships/hyperlink" Target="https://fromthepage.com/display/display_page?page_id=34035636" TargetMode="External"/><Relationship Id="rId785" Type="http://schemas.openxmlformats.org/officeDocument/2006/relationships/hyperlink" Target="https://fromthepage.com/display/display_page?page_id=34035639" TargetMode="External"/><Relationship Id="rId992" Type="http://schemas.openxmlformats.org/officeDocument/2006/relationships/hyperlink" Target="https://fromthepage.com/display/display_page?page_id=34035644" TargetMode="External"/><Relationship Id="rId2259" Type="http://schemas.openxmlformats.org/officeDocument/2006/relationships/hyperlink" Target="https://fromthepage.com/display/display_page?page_id=34035668" TargetMode="External"/><Relationship Id="rId2466" Type="http://schemas.openxmlformats.org/officeDocument/2006/relationships/hyperlink" Target="https://fromthepage.com/display/display_page?page_id=34035672" TargetMode="External"/><Relationship Id="rId2673" Type="http://schemas.openxmlformats.org/officeDocument/2006/relationships/hyperlink" Target="https://fromthepage.com/display/display_page?page_id=34035676" TargetMode="External"/><Relationship Id="rId2880" Type="http://schemas.openxmlformats.org/officeDocument/2006/relationships/hyperlink" Target="https://fromthepage.com/display/display_page?page_id=34035680" TargetMode="External"/><Relationship Id="rId438" Type="http://schemas.openxmlformats.org/officeDocument/2006/relationships/hyperlink" Target="https://fromthepage.com/display/display_page?page_id=34035633" TargetMode="External"/><Relationship Id="rId645" Type="http://schemas.openxmlformats.org/officeDocument/2006/relationships/hyperlink" Target="https://fromthepage.com/display/display_page?page_id=34035637" TargetMode="External"/><Relationship Id="rId852" Type="http://schemas.openxmlformats.org/officeDocument/2006/relationships/hyperlink" Target="https://fromthepage.com/display/display_page?page_id=34035640" TargetMode="External"/><Relationship Id="rId1068" Type="http://schemas.openxmlformats.org/officeDocument/2006/relationships/hyperlink" Target="https://fromthepage.com/display/display_page?page_id=34035645" TargetMode="External"/><Relationship Id="rId1275" Type="http://schemas.openxmlformats.org/officeDocument/2006/relationships/hyperlink" Target="https://fromthepage.com/display/display_page?page_id=34035649" TargetMode="External"/><Relationship Id="rId1482" Type="http://schemas.openxmlformats.org/officeDocument/2006/relationships/hyperlink" Target="https://fromthepage.com/display/display_page?page_id=34035652" TargetMode="External"/><Relationship Id="rId2119" Type="http://schemas.openxmlformats.org/officeDocument/2006/relationships/hyperlink" Target="https://fromthepage.com/display/display_page?page_id=34035664" TargetMode="External"/><Relationship Id="rId2326" Type="http://schemas.openxmlformats.org/officeDocument/2006/relationships/hyperlink" Target="https://fromthepage.com/display/display_page?page_id=34035670" TargetMode="External"/><Relationship Id="rId2533" Type="http://schemas.openxmlformats.org/officeDocument/2006/relationships/hyperlink" Target="https://fromthepage.com/display/display_page?page_id=34035674" TargetMode="External"/><Relationship Id="rId2740" Type="http://schemas.openxmlformats.org/officeDocument/2006/relationships/hyperlink" Target="https://fromthepage.com/display/display_page?page_id=34035677" TargetMode="External"/><Relationship Id="rId505" Type="http://schemas.openxmlformats.org/officeDocument/2006/relationships/hyperlink" Target="https://fromthepage.com/display/display_page?page_id=34035634" TargetMode="External"/><Relationship Id="rId712" Type="http://schemas.openxmlformats.org/officeDocument/2006/relationships/hyperlink" Target="https://fromthepage.com/display/display_page?page_id=34035638" TargetMode="External"/><Relationship Id="rId1135" Type="http://schemas.openxmlformats.org/officeDocument/2006/relationships/hyperlink" Target="https://fromthepage.com/display/display_page?page_id=34035647" TargetMode="External"/><Relationship Id="rId1342" Type="http://schemas.openxmlformats.org/officeDocument/2006/relationships/hyperlink" Target="https://fromthepage.com/display/display_page?page_id=34035650" TargetMode="External"/><Relationship Id="rId1202" Type="http://schemas.openxmlformats.org/officeDocument/2006/relationships/hyperlink" Target="https://fromthepage.com/display/display_page?page_id=34035648" TargetMode="External"/><Relationship Id="rId2600" Type="http://schemas.openxmlformats.org/officeDocument/2006/relationships/hyperlink" Target="https://fromthepage.com/display/display_page?page_id=34035675" TargetMode="External"/><Relationship Id="rId3167" Type="http://schemas.openxmlformats.org/officeDocument/2006/relationships/hyperlink" Target="https://fromthepage.com/display/display_page?page_id=34035686" TargetMode="External"/><Relationship Id="rId295" Type="http://schemas.openxmlformats.org/officeDocument/2006/relationships/hyperlink" Target="https://fromthepage.com/display/display_page?page_id=34035630" TargetMode="External"/><Relationship Id="rId2183" Type="http://schemas.openxmlformats.org/officeDocument/2006/relationships/hyperlink" Target="https://fromthepage.com/display/display_page?page_id=34035665" TargetMode="External"/><Relationship Id="rId2390" Type="http://schemas.openxmlformats.org/officeDocument/2006/relationships/hyperlink" Target="https://fromthepage.com/display/display_page?page_id=34035671" TargetMode="External"/><Relationship Id="rId3027" Type="http://schemas.openxmlformats.org/officeDocument/2006/relationships/hyperlink" Target="https://fromthepage.com/display/display_page?page_id=34035683" TargetMode="External"/><Relationship Id="rId3234" Type="http://schemas.openxmlformats.org/officeDocument/2006/relationships/hyperlink" Target="https://fromthepage.com/display/display_page?page_id=34035687" TargetMode="External"/><Relationship Id="rId155" Type="http://schemas.openxmlformats.org/officeDocument/2006/relationships/hyperlink" Target="https://fromthepage.com/display/display_page?page_id=34035628" TargetMode="External"/><Relationship Id="rId362" Type="http://schemas.openxmlformats.org/officeDocument/2006/relationships/hyperlink" Target="https://fromthepage.com/display/display_page?page_id=34035632" TargetMode="External"/><Relationship Id="rId2043" Type="http://schemas.openxmlformats.org/officeDocument/2006/relationships/hyperlink" Target="https://fromthepage.com/display/display_page?page_id=34035662" TargetMode="External"/><Relationship Id="rId2250" Type="http://schemas.openxmlformats.org/officeDocument/2006/relationships/hyperlink" Target="https://fromthepage.com/display/display_page?page_id=34035668" TargetMode="External"/><Relationship Id="rId222" Type="http://schemas.openxmlformats.org/officeDocument/2006/relationships/hyperlink" Target="https://fromthepage.com/display/display_page?page_id=34035629" TargetMode="External"/><Relationship Id="rId2110" Type="http://schemas.openxmlformats.org/officeDocument/2006/relationships/hyperlink" Target="https://fromthepage.com/display/display_page?page_id=34035664" TargetMode="External"/><Relationship Id="rId1669" Type="http://schemas.openxmlformats.org/officeDocument/2006/relationships/hyperlink" Target="https://fromthepage.com/display/display_page?page_id=34035656" TargetMode="External"/><Relationship Id="rId1876" Type="http://schemas.openxmlformats.org/officeDocument/2006/relationships/hyperlink" Target="https://fromthepage.com/display/display_page?page_id=34035659" TargetMode="External"/><Relationship Id="rId2927" Type="http://schemas.openxmlformats.org/officeDocument/2006/relationships/hyperlink" Target="https://fromthepage.com/display/display_page?page_id=34035681" TargetMode="External"/><Relationship Id="rId3091" Type="http://schemas.openxmlformats.org/officeDocument/2006/relationships/hyperlink" Target="https://fromthepage.com/display/display_page?page_id=34035684" TargetMode="External"/><Relationship Id="rId1529" Type="http://schemas.openxmlformats.org/officeDocument/2006/relationships/hyperlink" Target="https://fromthepage.com/display/display_page?page_id=34035653" TargetMode="External"/><Relationship Id="rId1736" Type="http://schemas.openxmlformats.org/officeDocument/2006/relationships/hyperlink" Target="https://fromthepage.com/display/display_page?page_id=34035657" TargetMode="External"/><Relationship Id="rId1943" Type="http://schemas.openxmlformats.org/officeDocument/2006/relationships/hyperlink" Target="https://fromthepage.com/display/display_page?page_id=34035660" TargetMode="External"/><Relationship Id="rId28" Type="http://schemas.openxmlformats.org/officeDocument/2006/relationships/hyperlink" Target="https://fromthepage.com/display/display_page?page_id=34035626" TargetMode="External"/><Relationship Id="rId1803" Type="http://schemas.openxmlformats.org/officeDocument/2006/relationships/hyperlink" Target="https://fromthepage.com/display/display_page?page_id=34035658" TargetMode="External"/><Relationship Id="rId689" Type="http://schemas.openxmlformats.org/officeDocument/2006/relationships/hyperlink" Target="https://fromthepage.com/display/display_page?page_id=34035637" TargetMode="External"/><Relationship Id="rId896" Type="http://schemas.openxmlformats.org/officeDocument/2006/relationships/hyperlink" Target="https://fromthepage.com/display/display_page?page_id=34035643" TargetMode="External"/><Relationship Id="rId2577" Type="http://schemas.openxmlformats.org/officeDocument/2006/relationships/hyperlink" Target="https://fromthepage.com/display/display_page?page_id=34035674" TargetMode="External"/><Relationship Id="rId2784" Type="http://schemas.openxmlformats.org/officeDocument/2006/relationships/hyperlink" Target="https://fromthepage.com/display/display_page?page_id=34035678" TargetMode="External"/><Relationship Id="rId549" Type="http://schemas.openxmlformats.org/officeDocument/2006/relationships/hyperlink" Target="https://fromthepage.com/display/display_page?page_id=34035635" TargetMode="External"/><Relationship Id="rId756" Type="http://schemas.openxmlformats.org/officeDocument/2006/relationships/hyperlink" Target="https://fromthepage.com/display/display_page?page_id=34035639" TargetMode="External"/><Relationship Id="rId1179" Type="http://schemas.openxmlformats.org/officeDocument/2006/relationships/hyperlink" Target="https://fromthepage.com/display/display_page?page_id=34035647" TargetMode="External"/><Relationship Id="rId1386" Type="http://schemas.openxmlformats.org/officeDocument/2006/relationships/hyperlink" Target="https://fromthepage.com/display/display_page?page_id=34035651" TargetMode="External"/><Relationship Id="rId1593" Type="http://schemas.openxmlformats.org/officeDocument/2006/relationships/hyperlink" Target="https://fromthepage.com/display/display_page?page_id=34035654" TargetMode="External"/><Relationship Id="rId2437" Type="http://schemas.openxmlformats.org/officeDocument/2006/relationships/hyperlink" Target="https://fromthepage.com/display/display_page?page_id=34035672" TargetMode="External"/><Relationship Id="rId2991" Type="http://schemas.openxmlformats.org/officeDocument/2006/relationships/hyperlink" Target="https://fromthepage.com/display/display_page?page_id=34035682" TargetMode="External"/><Relationship Id="rId409" Type="http://schemas.openxmlformats.org/officeDocument/2006/relationships/hyperlink" Target="https://fromthepage.com/display/display_page?page_id=34035632" TargetMode="External"/><Relationship Id="rId963" Type="http://schemas.openxmlformats.org/officeDocument/2006/relationships/hyperlink" Target="https://fromthepage.com/display/display_page?page_id=34035644" TargetMode="External"/><Relationship Id="rId1039" Type="http://schemas.openxmlformats.org/officeDocument/2006/relationships/hyperlink" Target="https://fromthepage.com/display/display_page?page_id=34035645" TargetMode="External"/><Relationship Id="rId1246" Type="http://schemas.openxmlformats.org/officeDocument/2006/relationships/hyperlink" Target="https://fromthepage.com/display/display_page?page_id=34035648" TargetMode="External"/><Relationship Id="rId2644" Type="http://schemas.openxmlformats.org/officeDocument/2006/relationships/hyperlink" Target="https://fromthepage.com/display/display_page?page_id=34035675" TargetMode="External"/><Relationship Id="rId2851" Type="http://schemas.openxmlformats.org/officeDocument/2006/relationships/hyperlink" Target="https://fromthepage.com/display/display_page?page_id=34035679" TargetMode="External"/><Relationship Id="rId92" Type="http://schemas.openxmlformats.org/officeDocument/2006/relationships/hyperlink" Target="https://fromthepage.com/display/display_page?page_id=34035627" TargetMode="External"/><Relationship Id="rId616" Type="http://schemas.openxmlformats.org/officeDocument/2006/relationships/hyperlink" Target="https://fromthepage.com/display/display_page?page_id=34035636" TargetMode="External"/><Relationship Id="rId823" Type="http://schemas.openxmlformats.org/officeDocument/2006/relationships/hyperlink" Target="https://fromthepage.com/display/display_page?page_id=34035640" TargetMode="External"/><Relationship Id="rId1453" Type="http://schemas.openxmlformats.org/officeDocument/2006/relationships/hyperlink" Target="https://fromthepage.com/display/display_page?page_id=34035652" TargetMode="External"/><Relationship Id="rId1660" Type="http://schemas.openxmlformats.org/officeDocument/2006/relationships/hyperlink" Target="https://fromthepage.com/display/display_page?page_id=34035656" TargetMode="External"/><Relationship Id="rId2504" Type="http://schemas.openxmlformats.org/officeDocument/2006/relationships/hyperlink" Target="https://fromthepage.com/display/display_page?page_id=34035673" TargetMode="External"/><Relationship Id="rId2711" Type="http://schemas.openxmlformats.org/officeDocument/2006/relationships/hyperlink" Target="https://fromthepage.com/display/display_page?page_id=34035677" TargetMode="External"/><Relationship Id="rId1106" Type="http://schemas.openxmlformats.org/officeDocument/2006/relationships/hyperlink" Target="https://fromthepage.com/display/display_page?page_id=34035646" TargetMode="External"/><Relationship Id="rId1313" Type="http://schemas.openxmlformats.org/officeDocument/2006/relationships/hyperlink" Target="https://fromthepage.com/display/display_page?page_id=34035649" TargetMode="External"/><Relationship Id="rId1520" Type="http://schemas.openxmlformats.org/officeDocument/2006/relationships/hyperlink" Target="https://fromthepage.com/display/display_page?page_id=34035653" TargetMode="External"/><Relationship Id="rId199" Type="http://schemas.openxmlformats.org/officeDocument/2006/relationships/hyperlink" Target="https://fromthepage.com/display/display_page?page_id=34035629" TargetMode="External"/><Relationship Id="rId2087" Type="http://schemas.openxmlformats.org/officeDocument/2006/relationships/hyperlink" Target="https://fromthepage.com/display/display_page?page_id=34035663" TargetMode="External"/><Relationship Id="rId2294" Type="http://schemas.openxmlformats.org/officeDocument/2006/relationships/hyperlink" Target="https://fromthepage.com/display/display_page?page_id=34035669" TargetMode="External"/><Relationship Id="rId3138" Type="http://schemas.openxmlformats.org/officeDocument/2006/relationships/hyperlink" Target="https://fromthepage.com/display/display_page?page_id=34035685" TargetMode="External"/><Relationship Id="rId266" Type="http://schemas.openxmlformats.org/officeDocument/2006/relationships/hyperlink" Target="https://fromthepage.com/display/display_page?page_id=34035630" TargetMode="External"/><Relationship Id="rId473" Type="http://schemas.openxmlformats.org/officeDocument/2006/relationships/hyperlink" Target="https://fromthepage.com/display/display_page?page_id=34035634" TargetMode="External"/><Relationship Id="rId680" Type="http://schemas.openxmlformats.org/officeDocument/2006/relationships/hyperlink" Target="https://fromthepage.com/display/display_page?page_id=34035637" TargetMode="External"/><Relationship Id="rId2154" Type="http://schemas.openxmlformats.org/officeDocument/2006/relationships/hyperlink" Target="https://fromthepage.com/display/display_page?page_id=34035664" TargetMode="External"/><Relationship Id="rId2361" Type="http://schemas.openxmlformats.org/officeDocument/2006/relationships/hyperlink" Target="https://fromthepage.com/display/display_page?page_id=34035670" TargetMode="External"/><Relationship Id="rId3205" Type="http://schemas.openxmlformats.org/officeDocument/2006/relationships/hyperlink" Target="https://fromthepage.com/display/display_page?page_id=34035687" TargetMode="External"/><Relationship Id="rId126" Type="http://schemas.openxmlformats.org/officeDocument/2006/relationships/hyperlink" Target="https://fromthepage.com/display/display_page?page_id=34035627" TargetMode="External"/><Relationship Id="rId333" Type="http://schemas.openxmlformats.org/officeDocument/2006/relationships/hyperlink" Target="https://fromthepage.com/display/display_page?page_id=34035631" TargetMode="External"/><Relationship Id="rId540" Type="http://schemas.openxmlformats.org/officeDocument/2006/relationships/hyperlink" Target="https://fromthepage.com/display/display_page?page_id=34035635" TargetMode="External"/><Relationship Id="rId1170" Type="http://schemas.openxmlformats.org/officeDocument/2006/relationships/hyperlink" Target="https://fromthepage.com/display/display_page?page_id=34035647" TargetMode="External"/><Relationship Id="rId2014" Type="http://schemas.openxmlformats.org/officeDocument/2006/relationships/hyperlink" Target="https://fromthepage.com/display/display_page?page_id=34035662" TargetMode="External"/><Relationship Id="rId2221" Type="http://schemas.openxmlformats.org/officeDocument/2006/relationships/hyperlink" Target="https://fromthepage.com/display/display_page?page_id=34035668" TargetMode="External"/><Relationship Id="rId1030" Type="http://schemas.openxmlformats.org/officeDocument/2006/relationships/hyperlink" Target="https://fromthepage.com/display/display_page?page_id=34035645" TargetMode="External"/><Relationship Id="rId400" Type="http://schemas.openxmlformats.org/officeDocument/2006/relationships/hyperlink" Target="https://fromthepage.com/display/display_page?page_id=34035632" TargetMode="External"/><Relationship Id="rId1987" Type="http://schemas.openxmlformats.org/officeDocument/2006/relationships/hyperlink" Target="https://fromthepage.com/display/display_page?page_id=34035661" TargetMode="External"/><Relationship Id="rId1847" Type="http://schemas.openxmlformats.org/officeDocument/2006/relationships/hyperlink" Target="https://fromthepage.com/display/display_page?page_id=34035659" TargetMode="External"/><Relationship Id="rId1707" Type="http://schemas.openxmlformats.org/officeDocument/2006/relationships/hyperlink" Target="https://fromthepage.com/display/display_page?page_id=34035656" TargetMode="External"/><Relationship Id="rId3062" Type="http://schemas.openxmlformats.org/officeDocument/2006/relationships/hyperlink" Target="https://fromthepage.com/display/display_page?page_id=34035683" TargetMode="External"/><Relationship Id="rId190" Type="http://schemas.openxmlformats.org/officeDocument/2006/relationships/hyperlink" Target="https://fromthepage.com/display/display_page?page_id=34035629" TargetMode="External"/><Relationship Id="rId1914" Type="http://schemas.openxmlformats.org/officeDocument/2006/relationships/hyperlink" Target="https://fromthepage.com/display/display_page?page_id=34035660" TargetMode="External"/><Relationship Id="rId2688" Type="http://schemas.openxmlformats.org/officeDocument/2006/relationships/hyperlink" Target="https://fromthepage.com/display/display_page?page_id=34035676" TargetMode="External"/><Relationship Id="rId2895" Type="http://schemas.openxmlformats.org/officeDocument/2006/relationships/hyperlink" Target="https://fromthepage.com/display/display_page?page_id=34035680" TargetMode="External"/><Relationship Id="rId867" Type="http://schemas.openxmlformats.org/officeDocument/2006/relationships/hyperlink" Target="https://fromthepage.com/display/display_page?page_id=34035640" TargetMode="External"/><Relationship Id="rId1497" Type="http://schemas.openxmlformats.org/officeDocument/2006/relationships/hyperlink" Target="https://fromthepage.com/display/display_page?page_id=34035653" TargetMode="External"/><Relationship Id="rId2548" Type="http://schemas.openxmlformats.org/officeDocument/2006/relationships/hyperlink" Target="https://fromthepage.com/display/display_page?page_id=34035674" TargetMode="External"/><Relationship Id="rId2755" Type="http://schemas.openxmlformats.org/officeDocument/2006/relationships/hyperlink" Target="https://fromthepage.com/display/display_page?page_id=34035677" TargetMode="External"/><Relationship Id="rId2962" Type="http://schemas.openxmlformats.org/officeDocument/2006/relationships/hyperlink" Target="https://fromthepage.com/display/display_page?page_id=34035681" TargetMode="External"/><Relationship Id="rId727" Type="http://schemas.openxmlformats.org/officeDocument/2006/relationships/hyperlink" Target="https://fromthepage.com/display/display_page?page_id=34035638" TargetMode="External"/><Relationship Id="rId934" Type="http://schemas.openxmlformats.org/officeDocument/2006/relationships/hyperlink" Target="https://fromthepage.com/display/display_page?page_id=34035643" TargetMode="External"/><Relationship Id="rId1357" Type="http://schemas.openxmlformats.org/officeDocument/2006/relationships/hyperlink" Target="https://fromthepage.com/display/display_page?page_id=34035650" TargetMode="External"/><Relationship Id="rId1564" Type="http://schemas.openxmlformats.org/officeDocument/2006/relationships/hyperlink" Target="https://fromthepage.com/display/display_page?page_id=34035654" TargetMode="External"/><Relationship Id="rId1771" Type="http://schemas.openxmlformats.org/officeDocument/2006/relationships/hyperlink" Target="https://fromthepage.com/display/display_page?page_id=34035657" TargetMode="External"/><Relationship Id="rId2408" Type="http://schemas.openxmlformats.org/officeDocument/2006/relationships/hyperlink" Target="https://fromthepage.com/display/display_page?page_id=34035671" TargetMode="External"/><Relationship Id="rId2615" Type="http://schemas.openxmlformats.org/officeDocument/2006/relationships/hyperlink" Target="https://fromthepage.com/display/display_page?page_id=34035675" TargetMode="External"/><Relationship Id="rId2822" Type="http://schemas.openxmlformats.org/officeDocument/2006/relationships/hyperlink" Target="https://fromthepage.com/display/display_page?page_id=34035679" TargetMode="External"/><Relationship Id="rId63" Type="http://schemas.openxmlformats.org/officeDocument/2006/relationships/hyperlink" Target="https://fromthepage.com/display/display_page?page_id=34035626" TargetMode="External"/><Relationship Id="rId1217" Type="http://schemas.openxmlformats.org/officeDocument/2006/relationships/hyperlink" Target="https://fromthepage.com/display/display_page?page_id=34035648" TargetMode="External"/><Relationship Id="rId1424" Type="http://schemas.openxmlformats.org/officeDocument/2006/relationships/hyperlink" Target="https://fromthepage.com/display/display_page?page_id=34035651" TargetMode="External"/><Relationship Id="rId1631" Type="http://schemas.openxmlformats.org/officeDocument/2006/relationships/hyperlink" Target="https://fromthepage.com/display/display_page?page_id=34035655" TargetMode="External"/><Relationship Id="rId2198" Type="http://schemas.openxmlformats.org/officeDocument/2006/relationships/hyperlink" Target="https://fromthepage.com/display/display_page?page_id=34035667" TargetMode="External"/><Relationship Id="rId3249" Type="http://schemas.openxmlformats.org/officeDocument/2006/relationships/hyperlink" Target="https://fromthepage.com/display/display_page?page_id=34035688" TargetMode="External"/><Relationship Id="rId377" Type="http://schemas.openxmlformats.org/officeDocument/2006/relationships/hyperlink" Target="https://fromthepage.com/display/display_page?page_id=34035632" TargetMode="External"/><Relationship Id="rId584" Type="http://schemas.openxmlformats.org/officeDocument/2006/relationships/hyperlink" Target="https://fromthepage.com/display/display_page?page_id=34035636" TargetMode="External"/><Relationship Id="rId2058" Type="http://schemas.openxmlformats.org/officeDocument/2006/relationships/hyperlink" Target="https://fromthepage.com/display/display_page?page_id=34035663" TargetMode="External"/><Relationship Id="rId2265" Type="http://schemas.openxmlformats.org/officeDocument/2006/relationships/hyperlink" Target="https://fromthepage.com/display/display_page?page_id=34035668" TargetMode="External"/><Relationship Id="rId3109" Type="http://schemas.openxmlformats.org/officeDocument/2006/relationships/hyperlink" Target="https://fromthepage.com/display/display_page?page_id=34035684" TargetMode="External"/><Relationship Id="rId237" Type="http://schemas.openxmlformats.org/officeDocument/2006/relationships/hyperlink" Target="https://fromthepage.com/display/display_page?page_id=34035629" TargetMode="External"/><Relationship Id="rId791" Type="http://schemas.openxmlformats.org/officeDocument/2006/relationships/hyperlink" Target="https://fromthepage.com/display/display_page?page_id=34035639" TargetMode="External"/><Relationship Id="rId1074" Type="http://schemas.openxmlformats.org/officeDocument/2006/relationships/hyperlink" Target="https://fromthepage.com/display/display_page?page_id=34035645" TargetMode="External"/><Relationship Id="rId2472" Type="http://schemas.openxmlformats.org/officeDocument/2006/relationships/hyperlink" Target="https://fromthepage.com/display/display_page?page_id=34035672" TargetMode="External"/><Relationship Id="rId444" Type="http://schemas.openxmlformats.org/officeDocument/2006/relationships/hyperlink" Target="https://fromthepage.com/display/display_page?page_id=34035633" TargetMode="External"/><Relationship Id="rId651" Type="http://schemas.openxmlformats.org/officeDocument/2006/relationships/hyperlink" Target="https://fromthepage.com/display/display_page?page_id=34035637" TargetMode="External"/><Relationship Id="rId1281" Type="http://schemas.openxmlformats.org/officeDocument/2006/relationships/hyperlink" Target="https://fromthepage.com/display/display_page?page_id=34035649" TargetMode="External"/><Relationship Id="rId2125" Type="http://schemas.openxmlformats.org/officeDocument/2006/relationships/hyperlink" Target="https://fromthepage.com/display/display_page?page_id=34035664" TargetMode="External"/><Relationship Id="rId2332" Type="http://schemas.openxmlformats.org/officeDocument/2006/relationships/hyperlink" Target="https://fromthepage.com/display/display_page?page_id=34035670" TargetMode="External"/><Relationship Id="rId304" Type="http://schemas.openxmlformats.org/officeDocument/2006/relationships/hyperlink" Target="https://fromthepage.com/display/display_page?page_id=34035631" TargetMode="External"/><Relationship Id="rId511" Type="http://schemas.openxmlformats.org/officeDocument/2006/relationships/hyperlink" Target="https://fromthepage.com/display/display_page?page_id=34035634" TargetMode="External"/><Relationship Id="rId1141" Type="http://schemas.openxmlformats.org/officeDocument/2006/relationships/hyperlink" Target="https://fromthepage.com/display/display_page?page_id=34035647" TargetMode="External"/><Relationship Id="rId1001" Type="http://schemas.openxmlformats.org/officeDocument/2006/relationships/hyperlink" Target="https://fromthepage.com/display/display_page?page_id=34035644" TargetMode="External"/><Relationship Id="rId1958" Type="http://schemas.openxmlformats.org/officeDocument/2006/relationships/hyperlink" Target="https://fromthepage.com/display/display_page?page_id=34035661" TargetMode="External"/><Relationship Id="rId3173" Type="http://schemas.openxmlformats.org/officeDocument/2006/relationships/hyperlink" Target="https://fromthepage.com/display/display_page?page_id=34035686" TargetMode="External"/><Relationship Id="rId1818" Type="http://schemas.openxmlformats.org/officeDocument/2006/relationships/hyperlink" Target="https://fromthepage.com/display/display_page?page_id=34035658" TargetMode="External"/><Relationship Id="rId3033" Type="http://schemas.openxmlformats.org/officeDocument/2006/relationships/hyperlink" Target="https://fromthepage.com/display/display_page?page_id=34035683" TargetMode="External"/><Relationship Id="rId3240" Type="http://schemas.openxmlformats.org/officeDocument/2006/relationships/hyperlink" Target="https://fromthepage.com/display/display_page?page_id=34035687" TargetMode="External"/><Relationship Id="rId161" Type="http://schemas.openxmlformats.org/officeDocument/2006/relationships/hyperlink" Target="https://fromthepage.com/display/display_page?page_id=34035628" TargetMode="External"/><Relationship Id="rId2799" Type="http://schemas.openxmlformats.org/officeDocument/2006/relationships/hyperlink" Target="https://fromthepage.com/display/display_page?page_id=34035678" TargetMode="External"/><Relationship Id="rId3100" Type="http://schemas.openxmlformats.org/officeDocument/2006/relationships/hyperlink" Target="https://fromthepage.com/display/display_page?page_id=34035684" TargetMode="External"/><Relationship Id="rId978" Type="http://schemas.openxmlformats.org/officeDocument/2006/relationships/hyperlink" Target="https://fromthepage.com/display/display_page?page_id=34035644" TargetMode="External"/><Relationship Id="rId2659" Type="http://schemas.openxmlformats.org/officeDocument/2006/relationships/hyperlink" Target="https://fromthepage.com/display/display_page?page_id=34035676" TargetMode="External"/><Relationship Id="rId2866" Type="http://schemas.openxmlformats.org/officeDocument/2006/relationships/hyperlink" Target="https://fromthepage.com/display/display_page?page_id=34035680" TargetMode="External"/><Relationship Id="rId838" Type="http://schemas.openxmlformats.org/officeDocument/2006/relationships/hyperlink" Target="https://fromthepage.com/display/display_page?page_id=34035640" TargetMode="External"/><Relationship Id="rId1468" Type="http://schemas.openxmlformats.org/officeDocument/2006/relationships/hyperlink" Target="https://fromthepage.com/display/display_page?page_id=34035652" TargetMode="External"/><Relationship Id="rId1675" Type="http://schemas.openxmlformats.org/officeDocument/2006/relationships/hyperlink" Target="https://fromthepage.com/display/display_page?page_id=34035656" TargetMode="External"/><Relationship Id="rId1882" Type="http://schemas.openxmlformats.org/officeDocument/2006/relationships/hyperlink" Target="https://fromthepage.com/display/display_page?page_id=34035659" TargetMode="External"/><Relationship Id="rId2519" Type="http://schemas.openxmlformats.org/officeDocument/2006/relationships/hyperlink" Target="https://fromthepage.com/display/display_page?page_id=34035673" TargetMode="External"/><Relationship Id="rId2726" Type="http://schemas.openxmlformats.org/officeDocument/2006/relationships/hyperlink" Target="https://fromthepage.com/display/display_page?page_id=34035677" TargetMode="External"/><Relationship Id="rId1328" Type="http://schemas.openxmlformats.org/officeDocument/2006/relationships/hyperlink" Target="https://fromthepage.com/display/display_page?page_id=34035650" TargetMode="External"/><Relationship Id="rId1535" Type="http://schemas.openxmlformats.org/officeDocument/2006/relationships/hyperlink" Target="https://fromthepage.com/display/display_page?page_id=34035653" TargetMode="External"/><Relationship Id="rId2933" Type="http://schemas.openxmlformats.org/officeDocument/2006/relationships/hyperlink" Target="https://fromthepage.com/display/display_page?page_id=34035681" TargetMode="External"/><Relationship Id="rId905" Type="http://schemas.openxmlformats.org/officeDocument/2006/relationships/hyperlink" Target="https://fromthepage.com/display/display_page?page_id=34035643" TargetMode="External"/><Relationship Id="rId1742" Type="http://schemas.openxmlformats.org/officeDocument/2006/relationships/hyperlink" Target="https://fromthepage.com/display/display_page?page_id=34035657" TargetMode="External"/><Relationship Id="rId34" Type="http://schemas.openxmlformats.org/officeDocument/2006/relationships/hyperlink" Target="https://fromthepage.com/display/display_page?page_id=34035626" TargetMode="External"/><Relationship Id="rId1602" Type="http://schemas.openxmlformats.org/officeDocument/2006/relationships/hyperlink" Target="https://fromthepage.com/display/display_page?page_id=34035655" TargetMode="External"/><Relationship Id="rId488" Type="http://schemas.openxmlformats.org/officeDocument/2006/relationships/hyperlink" Target="https://fromthepage.com/display/display_page?page_id=34035634" TargetMode="External"/><Relationship Id="rId695" Type="http://schemas.openxmlformats.org/officeDocument/2006/relationships/hyperlink" Target="https://fromthepage.com/display/display_page?page_id=34035637" TargetMode="External"/><Relationship Id="rId2169" Type="http://schemas.openxmlformats.org/officeDocument/2006/relationships/hyperlink" Target="https://fromthepage.com/display/display_page?page_id=34035665" TargetMode="External"/><Relationship Id="rId2376" Type="http://schemas.openxmlformats.org/officeDocument/2006/relationships/hyperlink" Target="https://fromthepage.com/display/display_page?page_id=34035670" TargetMode="External"/><Relationship Id="rId2583" Type="http://schemas.openxmlformats.org/officeDocument/2006/relationships/hyperlink" Target="https://fromthepage.com/display/display_page?page_id=34035674" TargetMode="External"/><Relationship Id="rId2790" Type="http://schemas.openxmlformats.org/officeDocument/2006/relationships/hyperlink" Target="https://fromthepage.com/display/display_page?page_id=34035678" TargetMode="External"/><Relationship Id="rId348" Type="http://schemas.openxmlformats.org/officeDocument/2006/relationships/hyperlink" Target="https://fromthepage.com/display/display_page?page_id=34035631" TargetMode="External"/><Relationship Id="rId555" Type="http://schemas.openxmlformats.org/officeDocument/2006/relationships/hyperlink" Target="https://fromthepage.com/display/display_page?page_id=34035635" TargetMode="External"/><Relationship Id="rId762" Type="http://schemas.openxmlformats.org/officeDocument/2006/relationships/hyperlink" Target="https://fromthepage.com/display/display_page?page_id=34035639" TargetMode="External"/><Relationship Id="rId1185" Type="http://schemas.openxmlformats.org/officeDocument/2006/relationships/hyperlink" Target="https://fromthepage.com/display/display_page?page_id=34035647" TargetMode="External"/><Relationship Id="rId1392" Type="http://schemas.openxmlformats.org/officeDocument/2006/relationships/hyperlink" Target="https://fromthepage.com/display/display_page?page_id=34035651" TargetMode="External"/><Relationship Id="rId2029" Type="http://schemas.openxmlformats.org/officeDocument/2006/relationships/hyperlink" Target="https://fromthepage.com/display/display_page?page_id=34035662" TargetMode="External"/><Relationship Id="rId2236" Type="http://schemas.openxmlformats.org/officeDocument/2006/relationships/hyperlink" Target="https://fromthepage.com/display/display_page?page_id=34035668" TargetMode="External"/><Relationship Id="rId2443" Type="http://schemas.openxmlformats.org/officeDocument/2006/relationships/hyperlink" Target="https://fromthepage.com/display/display_page?page_id=34035672" TargetMode="External"/><Relationship Id="rId2650" Type="http://schemas.openxmlformats.org/officeDocument/2006/relationships/hyperlink" Target="https://fromthepage.com/display/display_page?page_id=34035676" TargetMode="External"/><Relationship Id="rId208" Type="http://schemas.openxmlformats.org/officeDocument/2006/relationships/hyperlink" Target="https://fromthepage.com/display/display_page?page_id=34035629" TargetMode="External"/><Relationship Id="rId415" Type="http://schemas.openxmlformats.org/officeDocument/2006/relationships/hyperlink" Target="https://fromthepage.com/display/display_page?page_id=34035632" TargetMode="External"/><Relationship Id="rId622" Type="http://schemas.openxmlformats.org/officeDocument/2006/relationships/hyperlink" Target="https://fromthepage.com/display/display_page?page_id=34035636" TargetMode="External"/><Relationship Id="rId1045" Type="http://schemas.openxmlformats.org/officeDocument/2006/relationships/hyperlink" Target="https://fromthepage.com/display/display_page?page_id=34035645" TargetMode="External"/><Relationship Id="rId1252" Type="http://schemas.openxmlformats.org/officeDocument/2006/relationships/hyperlink" Target="https://fromthepage.com/display/display_page?page_id=34035648" TargetMode="External"/><Relationship Id="rId2303" Type="http://schemas.openxmlformats.org/officeDocument/2006/relationships/hyperlink" Target="https://fromthepage.com/display/display_page?page_id=34035669" TargetMode="External"/><Relationship Id="rId2510" Type="http://schemas.openxmlformats.org/officeDocument/2006/relationships/hyperlink" Target="https://fromthepage.com/display/display_page?page_id=34035673" TargetMode="External"/><Relationship Id="rId1112" Type="http://schemas.openxmlformats.org/officeDocument/2006/relationships/hyperlink" Target="https://fromthepage.com/display/display_page?page_id=34035646" TargetMode="External"/><Relationship Id="rId3077" Type="http://schemas.openxmlformats.org/officeDocument/2006/relationships/hyperlink" Target="https://fromthepage.com/display/display_page?page_id=34035684" TargetMode="External"/><Relationship Id="rId1929" Type="http://schemas.openxmlformats.org/officeDocument/2006/relationships/hyperlink" Target="https://fromthepage.com/display/display_page?page_id=34035660" TargetMode="External"/><Relationship Id="rId2093" Type="http://schemas.openxmlformats.org/officeDocument/2006/relationships/hyperlink" Target="https://fromthepage.com/display/display_page?page_id=34035663" TargetMode="External"/><Relationship Id="rId3144" Type="http://schemas.openxmlformats.org/officeDocument/2006/relationships/hyperlink" Target="https://fromthepage.com/display/display_page?page_id=34035685" TargetMode="External"/><Relationship Id="rId272" Type="http://schemas.openxmlformats.org/officeDocument/2006/relationships/hyperlink" Target="https://fromthepage.com/display/display_page?page_id=34035630" TargetMode="External"/><Relationship Id="rId2160" Type="http://schemas.openxmlformats.org/officeDocument/2006/relationships/hyperlink" Target="https://fromthepage.com/display/display_page?page_id=34035665" TargetMode="External"/><Relationship Id="rId3004" Type="http://schemas.openxmlformats.org/officeDocument/2006/relationships/hyperlink" Target="https://fromthepage.com/display/display_page?page_id=34035682" TargetMode="External"/><Relationship Id="rId3211" Type="http://schemas.openxmlformats.org/officeDocument/2006/relationships/hyperlink" Target="https://fromthepage.com/display/display_page?page_id=34035687" TargetMode="External"/><Relationship Id="rId132" Type="http://schemas.openxmlformats.org/officeDocument/2006/relationships/hyperlink" Target="https://fromthepage.com/display/display_page?page_id=34035627" TargetMode="External"/><Relationship Id="rId2020" Type="http://schemas.openxmlformats.org/officeDocument/2006/relationships/hyperlink" Target="https://fromthepage.com/display/display_page?page_id=34035662" TargetMode="External"/><Relationship Id="rId1579" Type="http://schemas.openxmlformats.org/officeDocument/2006/relationships/hyperlink" Target="https://fromthepage.com/display/display_page?page_id=34035654" TargetMode="External"/><Relationship Id="rId2977" Type="http://schemas.openxmlformats.org/officeDocument/2006/relationships/hyperlink" Target="https://fromthepage.com/display/display_page?page_id=34035682" TargetMode="External"/><Relationship Id="rId949" Type="http://schemas.openxmlformats.org/officeDocument/2006/relationships/hyperlink" Target="https://fromthepage.com/display/display_page?page_id=34035643" TargetMode="External"/><Relationship Id="rId1786" Type="http://schemas.openxmlformats.org/officeDocument/2006/relationships/hyperlink" Target="https://fromthepage.com/display/display_page?page_id=34035658" TargetMode="External"/><Relationship Id="rId1993" Type="http://schemas.openxmlformats.org/officeDocument/2006/relationships/hyperlink" Target="https://fromthepage.com/display/display_page?page_id=34035661" TargetMode="External"/><Relationship Id="rId2837" Type="http://schemas.openxmlformats.org/officeDocument/2006/relationships/hyperlink" Target="https://fromthepage.com/display/display_page?page_id=34035679" TargetMode="External"/><Relationship Id="rId78" Type="http://schemas.openxmlformats.org/officeDocument/2006/relationships/hyperlink" Target="https://fromthepage.com/display/display_page?page_id=34035626" TargetMode="External"/><Relationship Id="rId809" Type="http://schemas.openxmlformats.org/officeDocument/2006/relationships/hyperlink" Target="https://fromthepage.com/display/display_page?page_id=34035639" TargetMode="External"/><Relationship Id="rId1439" Type="http://schemas.openxmlformats.org/officeDocument/2006/relationships/hyperlink" Target="https://fromthepage.com/display/display_page?page_id=34035652" TargetMode="External"/><Relationship Id="rId1646" Type="http://schemas.openxmlformats.org/officeDocument/2006/relationships/hyperlink" Target="https://fromthepage.com/display/display_page?page_id=34035655" TargetMode="External"/><Relationship Id="rId1853" Type="http://schemas.openxmlformats.org/officeDocument/2006/relationships/hyperlink" Target="https://fromthepage.com/display/display_page?page_id=34035659" TargetMode="External"/><Relationship Id="rId2904" Type="http://schemas.openxmlformats.org/officeDocument/2006/relationships/hyperlink" Target="https://fromthepage.com/display/display_page?page_id=34035680" TargetMode="External"/><Relationship Id="rId1506" Type="http://schemas.openxmlformats.org/officeDocument/2006/relationships/hyperlink" Target="https://fromthepage.com/display/display_page?page_id=34035653" TargetMode="External"/><Relationship Id="rId1713" Type="http://schemas.openxmlformats.org/officeDocument/2006/relationships/hyperlink" Target="https://fromthepage.com/display/display_page?page_id=34035656" TargetMode="External"/><Relationship Id="rId1920" Type="http://schemas.openxmlformats.org/officeDocument/2006/relationships/hyperlink" Target="https://fromthepage.com/display/display_page?page_id=34035660" TargetMode="External"/><Relationship Id="rId599" Type="http://schemas.openxmlformats.org/officeDocument/2006/relationships/hyperlink" Target="https://fromthepage.com/display/display_page?page_id=34035636" TargetMode="External"/><Relationship Id="rId2487" Type="http://schemas.openxmlformats.org/officeDocument/2006/relationships/hyperlink" Target="https://fromthepage.com/display/display_page?page_id=34035673" TargetMode="External"/><Relationship Id="rId2694" Type="http://schemas.openxmlformats.org/officeDocument/2006/relationships/hyperlink" Target="https://fromthepage.com/display/display_page?page_id=34035676" TargetMode="External"/><Relationship Id="rId459" Type="http://schemas.openxmlformats.org/officeDocument/2006/relationships/hyperlink" Target="https://fromthepage.com/display/display_page?page_id=34035633" TargetMode="External"/><Relationship Id="rId666" Type="http://schemas.openxmlformats.org/officeDocument/2006/relationships/hyperlink" Target="https://fromthepage.com/display/display_page?page_id=34035637" TargetMode="External"/><Relationship Id="rId873" Type="http://schemas.openxmlformats.org/officeDocument/2006/relationships/hyperlink" Target="https://fromthepage.com/display/display_page?page_id=34035640" TargetMode="External"/><Relationship Id="rId1089" Type="http://schemas.openxmlformats.org/officeDocument/2006/relationships/hyperlink" Target="https://fromthepage.com/display/display_page?page_id=34035646" TargetMode="External"/><Relationship Id="rId1296" Type="http://schemas.openxmlformats.org/officeDocument/2006/relationships/hyperlink" Target="https://fromthepage.com/display/display_page?page_id=34035649" TargetMode="External"/><Relationship Id="rId2347" Type="http://schemas.openxmlformats.org/officeDocument/2006/relationships/hyperlink" Target="https://fromthepage.com/display/display_page?page_id=34035670" TargetMode="External"/><Relationship Id="rId2554" Type="http://schemas.openxmlformats.org/officeDocument/2006/relationships/hyperlink" Target="https://fromthepage.com/display/display_page?page_id=34035674" TargetMode="External"/><Relationship Id="rId319" Type="http://schemas.openxmlformats.org/officeDocument/2006/relationships/hyperlink" Target="https://fromthepage.com/display/display_page?page_id=34035631" TargetMode="External"/><Relationship Id="rId526" Type="http://schemas.openxmlformats.org/officeDocument/2006/relationships/hyperlink" Target="https://fromthepage.com/display/display_page?page_id=34035635" TargetMode="External"/><Relationship Id="rId1156" Type="http://schemas.openxmlformats.org/officeDocument/2006/relationships/hyperlink" Target="https://fromthepage.com/display/display_page?page_id=34035647" TargetMode="External"/><Relationship Id="rId1363" Type="http://schemas.openxmlformats.org/officeDocument/2006/relationships/hyperlink" Target="https://fromthepage.com/display/display_page?page_id=34035650" TargetMode="External"/><Relationship Id="rId2207" Type="http://schemas.openxmlformats.org/officeDocument/2006/relationships/hyperlink" Target="https://fromthepage.com/display/display_page?page_id=34035667" TargetMode="External"/><Relationship Id="rId2761" Type="http://schemas.openxmlformats.org/officeDocument/2006/relationships/hyperlink" Target="https://fromthepage.com/display/display_page?page_id=34035677" TargetMode="External"/><Relationship Id="rId733" Type="http://schemas.openxmlformats.org/officeDocument/2006/relationships/hyperlink" Target="https://fromthepage.com/display/display_page?page_id=34035638" TargetMode="External"/><Relationship Id="rId940" Type="http://schemas.openxmlformats.org/officeDocument/2006/relationships/hyperlink" Target="https://fromthepage.com/display/display_page?page_id=34035643" TargetMode="External"/><Relationship Id="rId1016" Type="http://schemas.openxmlformats.org/officeDocument/2006/relationships/hyperlink" Target="https://fromthepage.com/display/display_page?page_id=34035645" TargetMode="External"/><Relationship Id="rId1570" Type="http://schemas.openxmlformats.org/officeDocument/2006/relationships/hyperlink" Target="https://fromthepage.com/display/display_page?page_id=34035654" TargetMode="External"/><Relationship Id="rId2414" Type="http://schemas.openxmlformats.org/officeDocument/2006/relationships/hyperlink" Target="https://fromthepage.com/display/display_page?page_id=34035671" TargetMode="External"/><Relationship Id="rId2621" Type="http://schemas.openxmlformats.org/officeDocument/2006/relationships/hyperlink" Target="https://fromthepage.com/display/display_page?page_id=34035675" TargetMode="External"/><Relationship Id="rId800" Type="http://schemas.openxmlformats.org/officeDocument/2006/relationships/hyperlink" Target="https://fromthepage.com/display/display_page?page_id=34035639" TargetMode="External"/><Relationship Id="rId1223" Type="http://schemas.openxmlformats.org/officeDocument/2006/relationships/hyperlink" Target="https://fromthepage.com/display/display_page?page_id=34035648" TargetMode="External"/><Relationship Id="rId1430" Type="http://schemas.openxmlformats.org/officeDocument/2006/relationships/hyperlink" Target="https://fromthepage.com/display/display_page?page_id=34035652" TargetMode="External"/><Relationship Id="rId3188" Type="http://schemas.openxmlformats.org/officeDocument/2006/relationships/hyperlink" Target="https://fromthepage.com/display/display_page?page_id=34035686" TargetMode="External"/><Relationship Id="rId3048" Type="http://schemas.openxmlformats.org/officeDocument/2006/relationships/hyperlink" Target="https://fromthepage.com/display/display_page?page_id=34035683" TargetMode="External"/><Relationship Id="rId3255" Type="http://schemas.openxmlformats.org/officeDocument/2006/relationships/hyperlink" Target="https://fromthepage.com/display/display_page?page_id=34035688" TargetMode="External"/><Relationship Id="rId176" Type="http://schemas.openxmlformats.org/officeDocument/2006/relationships/hyperlink" Target="https://fromthepage.com/display/display_page?page_id=34035628" TargetMode="External"/><Relationship Id="rId383" Type="http://schemas.openxmlformats.org/officeDocument/2006/relationships/hyperlink" Target="https://fromthepage.com/display/display_page?page_id=34035632" TargetMode="External"/><Relationship Id="rId590" Type="http://schemas.openxmlformats.org/officeDocument/2006/relationships/hyperlink" Target="https://fromthepage.com/display/display_page?page_id=34035636" TargetMode="External"/><Relationship Id="rId2064" Type="http://schemas.openxmlformats.org/officeDocument/2006/relationships/hyperlink" Target="https://fromthepage.com/display/display_page?page_id=34035663" TargetMode="External"/><Relationship Id="rId2271" Type="http://schemas.openxmlformats.org/officeDocument/2006/relationships/hyperlink" Target="https://fromthepage.com/display/display_page?page_id=34035668" TargetMode="External"/><Relationship Id="rId3115" Type="http://schemas.openxmlformats.org/officeDocument/2006/relationships/hyperlink" Target="https://fromthepage.com/display/display_page?page_id=34035685" TargetMode="External"/><Relationship Id="rId243" Type="http://schemas.openxmlformats.org/officeDocument/2006/relationships/hyperlink" Target="https://fromthepage.com/display/display_page?page_id=34035629" TargetMode="External"/><Relationship Id="rId450" Type="http://schemas.openxmlformats.org/officeDocument/2006/relationships/hyperlink" Target="https://fromthepage.com/display/display_page?page_id=34035633" TargetMode="External"/><Relationship Id="rId1080" Type="http://schemas.openxmlformats.org/officeDocument/2006/relationships/hyperlink" Target="https://fromthepage.com/display/display_page?page_id=34035646" TargetMode="External"/><Relationship Id="rId2131" Type="http://schemas.openxmlformats.org/officeDocument/2006/relationships/hyperlink" Target="https://fromthepage.com/display/display_page?page_id=34035664" TargetMode="External"/><Relationship Id="rId103" Type="http://schemas.openxmlformats.org/officeDocument/2006/relationships/hyperlink" Target="https://fromthepage.com/display/display_page?page_id=34035627" TargetMode="External"/><Relationship Id="rId310" Type="http://schemas.openxmlformats.org/officeDocument/2006/relationships/hyperlink" Target="https://fromthepage.com/display/display_page?page_id=34035631" TargetMode="External"/><Relationship Id="rId1897" Type="http://schemas.openxmlformats.org/officeDocument/2006/relationships/hyperlink" Target="https://fromthepage.com/display/display_page?page_id=34035660" TargetMode="External"/><Relationship Id="rId2948" Type="http://schemas.openxmlformats.org/officeDocument/2006/relationships/hyperlink" Target="https://fromthepage.com/display/display_page?page_id=34035681" TargetMode="External"/><Relationship Id="rId1757" Type="http://schemas.openxmlformats.org/officeDocument/2006/relationships/hyperlink" Target="https://fromthepage.com/display/display_page?page_id=34035657" TargetMode="External"/><Relationship Id="rId1964" Type="http://schemas.openxmlformats.org/officeDocument/2006/relationships/hyperlink" Target="https://fromthepage.com/display/display_page?page_id=34035661" TargetMode="External"/><Relationship Id="rId2808" Type="http://schemas.openxmlformats.org/officeDocument/2006/relationships/hyperlink" Target="https://fromthepage.com/display/display_page?page_id=34035678" TargetMode="External"/><Relationship Id="rId49" Type="http://schemas.openxmlformats.org/officeDocument/2006/relationships/hyperlink" Target="https://fromthepage.com/display/display_page?page_id=34035626" TargetMode="External"/><Relationship Id="rId1617" Type="http://schemas.openxmlformats.org/officeDocument/2006/relationships/hyperlink" Target="https://fromthepage.com/display/display_page?page_id=34035655" TargetMode="External"/><Relationship Id="rId1824" Type="http://schemas.openxmlformats.org/officeDocument/2006/relationships/hyperlink" Target="https://fromthepage.com/display/display_page?page_id=34035658" TargetMode="External"/><Relationship Id="rId2598" Type="http://schemas.openxmlformats.org/officeDocument/2006/relationships/hyperlink" Target="https://fromthepage.com/display/display_page?page_id=34035675" TargetMode="External"/><Relationship Id="rId777" Type="http://schemas.openxmlformats.org/officeDocument/2006/relationships/hyperlink" Target="https://fromthepage.com/display/display_page?page_id=34035639" TargetMode="External"/><Relationship Id="rId984" Type="http://schemas.openxmlformats.org/officeDocument/2006/relationships/hyperlink" Target="https://fromthepage.com/display/display_page?page_id=34035644" TargetMode="External"/><Relationship Id="rId2458" Type="http://schemas.openxmlformats.org/officeDocument/2006/relationships/hyperlink" Target="https://fromthepage.com/display/display_page?page_id=34035672" TargetMode="External"/><Relationship Id="rId2665" Type="http://schemas.openxmlformats.org/officeDocument/2006/relationships/hyperlink" Target="https://fromthepage.com/display/display_page?page_id=34035676" TargetMode="External"/><Relationship Id="rId2872" Type="http://schemas.openxmlformats.org/officeDocument/2006/relationships/hyperlink" Target="https://fromthepage.com/display/display_page?page_id=34035680" TargetMode="External"/><Relationship Id="rId637" Type="http://schemas.openxmlformats.org/officeDocument/2006/relationships/hyperlink" Target="https://fromthepage.com/display/display_page?page_id=34035636" TargetMode="External"/><Relationship Id="rId844" Type="http://schemas.openxmlformats.org/officeDocument/2006/relationships/hyperlink" Target="https://fromthepage.com/display/display_page?page_id=34035640" TargetMode="External"/><Relationship Id="rId1267" Type="http://schemas.openxmlformats.org/officeDocument/2006/relationships/hyperlink" Target="https://fromthepage.com/display/display_page?page_id=34035649" TargetMode="External"/><Relationship Id="rId1474" Type="http://schemas.openxmlformats.org/officeDocument/2006/relationships/hyperlink" Target="https://fromthepage.com/display/display_page?page_id=34035652" TargetMode="External"/><Relationship Id="rId1681" Type="http://schemas.openxmlformats.org/officeDocument/2006/relationships/hyperlink" Target="https://fromthepage.com/display/display_page?page_id=34035656" TargetMode="External"/><Relationship Id="rId2318" Type="http://schemas.openxmlformats.org/officeDocument/2006/relationships/hyperlink" Target="https://fromthepage.com/display/display_page?page_id=34035669" TargetMode="External"/><Relationship Id="rId2525" Type="http://schemas.openxmlformats.org/officeDocument/2006/relationships/hyperlink" Target="https://fromthepage.com/display/display_page?page_id=34035673" TargetMode="External"/><Relationship Id="rId2732" Type="http://schemas.openxmlformats.org/officeDocument/2006/relationships/hyperlink" Target="https://fromthepage.com/display/display_page?page_id=34035677" TargetMode="External"/><Relationship Id="rId704" Type="http://schemas.openxmlformats.org/officeDocument/2006/relationships/hyperlink" Target="https://fromthepage.com/display/display_page?page_id=34035638" TargetMode="External"/><Relationship Id="rId911" Type="http://schemas.openxmlformats.org/officeDocument/2006/relationships/hyperlink" Target="https://fromthepage.com/display/display_page?page_id=34035643" TargetMode="External"/><Relationship Id="rId1127" Type="http://schemas.openxmlformats.org/officeDocument/2006/relationships/hyperlink" Target="https://fromthepage.com/display/display_page?page_id=34035646" TargetMode="External"/><Relationship Id="rId1334" Type="http://schemas.openxmlformats.org/officeDocument/2006/relationships/hyperlink" Target="https://fromthepage.com/display/display_page?page_id=34035650" TargetMode="External"/><Relationship Id="rId1541" Type="http://schemas.openxmlformats.org/officeDocument/2006/relationships/hyperlink" Target="https://fromthepage.com/display/display_page?page_id=34035653" TargetMode="External"/><Relationship Id="rId40" Type="http://schemas.openxmlformats.org/officeDocument/2006/relationships/hyperlink" Target="https://fromthepage.com/display/display_page?page_id=34035626" TargetMode="External"/><Relationship Id="rId1401" Type="http://schemas.openxmlformats.org/officeDocument/2006/relationships/hyperlink" Target="https://fromthepage.com/display/display_page?page_id=34035651" TargetMode="External"/><Relationship Id="rId3159" Type="http://schemas.openxmlformats.org/officeDocument/2006/relationships/hyperlink" Target="https://fromthepage.com/display/display_page?page_id=34035686" TargetMode="External"/><Relationship Id="rId287" Type="http://schemas.openxmlformats.org/officeDocument/2006/relationships/hyperlink" Target="https://fromthepage.com/display/display_page?page_id=34035630" TargetMode="External"/><Relationship Id="rId494" Type="http://schemas.openxmlformats.org/officeDocument/2006/relationships/hyperlink" Target="https://fromthepage.com/display/display_page?page_id=34035634" TargetMode="External"/><Relationship Id="rId2175" Type="http://schemas.openxmlformats.org/officeDocument/2006/relationships/hyperlink" Target="https://fromthepage.com/display/display_page?page_id=34035665" TargetMode="External"/><Relationship Id="rId2382" Type="http://schemas.openxmlformats.org/officeDocument/2006/relationships/hyperlink" Target="https://fromthepage.com/display/display_page?page_id=34035671" TargetMode="External"/><Relationship Id="rId3019" Type="http://schemas.openxmlformats.org/officeDocument/2006/relationships/hyperlink" Target="https://fromthepage.com/display/display_page?page_id=34035682" TargetMode="External"/><Relationship Id="rId3226" Type="http://schemas.openxmlformats.org/officeDocument/2006/relationships/hyperlink" Target="https://fromthepage.com/display/display_page?page_id=34035687" TargetMode="External"/><Relationship Id="rId147" Type="http://schemas.openxmlformats.org/officeDocument/2006/relationships/hyperlink" Target="https://fromthepage.com/display/display_page?page_id=34035628" TargetMode="External"/><Relationship Id="rId354" Type="http://schemas.openxmlformats.org/officeDocument/2006/relationships/hyperlink" Target="https://fromthepage.com/display/display_page?page_id=34035631" TargetMode="External"/><Relationship Id="rId1191" Type="http://schemas.openxmlformats.org/officeDocument/2006/relationships/hyperlink" Target="https://fromthepage.com/display/display_page?page_id=34035647" TargetMode="External"/><Relationship Id="rId2035" Type="http://schemas.openxmlformats.org/officeDocument/2006/relationships/hyperlink" Target="https://fromthepage.com/display/display_page?page_id=34035662" TargetMode="External"/><Relationship Id="rId561" Type="http://schemas.openxmlformats.org/officeDocument/2006/relationships/hyperlink" Target="https://fromthepage.com/display/display_page?page_id=34035635" TargetMode="External"/><Relationship Id="rId2242" Type="http://schemas.openxmlformats.org/officeDocument/2006/relationships/hyperlink" Target="https://fromthepage.com/display/display_page?page_id=34035668" TargetMode="External"/><Relationship Id="rId214" Type="http://schemas.openxmlformats.org/officeDocument/2006/relationships/hyperlink" Target="https://fromthepage.com/display/display_page?page_id=34035629" TargetMode="External"/><Relationship Id="rId421" Type="http://schemas.openxmlformats.org/officeDocument/2006/relationships/hyperlink" Target="https://fromthepage.com/display/display_page?page_id=34035633" TargetMode="External"/><Relationship Id="rId1051" Type="http://schemas.openxmlformats.org/officeDocument/2006/relationships/hyperlink" Target="https://fromthepage.com/display/display_page?page_id=34035645" TargetMode="External"/><Relationship Id="rId2102" Type="http://schemas.openxmlformats.org/officeDocument/2006/relationships/hyperlink" Target="https://fromthepage.com/display/display_page?page_id=34035663" TargetMode="External"/><Relationship Id="rId1868" Type="http://schemas.openxmlformats.org/officeDocument/2006/relationships/hyperlink" Target="https://fromthepage.com/display/display_page?page_id=34035659" TargetMode="External"/><Relationship Id="rId2919" Type="http://schemas.openxmlformats.org/officeDocument/2006/relationships/hyperlink" Target="https://fromthepage.com/display/display_page?page_id=34035680" TargetMode="External"/><Relationship Id="rId3083" Type="http://schemas.openxmlformats.org/officeDocument/2006/relationships/hyperlink" Target="https://fromthepage.com/display/display_page?page_id=34035684" TargetMode="External"/><Relationship Id="rId1728" Type="http://schemas.openxmlformats.org/officeDocument/2006/relationships/hyperlink" Target="https://fromthepage.com/display/display_page?page_id=34035657" TargetMode="External"/><Relationship Id="rId1935" Type="http://schemas.openxmlformats.org/officeDocument/2006/relationships/hyperlink" Target="https://fromthepage.com/display/display_page?page_id=34035660" TargetMode="External"/><Relationship Id="rId3150" Type="http://schemas.openxmlformats.org/officeDocument/2006/relationships/hyperlink" Target="https://fromthepage.com/display/display_page?page_id=34035685" TargetMode="External"/><Relationship Id="rId3010" Type="http://schemas.openxmlformats.org/officeDocument/2006/relationships/hyperlink" Target="https://fromthepage.com/display/display_page?page_id=34035682" TargetMode="External"/><Relationship Id="rId4" Type="http://schemas.openxmlformats.org/officeDocument/2006/relationships/hyperlink" Target="https://fromthepage.com/display/display_page?page_id=34035625" TargetMode="External"/><Relationship Id="rId888" Type="http://schemas.openxmlformats.org/officeDocument/2006/relationships/hyperlink" Target="https://fromthepage.com/display/display_page?page_id=34035643" TargetMode="External"/><Relationship Id="rId2569" Type="http://schemas.openxmlformats.org/officeDocument/2006/relationships/hyperlink" Target="https://fromthepage.com/display/display_page?page_id=34035674" TargetMode="External"/><Relationship Id="rId2776" Type="http://schemas.openxmlformats.org/officeDocument/2006/relationships/hyperlink" Target="https://fromthepage.com/display/display_page?page_id=34035678" TargetMode="External"/><Relationship Id="rId2983" Type="http://schemas.openxmlformats.org/officeDocument/2006/relationships/hyperlink" Target="https://fromthepage.com/display/display_page?page_id=34035682" TargetMode="External"/><Relationship Id="rId748" Type="http://schemas.openxmlformats.org/officeDocument/2006/relationships/hyperlink" Target="https://fromthepage.com/display/display_page?page_id=34035638" TargetMode="External"/><Relationship Id="rId955" Type="http://schemas.openxmlformats.org/officeDocument/2006/relationships/hyperlink" Target="https://fromthepage.com/display/display_page?page_id=34035644" TargetMode="External"/><Relationship Id="rId1378" Type="http://schemas.openxmlformats.org/officeDocument/2006/relationships/hyperlink" Target="https://fromthepage.com/display/display_page?page_id=34035651" TargetMode="External"/><Relationship Id="rId1585" Type="http://schemas.openxmlformats.org/officeDocument/2006/relationships/hyperlink" Target="https://fromthepage.com/display/display_page?page_id=34035654" TargetMode="External"/><Relationship Id="rId1792" Type="http://schemas.openxmlformats.org/officeDocument/2006/relationships/hyperlink" Target="https://fromthepage.com/display/display_page?page_id=34035658" TargetMode="External"/><Relationship Id="rId2429" Type="http://schemas.openxmlformats.org/officeDocument/2006/relationships/hyperlink" Target="https://fromthepage.com/display/display_page?page_id=34035672" TargetMode="External"/><Relationship Id="rId2636" Type="http://schemas.openxmlformats.org/officeDocument/2006/relationships/hyperlink" Target="https://fromthepage.com/display/display_page?page_id=34035675" TargetMode="External"/><Relationship Id="rId2843" Type="http://schemas.openxmlformats.org/officeDocument/2006/relationships/hyperlink" Target="https://fromthepage.com/display/display_page?page_id=34035679" TargetMode="External"/><Relationship Id="rId84" Type="http://schemas.openxmlformats.org/officeDocument/2006/relationships/hyperlink" Target="https://fromthepage.com/display/display_page?page_id=34035627" TargetMode="External"/><Relationship Id="rId608" Type="http://schemas.openxmlformats.org/officeDocument/2006/relationships/hyperlink" Target="https://fromthepage.com/display/display_page?page_id=34035636" TargetMode="External"/><Relationship Id="rId815" Type="http://schemas.openxmlformats.org/officeDocument/2006/relationships/hyperlink" Target="https://fromthepage.com/display/display_page?page_id=34035639" TargetMode="External"/><Relationship Id="rId1238" Type="http://schemas.openxmlformats.org/officeDocument/2006/relationships/hyperlink" Target="https://fromthepage.com/display/display_page?page_id=34035648" TargetMode="External"/><Relationship Id="rId1445" Type="http://schemas.openxmlformats.org/officeDocument/2006/relationships/hyperlink" Target="https://fromthepage.com/display/display_page?page_id=34035652" TargetMode="External"/><Relationship Id="rId1652" Type="http://schemas.openxmlformats.org/officeDocument/2006/relationships/hyperlink" Target="https://fromthepage.com/display/display_page?page_id=34035655" TargetMode="External"/><Relationship Id="rId1305" Type="http://schemas.openxmlformats.org/officeDocument/2006/relationships/hyperlink" Target="https://fromthepage.com/display/display_page?page_id=34035649" TargetMode="External"/><Relationship Id="rId2703" Type="http://schemas.openxmlformats.org/officeDocument/2006/relationships/hyperlink" Target="https://fromthepage.com/display/display_page?page_id=34035676" TargetMode="External"/><Relationship Id="rId2910" Type="http://schemas.openxmlformats.org/officeDocument/2006/relationships/hyperlink" Target="https://fromthepage.com/display/display_page?page_id=34035680" TargetMode="External"/><Relationship Id="rId1512" Type="http://schemas.openxmlformats.org/officeDocument/2006/relationships/hyperlink" Target="https://fromthepage.com/display/display_page?page_id=34035653" TargetMode="External"/><Relationship Id="rId11" Type="http://schemas.openxmlformats.org/officeDocument/2006/relationships/hyperlink" Target="https://fromthepage.com/display/display_page?page_id=34035625" TargetMode="External"/><Relationship Id="rId398" Type="http://schemas.openxmlformats.org/officeDocument/2006/relationships/hyperlink" Target="https://fromthepage.com/display/display_page?page_id=34035632" TargetMode="External"/><Relationship Id="rId2079" Type="http://schemas.openxmlformats.org/officeDocument/2006/relationships/hyperlink" Target="https://fromthepage.com/display/display_page?page_id=34035663" TargetMode="External"/><Relationship Id="rId2286" Type="http://schemas.openxmlformats.org/officeDocument/2006/relationships/hyperlink" Target="https://fromthepage.com/display/display_page?page_id=34035669" TargetMode="External"/><Relationship Id="rId2493" Type="http://schemas.openxmlformats.org/officeDocument/2006/relationships/hyperlink" Target="https://fromthepage.com/display/display_page?page_id=34035673" TargetMode="External"/><Relationship Id="rId258" Type="http://schemas.openxmlformats.org/officeDocument/2006/relationships/hyperlink" Target="https://fromthepage.com/display/display_page?page_id=34035630" TargetMode="External"/><Relationship Id="rId465" Type="http://schemas.openxmlformats.org/officeDocument/2006/relationships/hyperlink" Target="https://fromthepage.com/display/display_page?page_id=34035633" TargetMode="External"/><Relationship Id="rId672" Type="http://schemas.openxmlformats.org/officeDocument/2006/relationships/hyperlink" Target="https://fromthepage.com/display/display_page?page_id=34035637" TargetMode="External"/><Relationship Id="rId1095" Type="http://schemas.openxmlformats.org/officeDocument/2006/relationships/hyperlink" Target="https://fromthepage.com/display/display_page?page_id=34035646" TargetMode="External"/><Relationship Id="rId2146" Type="http://schemas.openxmlformats.org/officeDocument/2006/relationships/hyperlink" Target="https://fromthepage.com/display/display_page?page_id=34035664" TargetMode="External"/><Relationship Id="rId2353" Type="http://schemas.openxmlformats.org/officeDocument/2006/relationships/hyperlink" Target="https://fromthepage.com/display/display_page?page_id=34035670" TargetMode="External"/><Relationship Id="rId2560" Type="http://schemas.openxmlformats.org/officeDocument/2006/relationships/hyperlink" Target="https://fromthepage.com/display/display_page?page_id=34035674" TargetMode="External"/><Relationship Id="rId118" Type="http://schemas.openxmlformats.org/officeDocument/2006/relationships/hyperlink" Target="https://fromthepage.com/display/display_page?page_id=34035627" TargetMode="External"/><Relationship Id="rId325" Type="http://schemas.openxmlformats.org/officeDocument/2006/relationships/hyperlink" Target="https://fromthepage.com/display/display_page?page_id=34035631" TargetMode="External"/><Relationship Id="rId532" Type="http://schemas.openxmlformats.org/officeDocument/2006/relationships/hyperlink" Target="https://fromthepage.com/display/display_page?page_id=34035635" TargetMode="External"/><Relationship Id="rId1162" Type="http://schemas.openxmlformats.org/officeDocument/2006/relationships/hyperlink" Target="https://fromthepage.com/display/display_page?page_id=34035647" TargetMode="External"/><Relationship Id="rId2006" Type="http://schemas.openxmlformats.org/officeDocument/2006/relationships/hyperlink" Target="https://fromthepage.com/display/display_page?page_id=34035662" TargetMode="External"/><Relationship Id="rId2213" Type="http://schemas.openxmlformats.org/officeDocument/2006/relationships/hyperlink" Target="https://fromthepage.com/display/display_page?page_id=34035667" TargetMode="External"/><Relationship Id="rId2420" Type="http://schemas.openxmlformats.org/officeDocument/2006/relationships/hyperlink" Target="https://fromthepage.com/display/display_page?page_id=34035671" TargetMode="External"/><Relationship Id="rId1022" Type="http://schemas.openxmlformats.org/officeDocument/2006/relationships/hyperlink" Target="https://fromthepage.com/display/display_page?page_id=34035645" TargetMode="External"/><Relationship Id="rId1979" Type="http://schemas.openxmlformats.org/officeDocument/2006/relationships/hyperlink" Target="https://fromthepage.com/display/display_page?page_id=34035661" TargetMode="External"/><Relationship Id="rId3194" Type="http://schemas.openxmlformats.org/officeDocument/2006/relationships/hyperlink" Target="https://fromthepage.com/display/display_page?page_id=34035686" TargetMode="External"/><Relationship Id="rId1839" Type="http://schemas.openxmlformats.org/officeDocument/2006/relationships/hyperlink" Target="https://fromthepage.com/display/display_page?page_id=34035659" TargetMode="External"/><Relationship Id="rId3054" Type="http://schemas.openxmlformats.org/officeDocument/2006/relationships/hyperlink" Target="https://fromthepage.com/display/display_page?page_id=34035683" TargetMode="External"/><Relationship Id="rId182" Type="http://schemas.openxmlformats.org/officeDocument/2006/relationships/hyperlink" Target="https://fromthepage.com/display/display_page?page_id=34035628" TargetMode="External"/><Relationship Id="rId1906" Type="http://schemas.openxmlformats.org/officeDocument/2006/relationships/hyperlink" Target="https://fromthepage.com/display/display_page?page_id=34035660" TargetMode="External"/><Relationship Id="rId3261" Type="http://schemas.openxmlformats.org/officeDocument/2006/relationships/hyperlink" Target="https://fromthepage.com/display/display_page?page_id=34035688" TargetMode="External"/><Relationship Id="rId2070" Type="http://schemas.openxmlformats.org/officeDocument/2006/relationships/hyperlink" Target="https://fromthepage.com/display/display_page?page_id=34035663" TargetMode="External"/><Relationship Id="rId3121" Type="http://schemas.openxmlformats.org/officeDocument/2006/relationships/hyperlink" Target="https://fromthepage.com/display/display_page?page_id=34035685" TargetMode="External"/><Relationship Id="rId999" Type="http://schemas.openxmlformats.org/officeDocument/2006/relationships/hyperlink" Target="https://fromthepage.com/display/display_page?page_id=34035644" TargetMode="External"/><Relationship Id="rId2887" Type="http://schemas.openxmlformats.org/officeDocument/2006/relationships/hyperlink" Target="https://fromthepage.com/display/display_page?page_id=34035680" TargetMode="External"/><Relationship Id="rId859" Type="http://schemas.openxmlformats.org/officeDocument/2006/relationships/hyperlink" Target="https://fromthepage.com/display/display_page?page_id=34035640" TargetMode="External"/><Relationship Id="rId1489" Type="http://schemas.openxmlformats.org/officeDocument/2006/relationships/hyperlink" Target="https://fromthepage.com/display/display_page?page_id=34035652" TargetMode="External"/><Relationship Id="rId1696" Type="http://schemas.openxmlformats.org/officeDocument/2006/relationships/hyperlink" Target="https://fromthepage.com/display/display_page?page_id=34035656" TargetMode="External"/><Relationship Id="rId1349" Type="http://schemas.openxmlformats.org/officeDocument/2006/relationships/hyperlink" Target="https://fromthepage.com/display/display_page?page_id=34035650" TargetMode="External"/><Relationship Id="rId2747" Type="http://schemas.openxmlformats.org/officeDocument/2006/relationships/hyperlink" Target="https://fromthepage.com/display/display_page?page_id=34035677" TargetMode="External"/><Relationship Id="rId2954" Type="http://schemas.openxmlformats.org/officeDocument/2006/relationships/hyperlink" Target="https://fromthepage.com/display/display_page?page_id=34035681" TargetMode="External"/><Relationship Id="rId719" Type="http://schemas.openxmlformats.org/officeDocument/2006/relationships/hyperlink" Target="https://fromthepage.com/display/display_page?page_id=34035638" TargetMode="External"/><Relationship Id="rId926" Type="http://schemas.openxmlformats.org/officeDocument/2006/relationships/hyperlink" Target="https://fromthepage.com/display/display_page?page_id=34035643" TargetMode="External"/><Relationship Id="rId1556" Type="http://schemas.openxmlformats.org/officeDocument/2006/relationships/hyperlink" Target="https://fromthepage.com/display/display_page?page_id=34035654" TargetMode="External"/><Relationship Id="rId1763" Type="http://schemas.openxmlformats.org/officeDocument/2006/relationships/hyperlink" Target="https://fromthepage.com/display/display_page?page_id=34035657" TargetMode="External"/><Relationship Id="rId1970" Type="http://schemas.openxmlformats.org/officeDocument/2006/relationships/hyperlink" Target="https://fromthepage.com/display/display_page?page_id=34035661" TargetMode="External"/><Relationship Id="rId2607" Type="http://schemas.openxmlformats.org/officeDocument/2006/relationships/hyperlink" Target="https://fromthepage.com/display/display_page?page_id=34035675" TargetMode="External"/><Relationship Id="rId2814" Type="http://schemas.openxmlformats.org/officeDocument/2006/relationships/hyperlink" Target="https://fromthepage.com/display/display_page?page_id=34035679" TargetMode="External"/><Relationship Id="rId55" Type="http://schemas.openxmlformats.org/officeDocument/2006/relationships/hyperlink" Target="https://fromthepage.com/display/display_page?page_id=34035626" TargetMode="External"/><Relationship Id="rId1209" Type="http://schemas.openxmlformats.org/officeDocument/2006/relationships/hyperlink" Target="https://fromthepage.com/display/display_page?page_id=34035648" TargetMode="External"/><Relationship Id="rId1416" Type="http://schemas.openxmlformats.org/officeDocument/2006/relationships/hyperlink" Target="https://fromthepage.com/display/display_page?page_id=34035651" TargetMode="External"/><Relationship Id="rId1623" Type="http://schemas.openxmlformats.org/officeDocument/2006/relationships/hyperlink" Target="https://fromthepage.com/display/display_page?page_id=34035655" TargetMode="External"/><Relationship Id="rId1830" Type="http://schemas.openxmlformats.org/officeDocument/2006/relationships/hyperlink" Target="https://fromthepage.com/display/display_page?page_id=34035658" TargetMode="External"/><Relationship Id="rId2397" Type="http://schemas.openxmlformats.org/officeDocument/2006/relationships/hyperlink" Target="https://fromthepage.com/display/display_page?page_id=34035671" TargetMode="External"/><Relationship Id="rId369" Type="http://schemas.openxmlformats.org/officeDocument/2006/relationships/hyperlink" Target="https://fromthepage.com/display/display_page?page_id=34035632" TargetMode="External"/><Relationship Id="rId576" Type="http://schemas.openxmlformats.org/officeDocument/2006/relationships/hyperlink" Target="https://fromthepage.com/display/display_page?page_id=34035635" TargetMode="External"/><Relationship Id="rId783" Type="http://schemas.openxmlformats.org/officeDocument/2006/relationships/hyperlink" Target="https://fromthepage.com/display/display_page?page_id=34035639" TargetMode="External"/><Relationship Id="rId990" Type="http://schemas.openxmlformats.org/officeDocument/2006/relationships/hyperlink" Target="https://fromthepage.com/display/display_page?page_id=34035644" TargetMode="External"/><Relationship Id="rId2257" Type="http://schemas.openxmlformats.org/officeDocument/2006/relationships/hyperlink" Target="https://fromthepage.com/display/display_page?page_id=34035668" TargetMode="External"/><Relationship Id="rId2464" Type="http://schemas.openxmlformats.org/officeDocument/2006/relationships/hyperlink" Target="https://fromthepage.com/display/display_page?page_id=34035672" TargetMode="External"/><Relationship Id="rId2671" Type="http://schemas.openxmlformats.org/officeDocument/2006/relationships/hyperlink" Target="https://fromthepage.com/display/display_page?page_id=34035676" TargetMode="External"/><Relationship Id="rId229" Type="http://schemas.openxmlformats.org/officeDocument/2006/relationships/hyperlink" Target="https://fromthepage.com/display/display_page?page_id=34035629" TargetMode="External"/><Relationship Id="rId436" Type="http://schemas.openxmlformats.org/officeDocument/2006/relationships/hyperlink" Target="https://fromthepage.com/display/display_page?page_id=34035633" TargetMode="External"/><Relationship Id="rId643" Type="http://schemas.openxmlformats.org/officeDocument/2006/relationships/hyperlink" Target="https://fromthepage.com/display/display_page?page_id=34035637" TargetMode="External"/><Relationship Id="rId1066" Type="http://schemas.openxmlformats.org/officeDocument/2006/relationships/hyperlink" Target="https://fromthepage.com/display/display_page?page_id=34035645" TargetMode="External"/><Relationship Id="rId1273" Type="http://schemas.openxmlformats.org/officeDocument/2006/relationships/hyperlink" Target="https://fromthepage.com/display/display_page?page_id=34035649" TargetMode="External"/><Relationship Id="rId1480" Type="http://schemas.openxmlformats.org/officeDocument/2006/relationships/hyperlink" Target="https://fromthepage.com/display/display_page?page_id=34035652" TargetMode="External"/><Relationship Id="rId2117" Type="http://schemas.openxmlformats.org/officeDocument/2006/relationships/hyperlink" Target="https://fromthepage.com/display/display_page?page_id=34035664" TargetMode="External"/><Relationship Id="rId2324" Type="http://schemas.openxmlformats.org/officeDocument/2006/relationships/hyperlink" Target="https://fromthepage.com/display/display_page?page_id=34035670" TargetMode="External"/><Relationship Id="rId850" Type="http://schemas.openxmlformats.org/officeDocument/2006/relationships/hyperlink" Target="https://fromthepage.com/display/display_page?page_id=34035640" TargetMode="External"/><Relationship Id="rId1133" Type="http://schemas.openxmlformats.org/officeDocument/2006/relationships/hyperlink" Target="https://fromthepage.com/display/display_page?page_id=34035646" TargetMode="External"/><Relationship Id="rId2531" Type="http://schemas.openxmlformats.org/officeDocument/2006/relationships/hyperlink" Target="https://fromthepage.com/display/display_page?page_id=34035673" TargetMode="External"/><Relationship Id="rId503" Type="http://schemas.openxmlformats.org/officeDocument/2006/relationships/hyperlink" Target="https://fromthepage.com/display/display_page?page_id=34035634" TargetMode="External"/><Relationship Id="rId710" Type="http://schemas.openxmlformats.org/officeDocument/2006/relationships/hyperlink" Target="https://fromthepage.com/display/display_page?page_id=34035638" TargetMode="External"/><Relationship Id="rId1340" Type="http://schemas.openxmlformats.org/officeDocument/2006/relationships/hyperlink" Target="https://fromthepage.com/display/display_page?page_id=34035650" TargetMode="External"/><Relationship Id="rId3098" Type="http://schemas.openxmlformats.org/officeDocument/2006/relationships/hyperlink" Target="https://fromthepage.com/display/display_page?page_id=34035684" TargetMode="External"/><Relationship Id="rId1200" Type="http://schemas.openxmlformats.org/officeDocument/2006/relationships/hyperlink" Target="https://fromthepage.com/display/display_page?page_id=34035647" TargetMode="External"/><Relationship Id="rId3165" Type="http://schemas.openxmlformats.org/officeDocument/2006/relationships/hyperlink" Target="https://fromthepage.com/display/display_page?page_id=34035686" TargetMode="External"/><Relationship Id="rId293" Type="http://schemas.openxmlformats.org/officeDocument/2006/relationships/hyperlink" Target="https://fromthepage.com/display/display_page?page_id=34035630" TargetMode="External"/><Relationship Id="rId2181" Type="http://schemas.openxmlformats.org/officeDocument/2006/relationships/hyperlink" Target="https://fromthepage.com/display/display_page?page_id=34035665" TargetMode="External"/><Relationship Id="rId3025" Type="http://schemas.openxmlformats.org/officeDocument/2006/relationships/hyperlink" Target="https://fromthepage.com/display/display_page?page_id=34035683" TargetMode="External"/><Relationship Id="rId3232" Type="http://schemas.openxmlformats.org/officeDocument/2006/relationships/hyperlink" Target="https://fromthepage.com/display/display_page?page_id=34035687" TargetMode="External"/><Relationship Id="rId153" Type="http://schemas.openxmlformats.org/officeDocument/2006/relationships/hyperlink" Target="https://fromthepage.com/display/display_page?page_id=34035628" TargetMode="External"/><Relationship Id="rId360" Type="http://schemas.openxmlformats.org/officeDocument/2006/relationships/hyperlink" Target="https://fromthepage.com/display/display_page?page_id=34035631" TargetMode="External"/><Relationship Id="rId2041" Type="http://schemas.openxmlformats.org/officeDocument/2006/relationships/hyperlink" Target="https://fromthepage.com/display/display_page?page_id=34035662" TargetMode="External"/><Relationship Id="rId220" Type="http://schemas.openxmlformats.org/officeDocument/2006/relationships/hyperlink" Target="https://fromthepage.com/display/display_page?page_id=34035629" TargetMode="External"/><Relationship Id="rId2998" Type="http://schemas.openxmlformats.org/officeDocument/2006/relationships/hyperlink" Target="https://fromthepage.com/display/display_page?page_id=34035682" TargetMode="External"/><Relationship Id="rId2858" Type="http://schemas.openxmlformats.org/officeDocument/2006/relationships/hyperlink" Target="https://fromthepage.com/display/display_page?page_id=34035679" TargetMode="External"/><Relationship Id="rId99" Type="http://schemas.openxmlformats.org/officeDocument/2006/relationships/hyperlink" Target="https://fromthepage.com/display/display_page?page_id=34035627" TargetMode="External"/><Relationship Id="rId1667" Type="http://schemas.openxmlformats.org/officeDocument/2006/relationships/hyperlink" Target="https://fromthepage.com/display/display_page?page_id=34035656" TargetMode="External"/><Relationship Id="rId1874" Type="http://schemas.openxmlformats.org/officeDocument/2006/relationships/hyperlink" Target="https://fromthepage.com/display/display_page?page_id=34035659" TargetMode="External"/><Relationship Id="rId2718" Type="http://schemas.openxmlformats.org/officeDocument/2006/relationships/hyperlink" Target="https://fromthepage.com/display/display_page?page_id=34035677" TargetMode="External"/><Relationship Id="rId2925" Type="http://schemas.openxmlformats.org/officeDocument/2006/relationships/hyperlink" Target="https://fromthepage.com/display/display_page?page_id=34035681" TargetMode="External"/><Relationship Id="rId1527" Type="http://schemas.openxmlformats.org/officeDocument/2006/relationships/hyperlink" Target="https://fromthepage.com/display/display_page?page_id=34035653" TargetMode="External"/><Relationship Id="rId1734" Type="http://schemas.openxmlformats.org/officeDocument/2006/relationships/hyperlink" Target="https://fromthepage.com/display/display_page?page_id=34035657" TargetMode="External"/><Relationship Id="rId1941" Type="http://schemas.openxmlformats.org/officeDocument/2006/relationships/hyperlink" Target="https://fromthepage.com/display/display_page?page_id=34035660" TargetMode="External"/><Relationship Id="rId26" Type="http://schemas.openxmlformats.org/officeDocument/2006/relationships/hyperlink" Target="https://fromthepage.com/display/display_page?page_id=34035626" TargetMode="External"/><Relationship Id="rId1801" Type="http://schemas.openxmlformats.org/officeDocument/2006/relationships/hyperlink" Target="https://fromthepage.com/display/display_page?page_id=34035658" TargetMode="External"/><Relationship Id="rId687" Type="http://schemas.openxmlformats.org/officeDocument/2006/relationships/hyperlink" Target="https://fromthepage.com/display/display_page?page_id=34035637" TargetMode="External"/><Relationship Id="rId2368" Type="http://schemas.openxmlformats.org/officeDocument/2006/relationships/hyperlink" Target="https://fromthepage.com/display/display_page?page_id=34035670" TargetMode="External"/><Relationship Id="rId894" Type="http://schemas.openxmlformats.org/officeDocument/2006/relationships/hyperlink" Target="https://fromthepage.com/display/display_page?page_id=34035643" TargetMode="External"/><Relationship Id="rId1177" Type="http://schemas.openxmlformats.org/officeDocument/2006/relationships/hyperlink" Target="https://fromthepage.com/display/display_page?page_id=34035647" TargetMode="External"/><Relationship Id="rId2575" Type="http://schemas.openxmlformats.org/officeDocument/2006/relationships/hyperlink" Target="https://fromthepage.com/display/display_page?page_id=34035674" TargetMode="External"/><Relationship Id="rId2782" Type="http://schemas.openxmlformats.org/officeDocument/2006/relationships/hyperlink" Target="https://fromthepage.com/display/display_page?page_id=34035678" TargetMode="External"/><Relationship Id="rId547" Type="http://schemas.openxmlformats.org/officeDocument/2006/relationships/hyperlink" Target="https://fromthepage.com/display/display_page?page_id=34035635" TargetMode="External"/><Relationship Id="rId754" Type="http://schemas.openxmlformats.org/officeDocument/2006/relationships/hyperlink" Target="https://fromthepage.com/display/display_page?page_id=34035639" TargetMode="External"/><Relationship Id="rId961" Type="http://schemas.openxmlformats.org/officeDocument/2006/relationships/hyperlink" Target="https://fromthepage.com/display/display_page?page_id=34035644" TargetMode="External"/><Relationship Id="rId1384" Type="http://schemas.openxmlformats.org/officeDocument/2006/relationships/hyperlink" Target="https://fromthepage.com/display/display_page?page_id=34035651" TargetMode="External"/><Relationship Id="rId1591" Type="http://schemas.openxmlformats.org/officeDocument/2006/relationships/hyperlink" Target="https://fromthepage.com/display/display_page?page_id=34035654" TargetMode="External"/><Relationship Id="rId2228" Type="http://schemas.openxmlformats.org/officeDocument/2006/relationships/hyperlink" Target="https://fromthepage.com/display/display_page?page_id=34035668" TargetMode="External"/><Relationship Id="rId2435" Type="http://schemas.openxmlformats.org/officeDocument/2006/relationships/hyperlink" Target="https://fromthepage.com/display/display_page?page_id=34035672" TargetMode="External"/><Relationship Id="rId2642" Type="http://schemas.openxmlformats.org/officeDocument/2006/relationships/hyperlink" Target="https://fromthepage.com/display/display_page?page_id=34035675" TargetMode="External"/><Relationship Id="rId90" Type="http://schemas.openxmlformats.org/officeDocument/2006/relationships/hyperlink" Target="https://fromthepage.com/display/display_page?page_id=34035627" TargetMode="External"/><Relationship Id="rId407" Type="http://schemas.openxmlformats.org/officeDocument/2006/relationships/hyperlink" Target="https://fromthepage.com/display/display_page?page_id=34035632" TargetMode="External"/><Relationship Id="rId614" Type="http://schemas.openxmlformats.org/officeDocument/2006/relationships/hyperlink" Target="https://fromthepage.com/display/display_page?page_id=34035636" TargetMode="External"/><Relationship Id="rId821" Type="http://schemas.openxmlformats.org/officeDocument/2006/relationships/hyperlink" Target="https://fromthepage.com/display/display_page?page_id=34035640" TargetMode="External"/><Relationship Id="rId1037" Type="http://schemas.openxmlformats.org/officeDocument/2006/relationships/hyperlink" Target="https://fromthepage.com/display/display_page?page_id=34035645" TargetMode="External"/><Relationship Id="rId1244" Type="http://schemas.openxmlformats.org/officeDocument/2006/relationships/hyperlink" Target="https://fromthepage.com/display/display_page?page_id=34035648" TargetMode="External"/><Relationship Id="rId1451" Type="http://schemas.openxmlformats.org/officeDocument/2006/relationships/hyperlink" Target="https://fromthepage.com/display/display_page?page_id=34035652" TargetMode="External"/><Relationship Id="rId2502" Type="http://schemas.openxmlformats.org/officeDocument/2006/relationships/hyperlink" Target="https://fromthepage.com/display/display_page?page_id=34035673" TargetMode="External"/><Relationship Id="rId1104" Type="http://schemas.openxmlformats.org/officeDocument/2006/relationships/hyperlink" Target="https://fromthepage.com/display/display_page?page_id=34035646" TargetMode="External"/><Relationship Id="rId1311" Type="http://schemas.openxmlformats.org/officeDocument/2006/relationships/hyperlink" Target="https://fromthepage.com/display/display_page?page_id=34035649" TargetMode="External"/><Relationship Id="rId3069" Type="http://schemas.openxmlformats.org/officeDocument/2006/relationships/hyperlink" Target="https://fromthepage.com/display/display_page?page_id=34035684" TargetMode="External"/><Relationship Id="rId197" Type="http://schemas.openxmlformats.org/officeDocument/2006/relationships/hyperlink" Target="https://fromthepage.com/display/display_page?page_id=34035629" TargetMode="External"/><Relationship Id="rId2085" Type="http://schemas.openxmlformats.org/officeDocument/2006/relationships/hyperlink" Target="https://fromthepage.com/display/display_page?page_id=34035663" TargetMode="External"/><Relationship Id="rId2292" Type="http://schemas.openxmlformats.org/officeDocument/2006/relationships/hyperlink" Target="https://fromthepage.com/display/display_page?page_id=34035669" TargetMode="External"/><Relationship Id="rId3136" Type="http://schemas.openxmlformats.org/officeDocument/2006/relationships/hyperlink" Target="https://fromthepage.com/display/display_page?page_id=34035685" TargetMode="External"/><Relationship Id="rId264" Type="http://schemas.openxmlformats.org/officeDocument/2006/relationships/hyperlink" Target="https://fromthepage.com/display/display_page?page_id=34035630" TargetMode="External"/><Relationship Id="rId471" Type="http://schemas.openxmlformats.org/officeDocument/2006/relationships/hyperlink" Target="https://fromthepage.com/display/display_page?page_id=34035634" TargetMode="External"/><Relationship Id="rId2152" Type="http://schemas.openxmlformats.org/officeDocument/2006/relationships/hyperlink" Target="https://fromthepage.com/display/display_page?page_id=34035664" TargetMode="External"/><Relationship Id="rId124" Type="http://schemas.openxmlformats.org/officeDocument/2006/relationships/hyperlink" Target="https://fromthepage.com/display/display_page?page_id=34035627" TargetMode="External"/><Relationship Id="rId3203" Type="http://schemas.openxmlformats.org/officeDocument/2006/relationships/hyperlink" Target="https://fromthepage.com/display/display_page?page_id=34035686" TargetMode="External"/><Relationship Id="rId331" Type="http://schemas.openxmlformats.org/officeDocument/2006/relationships/hyperlink" Target="https://fromthepage.com/display/display_page?page_id=34035631" TargetMode="External"/><Relationship Id="rId2012" Type="http://schemas.openxmlformats.org/officeDocument/2006/relationships/hyperlink" Target="https://fromthepage.com/display/display_page?page_id=34035662" TargetMode="External"/><Relationship Id="rId2969" Type="http://schemas.openxmlformats.org/officeDocument/2006/relationships/hyperlink" Target="https://fromthepage.com/display/display_page?page_id=34035681" TargetMode="External"/><Relationship Id="rId1778" Type="http://schemas.openxmlformats.org/officeDocument/2006/relationships/hyperlink" Target="https://fromthepage.com/display/display_page?page_id=34035657" TargetMode="External"/><Relationship Id="rId1985" Type="http://schemas.openxmlformats.org/officeDocument/2006/relationships/hyperlink" Target="https://fromthepage.com/display/display_page?page_id=34035661" TargetMode="External"/><Relationship Id="rId2829" Type="http://schemas.openxmlformats.org/officeDocument/2006/relationships/hyperlink" Target="https://fromthepage.com/display/display_page?page_id=34035679" TargetMode="External"/><Relationship Id="rId1638" Type="http://schemas.openxmlformats.org/officeDocument/2006/relationships/hyperlink" Target="https://fromthepage.com/display/display_page?page_id=34035655" TargetMode="External"/><Relationship Id="rId1845" Type="http://schemas.openxmlformats.org/officeDocument/2006/relationships/hyperlink" Target="https://fromthepage.com/display/display_page?page_id=34035659" TargetMode="External"/><Relationship Id="rId3060" Type="http://schemas.openxmlformats.org/officeDocument/2006/relationships/hyperlink" Target="https://fromthepage.com/display/display_page?page_id=34035683" TargetMode="External"/><Relationship Id="rId1705" Type="http://schemas.openxmlformats.org/officeDocument/2006/relationships/hyperlink" Target="https://fromthepage.com/display/display_page?page_id=34035656" TargetMode="External"/><Relationship Id="rId1912" Type="http://schemas.openxmlformats.org/officeDocument/2006/relationships/hyperlink" Target="https://fromthepage.com/display/display_page?page_id=34035660" TargetMode="External"/><Relationship Id="rId798" Type="http://schemas.openxmlformats.org/officeDocument/2006/relationships/hyperlink" Target="https://fromthepage.com/display/display_page?page_id=34035639" TargetMode="External"/><Relationship Id="rId2479" Type="http://schemas.openxmlformats.org/officeDocument/2006/relationships/hyperlink" Target="https://fromthepage.com/display/display_page?page_id=34035673" TargetMode="External"/><Relationship Id="rId2686" Type="http://schemas.openxmlformats.org/officeDocument/2006/relationships/hyperlink" Target="https://fromthepage.com/display/display_page?page_id=34035676" TargetMode="External"/><Relationship Id="rId2893" Type="http://schemas.openxmlformats.org/officeDocument/2006/relationships/hyperlink" Target="https://fromthepage.com/display/display_page?page_id=34035680" TargetMode="External"/><Relationship Id="rId658" Type="http://schemas.openxmlformats.org/officeDocument/2006/relationships/hyperlink" Target="https://fromthepage.com/display/display_page?page_id=34035637" TargetMode="External"/><Relationship Id="rId865" Type="http://schemas.openxmlformats.org/officeDocument/2006/relationships/hyperlink" Target="https://fromthepage.com/display/display_page?page_id=34035640" TargetMode="External"/><Relationship Id="rId1288" Type="http://schemas.openxmlformats.org/officeDocument/2006/relationships/hyperlink" Target="https://fromthepage.com/display/display_page?page_id=34035649" TargetMode="External"/><Relationship Id="rId1495" Type="http://schemas.openxmlformats.org/officeDocument/2006/relationships/hyperlink" Target="https://fromthepage.com/display/display_page?page_id=34035653" TargetMode="External"/><Relationship Id="rId2339" Type="http://schemas.openxmlformats.org/officeDocument/2006/relationships/hyperlink" Target="https://fromthepage.com/display/display_page?page_id=34035670" TargetMode="External"/><Relationship Id="rId2546" Type="http://schemas.openxmlformats.org/officeDocument/2006/relationships/hyperlink" Target="https://fromthepage.com/display/display_page?page_id=34035674" TargetMode="External"/><Relationship Id="rId2753" Type="http://schemas.openxmlformats.org/officeDocument/2006/relationships/hyperlink" Target="https://fromthepage.com/display/display_page?page_id=34035677" TargetMode="External"/><Relationship Id="rId2960" Type="http://schemas.openxmlformats.org/officeDocument/2006/relationships/hyperlink" Target="https://fromthepage.com/display/display_page?page_id=34035681" TargetMode="External"/><Relationship Id="rId518" Type="http://schemas.openxmlformats.org/officeDocument/2006/relationships/hyperlink" Target="https://fromthepage.com/display/display_page?page_id=34035634" TargetMode="External"/><Relationship Id="rId725" Type="http://schemas.openxmlformats.org/officeDocument/2006/relationships/hyperlink" Target="https://fromthepage.com/display/display_page?page_id=34035638" TargetMode="External"/><Relationship Id="rId932" Type="http://schemas.openxmlformats.org/officeDocument/2006/relationships/hyperlink" Target="https://fromthepage.com/display/display_page?page_id=34035643" TargetMode="External"/><Relationship Id="rId1148" Type="http://schemas.openxmlformats.org/officeDocument/2006/relationships/hyperlink" Target="https://fromthepage.com/display/display_page?page_id=34035647" TargetMode="External"/><Relationship Id="rId1355" Type="http://schemas.openxmlformats.org/officeDocument/2006/relationships/hyperlink" Target="https://fromthepage.com/display/display_page?page_id=34035650" TargetMode="External"/><Relationship Id="rId1562" Type="http://schemas.openxmlformats.org/officeDocument/2006/relationships/hyperlink" Target="https://fromthepage.com/display/display_page?page_id=34035654" TargetMode="External"/><Relationship Id="rId2406" Type="http://schemas.openxmlformats.org/officeDocument/2006/relationships/hyperlink" Target="https://fromthepage.com/display/display_page?page_id=34035671" TargetMode="External"/><Relationship Id="rId2613" Type="http://schemas.openxmlformats.org/officeDocument/2006/relationships/hyperlink" Target="https://fromthepage.com/display/display_page?page_id=34035675" TargetMode="External"/><Relationship Id="rId1008" Type="http://schemas.openxmlformats.org/officeDocument/2006/relationships/hyperlink" Target="https://fromthepage.com/display/display_page?page_id=34035644" TargetMode="External"/><Relationship Id="rId1215" Type="http://schemas.openxmlformats.org/officeDocument/2006/relationships/hyperlink" Target="https://fromthepage.com/display/display_page?page_id=34035648" TargetMode="External"/><Relationship Id="rId1422" Type="http://schemas.openxmlformats.org/officeDocument/2006/relationships/hyperlink" Target="https://fromthepage.com/display/display_page?page_id=34035651" TargetMode="External"/><Relationship Id="rId2820" Type="http://schemas.openxmlformats.org/officeDocument/2006/relationships/hyperlink" Target="https://fromthepage.com/display/display_page?page_id=34035679" TargetMode="External"/><Relationship Id="rId61" Type="http://schemas.openxmlformats.org/officeDocument/2006/relationships/hyperlink" Target="https://fromthepage.com/display/display_page?page_id=34035626" TargetMode="External"/><Relationship Id="rId2196" Type="http://schemas.openxmlformats.org/officeDocument/2006/relationships/hyperlink" Target="https://fromthepage.com/display/display_page?page_id=34035667" TargetMode="External"/><Relationship Id="rId168" Type="http://schemas.openxmlformats.org/officeDocument/2006/relationships/hyperlink" Target="https://fromthepage.com/display/display_page?page_id=34035628" TargetMode="External"/><Relationship Id="rId3247" Type="http://schemas.openxmlformats.org/officeDocument/2006/relationships/hyperlink" Target="https://fromthepage.com/display/display_page?page_id=34035687" TargetMode="External"/><Relationship Id="rId375" Type="http://schemas.openxmlformats.org/officeDocument/2006/relationships/hyperlink" Target="https://fromthepage.com/display/display_page?page_id=34035632" TargetMode="External"/><Relationship Id="rId582" Type="http://schemas.openxmlformats.org/officeDocument/2006/relationships/hyperlink" Target="https://fromthepage.com/display/display_page?page_id=34035636" TargetMode="External"/><Relationship Id="rId2056" Type="http://schemas.openxmlformats.org/officeDocument/2006/relationships/hyperlink" Target="https://fromthepage.com/display/display_page?page_id=34035663" TargetMode="External"/><Relationship Id="rId2263" Type="http://schemas.openxmlformats.org/officeDocument/2006/relationships/hyperlink" Target="https://fromthepage.com/display/display_page?page_id=34035668" TargetMode="External"/><Relationship Id="rId2470" Type="http://schemas.openxmlformats.org/officeDocument/2006/relationships/hyperlink" Target="https://fromthepage.com/display/display_page?page_id=34035672" TargetMode="External"/><Relationship Id="rId3107" Type="http://schemas.openxmlformats.org/officeDocument/2006/relationships/hyperlink" Target="https://fromthepage.com/display/display_page?page_id=34035684" TargetMode="External"/><Relationship Id="rId235" Type="http://schemas.openxmlformats.org/officeDocument/2006/relationships/hyperlink" Target="https://fromthepage.com/display/display_page?page_id=34035629" TargetMode="External"/><Relationship Id="rId442" Type="http://schemas.openxmlformats.org/officeDocument/2006/relationships/hyperlink" Target="https://fromthepage.com/display/display_page?page_id=34035633" TargetMode="External"/><Relationship Id="rId1072" Type="http://schemas.openxmlformats.org/officeDocument/2006/relationships/hyperlink" Target="https://fromthepage.com/display/display_page?page_id=34035645" TargetMode="External"/><Relationship Id="rId2123" Type="http://schemas.openxmlformats.org/officeDocument/2006/relationships/hyperlink" Target="https://fromthepage.com/display/display_page?page_id=34035664" TargetMode="External"/><Relationship Id="rId2330" Type="http://schemas.openxmlformats.org/officeDocument/2006/relationships/hyperlink" Target="https://fromthepage.com/display/display_page?page_id=34035670" TargetMode="External"/><Relationship Id="rId302" Type="http://schemas.openxmlformats.org/officeDocument/2006/relationships/hyperlink" Target="https://fromthepage.com/display/display_page?page_id=34035631" TargetMode="External"/><Relationship Id="rId1889" Type="http://schemas.openxmlformats.org/officeDocument/2006/relationships/hyperlink" Target="https://fromthepage.com/display/display_page?page_id=34035659" TargetMode="External"/><Relationship Id="rId1749" Type="http://schemas.openxmlformats.org/officeDocument/2006/relationships/hyperlink" Target="https://fromthepage.com/display/display_page?page_id=34035657" TargetMode="External"/><Relationship Id="rId1956" Type="http://schemas.openxmlformats.org/officeDocument/2006/relationships/hyperlink" Target="https://fromthepage.com/display/display_page?page_id=34035661" TargetMode="External"/><Relationship Id="rId3171" Type="http://schemas.openxmlformats.org/officeDocument/2006/relationships/hyperlink" Target="https://fromthepage.com/display/display_page?page_id=34035686" TargetMode="External"/><Relationship Id="rId1609" Type="http://schemas.openxmlformats.org/officeDocument/2006/relationships/hyperlink" Target="https://fromthepage.com/display/display_page?page_id=34035655" TargetMode="External"/><Relationship Id="rId1816" Type="http://schemas.openxmlformats.org/officeDocument/2006/relationships/hyperlink" Target="https://fromthepage.com/display/display_page?page_id=34035658" TargetMode="External"/><Relationship Id="rId3031" Type="http://schemas.openxmlformats.org/officeDocument/2006/relationships/hyperlink" Target="https://fromthepage.com/display/display_page?page_id=34035683" TargetMode="External"/><Relationship Id="rId2797" Type="http://schemas.openxmlformats.org/officeDocument/2006/relationships/hyperlink" Target="https://fromthepage.com/display/display_page?page_id=34035678" TargetMode="External"/><Relationship Id="rId769" Type="http://schemas.openxmlformats.org/officeDocument/2006/relationships/hyperlink" Target="https://fromthepage.com/display/display_page?page_id=34035639" TargetMode="External"/><Relationship Id="rId976" Type="http://schemas.openxmlformats.org/officeDocument/2006/relationships/hyperlink" Target="https://fromthepage.com/display/display_page?page_id=34035644" TargetMode="External"/><Relationship Id="rId1399" Type="http://schemas.openxmlformats.org/officeDocument/2006/relationships/hyperlink" Target="https://fromthepage.com/display/display_page?page_id=34035651" TargetMode="External"/><Relationship Id="rId2657" Type="http://schemas.openxmlformats.org/officeDocument/2006/relationships/hyperlink" Target="https://fromthepage.com/display/display_page?page_id=34035676" TargetMode="External"/><Relationship Id="rId629" Type="http://schemas.openxmlformats.org/officeDocument/2006/relationships/hyperlink" Target="https://fromthepage.com/display/display_page?page_id=34035636" TargetMode="External"/><Relationship Id="rId1259" Type="http://schemas.openxmlformats.org/officeDocument/2006/relationships/hyperlink" Target="https://fromthepage.com/display/display_page?page_id=34035649" TargetMode="External"/><Relationship Id="rId1466" Type="http://schemas.openxmlformats.org/officeDocument/2006/relationships/hyperlink" Target="https://fromthepage.com/display/display_page?page_id=34035652" TargetMode="External"/><Relationship Id="rId2864" Type="http://schemas.openxmlformats.org/officeDocument/2006/relationships/hyperlink" Target="https://fromthepage.com/display/display_page?page_id=34035679" TargetMode="External"/><Relationship Id="rId836" Type="http://schemas.openxmlformats.org/officeDocument/2006/relationships/hyperlink" Target="https://fromthepage.com/display/display_page?page_id=34035640" TargetMode="External"/><Relationship Id="rId1119" Type="http://schemas.openxmlformats.org/officeDocument/2006/relationships/hyperlink" Target="https://fromthepage.com/display/display_page?page_id=34035646" TargetMode="External"/><Relationship Id="rId1673" Type="http://schemas.openxmlformats.org/officeDocument/2006/relationships/hyperlink" Target="https://fromthepage.com/display/display_page?page_id=34035656" TargetMode="External"/><Relationship Id="rId1880" Type="http://schemas.openxmlformats.org/officeDocument/2006/relationships/hyperlink" Target="https://fromthepage.com/display/display_page?page_id=34035659" TargetMode="External"/><Relationship Id="rId2517" Type="http://schemas.openxmlformats.org/officeDocument/2006/relationships/hyperlink" Target="https://fromthepage.com/display/display_page?page_id=34035673" TargetMode="External"/><Relationship Id="rId2724" Type="http://schemas.openxmlformats.org/officeDocument/2006/relationships/hyperlink" Target="https://fromthepage.com/display/display_page?page_id=34035677" TargetMode="External"/><Relationship Id="rId2931" Type="http://schemas.openxmlformats.org/officeDocument/2006/relationships/hyperlink" Target="https://fromthepage.com/display/display_page?page_id=34035681" TargetMode="External"/><Relationship Id="rId903" Type="http://schemas.openxmlformats.org/officeDocument/2006/relationships/hyperlink" Target="https://fromthepage.com/display/display_page?page_id=34035643" TargetMode="External"/><Relationship Id="rId1326" Type="http://schemas.openxmlformats.org/officeDocument/2006/relationships/hyperlink" Target="https://fromthepage.com/display/display_page?page_id=34035650" TargetMode="External"/><Relationship Id="rId1533" Type="http://schemas.openxmlformats.org/officeDocument/2006/relationships/hyperlink" Target="https://fromthepage.com/display/display_page?page_id=34035653" TargetMode="External"/><Relationship Id="rId1740" Type="http://schemas.openxmlformats.org/officeDocument/2006/relationships/hyperlink" Target="https://fromthepage.com/display/display_page?page_id=34035657" TargetMode="External"/><Relationship Id="rId32" Type="http://schemas.openxmlformats.org/officeDocument/2006/relationships/hyperlink" Target="https://fromthepage.com/display/display_page?page_id=34035626" TargetMode="External"/><Relationship Id="rId1600" Type="http://schemas.openxmlformats.org/officeDocument/2006/relationships/hyperlink" Target="https://fromthepage.com/display/display_page?page_id=34035655" TargetMode="External"/><Relationship Id="rId279" Type="http://schemas.openxmlformats.org/officeDocument/2006/relationships/hyperlink" Target="https://fromthepage.com/display/display_page?page_id=34035630" TargetMode="External"/><Relationship Id="rId486" Type="http://schemas.openxmlformats.org/officeDocument/2006/relationships/hyperlink" Target="https://fromthepage.com/display/display_page?page_id=34035634" TargetMode="External"/><Relationship Id="rId693" Type="http://schemas.openxmlformats.org/officeDocument/2006/relationships/hyperlink" Target="https://fromthepage.com/display/display_page?page_id=34035637" TargetMode="External"/><Relationship Id="rId2167" Type="http://schemas.openxmlformats.org/officeDocument/2006/relationships/hyperlink" Target="https://fromthepage.com/display/display_page?page_id=34035665" TargetMode="External"/><Relationship Id="rId2374" Type="http://schemas.openxmlformats.org/officeDocument/2006/relationships/hyperlink" Target="https://fromthepage.com/display/display_page?page_id=34035670" TargetMode="External"/><Relationship Id="rId2581" Type="http://schemas.openxmlformats.org/officeDocument/2006/relationships/hyperlink" Target="https://fromthepage.com/display/display_page?page_id=34035674" TargetMode="External"/><Relationship Id="rId3218" Type="http://schemas.openxmlformats.org/officeDocument/2006/relationships/hyperlink" Target="https://fromthepage.com/display/display_page?page_id=34035687" TargetMode="External"/><Relationship Id="rId139" Type="http://schemas.openxmlformats.org/officeDocument/2006/relationships/hyperlink" Target="https://fromthepage.com/display/display_page?page_id=34035628" TargetMode="External"/><Relationship Id="rId346" Type="http://schemas.openxmlformats.org/officeDocument/2006/relationships/hyperlink" Target="https://fromthepage.com/display/display_page?page_id=34035631" TargetMode="External"/><Relationship Id="rId553" Type="http://schemas.openxmlformats.org/officeDocument/2006/relationships/hyperlink" Target="https://fromthepage.com/display/display_page?page_id=34035635" TargetMode="External"/><Relationship Id="rId760" Type="http://schemas.openxmlformats.org/officeDocument/2006/relationships/hyperlink" Target="https://fromthepage.com/display/display_page?page_id=34035639" TargetMode="External"/><Relationship Id="rId1183" Type="http://schemas.openxmlformats.org/officeDocument/2006/relationships/hyperlink" Target="https://fromthepage.com/display/display_page?page_id=34035647" TargetMode="External"/><Relationship Id="rId1390" Type="http://schemas.openxmlformats.org/officeDocument/2006/relationships/hyperlink" Target="https://fromthepage.com/display/display_page?page_id=34035651" TargetMode="External"/><Relationship Id="rId2027" Type="http://schemas.openxmlformats.org/officeDocument/2006/relationships/hyperlink" Target="https://fromthepage.com/display/display_page?page_id=34035662" TargetMode="External"/><Relationship Id="rId2234" Type="http://schemas.openxmlformats.org/officeDocument/2006/relationships/hyperlink" Target="https://fromthepage.com/display/display_page?page_id=34035668" TargetMode="External"/><Relationship Id="rId2441" Type="http://schemas.openxmlformats.org/officeDocument/2006/relationships/hyperlink" Target="https://fromthepage.com/display/display_page?page_id=34035672" TargetMode="External"/><Relationship Id="rId206" Type="http://schemas.openxmlformats.org/officeDocument/2006/relationships/hyperlink" Target="https://fromthepage.com/display/display_page?page_id=34035629" TargetMode="External"/><Relationship Id="rId413" Type="http://schemas.openxmlformats.org/officeDocument/2006/relationships/hyperlink" Target="https://fromthepage.com/display/display_page?page_id=34035632" TargetMode="External"/><Relationship Id="rId1043" Type="http://schemas.openxmlformats.org/officeDocument/2006/relationships/hyperlink" Target="https://fromthepage.com/display/display_page?page_id=34035645" TargetMode="External"/><Relationship Id="rId620" Type="http://schemas.openxmlformats.org/officeDocument/2006/relationships/hyperlink" Target="https://fromthepage.com/display/display_page?page_id=34035636" TargetMode="External"/><Relationship Id="rId1250" Type="http://schemas.openxmlformats.org/officeDocument/2006/relationships/hyperlink" Target="https://fromthepage.com/display/display_page?page_id=34035648" TargetMode="External"/><Relationship Id="rId2301" Type="http://schemas.openxmlformats.org/officeDocument/2006/relationships/hyperlink" Target="https://fromthepage.com/display/display_page?page_id=34035669" TargetMode="External"/><Relationship Id="rId1110" Type="http://schemas.openxmlformats.org/officeDocument/2006/relationships/hyperlink" Target="https://fromthepage.com/display/display_page?page_id=34035646" TargetMode="External"/><Relationship Id="rId1927" Type="http://schemas.openxmlformats.org/officeDocument/2006/relationships/hyperlink" Target="https://fromthepage.com/display/display_page?page_id=34035660" TargetMode="External"/><Relationship Id="rId3075" Type="http://schemas.openxmlformats.org/officeDocument/2006/relationships/hyperlink" Target="https://fromthepage.com/display/display_page?page_id=34035684" TargetMode="External"/><Relationship Id="rId2091" Type="http://schemas.openxmlformats.org/officeDocument/2006/relationships/hyperlink" Target="https://fromthepage.com/display/display_page?page_id=34035663" TargetMode="External"/><Relationship Id="rId3142" Type="http://schemas.openxmlformats.org/officeDocument/2006/relationships/hyperlink" Target="https://fromthepage.com/display/display_page?page_id=34035685" TargetMode="External"/><Relationship Id="rId270" Type="http://schemas.openxmlformats.org/officeDocument/2006/relationships/hyperlink" Target="https://fromthepage.com/display/display_page?page_id=34035630" TargetMode="External"/><Relationship Id="rId3002" Type="http://schemas.openxmlformats.org/officeDocument/2006/relationships/hyperlink" Target="https://fromthepage.com/display/display_page?page_id=34035682" TargetMode="External"/><Relationship Id="rId130" Type="http://schemas.openxmlformats.org/officeDocument/2006/relationships/hyperlink" Target="https://fromthepage.com/display/display_page?page_id=34035627" TargetMode="External"/><Relationship Id="rId2768" Type="http://schemas.openxmlformats.org/officeDocument/2006/relationships/hyperlink" Target="https://fromthepage.com/display/display_page?page_id=34035678" TargetMode="External"/><Relationship Id="rId2975" Type="http://schemas.openxmlformats.org/officeDocument/2006/relationships/hyperlink" Target="https://fromthepage.com/display/display_page?page_id=34035682" TargetMode="External"/><Relationship Id="rId947" Type="http://schemas.openxmlformats.org/officeDocument/2006/relationships/hyperlink" Target="https://fromthepage.com/display/display_page?page_id=34035643" TargetMode="External"/><Relationship Id="rId1577" Type="http://schemas.openxmlformats.org/officeDocument/2006/relationships/hyperlink" Target="https://fromthepage.com/display/display_page?page_id=34035654" TargetMode="External"/><Relationship Id="rId1784" Type="http://schemas.openxmlformats.org/officeDocument/2006/relationships/hyperlink" Target="https://fromthepage.com/display/display_page?page_id=34035658" TargetMode="External"/><Relationship Id="rId1991" Type="http://schemas.openxmlformats.org/officeDocument/2006/relationships/hyperlink" Target="https://fromthepage.com/display/display_page?page_id=34035661" TargetMode="External"/><Relationship Id="rId2628" Type="http://schemas.openxmlformats.org/officeDocument/2006/relationships/hyperlink" Target="https://fromthepage.com/display/display_page?page_id=34035675" TargetMode="External"/><Relationship Id="rId2835" Type="http://schemas.openxmlformats.org/officeDocument/2006/relationships/hyperlink" Target="https://fromthepage.com/display/display_page?page_id=34035679" TargetMode="External"/><Relationship Id="rId76" Type="http://schemas.openxmlformats.org/officeDocument/2006/relationships/hyperlink" Target="https://fromthepage.com/display/display_page?page_id=34035626" TargetMode="External"/><Relationship Id="rId807" Type="http://schemas.openxmlformats.org/officeDocument/2006/relationships/hyperlink" Target="https://fromthepage.com/display/display_page?page_id=34035639" TargetMode="External"/><Relationship Id="rId1437" Type="http://schemas.openxmlformats.org/officeDocument/2006/relationships/hyperlink" Target="https://fromthepage.com/display/display_page?page_id=34035652" TargetMode="External"/><Relationship Id="rId1644" Type="http://schemas.openxmlformats.org/officeDocument/2006/relationships/hyperlink" Target="https://fromthepage.com/display/display_page?page_id=34035655" TargetMode="External"/><Relationship Id="rId1851" Type="http://schemas.openxmlformats.org/officeDocument/2006/relationships/hyperlink" Target="https://fromthepage.com/display/display_page?page_id=34035659" TargetMode="External"/><Relationship Id="rId2902" Type="http://schemas.openxmlformats.org/officeDocument/2006/relationships/hyperlink" Target="https://fromthepage.com/display/display_page?page_id=34035680" TargetMode="External"/><Relationship Id="rId1504" Type="http://schemas.openxmlformats.org/officeDocument/2006/relationships/hyperlink" Target="https://fromthepage.com/display/display_page?page_id=34035653" TargetMode="External"/><Relationship Id="rId1711" Type="http://schemas.openxmlformats.org/officeDocument/2006/relationships/hyperlink" Target="https://fromthepage.com/display/display_page?page_id=34035656" TargetMode="External"/><Relationship Id="rId597" Type="http://schemas.openxmlformats.org/officeDocument/2006/relationships/hyperlink" Target="https://fromthepage.com/display/display_page?page_id=34035636" TargetMode="External"/><Relationship Id="rId2278" Type="http://schemas.openxmlformats.org/officeDocument/2006/relationships/hyperlink" Target="https://fromthepage.com/display/display_page?page_id=34035669" TargetMode="External"/><Relationship Id="rId2485" Type="http://schemas.openxmlformats.org/officeDocument/2006/relationships/hyperlink" Target="https://fromthepage.com/display/display_page?page_id=34035673" TargetMode="External"/><Relationship Id="rId457" Type="http://schemas.openxmlformats.org/officeDocument/2006/relationships/hyperlink" Target="https://fromthepage.com/display/display_page?page_id=34035633" TargetMode="External"/><Relationship Id="rId1087" Type="http://schemas.openxmlformats.org/officeDocument/2006/relationships/hyperlink" Target="https://fromthepage.com/display/display_page?page_id=34035646" TargetMode="External"/><Relationship Id="rId1294" Type="http://schemas.openxmlformats.org/officeDocument/2006/relationships/hyperlink" Target="https://fromthepage.com/display/display_page?page_id=34035649" TargetMode="External"/><Relationship Id="rId2138" Type="http://schemas.openxmlformats.org/officeDocument/2006/relationships/hyperlink" Target="https://fromthepage.com/display/display_page?page_id=34035664" TargetMode="External"/><Relationship Id="rId2692" Type="http://schemas.openxmlformats.org/officeDocument/2006/relationships/hyperlink" Target="https://fromthepage.com/display/display_page?page_id=34035676" TargetMode="External"/><Relationship Id="rId664" Type="http://schemas.openxmlformats.org/officeDocument/2006/relationships/hyperlink" Target="https://fromthepage.com/display/display_page?page_id=34035637" TargetMode="External"/><Relationship Id="rId871" Type="http://schemas.openxmlformats.org/officeDocument/2006/relationships/hyperlink" Target="https://fromthepage.com/display/display_page?page_id=34035640" TargetMode="External"/><Relationship Id="rId2345" Type="http://schemas.openxmlformats.org/officeDocument/2006/relationships/hyperlink" Target="https://fromthepage.com/display/display_page?page_id=34035670" TargetMode="External"/><Relationship Id="rId2552" Type="http://schemas.openxmlformats.org/officeDocument/2006/relationships/hyperlink" Target="https://fromthepage.com/display/display_page?page_id=34035674" TargetMode="External"/><Relationship Id="rId317" Type="http://schemas.openxmlformats.org/officeDocument/2006/relationships/hyperlink" Target="https://fromthepage.com/display/display_page?page_id=34035631" TargetMode="External"/><Relationship Id="rId524" Type="http://schemas.openxmlformats.org/officeDocument/2006/relationships/hyperlink" Target="https://fromthepage.com/display/display_page?page_id=34035635" TargetMode="External"/><Relationship Id="rId731" Type="http://schemas.openxmlformats.org/officeDocument/2006/relationships/hyperlink" Target="https://fromthepage.com/display/display_page?page_id=34035638" TargetMode="External"/><Relationship Id="rId1154" Type="http://schemas.openxmlformats.org/officeDocument/2006/relationships/hyperlink" Target="https://fromthepage.com/display/display_page?page_id=34035647" TargetMode="External"/><Relationship Id="rId1361" Type="http://schemas.openxmlformats.org/officeDocument/2006/relationships/hyperlink" Target="https://fromthepage.com/display/display_page?page_id=34035650" TargetMode="External"/><Relationship Id="rId2205" Type="http://schemas.openxmlformats.org/officeDocument/2006/relationships/hyperlink" Target="https://fromthepage.com/display/display_page?page_id=34035667" TargetMode="External"/><Relationship Id="rId2412" Type="http://schemas.openxmlformats.org/officeDocument/2006/relationships/hyperlink" Target="https://fromthepage.com/display/display_page?page_id=34035671" TargetMode="External"/><Relationship Id="rId1014" Type="http://schemas.openxmlformats.org/officeDocument/2006/relationships/hyperlink" Target="https://fromthepage.com/display/display_page?page_id=34035645" TargetMode="External"/><Relationship Id="rId1221" Type="http://schemas.openxmlformats.org/officeDocument/2006/relationships/hyperlink" Target="https://fromthepage.com/display/display_page?page_id=34035648" TargetMode="External"/><Relationship Id="rId3186" Type="http://schemas.openxmlformats.org/officeDocument/2006/relationships/hyperlink" Target="https://fromthepage.com/display/display_page?page_id=34035686" TargetMode="External"/><Relationship Id="rId3046" Type="http://schemas.openxmlformats.org/officeDocument/2006/relationships/hyperlink" Target="https://fromthepage.com/display/display_page?page_id=34035683" TargetMode="External"/><Relationship Id="rId3253" Type="http://schemas.openxmlformats.org/officeDocument/2006/relationships/hyperlink" Target="https://fromthepage.com/display/display_page?page_id=34035688" TargetMode="External"/><Relationship Id="rId174" Type="http://schemas.openxmlformats.org/officeDocument/2006/relationships/hyperlink" Target="https://fromthepage.com/display/display_page?page_id=34035628" TargetMode="External"/><Relationship Id="rId381" Type="http://schemas.openxmlformats.org/officeDocument/2006/relationships/hyperlink" Target="https://fromthepage.com/display/display_page?page_id=34035632" TargetMode="External"/><Relationship Id="rId2062" Type="http://schemas.openxmlformats.org/officeDocument/2006/relationships/hyperlink" Target="https://fromthepage.com/display/display_page?page_id=34035663" TargetMode="External"/><Relationship Id="rId3113" Type="http://schemas.openxmlformats.org/officeDocument/2006/relationships/hyperlink" Target="https://fromthepage.com/display/display_page?page_id=34035684" TargetMode="External"/><Relationship Id="rId241" Type="http://schemas.openxmlformats.org/officeDocument/2006/relationships/hyperlink" Target="https://fromthepage.com/display/display_page?page_id=34035629" TargetMode="External"/><Relationship Id="rId2879" Type="http://schemas.openxmlformats.org/officeDocument/2006/relationships/hyperlink" Target="https://fromthepage.com/display/display_page?page_id=34035680" TargetMode="External"/><Relationship Id="rId101" Type="http://schemas.openxmlformats.org/officeDocument/2006/relationships/hyperlink" Target="https://fromthepage.com/display/display_page?page_id=34035627" TargetMode="External"/><Relationship Id="rId1688" Type="http://schemas.openxmlformats.org/officeDocument/2006/relationships/hyperlink" Target="https://fromthepage.com/display/display_page?page_id=34035656" TargetMode="External"/><Relationship Id="rId1895" Type="http://schemas.openxmlformats.org/officeDocument/2006/relationships/hyperlink" Target="https://fromthepage.com/display/display_page?page_id=34035660" TargetMode="External"/><Relationship Id="rId2739" Type="http://schemas.openxmlformats.org/officeDocument/2006/relationships/hyperlink" Target="https://fromthepage.com/display/display_page?page_id=34035677" TargetMode="External"/><Relationship Id="rId2946" Type="http://schemas.openxmlformats.org/officeDocument/2006/relationships/hyperlink" Target="https://fromthepage.com/display/display_page?page_id=34035681" TargetMode="External"/><Relationship Id="rId918" Type="http://schemas.openxmlformats.org/officeDocument/2006/relationships/hyperlink" Target="https://fromthepage.com/display/display_page?page_id=34035643" TargetMode="External"/><Relationship Id="rId1548" Type="http://schemas.openxmlformats.org/officeDocument/2006/relationships/hyperlink" Target="https://fromthepage.com/display/display_page?page_id=34035654" TargetMode="External"/><Relationship Id="rId1755" Type="http://schemas.openxmlformats.org/officeDocument/2006/relationships/hyperlink" Target="https://fromthepage.com/display/display_page?page_id=34035657" TargetMode="External"/><Relationship Id="rId1408" Type="http://schemas.openxmlformats.org/officeDocument/2006/relationships/hyperlink" Target="https://fromthepage.com/display/display_page?page_id=34035651" TargetMode="External"/><Relationship Id="rId1962" Type="http://schemas.openxmlformats.org/officeDocument/2006/relationships/hyperlink" Target="https://fromthepage.com/display/display_page?page_id=34035661" TargetMode="External"/><Relationship Id="rId2806" Type="http://schemas.openxmlformats.org/officeDocument/2006/relationships/hyperlink" Target="https://fromthepage.com/display/display_page?page_id=34035678" TargetMode="External"/><Relationship Id="rId47" Type="http://schemas.openxmlformats.org/officeDocument/2006/relationships/hyperlink" Target="https://fromthepage.com/display/display_page?page_id=34035626" TargetMode="External"/><Relationship Id="rId1615" Type="http://schemas.openxmlformats.org/officeDocument/2006/relationships/hyperlink" Target="https://fromthepage.com/display/display_page?page_id=34035655" TargetMode="External"/><Relationship Id="rId1822" Type="http://schemas.openxmlformats.org/officeDocument/2006/relationships/hyperlink" Target="https://fromthepage.com/display/display_page?page_id=34035658" TargetMode="External"/><Relationship Id="rId2389" Type="http://schemas.openxmlformats.org/officeDocument/2006/relationships/hyperlink" Target="https://fromthepage.com/display/display_page?page_id=34035671" TargetMode="External"/><Relationship Id="rId2596" Type="http://schemas.openxmlformats.org/officeDocument/2006/relationships/hyperlink" Target="https://fromthepage.com/display/display_page?page_id=34035675" TargetMode="External"/><Relationship Id="rId568" Type="http://schemas.openxmlformats.org/officeDocument/2006/relationships/hyperlink" Target="https://fromthepage.com/display/display_page?page_id=34035635" TargetMode="External"/><Relationship Id="rId775" Type="http://schemas.openxmlformats.org/officeDocument/2006/relationships/hyperlink" Target="https://fromthepage.com/display/display_page?page_id=34035639" TargetMode="External"/><Relationship Id="rId982" Type="http://schemas.openxmlformats.org/officeDocument/2006/relationships/hyperlink" Target="https://fromthepage.com/display/display_page?page_id=34035644" TargetMode="External"/><Relationship Id="rId1198" Type="http://schemas.openxmlformats.org/officeDocument/2006/relationships/hyperlink" Target="https://fromthepage.com/display/display_page?page_id=34035647" TargetMode="External"/><Relationship Id="rId2249" Type="http://schemas.openxmlformats.org/officeDocument/2006/relationships/hyperlink" Target="https://fromthepage.com/display/display_page?page_id=34035668" TargetMode="External"/><Relationship Id="rId2456" Type="http://schemas.openxmlformats.org/officeDocument/2006/relationships/hyperlink" Target="https://fromthepage.com/display/display_page?page_id=34035672" TargetMode="External"/><Relationship Id="rId2663" Type="http://schemas.openxmlformats.org/officeDocument/2006/relationships/hyperlink" Target="https://fromthepage.com/display/display_page?page_id=34035676" TargetMode="External"/><Relationship Id="rId2870" Type="http://schemas.openxmlformats.org/officeDocument/2006/relationships/hyperlink" Target="https://fromthepage.com/display/display_page?page_id=34035680" TargetMode="External"/><Relationship Id="rId428" Type="http://schemas.openxmlformats.org/officeDocument/2006/relationships/hyperlink" Target="https://fromthepage.com/display/display_page?page_id=34035633" TargetMode="External"/><Relationship Id="rId635" Type="http://schemas.openxmlformats.org/officeDocument/2006/relationships/hyperlink" Target="https://fromthepage.com/display/display_page?page_id=34035636" TargetMode="External"/><Relationship Id="rId842" Type="http://schemas.openxmlformats.org/officeDocument/2006/relationships/hyperlink" Target="https://fromthepage.com/display/display_page?page_id=34035640" TargetMode="External"/><Relationship Id="rId1058" Type="http://schemas.openxmlformats.org/officeDocument/2006/relationships/hyperlink" Target="https://fromthepage.com/display/display_page?page_id=34035645" TargetMode="External"/><Relationship Id="rId1265" Type="http://schemas.openxmlformats.org/officeDocument/2006/relationships/hyperlink" Target="https://fromthepage.com/display/display_page?page_id=34035649" TargetMode="External"/><Relationship Id="rId1472" Type="http://schemas.openxmlformats.org/officeDocument/2006/relationships/hyperlink" Target="https://fromthepage.com/display/display_page?page_id=34035652" TargetMode="External"/><Relationship Id="rId2109" Type="http://schemas.openxmlformats.org/officeDocument/2006/relationships/hyperlink" Target="https://fromthepage.com/display/display_page?page_id=34035664" TargetMode="External"/><Relationship Id="rId2316" Type="http://schemas.openxmlformats.org/officeDocument/2006/relationships/hyperlink" Target="https://fromthepage.com/display/display_page?page_id=34035669" TargetMode="External"/><Relationship Id="rId2523" Type="http://schemas.openxmlformats.org/officeDocument/2006/relationships/hyperlink" Target="https://fromthepage.com/display/display_page?page_id=34035673" TargetMode="External"/><Relationship Id="rId2730" Type="http://schemas.openxmlformats.org/officeDocument/2006/relationships/hyperlink" Target="https://fromthepage.com/display/display_page?page_id=34035677" TargetMode="External"/><Relationship Id="rId702" Type="http://schemas.openxmlformats.org/officeDocument/2006/relationships/hyperlink" Target="https://fromthepage.com/display/display_page?page_id=34035638" TargetMode="External"/><Relationship Id="rId1125" Type="http://schemas.openxmlformats.org/officeDocument/2006/relationships/hyperlink" Target="https://fromthepage.com/display/display_page?page_id=34035646" TargetMode="External"/><Relationship Id="rId1332" Type="http://schemas.openxmlformats.org/officeDocument/2006/relationships/hyperlink" Target="https://fromthepage.com/display/display_page?page_id=34035650" TargetMode="External"/><Relationship Id="rId3157" Type="http://schemas.openxmlformats.org/officeDocument/2006/relationships/hyperlink" Target="https://fromthepage.com/display/display_page?page_id=34035685" TargetMode="External"/><Relationship Id="rId285" Type="http://schemas.openxmlformats.org/officeDocument/2006/relationships/hyperlink" Target="https://fromthepage.com/display/display_page?page_id=34035630" TargetMode="External"/><Relationship Id="rId492" Type="http://schemas.openxmlformats.org/officeDocument/2006/relationships/hyperlink" Target="https://fromthepage.com/display/display_page?page_id=34035634" TargetMode="External"/><Relationship Id="rId2173" Type="http://schemas.openxmlformats.org/officeDocument/2006/relationships/hyperlink" Target="https://fromthepage.com/display/display_page?page_id=34035665" TargetMode="External"/><Relationship Id="rId2380" Type="http://schemas.openxmlformats.org/officeDocument/2006/relationships/hyperlink" Target="https://fromthepage.com/display/display_page?page_id=34035671" TargetMode="External"/><Relationship Id="rId3017" Type="http://schemas.openxmlformats.org/officeDocument/2006/relationships/hyperlink" Target="https://fromthepage.com/display/display_page?page_id=34035682" TargetMode="External"/><Relationship Id="rId3224" Type="http://schemas.openxmlformats.org/officeDocument/2006/relationships/hyperlink" Target="https://fromthepage.com/display/display_page?page_id=34035687" TargetMode="External"/><Relationship Id="rId145" Type="http://schemas.openxmlformats.org/officeDocument/2006/relationships/hyperlink" Target="https://fromthepage.com/display/display_page?page_id=34035628" TargetMode="External"/><Relationship Id="rId352" Type="http://schemas.openxmlformats.org/officeDocument/2006/relationships/hyperlink" Target="https://fromthepage.com/display/display_page?page_id=34035631" TargetMode="External"/><Relationship Id="rId2033" Type="http://schemas.openxmlformats.org/officeDocument/2006/relationships/hyperlink" Target="https://fromthepage.com/display/display_page?page_id=34035662" TargetMode="External"/><Relationship Id="rId2240" Type="http://schemas.openxmlformats.org/officeDocument/2006/relationships/hyperlink" Target="https://fromthepage.com/display/display_page?page_id=34035668" TargetMode="External"/><Relationship Id="rId212" Type="http://schemas.openxmlformats.org/officeDocument/2006/relationships/hyperlink" Target="https://fromthepage.com/display/display_page?page_id=34035629" TargetMode="External"/><Relationship Id="rId1799" Type="http://schemas.openxmlformats.org/officeDocument/2006/relationships/hyperlink" Target="https://fromthepage.com/display/display_page?page_id=34035658" TargetMode="External"/><Relationship Id="rId2100" Type="http://schemas.openxmlformats.org/officeDocument/2006/relationships/hyperlink" Target="https://fromthepage.com/display/display_page?page_id=34035663" TargetMode="External"/><Relationship Id="rId1659" Type="http://schemas.openxmlformats.org/officeDocument/2006/relationships/hyperlink" Target="https://fromthepage.com/display/display_page?page_id=34035656" TargetMode="External"/><Relationship Id="rId1866" Type="http://schemas.openxmlformats.org/officeDocument/2006/relationships/hyperlink" Target="https://fromthepage.com/display/display_page?page_id=34035659" TargetMode="External"/><Relationship Id="rId2917" Type="http://schemas.openxmlformats.org/officeDocument/2006/relationships/hyperlink" Target="https://fromthepage.com/display/display_page?page_id=34035680" TargetMode="External"/><Relationship Id="rId3081" Type="http://schemas.openxmlformats.org/officeDocument/2006/relationships/hyperlink" Target="https://fromthepage.com/display/display_page?page_id=34035684" TargetMode="External"/><Relationship Id="rId1519" Type="http://schemas.openxmlformats.org/officeDocument/2006/relationships/hyperlink" Target="https://fromthepage.com/display/display_page?page_id=34035653" TargetMode="External"/><Relationship Id="rId1726" Type="http://schemas.openxmlformats.org/officeDocument/2006/relationships/hyperlink" Target="https://fromthepage.com/display/display_page?page_id=34035657" TargetMode="External"/><Relationship Id="rId1933" Type="http://schemas.openxmlformats.org/officeDocument/2006/relationships/hyperlink" Target="https://fromthepage.com/display/display_page?page_id=34035660" TargetMode="External"/><Relationship Id="rId18" Type="http://schemas.openxmlformats.org/officeDocument/2006/relationships/hyperlink" Target="https://fromthepage.com/display/display_page?page_id=34035625"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ivotTable" Target="../pivotTables/pivotTable4.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67"/>
  <sheetViews>
    <sheetView topLeftCell="N1" zoomScaleNormal="100" workbookViewId="0">
      <selection activeCell="T3268" sqref="T3268"/>
    </sheetView>
  </sheetViews>
  <sheetFormatPr defaultRowHeight="17.25" x14ac:dyDescent="0.35"/>
  <cols>
    <col min="1" max="1" width="12.25" customWidth="1"/>
    <col min="2" max="2" width="16.625" customWidth="1"/>
    <col min="3" max="3" width="24" customWidth="1"/>
    <col min="4" max="4" width="11.75" customWidth="1"/>
    <col min="5" max="5" width="15.25" hidden="1" customWidth="1"/>
    <col min="6" max="6" width="11.375" hidden="1" customWidth="1"/>
    <col min="7" max="7" width="19.375" hidden="1" customWidth="1"/>
    <col min="8" max="8" width="13.25" hidden="1" customWidth="1"/>
    <col min="9" max="9" width="13.5" hidden="1" customWidth="1"/>
    <col min="10" max="10" width="16.875" customWidth="1"/>
    <col min="11" max="11" width="13" customWidth="1"/>
    <col min="12" max="12" width="14.75" customWidth="1"/>
    <col min="13" max="13" width="17.25" customWidth="1"/>
    <col min="14" max="14" width="11.5" customWidth="1"/>
    <col min="15" max="15" width="14" customWidth="1"/>
    <col min="16" max="16" width="11" customWidth="1"/>
    <col min="17" max="17" width="10.75" customWidth="1"/>
    <col min="18" max="18" width="13.875" customWidth="1"/>
    <col min="19" max="19" width="13.625" customWidth="1"/>
    <col min="20" max="20" width="15" customWidth="1"/>
    <col min="21" max="21" width="18.25" customWidth="1"/>
    <col min="22" max="22" width="22.875" customWidth="1"/>
    <col min="23" max="23" width="21.25" customWidth="1"/>
    <col min="24" max="24" width="16.75" customWidth="1"/>
    <col min="25" max="25" width="14.625" customWidth="1"/>
    <col min="26" max="26" width="20" customWidth="1"/>
    <col min="27" max="27" width="21" customWidth="1"/>
    <col min="28" max="28" width="18.875" customWidth="1"/>
    <col min="29" max="29" width="20.75" customWidth="1"/>
    <col min="30" max="30" width="21.75" customWidth="1"/>
    <col min="31" max="31" width="19.625" customWidth="1"/>
    <col min="32" max="32" width="29.25"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2780</v>
      </c>
      <c r="T1" t="s">
        <v>18</v>
      </c>
      <c r="U1" t="s">
        <v>19</v>
      </c>
      <c r="V1" t="s">
        <v>20</v>
      </c>
      <c r="W1" t="s">
        <v>21</v>
      </c>
      <c r="X1" t="s">
        <v>22</v>
      </c>
      <c r="Y1" t="s">
        <v>23</v>
      </c>
      <c r="Z1" t="s">
        <v>24</v>
      </c>
      <c r="AA1" t="s">
        <v>25</v>
      </c>
      <c r="AB1" t="s">
        <v>26</v>
      </c>
      <c r="AC1" t="s">
        <v>27</v>
      </c>
      <c r="AD1" t="s">
        <v>28</v>
      </c>
      <c r="AE1" t="s">
        <v>29</v>
      </c>
      <c r="AF1" t="s">
        <v>30</v>
      </c>
      <c r="AG1" t="s">
        <v>31</v>
      </c>
    </row>
    <row r="2" spans="1:33" hidden="1" x14ac:dyDescent="0.35">
      <c r="A2" t="s">
        <v>32</v>
      </c>
      <c r="C2" t="s">
        <v>33</v>
      </c>
      <c r="D2" t="s">
        <v>34</v>
      </c>
      <c r="E2" t="s">
        <v>35</v>
      </c>
      <c r="F2" t="s">
        <v>36</v>
      </c>
      <c r="G2" t="s">
        <v>37</v>
      </c>
      <c r="I2" t="s">
        <v>38</v>
      </c>
      <c r="J2">
        <v>137</v>
      </c>
      <c r="K2">
        <v>1803</v>
      </c>
      <c r="L2" t="s">
        <v>39</v>
      </c>
      <c r="M2" t="s">
        <v>40</v>
      </c>
      <c r="N2" t="s">
        <v>41</v>
      </c>
      <c r="P2" t="s">
        <v>42</v>
      </c>
      <c r="Q2">
        <v>1</v>
      </c>
      <c r="T2" t="s">
        <v>43</v>
      </c>
      <c r="U2" t="s">
        <v>44</v>
      </c>
      <c r="V2" t="s">
        <v>45</v>
      </c>
      <c r="W2" t="s">
        <v>46</v>
      </c>
      <c r="AB2">
        <v>2</v>
      </c>
      <c r="AC2">
        <v>6</v>
      </c>
    </row>
    <row r="3" spans="1:33" hidden="1" x14ac:dyDescent="0.35">
      <c r="A3" t="s">
        <v>32</v>
      </c>
      <c r="C3" t="s">
        <v>33</v>
      </c>
      <c r="D3" t="s">
        <v>34</v>
      </c>
      <c r="E3" t="s">
        <v>35</v>
      </c>
      <c r="F3" t="s">
        <v>36</v>
      </c>
      <c r="G3" t="s">
        <v>37</v>
      </c>
      <c r="I3" t="s">
        <v>38</v>
      </c>
      <c r="J3">
        <v>138</v>
      </c>
      <c r="K3">
        <v>1803</v>
      </c>
      <c r="L3" t="s">
        <v>39</v>
      </c>
      <c r="M3" t="s">
        <v>40</v>
      </c>
      <c r="N3" t="s">
        <v>47</v>
      </c>
      <c r="P3" t="s">
        <v>48</v>
      </c>
      <c r="T3" t="s">
        <v>2763</v>
      </c>
      <c r="U3" t="s">
        <v>2621</v>
      </c>
      <c r="W3" t="s">
        <v>49</v>
      </c>
      <c r="AB3">
        <v>5</v>
      </c>
      <c r="AC3">
        <v>0</v>
      </c>
    </row>
    <row r="4" spans="1:33" hidden="1" x14ac:dyDescent="0.35">
      <c r="A4" t="s">
        <v>32</v>
      </c>
      <c r="C4" t="s">
        <v>33</v>
      </c>
      <c r="D4" t="s">
        <v>34</v>
      </c>
      <c r="E4" t="s">
        <v>35</v>
      </c>
      <c r="F4" t="s">
        <v>36</v>
      </c>
      <c r="G4" t="s">
        <v>37</v>
      </c>
      <c r="I4" t="s">
        <v>38</v>
      </c>
      <c r="J4">
        <v>139</v>
      </c>
      <c r="K4">
        <v>1803</v>
      </c>
      <c r="L4" t="s">
        <v>39</v>
      </c>
      <c r="M4" t="s">
        <v>40</v>
      </c>
      <c r="N4" t="s">
        <v>41</v>
      </c>
      <c r="P4" t="s">
        <v>42</v>
      </c>
      <c r="Q4">
        <v>350</v>
      </c>
      <c r="T4" t="s">
        <v>50</v>
      </c>
      <c r="U4" t="s">
        <v>51</v>
      </c>
      <c r="V4" t="s">
        <v>52</v>
      </c>
      <c r="W4" t="s">
        <v>53</v>
      </c>
    </row>
    <row r="5" spans="1:33" hidden="1" x14ac:dyDescent="0.35">
      <c r="A5" t="s">
        <v>32</v>
      </c>
      <c r="C5" t="s">
        <v>33</v>
      </c>
      <c r="D5" t="s">
        <v>34</v>
      </c>
      <c r="E5" t="s">
        <v>35</v>
      </c>
      <c r="F5" t="s">
        <v>36</v>
      </c>
      <c r="G5" t="s">
        <v>37</v>
      </c>
      <c r="I5" t="s">
        <v>38</v>
      </c>
      <c r="J5">
        <v>140</v>
      </c>
      <c r="K5">
        <v>1803</v>
      </c>
      <c r="L5" t="s">
        <v>39</v>
      </c>
      <c r="M5" t="s">
        <v>40</v>
      </c>
      <c r="O5" t="s">
        <v>54</v>
      </c>
      <c r="P5" t="s">
        <v>55</v>
      </c>
      <c r="Q5">
        <v>0.5</v>
      </c>
      <c r="R5" t="s">
        <v>56</v>
      </c>
      <c r="T5" t="s">
        <v>57</v>
      </c>
      <c r="U5" t="s">
        <v>58</v>
      </c>
      <c r="V5" t="s">
        <v>58</v>
      </c>
      <c r="W5" t="s">
        <v>59</v>
      </c>
      <c r="AB5">
        <v>4</v>
      </c>
      <c r="AC5">
        <v>0</v>
      </c>
    </row>
    <row r="6" spans="1:33" hidden="1" x14ac:dyDescent="0.35">
      <c r="A6" t="s">
        <v>32</v>
      </c>
      <c r="C6" t="s">
        <v>33</v>
      </c>
      <c r="D6" t="s">
        <v>34</v>
      </c>
      <c r="E6" t="s">
        <v>35</v>
      </c>
      <c r="F6" t="s">
        <v>36</v>
      </c>
      <c r="G6" t="s">
        <v>37</v>
      </c>
      <c r="I6" t="s">
        <v>38</v>
      </c>
      <c r="J6">
        <v>141</v>
      </c>
      <c r="K6">
        <v>1803</v>
      </c>
      <c r="L6" t="s">
        <v>39</v>
      </c>
      <c r="M6" t="s">
        <v>40</v>
      </c>
      <c r="O6" t="s">
        <v>54</v>
      </c>
      <c r="P6" t="s">
        <v>60</v>
      </c>
      <c r="Q6">
        <v>0.25</v>
      </c>
      <c r="R6" t="s">
        <v>56</v>
      </c>
      <c r="T6" t="s">
        <v>57</v>
      </c>
      <c r="U6" t="s">
        <v>58</v>
      </c>
      <c r="V6" t="s">
        <v>58</v>
      </c>
      <c r="W6" t="s">
        <v>59</v>
      </c>
      <c r="AB6">
        <v>3</v>
      </c>
      <c r="AC6">
        <v>6</v>
      </c>
    </row>
    <row r="7" spans="1:33" hidden="1" x14ac:dyDescent="0.35">
      <c r="A7" t="s">
        <v>32</v>
      </c>
      <c r="C7" t="s">
        <v>33</v>
      </c>
      <c r="D7" t="s">
        <v>34</v>
      </c>
      <c r="E7" t="s">
        <v>35</v>
      </c>
      <c r="F7" t="s">
        <v>36</v>
      </c>
      <c r="G7" t="s">
        <v>37</v>
      </c>
      <c r="I7" t="s">
        <v>38</v>
      </c>
      <c r="J7">
        <v>142</v>
      </c>
      <c r="K7">
        <v>1803</v>
      </c>
      <c r="L7" t="s">
        <v>39</v>
      </c>
      <c r="M7" t="s">
        <v>40</v>
      </c>
      <c r="P7" t="s">
        <v>61</v>
      </c>
      <c r="Q7">
        <v>2</v>
      </c>
      <c r="R7" t="s">
        <v>62</v>
      </c>
      <c r="S7" t="s">
        <v>2782</v>
      </c>
      <c r="T7" t="s">
        <v>57</v>
      </c>
      <c r="U7" t="s">
        <v>58</v>
      </c>
      <c r="V7" t="s">
        <v>58</v>
      </c>
      <c r="W7" t="s">
        <v>63</v>
      </c>
    </row>
    <row r="8" spans="1:33" hidden="1" x14ac:dyDescent="0.35">
      <c r="J8">
        <v>142</v>
      </c>
      <c r="K8">
        <v>1803</v>
      </c>
      <c r="L8" t="s">
        <v>39</v>
      </c>
      <c r="M8" t="s">
        <v>40</v>
      </c>
      <c r="P8" t="s">
        <v>61</v>
      </c>
      <c r="T8" t="s">
        <v>2763</v>
      </c>
      <c r="U8" t="s">
        <v>2621</v>
      </c>
      <c r="V8" t="s">
        <v>2777</v>
      </c>
      <c r="W8" t="s">
        <v>63</v>
      </c>
    </row>
    <row r="9" spans="1:33" hidden="1" x14ac:dyDescent="0.35">
      <c r="A9" t="s">
        <v>32</v>
      </c>
      <c r="C9" t="s">
        <v>33</v>
      </c>
      <c r="D9" t="s">
        <v>34</v>
      </c>
      <c r="E9" t="s">
        <v>35</v>
      </c>
      <c r="F9" t="s">
        <v>36</v>
      </c>
      <c r="G9" t="s">
        <v>37</v>
      </c>
      <c r="I9" t="s">
        <v>38</v>
      </c>
      <c r="J9">
        <v>143</v>
      </c>
      <c r="K9">
        <v>1803</v>
      </c>
      <c r="L9" t="s">
        <v>39</v>
      </c>
      <c r="M9" t="s">
        <v>40</v>
      </c>
      <c r="O9" t="s">
        <v>64</v>
      </c>
      <c r="P9" t="s">
        <v>65</v>
      </c>
      <c r="Q9">
        <v>0.5</v>
      </c>
      <c r="R9" t="s">
        <v>56</v>
      </c>
      <c r="T9" t="s">
        <v>57</v>
      </c>
      <c r="U9" t="s">
        <v>58</v>
      </c>
      <c r="V9" t="s">
        <v>58</v>
      </c>
      <c r="W9" t="s">
        <v>66</v>
      </c>
    </row>
    <row r="10" spans="1:33" hidden="1" x14ac:dyDescent="0.35">
      <c r="A10" t="s">
        <v>32</v>
      </c>
      <c r="C10" t="s">
        <v>33</v>
      </c>
      <c r="D10" t="s">
        <v>34</v>
      </c>
      <c r="E10" t="s">
        <v>35</v>
      </c>
      <c r="F10" t="s">
        <v>36</v>
      </c>
      <c r="G10" t="s">
        <v>37</v>
      </c>
      <c r="I10" t="s">
        <v>38</v>
      </c>
      <c r="J10">
        <v>144</v>
      </c>
      <c r="K10">
        <v>1803</v>
      </c>
      <c r="L10" t="s">
        <v>39</v>
      </c>
      <c r="M10" t="s">
        <v>40</v>
      </c>
      <c r="O10" t="s">
        <v>64</v>
      </c>
      <c r="P10" t="s">
        <v>65</v>
      </c>
      <c r="Q10">
        <v>1</v>
      </c>
      <c r="R10" t="s">
        <v>56</v>
      </c>
      <c r="T10" t="s">
        <v>67</v>
      </c>
      <c r="U10" t="s">
        <v>68</v>
      </c>
      <c r="V10" t="s">
        <v>69</v>
      </c>
      <c r="W10" t="s">
        <v>70</v>
      </c>
    </row>
    <row r="11" spans="1:33" hidden="1" x14ac:dyDescent="0.35">
      <c r="A11" t="s">
        <v>32</v>
      </c>
      <c r="C11" t="s">
        <v>33</v>
      </c>
      <c r="D11" t="s">
        <v>34</v>
      </c>
      <c r="E11" t="s">
        <v>35</v>
      </c>
      <c r="F11" t="s">
        <v>36</v>
      </c>
      <c r="G11" t="s">
        <v>37</v>
      </c>
      <c r="I11" t="s">
        <v>38</v>
      </c>
      <c r="J11">
        <v>145</v>
      </c>
      <c r="K11">
        <v>1803</v>
      </c>
      <c r="L11" t="s">
        <v>39</v>
      </c>
      <c r="M11" t="s">
        <v>40</v>
      </c>
      <c r="N11" t="s">
        <v>41</v>
      </c>
      <c r="P11" t="s">
        <v>71</v>
      </c>
      <c r="Q11">
        <v>3.25</v>
      </c>
      <c r="R11" t="s">
        <v>72</v>
      </c>
      <c r="T11" t="s">
        <v>73</v>
      </c>
      <c r="U11" t="s">
        <v>74</v>
      </c>
      <c r="V11" t="s">
        <v>75</v>
      </c>
      <c r="W11" t="s">
        <v>76</v>
      </c>
      <c r="AB11">
        <v>12</v>
      </c>
      <c r="AC11">
        <v>0</v>
      </c>
      <c r="AG11" t="s">
        <v>77</v>
      </c>
    </row>
    <row r="12" spans="1:33" hidden="1" x14ac:dyDescent="0.35">
      <c r="A12" t="s">
        <v>32</v>
      </c>
      <c r="C12" t="s">
        <v>33</v>
      </c>
      <c r="D12" t="s">
        <v>34</v>
      </c>
      <c r="E12" t="s">
        <v>35</v>
      </c>
      <c r="F12" t="s">
        <v>36</v>
      </c>
      <c r="G12" t="s">
        <v>37</v>
      </c>
      <c r="I12" t="s">
        <v>38</v>
      </c>
      <c r="J12">
        <v>146</v>
      </c>
      <c r="K12">
        <v>1803</v>
      </c>
      <c r="L12" t="s">
        <v>39</v>
      </c>
      <c r="M12" t="s">
        <v>40</v>
      </c>
      <c r="N12" t="s">
        <v>41</v>
      </c>
      <c r="P12" t="s">
        <v>71</v>
      </c>
      <c r="Q12">
        <v>0.5</v>
      </c>
      <c r="R12" t="s">
        <v>56</v>
      </c>
      <c r="T12" t="s">
        <v>73</v>
      </c>
      <c r="U12" t="s">
        <v>78</v>
      </c>
      <c r="V12" t="s">
        <v>79</v>
      </c>
      <c r="W12" t="s">
        <v>79</v>
      </c>
      <c r="AB12">
        <v>2</v>
      </c>
      <c r="AC12">
        <v>0</v>
      </c>
      <c r="AG12" t="s">
        <v>77</v>
      </c>
    </row>
    <row r="13" spans="1:33" hidden="1" x14ac:dyDescent="0.35">
      <c r="A13" t="s">
        <v>32</v>
      </c>
      <c r="C13" t="s">
        <v>33</v>
      </c>
      <c r="D13" t="s">
        <v>34</v>
      </c>
      <c r="E13" t="s">
        <v>35</v>
      </c>
      <c r="F13" t="s">
        <v>36</v>
      </c>
      <c r="G13" t="s">
        <v>37</v>
      </c>
      <c r="I13" t="s">
        <v>38</v>
      </c>
      <c r="J13">
        <v>147</v>
      </c>
      <c r="K13">
        <v>1803</v>
      </c>
      <c r="L13" t="s">
        <v>39</v>
      </c>
      <c r="M13" t="s">
        <v>35</v>
      </c>
      <c r="N13" t="s">
        <v>41</v>
      </c>
      <c r="P13" t="s">
        <v>80</v>
      </c>
      <c r="Q13">
        <v>3</v>
      </c>
      <c r="R13" t="s">
        <v>72</v>
      </c>
      <c r="T13" t="s">
        <v>73</v>
      </c>
      <c r="U13" t="s">
        <v>74</v>
      </c>
      <c r="V13" t="s">
        <v>81</v>
      </c>
      <c r="W13" t="s">
        <v>82</v>
      </c>
      <c r="Y13">
        <v>2</v>
      </c>
      <c r="Z13">
        <v>9</v>
      </c>
      <c r="AB13">
        <v>8</v>
      </c>
      <c r="AC13">
        <v>3</v>
      </c>
    </row>
    <row r="14" spans="1:33" hidden="1" x14ac:dyDescent="0.35">
      <c r="A14" t="s">
        <v>32</v>
      </c>
      <c r="C14" t="s">
        <v>33</v>
      </c>
      <c r="D14" t="s">
        <v>34</v>
      </c>
      <c r="E14" t="s">
        <v>35</v>
      </c>
      <c r="F14" t="s">
        <v>36</v>
      </c>
      <c r="G14" t="s">
        <v>37</v>
      </c>
      <c r="I14" t="s">
        <v>38</v>
      </c>
      <c r="J14">
        <v>148</v>
      </c>
      <c r="K14">
        <v>1803</v>
      </c>
      <c r="L14" t="s">
        <v>39</v>
      </c>
      <c r="M14" t="s">
        <v>35</v>
      </c>
      <c r="N14" t="s">
        <v>41</v>
      </c>
      <c r="P14" t="s">
        <v>80</v>
      </c>
      <c r="Q14">
        <v>2</v>
      </c>
      <c r="R14" t="s">
        <v>56</v>
      </c>
      <c r="T14" t="s">
        <v>57</v>
      </c>
      <c r="U14" t="s">
        <v>58</v>
      </c>
      <c r="V14" t="s">
        <v>83</v>
      </c>
      <c r="W14" t="s">
        <v>84</v>
      </c>
      <c r="Y14">
        <v>12</v>
      </c>
      <c r="Z14">
        <v>0</v>
      </c>
      <c r="AA14">
        <v>1</v>
      </c>
      <c r="AB14">
        <v>4</v>
      </c>
      <c r="AC14">
        <v>0</v>
      </c>
    </row>
    <row r="15" spans="1:33" hidden="1" x14ac:dyDescent="0.35">
      <c r="A15" t="s">
        <v>32</v>
      </c>
      <c r="C15" t="s">
        <v>33</v>
      </c>
      <c r="D15" t="s">
        <v>34</v>
      </c>
      <c r="E15" t="s">
        <v>35</v>
      </c>
      <c r="F15" t="s">
        <v>36</v>
      </c>
      <c r="G15" t="s">
        <v>37</v>
      </c>
      <c r="I15" t="s">
        <v>38</v>
      </c>
      <c r="J15">
        <v>149</v>
      </c>
      <c r="K15">
        <v>1803</v>
      </c>
      <c r="L15" t="s">
        <v>39</v>
      </c>
      <c r="M15" t="s">
        <v>35</v>
      </c>
      <c r="P15" t="s">
        <v>85</v>
      </c>
      <c r="T15" t="s">
        <v>2763</v>
      </c>
      <c r="U15" t="s">
        <v>2621</v>
      </c>
      <c r="W15" t="s">
        <v>86</v>
      </c>
      <c r="AB15">
        <v>3</v>
      </c>
      <c r="AC15">
        <v>0</v>
      </c>
    </row>
    <row r="16" spans="1:33" hidden="1" x14ac:dyDescent="0.35">
      <c r="A16" t="s">
        <v>32</v>
      </c>
      <c r="C16" t="s">
        <v>33</v>
      </c>
      <c r="D16" t="s">
        <v>34</v>
      </c>
      <c r="E16" t="s">
        <v>35</v>
      </c>
      <c r="F16" t="s">
        <v>36</v>
      </c>
      <c r="G16" t="s">
        <v>37</v>
      </c>
      <c r="I16" t="s">
        <v>38</v>
      </c>
      <c r="J16">
        <v>150</v>
      </c>
      <c r="K16">
        <v>1803</v>
      </c>
      <c r="L16" t="s">
        <v>39</v>
      </c>
      <c r="M16" t="s">
        <v>35</v>
      </c>
      <c r="P16" t="s">
        <v>85</v>
      </c>
      <c r="T16" t="s">
        <v>2763</v>
      </c>
      <c r="U16" t="s">
        <v>2621</v>
      </c>
      <c r="W16" t="s">
        <v>87</v>
      </c>
      <c r="AB16">
        <v>2</v>
      </c>
      <c r="AC16">
        <v>6</v>
      </c>
    </row>
    <row r="17" spans="1:32" hidden="1" x14ac:dyDescent="0.35">
      <c r="A17" t="s">
        <v>32</v>
      </c>
      <c r="C17" t="s">
        <v>33</v>
      </c>
      <c r="D17" t="s">
        <v>34</v>
      </c>
      <c r="E17" t="s">
        <v>35</v>
      </c>
      <c r="F17" t="s">
        <v>36</v>
      </c>
      <c r="G17" t="s">
        <v>37</v>
      </c>
      <c r="I17" t="s">
        <v>38</v>
      </c>
      <c r="J17">
        <v>151</v>
      </c>
      <c r="K17">
        <v>1803</v>
      </c>
      <c r="L17" t="s">
        <v>39</v>
      </c>
      <c r="M17" t="s">
        <v>35</v>
      </c>
      <c r="P17" t="s">
        <v>85</v>
      </c>
      <c r="T17" t="s">
        <v>2763</v>
      </c>
      <c r="U17" t="s">
        <v>2621</v>
      </c>
      <c r="W17" t="s">
        <v>88</v>
      </c>
      <c r="AC17">
        <v>6</v>
      </c>
    </row>
    <row r="18" spans="1:32" hidden="1" x14ac:dyDescent="0.35">
      <c r="A18" t="s">
        <v>32</v>
      </c>
      <c r="C18" t="s">
        <v>33</v>
      </c>
      <c r="D18" t="s">
        <v>34</v>
      </c>
      <c r="E18" t="s">
        <v>35</v>
      </c>
      <c r="F18" t="s">
        <v>36</v>
      </c>
      <c r="G18" t="s">
        <v>37</v>
      </c>
      <c r="I18" t="s">
        <v>38</v>
      </c>
      <c r="J18">
        <v>152</v>
      </c>
      <c r="K18">
        <v>1803</v>
      </c>
      <c r="L18" t="s">
        <v>39</v>
      </c>
      <c r="M18" t="s">
        <v>35</v>
      </c>
      <c r="P18" t="s">
        <v>85</v>
      </c>
      <c r="Q18">
        <v>1</v>
      </c>
      <c r="T18" t="s">
        <v>43</v>
      </c>
      <c r="U18" t="s">
        <v>89</v>
      </c>
      <c r="V18" t="s">
        <v>90</v>
      </c>
      <c r="W18" t="s">
        <v>91</v>
      </c>
      <c r="AB18">
        <v>1</v>
      </c>
      <c r="AC18">
        <v>6</v>
      </c>
    </row>
    <row r="19" spans="1:32" hidden="1" x14ac:dyDescent="0.35">
      <c r="A19" t="s">
        <v>32</v>
      </c>
      <c r="C19" t="s">
        <v>33</v>
      </c>
      <c r="D19" t="s">
        <v>34</v>
      </c>
      <c r="E19" t="s">
        <v>35</v>
      </c>
      <c r="F19" t="s">
        <v>36</v>
      </c>
      <c r="G19" t="s">
        <v>37</v>
      </c>
      <c r="I19" t="s">
        <v>38</v>
      </c>
      <c r="J19">
        <v>153</v>
      </c>
      <c r="K19">
        <v>1803</v>
      </c>
      <c r="L19" t="s">
        <v>39</v>
      </c>
      <c r="M19" t="s">
        <v>35</v>
      </c>
      <c r="P19" t="s">
        <v>92</v>
      </c>
      <c r="Q19">
        <v>1</v>
      </c>
      <c r="R19" t="s">
        <v>93</v>
      </c>
      <c r="T19" t="s">
        <v>94</v>
      </c>
      <c r="U19" t="s">
        <v>95</v>
      </c>
      <c r="V19" t="s">
        <v>96</v>
      </c>
      <c r="W19" t="s">
        <v>97</v>
      </c>
      <c r="AB19">
        <v>3</v>
      </c>
      <c r="AC19">
        <v>6</v>
      </c>
    </row>
    <row r="20" spans="1:32" hidden="1" x14ac:dyDescent="0.35">
      <c r="A20" t="s">
        <v>32</v>
      </c>
      <c r="C20" t="s">
        <v>33</v>
      </c>
      <c r="D20" t="s">
        <v>34</v>
      </c>
      <c r="E20" t="s">
        <v>35</v>
      </c>
      <c r="F20" t="s">
        <v>36</v>
      </c>
      <c r="G20" t="s">
        <v>37</v>
      </c>
      <c r="I20" t="s">
        <v>38</v>
      </c>
      <c r="J20">
        <v>154</v>
      </c>
      <c r="K20">
        <v>1803</v>
      </c>
      <c r="L20" t="s">
        <v>39</v>
      </c>
      <c r="M20" t="s">
        <v>35</v>
      </c>
      <c r="N20" t="s">
        <v>41</v>
      </c>
      <c r="P20" t="s">
        <v>98</v>
      </c>
      <c r="Q20">
        <v>3</v>
      </c>
      <c r="S20" t="s">
        <v>2782</v>
      </c>
      <c r="T20" t="s">
        <v>99</v>
      </c>
      <c r="U20" t="s">
        <v>263</v>
      </c>
      <c r="V20" t="s">
        <v>100</v>
      </c>
      <c r="W20" t="s">
        <v>101</v>
      </c>
      <c r="AD20">
        <v>3</v>
      </c>
      <c r="AE20">
        <v>6</v>
      </c>
    </row>
    <row r="21" spans="1:32" hidden="1" x14ac:dyDescent="0.35">
      <c r="A21" t="s">
        <v>32</v>
      </c>
      <c r="C21" t="s">
        <v>33</v>
      </c>
      <c r="D21" t="s">
        <v>34</v>
      </c>
      <c r="E21" t="s">
        <v>35</v>
      </c>
      <c r="F21" t="s">
        <v>36</v>
      </c>
      <c r="G21" t="s">
        <v>37</v>
      </c>
      <c r="I21" t="s">
        <v>38</v>
      </c>
      <c r="J21">
        <v>155</v>
      </c>
      <c r="K21">
        <v>1803</v>
      </c>
      <c r="L21" t="s">
        <v>39</v>
      </c>
      <c r="M21" t="s">
        <v>35</v>
      </c>
      <c r="N21" t="s">
        <v>41</v>
      </c>
      <c r="P21" t="s">
        <v>98</v>
      </c>
      <c r="Q21">
        <v>1</v>
      </c>
      <c r="S21" t="s">
        <v>2782</v>
      </c>
      <c r="T21" t="s">
        <v>57</v>
      </c>
      <c r="U21" t="s">
        <v>298</v>
      </c>
      <c r="V21" t="s">
        <v>102</v>
      </c>
      <c r="W21" t="s">
        <v>103</v>
      </c>
      <c r="AE21">
        <v>7</v>
      </c>
      <c r="AF21">
        <v>6</v>
      </c>
    </row>
    <row r="22" spans="1:32" hidden="1" x14ac:dyDescent="0.35">
      <c r="A22" t="s">
        <v>32</v>
      </c>
      <c r="C22" t="s">
        <v>33</v>
      </c>
      <c r="D22" t="s">
        <v>34</v>
      </c>
      <c r="E22" t="s">
        <v>35</v>
      </c>
      <c r="F22" t="s">
        <v>36</v>
      </c>
      <c r="G22" t="s">
        <v>37</v>
      </c>
      <c r="I22" t="s">
        <v>38</v>
      </c>
      <c r="J22">
        <v>156</v>
      </c>
      <c r="K22">
        <v>1803</v>
      </c>
      <c r="L22" t="s">
        <v>39</v>
      </c>
      <c r="M22" t="s">
        <v>35</v>
      </c>
      <c r="N22" t="s">
        <v>41</v>
      </c>
      <c r="P22" t="s">
        <v>98</v>
      </c>
      <c r="Q22">
        <v>2</v>
      </c>
      <c r="S22" t="s">
        <v>2782</v>
      </c>
      <c r="T22" t="s">
        <v>99</v>
      </c>
      <c r="U22" t="s">
        <v>263</v>
      </c>
      <c r="V22" t="s">
        <v>100</v>
      </c>
      <c r="W22" t="s">
        <v>104</v>
      </c>
      <c r="AD22">
        <v>1</v>
      </c>
      <c r="AE22">
        <v>0</v>
      </c>
      <c r="AF22">
        <v>0</v>
      </c>
    </row>
    <row r="23" spans="1:32" hidden="1" x14ac:dyDescent="0.35">
      <c r="A23" t="s">
        <v>32</v>
      </c>
      <c r="C23" t="s">
        <v>33</v>
      </c>
      <c r="D23" t="s">
        <v>34</v>
      </c>
      <c r="E23" t="s">
        <v>35</v>
      </c>
      <c r="F23" t="s">
        <v>36</v>
      </c>
      <c r="G23" t="s">
        <v>37</v>
      </c>
      <c r="I23" t="s">
        <v>38</v>
      </c>
      <c r="J23">
        <v>157</v>
      </c>
      <c r="K23">
        <v>1803</v>
      </c>
      <c r="L23" t="s">
        <v>39</v>
      </c>
      <c r="M23" t="s">
        <v>35</v>
      </c>
      <c r="N23" t="s">
        <v>41</v>
      </c>
      <c r="O23" t="s">
        <v>105</v>
      </c>
      <c r="P23" t="s">
        <v>42</v>
      </c>
      <c r="T23" t="s">
        <v>2763</v>
      </c>
      <c r="U23" t="s">
        <v>2621</v>
      </c>
      <c r="W23" t="s">
        <v>106</v>
      </c>
      <c r="AA23">
        <v>3</v>
      </c>
      <c r="AB23">
        <v>0</v>
      </c>
      <c r="AC23">
        <v>0</v>
      </c>
    </row>
    <row r="24" spans="1:32" hidden="1" x14ac:dyDescent="0.35">
      <c r="A24" t="s">
        <v>32</v>
      </c>
      <c r="C24" t="s">
        <v>33</v>
      </c>
      <c r="D24" t="s">
        <v>34</v>
      </c>
      <c r="E24" t="s">
        <v>35</v>
      </c>
      <c r="F24" t="s">
        <v>36</v>
      </c>
      <c r="G24" t="s">
        <v>37</v>
      </c>
      <c r="I24" t="s">
        <v>38</v>
      </c>
      <c r="J24">
        <v>158</v>
      </c>
      <c r="K24">
        <v>1803</v>
      </c>
      <c r="L24" t="s">
        <v>39</v>
      </c>
      <c r="M24" t="s">
        <v>107</v>
      </c>
      <c r="N24" t="s">
        <v>41</v>
      </c>
      <c r="P24" t="s">
        <v>48</v>
      </c>
      <c r="Q24">
        <v>0.25</v>
      </c>
      <c r="R24" t="s">
        <v>72</v>
      </c>
      <c r="T24" t="s">
        <v>73</v>
      </c>
      <c r="U24" t="s">
        <v>74</v>
      </c>
      <c r="V24" t="s">
        <v>108</v>
      </c>
      <c r="W24" t="s">
        <v>108</v>
      </c>
      <c r="AB24">
        <v>3</v>
      </c>
      <c r="AC24">
        <v>0</v>
      </c>
    </row>
    <row r="25" spans="1:32" hidden="1" x14ac:dyDescent="0.35">
      <c r="A25" t="s">
        <v>32</v>
      </c>
      <c r="C25" t="s">
        <v>33</v>
      </c>
      <c r="D25" t="s">
        <v>34</v>
      </c>
      <c r="E25" t="s">
        <v>35</v>
      </c>
      <c r="F25" t="s">
        <v>36</v>
      </c>
      <c r="G25" t="s">
        <v>37</v>
      </c>
      <c r="I25" t="s">
        <v>38</v>
      </c>
      <c r="J25">
        <v>159</v>
      </c>
      <c r="K25">
        <v>1803</v>
      </c>
      <c r="L25" t="s">
        <v>39</v>
      </c>
      <c r="M25" t="s">
        <v>107</v>
      </c>
      <c r="P25" t="s">
        <v>109</v>
      </c>
      <c r="Q25">
        <v>0.25</v>
      </c>
      <c r="R25" t="s">
        <v>56</v>
      </c>
      <c r="T25" t="s">
        <v>43</v>
      </c>
      <c r="U25" t="s">
        <v>44</v>
      </c>
      <c r="V25" t="s">
        <v>110</v>
      </c>
      <c r="W25" t="s">
        <v>111</v>
      </c>
    </row>
    <row r="26" spans="1:32" hidden="1" x14ac:dyDescent="0.35">
      <c r="A26" t="s">
        <v>32</v>
      </c>
      <c r="C26" t="s">
        <v>33</v>
      </c>
      <c r="D26" t="s">
        <v>34</v>
      </c>
      <c r="E26" t="s">
        <v>35</v>
      </c>
      <c r="F26" t="s">
        <v>36</v>
      </c>
      <c r="G26" t="s">
        <v>37</v>
      </c>
      <c r="I26" t="s">
        <v>38</v>
      </c>
      <c r="J26">
        <v>160</v>
      </c>
      <c r="K26">
        <v>1803</v>
      </c>
      <c r="L26" t="s">
        <v>39</v>
      </c>
      <c r="M26" t="s">
        <v>107</v>
      </c>
      <c r="P26" t="s">
        <v>109</v>
      </c>
      <c r="Q26">
        <v>0.25</v>
      </c>
      <c r="R26" t="s">
        <v>56</v>
      </c>
      <c r="T26" t="s">
        <v>73</v>
      </c>
      <c r="U26" t="s">
        <v>74</v>
      </c>
      <c r="V26" t="s">
        <v>112</v>
      </c>
      <c r="W26" t="s">
        <v>112</v>
      </c>
    </row>
    <row r="27" spans="1:32" hidden="1" x14ac:dyDescent="0.35">
      <c r="A27" t="s">
        <v>32</v>
      </c>
      <c r="C27" t="s">
        <v>33</v>
      </c>
      <c r="D27" t="s">
        <v>34</v>
      </c>
      <c r="E27" t="s">
        <v>35</v>
      </c>
      <c r="F27" t="s">
        <v>36</v>
      </c>
      <c r="G27" t="s">
        <v>37</v>
      </c>
      <c r="I27" t="s">
        <v>38</v>
      </c>
      <c r="J27">
        <v>161</v>
      </c>
      <c r="K27">
        <v>1803</v>
      </c>
      <c r="L27" t="s">
        <v>39</v>
      </c>
      <c r="M27" t="s">
        <v>107</v>
      </c>
      <c r="P27" t="s">
        <v>109</v>
      </c>
      <c r="Q27">
        <v>1</v>
      </c>
      <c r="T27" t="s">
        <v>43</v>
      </c>
      <c r="U27" t="s">
        <v>2748</v>
      </c>
      <c r="V27" t="s">
        <v>113</v>
      </c>
      <c r="W27" t="s">
        <v>113</v>
      </c>
      <c r="Y27">
        <v>2</v>
      </c>
      <c r="Z27">
        <v>0</v>
      </c>
    </row>
    <row r="28" spans="1:32" hidden="1" x14ac:dyDescent="0.35">
      <c r="A28" t="s">
        <v>32</v>
      </c>
      <c r="C28" t="s">
        <v>33</v>
      </c>
      <c r="D28" t="s">
        <v>114</v>
      </c>
      <c r="E28" t="s">
        <v>107</v>
      </c>
      <c r="F28" t="s">
        <v>115</v>
      </c>
      <c r="G28" t="s">
        <v>116</v>
      </c>
      <c r="I28" t="s">
        <v>38</v>
      </c>
      <c r="J28">
        <v>162</v>
      </c>
      <c r="K28">
        <v>1803</v>
      </c>
      <c r="L28" t="s">
        <v>39</v>
      </c>
      <c r="M28" t="s">
        <v>107</v>
      </c>
      <c r="N28" t="s">
        <v>41</v>
      </c>
      <c r="P28" t="s">
        <v>80</v>
      </c>
      <c r="T28" t="s">
        <v>2763</v>
      </c>
      <c r="U28" t="s">
        <v>2621</v>
      </c>
      <c r="W28" t="s">
        <v>117</v>
      </c>
      <c r="AD28">
        <v>8</v>
      </c>
      <c r="AE28">
        <v>12</v>
      </c>
      <c r="AF28">
        <v>0</v>
      </c>
    </row>
    <row r="29" spans="1:32" hidden="1" x14ac:dyDescent="0.35">
      <c r="A29" t="s">
        <v>32</v>
      </c>
      <c r="C29" t="s">
        <v>33</v>
      </c>
      <c r="D29" t="s">
        <v>114</v>
      </c>
      <c r="E29" t="s">
        <v>107</v>
      </c>
      <c r="F29" t="s">
        <v>115</v>
      </c>
      <c r="G29" t="s">
        <v>116</v>
      </c>
      <c r="I29" t="s">
        <v>38</v>
      </c>
      <c r="J29">
        <v>163</v>
      </c>
      <c r="K29">
        <v>1803</v>
      </c>
      <c r="L29" t="s">
        <v>39</v>
      </c>
      <c r="M29" t="s">
        <v>107</v>
      </c>
      <c r="N29" t="s">
        <v>41</v>
      </c>
      <c r="P29" t="s">
        <v>118</v>
      </c>
      <c r="T29" t="s">
        <v>2763</v>
      </c>
      <c r="U29" t="s">
        <v>2621</v>
      </c>
      <c r="W29" t="s">
        <v>119</v>
      </c>
      <c r="AD29">
        <v>8</v>
      </c>
      <c r="AE29">
        <v>12</v>
      </c>
      <c r="AF29">
        <v>0</v>
      </c>
    </row>
    <row r="30" spans="1:32" hidden="1" x14ac:dyDescent="0.35">
      <c r="A30" t="s">
        <v>32</v>
      </c>
      <c r="C30" t="s">
        <v>33</v>
      </c>
      <c r="D30" t="s">
        <v>114</v>
      </c>
      <c r="E30" t="s">
        <v>107</v>
      </c>
      <c r="F30" t="s">
        <v>115</v>
      </c>
      <c r="G30" t="s">
        <v>116</v>
      </c>
      <c r="I30" t="s">
        <v>38</v>
      </c>
      <c r="J30">
        <v>164</v>
      </c>
      <c r="K30">
        <v>1803</v>
      </c>
      <c r="L30" t="s">
        <v>39</v>
      </c>
      <c r="M30" t="s">
        <v>107</v>
      </c>
      <c r="N30" t="s">
        <v>41</v>
      </c>
      <c r="P30" t="s">
        <v>80</v>
      </c>
      <c r="T30" t="s">
        <v>2763</v>
      </c>
      <c r="U30" t="s">
        <v>2621</v>
      </c>
      <c r="W30" t="s">
        <v>120</v>
      </c>
      <c r="AB30">
        <v>10</v>
      </c>
      <c r="AC30">
        <v>0</v>
      </c>
    </row>
    <row r="31" spans="1:32" hidden="1" x14ac:dyDescent="0.35">
      <c r="A31" t="s">
        <v>32</v>
      </c>
      <c r="C31" t="s">
        <v>33</v>
      </c>
      <c r="D31" t="s">
        <v>114</v>
      </c>
      <c r="E31" t="s">
        <v>107</v>
      </c>
      <c r="F31" t="s">
        <v>115</v>
      </c>
      <c r="G31" t="s">
        <v>116</v>
      </c>
      <c r="I31" t="s">
        <v>38</v>
      </c>
      <c r="J31">
        <v>165</v>
      </c>
      <c r="K31">
        <v>1803</v>
      </c>
      <c r="L31" t="s">
        <v>39</v>
      </c>
      <c r="M31" t="s">
        <v>121</v>
      </c>
      <c r="N31" t="s">
        <v>41</v>
      </c>
      <c r="P31" t="s">
        <v>42</v>
      </c>
      <c r="Q31">
        <v>1</v>
      </c>
      <c r="R31" t="s">
        <v>56</v>
      </c>
      <c r="T31" t="s">
        <v>122</v>
      </c>
      <c r="U31" t="s">
        <v>57</v>
      </c>
      <c r="V31" t="s">
        <v>123</v>
      </c>
      <c r="W31" t="s">
        <v>123</v>
      </c>
      <c r="AB31">
        <v>2</v>
      </c>
      <c r="AC31">
        <v>6</v>
      </c>
    </row>
    <row r="32" spans="1:32" hidden="1" x14ac:dyDescent="0.35">
      <c r="A32" t="s">
        <v>32</v>
      </c>
      <c r="C32" t="s">
        <v>33</v>
      </c>
      <c r="D32" t="s">
        <v>114</v>
      </c>
      <c r="E32" t="s">
        <v>107</v>
      </c>
      <c r="F32" t="s">
        <v>115</v>
      </c>
      <c r="G32" t="s">
        <v>116</v>
      </c>
      <c r="I32" t="s">
        <v>38</v>
      </c>
      <c r="J32">
        <v>166</v>
      </c>
      <c r="K32">
        <v>1803</v>
      </c>
      <c r="L32" t="s">
        <v>39</v>
      </c>
      <c r="M32" t="s">
        <v>121</v>
      </c>
      <c r="N32" t="s">
        <v>41</v>
      </c>
      <c r="P32" t="s">
        <v>124</v>
      </c>
      <c r="Q32">
        <v>1</v>
      </c>
      <c r="R32" t="s">
        <v>125</v>
      </c>
      <c r="T32" t="s">
        <v>73</v>
      </c>
      <c r="U32" t="s">
        <v>78</v>
      </c>
      <c r="V32" t="s">
        <v>126</v>
      </c>
      <c r="W32" t="s">
        <v>127</v>
      </c>
    </row>
    <row r="33" spans="1:33" hidden="1" x14ac:dyDescent="0.35">
      <c r="A33" t="s">
        <v>32</v>
      </c>
      <c r="C33" t="s">
        <v>33</v>
      </c>
      <c r="D33" t="s">
        <v>114</v>
      </c>
      <c r="E33" t="s">
        <v>107</v>
      </c>
      <c r="F33" t="s">
        <v>115</v>
      </c>
      <c r="G33" t="s">
        <v>116</v>
      </c>
      <c r="I33" t="s">
        <v>38</v>
      </c>
      <c r="J33">
        <v>167</v>
      </c>
      <c r="K33">
        <v>1803</v>
      </c>
      <c r="L33" t="s">
        <v>39</v>
      </c>
      <c r="M33" t="s">
        <v>121</v>
      </c>
      <c r="P33" t="s">
        <v>85</v>
      </c>
      <c r="T33" t="s">
        <v>2763</v>
      </c>
      <c r="U33" t="s">
        <v>2621</v>
      </c>
      <c r="W33" t="s">
        <v>128</v>
      </c>
      <c r="AB33">
        <v>2</v>
      </c>
      <c r="AC33">
        <v>6</v>
      </c>
    </row>
    <row r="34" spans="1:33" hidden="1" x14ac:dyDescent="0.35">
      <c r="A34" t="s">
        <v>32</v>
      </c>
      <c r="C34" t="s">
        <v>33</v>
      </c>
      <c r="D34" t="s">
        <v>114</v>
      </c>
      <c r="E34" t="s">
        <v>107</v>
      </c>
      <c r="F34" t="s">
        <v>115</v>
      </c>
      <c r="G34" t="s">
        <v>116</v>
      </c>
      <c r="I34" t="s">
        <v>38</v>
      </c>
      <c r="J34">
        <v>168</v>
      </c>
      <c r="K34">
        <v>1803</v>
      </c>
      <c r="L34" t="s">
        <v>39</v>
      </c>
      <c r="M34" t="s">
        <v>121</v>
      </c>
      <c r="P34" t="s">
        <v>129</v>
      </c>
      <c r="Q34">
        <v>2</v>
      </c>
      <c r="R34" t="s">
        <v>72</v>
      </c>
      <c r="T34" t="s">
        <v>73</v>
      </c>
      <c r="U34" t="s">
        <v>74</v>
      </c>
      <c r="V34" t="s">
        <v>130</v>
      </c>
      <c r="W34" t="s">
        <v>131</v>
      </c>
      <c r="Y34">
        <v>3</v>
      </c>
      <c r="Z34">
        <v>6</v>
      </c>
      <c r="AB34">
        <v>7</v>
      </c>
      <c r="AC34">
        <v>0</v>
      </c>
    </row>
    <row r="35" spans="1:33" hidden="1" x14ac:dyDescent="0.35">
      <c r="A35" t="s">
        <v>32</v>
      </c>
      <c r="C35" t="s">
        <v>33</v>
      </c>
      <c r="D35" t="s">
        <v>114</v>
      </c>
      <c r="E35" t="s">
        <v>107</v>
      </c>
      <c r="F35" t="s">
        <v>115</v>
      </c>
      <c r="G35" t="s">
        <v>116</v>
      </c>
      <c r="I35" t="s">
        <v>38</v>
      </c>
      <c r="J35">
        <v>169</v>
      </c>
      <c r="K35">
        <v>1803</v>
      </c>
      <c r="L35" t="s">
        <v>39</v>
      </c>
      <c r="M35" t="s">
        <v>121</v>
      </c>
      <c r="P35" t="s">
        <v>129</v>
      </c>
      <c r="Q35">
        <v>2</v>
      </c>
      <c r="R35" t="s">
        <v>132</v>
      </c>
      <c r="T35" t="s">
        <v>99</v>
      </c>
      <c r="U35" t="s">
        <v>133</v>
      </c>
      <c r="V35" t="s">
        <v>134</v>
      </c>
      <c r="W35" t="s">
        <v>135</v>
      </c>
      <c r="AC35">
        <v>4</v>
      </c>
    </row>
    <row r="36" spans="1:33" hidden="1" x14ac:dyDescent="0.35">
      <c r="A36" t="s">
        <v>32</v>
      </c>
      <c r="C36" t="s">
        <v>33</v>
      </c>
      <c r="D36" t="s">
        <v>114</v>
      </c>
      <c r="E36" t="s">
        <v>107</v>
      </c>
      <c r="F36" t="s">
        <v>115</v>
      </c>
      <c r="G36" t="s">
        <v>116</v>
      </c>
      <c r="I36" t="s">
        <v>38</v>
      </c>
      <c r="J36">
        <v>170</v>
      </c>
      <c r="K36">
        <v>1803</v>
      </c>
      <c r="L36" t="s">
        <v>39</v>
      </c>
      <c r="M36" t="s">
        <v>121</v>
      </c>
      <c r="P36" t="s">
        <v>129</v>
      </c>
      <c r="Q36">
        <v>10</v>
      </c>
      <c r="R36" t="s">
        <v>56</v>
      </c>
      <c r="S36" t="s">
        <v>2782</v>
      </c>
      <c r="T36" t="s">
        <v>122</v>
      </c>
      <c r="U36" t="s">
        <v>57</v>
      </c>
      <c r="V36" t="s">
        <v>136</v>
      </c>
      <c r="W36" t="s">
        <v>137</v>
      </c>
      <c r="Z36">
        <v>8</v>
      </c>
      <c r="AB36">
        <v>6</v>
      </c>
      <c r="AC36">
        <v>0</v>
      </c>
      <c r="AG36" t="s">
        <v>138</v>
      </c>
    </row>
    <row r="37" spans="1:33" hidden="1" x14ac:dyDescent="0.35">
      <c r="A37" t="s">
        <v>32</v>
      </c>
      <c r="C37" t="s">
        <v>33</v>
      </c>
      <c r="D37" t="s">
        <v>114</v>
      </c>
      <c r="E37" t="s">
        <v>107</v>
      </c>
      <c r="F37" t="s">
        <v>115</v>
      </c>
      <c r="G37" t="s">
        <v>116</v>
      </c>
      <c r="I37" t="s">
        <v>38</v>
      </c>
      <c r="J37">
        <v>171</v>
      </c>
      <c r="K37">
        <v>1803</v>
      </c>
      <c r="L37" t="s">
        <v>39</v>
      </c>
      <c r="M37" t="s">
        <v>121</v>
      </c>
      <c r="N37" t="s">
        <v>41</v>
      </c>
      <c r="P37" t="s">
        <v>139</v>
      </c>
      <c r="T37" t="s">
        <v>2763</v>
      </c>
      <c r="U37" t="s">
        <v>2621</v>
      </c>
      <c r="W37" t="s">
        <v>140</v>
      </c>
      <c r="AB37">
        <v>12</v>
      </c>
      <c r="AC37">
        <v>0</v>
      </c>
    </row>
    <row r="38" spans="1:33" hidden="1" x14ac:dyDescent="0.35">
      <c r="A38" t="s">
        <v>32</v>
      </c>
      <c r="C38" t="s">
        <v>33</v>
      </c>
      <c r="D38" t="s">
        <v>114</v>
      </c>
      <c r="E38" t="s">
        <v>107</v>
      </c>
      <c r="F38" t="s">
        <v>115</v>
      </c>
      <c r="G38" t="s">
        <v>116</v>
      </c>
      <c r="I38" t="s">
        <v>38</v>
      </c>
      <c r="J38">
        <v>172</v>
      </c>
      <c r="K38">
        <v>1803</v>
      </c>
      <c r="L38" t="s">
        <v>39</v>
      </c>
      <c r="M38" t="s">
        <v>121</v>
      </c>
      <c r="N38" t="s">
        <v>41</v>
      </c>
      <c r="P38" t="s">
        <v>139</v>
      </c>
      <c r="Q38">
        <v>1.25</v>
      </c>
      <c r="R38" t="s">
        <v>72</v>
      </c>
      <c r="T38" t="s">
        <v>73</v>
      </c>
      <c r="U38" t="s">
        <v>74</v>
      </c>
      <c r="V38" t="s">
        <v>141</v>
      </c>
      <c r="W38" t="s">
        <v>142</v>
      </c>
      <c r="AB38">
        <v>5</v>
      </c>
      <c r="AC38">
        <v>7</v>
      </c>
    </row>
    <row r="39" spans="1:33" x14ac:dyDescent="0.35">
      <c r="A39" t="s">
        <v>32</v>
      </c>
      <c r="C39" t="s">
        <v>33</v>
      </c>
      <c r="D39" t="s">
        <v>114</v>
      </c>
      <c r="E39" t="s">
        <v>107</v>
      </c>
      <c r="F39" t="s">
        <v>115</v>
      </c>
      <c r="G39" t="s">
        <v>116</v>
      </c>
      <c r="I39" t="s">
        <v>38</v>
      </c>
      <c r="J39">
        <v>173</v>
      </c>
      <c r="K39">
        <v>1803</v>
      </c>
      <c r="L39" t="s">
        <v>39</v>
      </c>
      <c r="M39" t="s">
        <v>121</v>
      </c>
      <c r="N39" t="s">
        <v>41</v>
      </c>
      <c r="P39" t="s">
        <v>139</v>
      </c>
      <c r="Q39">
        <v>6</v>
      </c>
      <c r="T39" t="s">
        <v>57</v>
      </c>
      <c r="U39" t="s">
        <v>143</v>
      </c>
      <c r="V39" t="s">
        <v>144</v>
      </c>
      <c r="W39" t="s">
        <v>145</v>
      </c>
    </row>
    <row r="40" spans="1:33" hidden="1" x14ac:dyDescent="0.35">
      <c r="A40" t="s">
        <v>32</v>
      </c>
      <c r="C40" t="s">
        <v>33</v>
      </c>
      <c r="D40" t="s">
        <v>114</v>
      </c>
      <c r="E40" t="s">
        <v>107</v>
      </c>
      <c r="F40" t="s">
        <v>115</v>
      </c>
      <c r="G40" t="s">
        <v>116</v>
      </c>
      <c r="I40" t="s">
        <v>38</v>
      </c>
      <c r="J40">
        <v>174</v>
      </c>
      <c r="K40">
        <v>1803</v>
      </c>
      <c r="L40" t="s">
        <v>39</v>
      </c>
      <c r="M40" t="s">
        <v>121</v>
      </c>
      <c r="N40" t="s">
        <v>41</v>
      </c>
      <c r="P40" t="s">
        <v>139</v>
      </c>
      <c r="Q40">
        <v>6</v>
      </c>
      <c r="T40" t="s">
        <v>57</v>
      </c>
      <c r="U40" t="s">
        <v>298</v>
      </c>
      <c r="V40" t="s">
        <v>146</v>
      </c>
      <c r="W40" t="s">
        <v>147</v>
      </c>
      <c r="AB40">
        <v>7</v>
      </c>
      <c r="AC40">
        <v>0</v>
      </c>
    </row>
    <row r="41" spans="1:33" hidden="1" x14ac:dyDescent="0.35">
      <c r="A41" t="s">
        <v>32</v>
      </c>
      <c r="C41" t="s">
        <v>33</v>
      </c>
      <c r="D41" t="s">
        <v>114</v>
      </c>
      <c r="E41" t="s">
        <v>107</v>
      </c>
      <c r="F41" t="s">
        <v>115</v>
      </c>
      <c r="G41" t="s">
        <v>116</v>
      </c>
      <c r="I41" t="s">
        <v>38</v>
      </c>
      <c r="J41">
        <v>175</v>
      </c>
      <c r="K41">
        <v>1803</v>
      </c>
      <c r="L41" t="s">
        <v>39</v>
      </c>
      <c r="M41" t="s">
        <v>121</v>
      </c>
      <c r="N41" t="s">
        <v>41</v>
      </c>
      <c r="P41" t="s">
        <v>139</v>
      </c>
      <c r="Q41">
        <v>1</v>
      </c>
      <c r="T41" t="s">
        <v>43</v>
      </c>
      <c r="U41" t="s">
        <v>2748</v>
      </c>
      <c r="V41" t="s">
        <v>148</v>
      </c>
      <c r="W41" t="s">
        <v>148</v>
      </c>
      <c r="AB41">
        <v>1</v>
      </c>
      <c r="AC41">
        <v>0</v>
      </c>
    </row>
    <row r="42" spans="1:33" hidden="1" x14ac:dyDescent="0.35">
      <c r="A42" t="s">
        <v>32</v>
      </c>
      <c r="C42" t="s">
        <v>33</v>
      </c>
      <c r="D42" t="s">
        <v>114</v>
      </c>
      <c r="E42" t="s">
        <v>107</v>
      </c>
      <c r="F42" t="s">
        <v>115</v>
      </c>
      <c r="G42" t="s">
        <v>116</v>
      </c>
      <c r="I42" t="s">
        <v>38</v>
      </c>
      <c r="J42">
        <v>176</v>
      </c>
      <c r="K42">
        <v>1803</v>
      </c>
      <c r="L42" t="s">
        <v>39</v>
      </c>
      <c r="M42" t="s">
        <v>121</v>
      </c>
      <c r="N42" t="s">
        <v>41</v>
      </c>
      <c r="P42" t="s">
        <v>61</v>
      </c>
      <c r="Q42">
        <v>0.5</v>
      </c>
      <c r="R42" t="s">
        <v>72</v>
      </c>
      <c r="T42" t="s">
        <v>73</v>
      </c>
      <c r="U42" t="s">
        <v>74</v>
      </c>
      <c r="V42" t="s">
        <v>149</v>
      </c>
      <c r="W42" t="s">
        <v>150</v>
      </c>
      <c r="AB42">
        <v>6</v>
      </c>
      <c r="AC42">
        <v>0</v>
      </c>
    </row>
    <row r="43" spans="1:33" hidden="1" x14ac:dyDescent="0.35">
      <c r="A43" t="s">
        <v>32</v>
      </c>
      <c r="C43" t="s">
        <v>33</v>
      </c>
      <c r="D43" t="s">
        <v>114</v>
      </c>
      <c r="E43" t="s">
        <v>107</v>
      </c>
      <c r="F43" t="s">
        <v>115</v>
      </c>
      <c r="G43" t="s">
        <v>116</v>
      </c>
      <c r="I43" t="s">
        <v>38</v>
      </c>
      <c r="J43">
        <v>177</v>
      </c>
      <c r="K43">
        <v>1803</v>
      </c>
      <c r="L43" t="s">
        <v>39</v>
      </c>
      <c r="M43" t="s">
        <v>121</v>
      </c>
      <c r="N43" t="s">
        <v>41</v>
      </c>
      <c r="P43" t="s">
        <v>61</v>
      </c>
      <c r="Q43">
        <v>2</v>
      </c>
      <c r="R43" t="s">
        <v>72</v>
      </c>
      <c r="T43" t="s">
        <v>73</v>
      </c>
      <c r="U43" t="s">
        <v>74</v>
      </c>
      <c r="V43" t="s">
        <v>151</v>
      </c>
      <c r="W43" t="s">
        <v>151</v>
      </c>
      <c r="Y43">
        <v>5</v>
      </c>
      <c r="Z43">
        <v>0</v>
      </c>
      <c r="AB43">
        <v>10</v>
      </c>
      <c r="AC43">
        <v>0</v>
      </c>
    </row>
    <row r="44" spans="1:33" hidden="1" x14ac:dyDescent="0.35">
      <c r="A44" t="s">
        <v>32</v>
      </c>
      <c r="C44" t="s">
        <v>33</v>
      </c>
      <c r="D44" t="s">
        <v>114</v>
      </c>
      <c r="E44" t="s">
        <v>107</v>
      </c>
      <c r="F44" t="s">
        <v>115</v>
      </c>
      <c r="G44" t="s">
        <v>116</v>
      </c>
      <c r="I44" t="s">
        <v>38</v>
      </c>
      <c r="J44">
        <v>178</v>
      </c>
      <c r="K44">
        <v>1803</v>
      </c>
      <c r="L44" t="s">
        <v>39</v>
      </c>
      <c r="M44" t="s">
        <v>121</v>
      </c>
      <c r="N44" t="s">
        <v>41</v>
      </c>
      <c r="P44" t="s">
        <v>61</v>
      </c>
      <c r="Q44">
        <v>5</v>
      </c>
      <c r="R44" t="s">
        <v>72</v>
      </c>
      <c r="T44" t="s">
        <v>73</v>
      </c>
      <c r="U44" t="s">
        <v>74</v>
      </c>
      <c r="V44" t="s">
        <v>152</v>
      </c>
      <c r="W44" t="s">
        <v>152</v>
      </c>
      <c r="Y44">
        <v>2</v>
      </c>
      <c r="Z44">
        <v>6</v>
      </c>
      <c r="AB44">
        <v>12</v>
      </c>
      <c r="AC44">
        <v>6</v>
      </c>
      <c r="AG44" t="s">
        <v>138</v>
      </c>
    </row>
    <row r="45" spans="1:33" hidden="1" x14ac:dyDescent="0.35">
      <c r="A45" t="s">
        <v>32</v>
      </c>
      <c r="C45" t="s">
        <v>33</v>
      </c>
      <c r="D45" t="s">
        <v>114</v>
      </c>
      <c r="E45" t="s">
        <v>107</v>
      </c>
      <c r="F45" t="s">
        <v>115</v>
      </c>
      <c r="G45" t="s">
        <v>116</v>
      </c>
      <c r="I45" t="s">
        <v>38</v>
      </c>
      <c r="J45">
        <v>179</v>
      </c>
      <c r="K45">
        <v>1803</v>
      </c>
      <c r="L45" t="s">
        <v>39</v>
      </c>
      <c r="M45" t="s">
        <v>121</v>
      </c>
      <c r="O45" t="s">
        <v>54</v>
      </c>
      <c r="P45" t="s">
        <v>60</v>
      </c>
      <c r="Q45">
        <v>0.5</v>
      </c>
      <c r="R45" t="s">
        <v>56</v>
      </c>
      <c r="T45" t="s">
        <v>57</v>
      </c>
      <c r="U45" t="s">
        <v>58</v>
      </c>
      <c r="V45" t="s">
        <v>58</v>
      </c>
      <c r="W45" t="s">
        <v>58</v>
      </c>
      <c r="AB45">
        <v>7</v>
      </c>
      <c r="AC45">
        <v>0</v>
      </c>
    </row>
    <row r="46" spans="1:33" hidden="1" x14ac:dyDescent="0.35">
      <c r="A46" t="s">
        <v>32</v>
      </c>
      <c r="C46" t="s">
        <v>33</v>
      </c>
      <c r="D46" t="s">
        <v>114</v>
      </c>
      <c r="E46" t="s">
        <v>107</v>
      </c>
      <c r="F46" t="s">
        <v>115</v>
      </c>
      <c r="G46" t="s">
        <v>116</v>
      </c>
      <c r="I46" t="s">
        <v>38</v>
      </c>
      <c r="J46">
        <v>180</v>
      </c>
      <c r="K46">
        <v>1803</v>
      </c>
      <c r="L46" t="s">
        <v>39</v>
      </c>
      <c r="M46" t="s">
        <v>153</v>
      </c>
      <c r="N46" t="s">
        <v>41</v>
      </c>
      <c r="P46" t="s">
        <v>154</v>
      </c>
      <c r="S46" t="s">
        <v>2782</v>
      </c>
      <c r="T46" t="s">
        <v>2763</v>
      </c>
      <c r="U46" t="s">
        <v>2621</v>
      </c>
      <c r="V46" t="s">
        <v>155</v>
      </c>
      <c r="W46" t="s">
        <v>156</v>
      </c>
      <c r="AG46" t="s">
        <v>157</v>
      </c>
    </row>
    <row r="47" spans="1:33" hidden="1" x14ac:dyDescent="0.35">
      <c r="A47" t="s">
        <v>32</v>
      </c>
      <c r="C47" t="s">
        <v>33</v>
      </c>
      <c r="D47" t="s">
        <v>114</v>
      </c>
      <c r="E47" t="s">
        <v>107</v>
      </c>
      <c r="F47" t="s">
        <v>115</v>
      </c>
      <c r="G47" t="s">
        <v>116</v>
      </c>
      <c r="I47" t="s">
        <v>38</v>
      </c>
      <c r="J47">
        <v>181</v>
      </c>
      <c r="K47">
        <v>1803</v>
      </c>
      <c r="L47" t="s">
        <v>39</v>
      </c>
      <c r="M47" t="s">
        <v>153</v>
      </c>
      <c r="N47" t="s">
        <v>41</v>
      </c>
      <c r="P47" t="s">
        <v>124</v>
      </c>
      <c r="T47" t="s">
        <v>2763</v>
      </c>
      <c r="U47" t="s">
        <v>2621</v>
      </c>
      <c r="W47" t="s">
        <v>158</v>
      </c>
      <c r="AB47">
        <v>4</v>
      </c>
      <c r="AC47">
        <v>0</v>
      </c>
    </row>
    <row r="48" spans="1:33" hidden="1" x14ac:dyDescent="0.35">
      <c r="A48" t="s">
        <v>32</v>
      </c>
      <c r="C48" t="s">
        <v>33</v>
      </c>
      <c r="D48" t="s">
        <v>114</v>
      </c>
      <c r="E48" t="s">
        <v>107</v>
      </c>
      <c r="F48" t="s">
        <v>115</v>
      </c>
      <c r="G48" t="s">
        <v>116</v>
      </c>
      <c r="I48" t="s">
        <v>38</v>
      </c>
      <c r="J48">
        <v>182</v>
      </c>
      <c r="K48">
        <v>1803</v>
      </c>
      <c r="L48" t="s">
        <v>39</v>
      </c>
      <c r="M48" t="s">
        <v>153</v>
      </c>
      <c r="N48" t="s">
        <v>41</v>
      </c>
      <c r="P48" t="s">
        <v>124</v>
      </c>
      <c r="Q48">
        <v>1</v>
      </c>
      <c r="T48" t="s">
        <v>2738</v>
      </c>
      <c r="U48" t="s">
        <v>95</v>
      </c>
      <c r="V48" t="s">
        <v>159</v>
      </c>
      <c r="W48" t="s">
        <v>159</v>
      </c>
      <c r="AB48">
        <v>10</v>
      </c>
      <c r="AC48">
        <v>9</v>
      </c>
      <c r="AG48" t="s">
        <v>160</v>
      </c>
    </row>
    <row r="49" spans="1:33" hidden="1" x14ac:dyDescent="0.35">
      <c r="A49" t="s">
        <v>32</v>
      </c>
      <c r="C49" t="s">
        <v>33</v>
      </c>
      <c r="D49" t="s">
        <v>114</v>
      </c>
      <c r="E49" t="s">
        <v>107</v>
      </c>
      <c r="F49" t="s">
        <v>115</v>
      </c>
      <c r="G49" t="s">
        <v>116</v>
      </c>
      <c r="I49" t="s">
        <v>38</v>
      </c>
      <c r="J49">
        <v>183</v>
      </c>
      <c r="K49">
        <v>1803</v>
      </c>
      <c r="L49" t="s">
        <v>39</v>
      </c>
      <c r="M49" t="s">
        <v>153</v>
      </c>
      <c r="N49" t="s">
        <v>161</v>
      </c>
      <c r="P49" t="s">
        <v>162</v>
      </c>
      <c r="Q49">
        <v>2</v>
      </c>
      <c r="R49" t="s">
        <v>163</v>
      </c>
      <c r="T49" t="s">
        <v>73</v>
      </c>
      <c r="U49" t="s">
        <v>74</v>
      </c>
      <c r="V49" t="s">
        <v>164</v>
      </c>
      <c r="W49" t="s">
        <v>165</v>
      </c>
      <c r="AB49">
        <v>5</v>
      </c>
      <c r="AC49">
        <v>0</v>
      </c>
    </row>
    <row r="50" spans="1:33" hidden="1" x14ac:dyDescent="0.35">
      <c r="A50" t="s">
        <v>32</v>
      </c>
      <c r="C50" t="s">
        <v>33</v>
      </c>
      <c r="D50" t="s">
        <v>114</v>
      </c>
      <c r="E50" t="s">
        <v>107</v>
      </c>
      <c r="F50" t="s">
        <v>115</v>
      </c>
      <c r="G50" t="s">
        <v>116</v>
      </c>
      <c r="I50" t="s">
        <v>38</v>
      </c>
      <c r="J50">
        <v>184</v>
      </c>
      <c r="K50">
        <v>1803</v>
      </c>
      <c r="L50" t="s">
        <v>39</v>
      </c>
      <c r="M50" t="s">
        <v>153</v>
      </c>
      <c r="N50" t="s">
        <v>161</v>
      </c>
      <c r="P50" t="s">
        <v>162</v>
      </c>
      <c r="Q50">
        <v>1</v>
      </c>
      <c r="R50" t="s">
        <v>166</v>
      </c>
      <c r="T50" t="s">
        <v>43</v>
      </c>
      <c r="U50" t="s">
        <v>167</v>
      </c>
      <c r="V50" t="s">
        <v>168</v>
      </c>
      <c r="W50" t="s">
        <v>169</v>
      </c>
      <c r="AB50">
        <v>10</v>
      </c>
      <c r="AC50">
        <v>0</v>
      </c>
    </row>
    <row r="51" spans="1:33" hidden="1" x14ac:dyDescent="0.35">
      <c r="A51" t="s">
        <v>32</v>
      </c>
      <c r="C51" t="s">
        <v>33</v>
      </c>
      <c r="D51" t="s">
        <v>114</v>
      </c>
      <c r="E51" t="s">
        <v>107</v>
      </c>
      <c r="F51" t="s">
        <v>115</v>
      </c>
      <c r="G51" t="s">
        <v>116</v>
      </c>
      <c r="I51" t="s">
        <v>38</v>
      </c>
      <c r="J51">
        <v>185</v>
      </c>
      <c r="K51">
        <v>1803</v>
      </c>
      <c r="L51" t="s">
        <v>39</v>
      </c>
      <c r="M51" t="s">
        <v>153</v>
      </c>
      <c r="N51" t="s">
        <v>161</v>
      </c>
      <c r="P51" t="s">
        <v>162</v>
      </c>
      <c r="Q51">
        <v>1</v>
      </c>
      <c r="R51" t="s">
        <v>170</v>
      </c>
      <c r="T51" t="s">
        <v>73</v>
      </c>
      <c r="U51" t="s">
        <v>74</v>
      </c>
      <c r="V51" t="s">
        <v>1702</v>
      </c>
      <c r="W51" t="s">
        <v>172</v>
      </c>
      <c r="AB51">
        <v>1</v>
      </c>
      <c r="AC51">
        <v>0</v>
      </c>
    </row>
    <row r="52" spans="1:33" hidden="1" x14ac:dyDescent="0.35">
      <c r="A52" t="s">
        <v>32</v>
      </c>
      <c r="C52" t="s">
        <v>33</v>
      </c>
      <c r="D52" t="s">
        <v>114</v>
      </c>
      <c r="E52" t="s">
        <v>107</v>
      </c>
      <c r="F52" t="s">
        <v>115</v>
      </c>
      <c r="G52" t="s">
        <v>116</v>
      </c>
      <c r="I52" t="s">
        <v>38</v>
      </c>
      <c r="J52">
        <v>186</v>
      </c>
      <c r="K52">
        <v>1803</v>
      </c>
      <c r="L52" t="s">
        <v>39</v>
      </c>
      <c r="M52" t="s">
        <v>153</v>
      </c>
      <c r="N52" t="s">
        <v>161</v>
      </c>
      <c r="P52" t="s">
        <v>162</v>
      </c>
      <c r="Q52">
        <v>0.75</v>
      </c>
      <c r="R52" t="s">
        <v>72</v>
      </c>
      <c r="T52" t="s">
        <v>73</v>
      </c>
      <c r="U52" t="s">
        <v>74</v>
      </c>
      <c r="V52" t="s">
        <v>173</v>
      </c>
      <c r="W52" t="s">
        <v>174</v>
      </c>
      <c r="AB52">
        <v>12</v>
      </c>
      <c r="AC52">
        <v>0</v>
      </c>
    </row>
    <row r="53" spans="1:33" hidden="1" x14ac:dyDescent="0.35">
      <c r="A53" t="s">
        <v>32</v>
      </c>
      <c r="C53" t="s">
        <v>33</v>
      </c>
      <c r="D53" t="s">
        <v>114</v>
      </c>
      <c r="E53" t="s">
        <v>107</v>
      </c>
      <c r="F53" t="s">
        <v>115</v>
      </c>
      <c r="G53" t="s">
        <v>116</v>
      </c>
      <c r="I53" t="s">
        <v>38</v>
      </c>
      <c r="J53">
        <v>187</v>
      </c>
      <c r="K53">
        <v>1803</v>
      </c>
      <c r="L53" t="s">
        <v>39</v>
      </c>
      <c r="M53" t="s">
        <v>153</v>
      </c>
      <c r="N53" t="s">
        <v>161</v>
      </c>
      <c r="P53" t="s">
        <v>162</v>
      </c>
      <c r="Q53">
        <v>2</v>
      </c>
      <c r="R53" t="s">
        <v>72</v>
      </c>
      <c r="T53" t="s">
        <v>73</v>
      </c>
      <c r="U53" t="s">
        <v>74</v>
      </c>
      <c r="V53" t="s">
        <v>175</v>
      </c>
      <c r="W53" t="s">
        <v>176</v>
      </c>
      <c r="AB53">
        <v>2</v>
      </c>
      <c r="AC53">
        <v>0</v>
      </c>
    </row>
    <row r="54" spans="1:33" x14ac:dyDescent="0.35">
      <c r="A54" t="s">
        <v>32</v>
      </c>
      <c r="C54" t="s">
        <v>33</v>
      </c>
      <c r="D54" t="s">
        <v>114</v>
      </c>
      <c r="E54" t="s">
        <v>107</v>
      </c>
      <c r="F54" t="s">
        <v>115</v>
      </c>
      <c r="G54" t="s">
        <v>116</v>
      </c>
      <c r="I54" t="s">
        <v>38</v>
      </c>
      <c r="J54">
        <v>188</v>
      </c>
      <c r="K54">
        <v>1803</v>
      </c>
      <c r="L54" t="s">
        <v>39</v>
      </c>
      <c r="M54" t="s">
        <v>153</v>
      </c>
      <c r="N54" t="s">
        <v>161</v>
      </c>
      <c r="P54" t="s">
        <v>162</v>
      </c>
      <c r="Q54">
        <v>1</v>
      </c>
      <c r="T54" t="s">
        <v>122</v>
      </c>
      <c r="U54" t="s">
        <v>143</v>
      </c>
      <c r="V54" t="s">
        <v>177</v>
      </c>
      <c r="W54" t="s">
        <v>178</v>
      </c>
      <c r="AB54">
        <v>2</v>
      </c>
      <c r="AC54">
        <v>0</v>
      </c>
    </row>
    <row r="55" spans="1:33" hidden="1" x14ac:dyDescent="0.35">
      <c r="A55" t="s">
        <v>32</v>
      </c>
      <c r="C55" t="s">
        <v>33</v>
      </c>
      <c r="D55" t="s">
        <v>114</v>
      </c>
      <c r="E55" t="s">
        <v>107</v>
      </c>
      <c r="F55" t="s">
        <v>115</v>
      </c>
      <c r="G55" t="s">
        <v>116</v>
      </c>
      <c r="I55" t="s">
        <v>38</v>
      </c>
      <c r="J55">
        <v>189</v>
      </c>
      <c r="T55" t="s">
        <v>2778</v>
      </c>
      <c r="U55" t="s">
        <v>2778</v>
      </c>
      <c r="W55" t="s">
        <v>179</v>
      </c>
      <c r="AD55">
        <v>1</v>
      </c>
      <c r="AE55">
        <v>12</v>
      </c>
      <c r="AF55">
        <v>0</v>
      </c>
    </row>
    <row r="56" spans="1:33" hidden="1" x14ac:dyDescent="0.35">
      <c r="A56" t="s">
        <v>32</v>
      </c>
      <c r="C56" t="s">
        <v>33</v>
      </c>
      <c r="D56" t="s">
        <v>114</v>
      </c>
      <c r="E56" t="s">
        <v>107</v>
      </c>
      <c r="F56" t="s">
        <v>115</v>
      </c>
      <c r="G56" t="s">
        <v>116</v>
      </c>
      <c r="I56" t="s">
        <v>38</v>
      </c>
      <c r="J56">
        <v>190</v>
      </c>
      <c r="K56">
        <v>1803</v>
      </c>
      <c r="L56" t="s">
        <v>39</v>
      </c>
      <c r="M56" t="s">
        <v>153</v>
      </c>
      <c r="O56" t="s">
        <v>105</v>
      </c>
      <c r="P56" t="s">
        <v>180</v>
      </c>
      <c r="Q56">
        <v>1.75</v>
      </c>
      <c r="R56" t="s">
        <v>72</v>
      </c>
      <c r="T56" t="s">
        <v>73</v>
      </c>
      <c r="U56" t="s">
        <v>74</v>
      </c>
      <c r="V56" t="s">
        <v>181</v>
      </c>
      <c r="W56" t="s">
        <v>182</v>
      </c>
      <c r="AB56">
        <v>4</v>
      </c>
      <c r="AC56">
        <v>5</v>
      </c>
      <c r="AG56" t="s">
        <v>183</v>
      </c>
    </row>
    <row r="57" spans="1:33" hidden="1" x14ac:dyDescent="0.35">
      <c r="A57" t="s">
        <v>32</v>
      </c>
      <c r="C57" t="s">
        <v>33</v>
      </c>
      <c r="D57" t="s">
        <v>114</v>
      </c>
      <c r="E57" t="s">
        <v>107</v>
      </c>
      <c r="F57" t="s">
        <v>115</v>
      </c>
      <c r="G57" t="s">
        <v>116</v>
      </c>
      <c r="I57" t="s">
        <v>38</v>
      </c>
      <c r="J57">
        <v>191</v>
      </c>
      <c r="K57">
        <v>1803</v>
      </c>
      <c r="L57" t="s">
        <v>39</v>
      </c>
      <c r="M57" t="s">
        <v>153</v>
      </c>
      <c r="O57" t="s">
        <v>105</v>
      </c>
      <c r="P57" t="s">
        <v>180</v>
      </c>
      <c r="Q57">
        <v>1</v>
      </c>
      <c r="R57" t="s">
        <v>56</v>
      </c>
      <c r="T57" t="s">
        <v>43</v>
      </c>
      <c r="U57" t="s">
        <v>44</v>
      </c>
      <c r="V57" t="s">
        <v>110</v>
      </c>
      <c r="W57" t="s">
        <v>184</v>
      </c>
      <c r="AB57">
        <v>2</v>
      </c>
      <c r="AC57">
        <v>3</v>
      </c>
      <c r="AG57" t="s">
        <v>183</v>
      </c>
    </row>
    <row r="58" spans="1:33" hidden="1" x14ac:dyDescent="0.35">
      <c r="A58" t="s">
        <v>32</v>
      </c>
      <c r="C58" t="s">
        <v>33</v>
      </c>
      <c r="D58" t="s">
        <v>114</v>
      </c>
      <c r="E58" t="s">
        <v>107</v>
      </c>
      <c r="F58" t="s">
        <v>115</v>
      </c>
      <c r="G58" t="s">
        <v>116</v>
      </c>
      <c r="I58" t="s">
        <v>38</v>
      </c>
      <c r="J58">
        <v>192</v>
      </c>
      <c r="K58">
        <v>1803</v>
      </c>
      <c r="L58" t="s">
        <v>39</v>
      </c>
      <c r="M58" t="s">
        <v>185</v>
      </c>
      <c r="N58" t="s">
        <v>41</v>
      </c>
      <c r="P58" t="s">
        <v>186</v>
      </c>
      <c r="Q58">
        <v>1</v>
      </c>
      <c r="R58" t="s">
        <v>56</v>
      </c>
      <c r="T58" t="s">
        <v>57</v>
      </c>
      <c r="U58" t="s">
        <v>58</v>
      </c>
      <c r="V58" t="s">
        <v>58</v>
      </c>
      <c r="W58" t="s">
        <v>59</v>
      </c>
      <c r="AB58">
        <v>14</v>
      </c>
      <c r="AC58">
        <v>0</v>
      </c>
    </row>
    <row r="59" spans="1:33" hidden="1" x14ac:dyDescent="0.35">
      <c r="A59" t="s">
        <v>32</v>
      </c>
      <c r="C59" t="s">
        <v>33</v>
      </c>
      <c r="D59" t="s">
        <v>114</v>
      </c>
      <c r="E59" t="s">
        <v>107</v>
      </c>
      <c r="F59" t="s">
        <v>115</v>
      </c>
      <c r="G59" t="s">
        <v>116</v>
      </c>
      <c r="I59" t="s">
        <v>38</v>
      </c>
      <c r="J59">
        <v>193</v>
      </c>
      <c r="K59">
        <v>1803</v>
      </c>
      <c r="L59" t="s">
        <v>39</v>
      </c>
      <c r="M59" t="s">
        <v>185</v>
      </c>
      <c r="N59" t="s">
        <v>41</v>
      </c>
      <c r="P59" t="s">
        <v>80</v>
      </c>
      <c r="Q59">
        <v>2</v>
      </c>
      <c r="R59" t="s">
        <v>72</v>
      </c>
      <c r="T59" t="s">
        <v>73</v>
      </c>
      <c r="U59" t="s">
        <v>74</v>
      </c>
      <c r="V59" t="s">
        <v>175</v>
      </c>
      <c r="W59" t="s">
        <v>187</v>
      </c>
      <c r="AB59">
        <v>2</v>
      </c>
      <c r="AC59">
        <v>4</v>
      </c>
    </row>
    <row r="60" spans="1:33" hidden="1" x14ac:dyDescent="0.35">
      <c r="A60" t="s">
        <v>32</v>
      </c>
      <c r="C60" t="s">
        <v>33</v>
      </c>
      <c r="D60" t="s">
        <v>114</v>
      </c>
      <c r="E60" t="s">
        <v>107</v>
      </c>
      <c r="F60" t="s">
        <v>115</v>
      </c>
      <c r="G60" t="s">
        <v>116</v>
      </c>
      <c r="I60" t="s">
        <v>38</v>
      </c>
      <c r="J60">
        <v>194</v>
      </c>
      <c r="K60">
        <v>1803</v>
      </c>
      <c r="L60" t="s">
        <v>39</v>
      </c>
      <c r="M60" t="s">
        <v>185</v>
      </c>
      <c r="N60" t="s">
        <v>41</v>
      </c>
      <c r="P60" t="s">
        <v>188</v>
      </c>
      <c r="T60" t="s">
        <v>2763</v>
      </c>
      <c r="U60" t="s">
        <v>2621</v>
      </c>
      <c r="W60" t="s">
        <v>189</v>
      </c>
      <c r="AA60">
        <v>1</v>
      </c>
      <c r="AB60">
        <v>0</v>
      </c>
      <c r="AC60">
        <v>0</v>
      </c>
    </row>
    <row r="61" spans="1:33" hidden="1" x14ac:dyDescent="0.35">
      <c r="A61" t="s">
        <v>32</v>
      </c>
      <c r="C61" t="s">
        <v>33</v>
      </c>
      <c r="D61" t="s">
        <v>114</v>
      </c>
      <c r="E61" t="s">
        <v>107</v>
      </c>
      <c r="F61" t="s">
        <v>115</v>
      </c>
      <c r="G61" t="s">
        <v>116</v>
      </c>
      <c r="I61" t="s">
        <v>38</v>
      </c>
      <c r="J61">
        <v>195</v>
      </c>
      <c r="K61">
        <v>1803</v>
      </c>
      <c r="L61" t="s">
        <v>39</v>
      </c>
      <c r="M61" t="s">
        <v>185</v>
      </c>
      <c r="O61" t="s">
        <v>54</v>
      </c>
      <c r="P61" t="s">
        <v>60</v>
      </c>
      <c r="T61" t="s">
        <v>2763</v>
      </c>
      <c r="U61" t="s">
        <v>2621</v>
      </c>
      <c r="W61" t="s">
        <v>190</v>
      </c>
      <c r="AA61">
        <v>1</v>
      </c>
      <c r="AB61">
        <v>6</v>
      </c>
      <c r="AC61">
        <v>9.5</v>
      </c>
    </row>
    <row r="62" spans="1:33" hidden="1" x14ac:dyDescent="0.35">
      <c r="A62" t="s">
        <v>32</v>
      </c>
      <c r="C62" t="s">
        <v>33</v>
      </c>
      <c r="D62" t="s">
        <v>114</v>
      </c>
      <c r="E62" t="s">
        <v>107</v>
      </c>
      <c r="F62" t="s">
        <v>115</v>
      </c>
      <c r="G62" t="s">
        <v>116</v>
      </c>
      <c r="I62" t="s">
        <v>38</v>
      </c>
      <c r="J62">
        <v>196</v>
      </c>
      <c r="K62">
        <v>1803</v>
      </c>
      <c r="L62" t="s">
        <v>39</v>
      </c>
      <c r="M62" t="s">
        <v>185</v>
      </c>
      <c r="O62" t="s">
        <v>54</v>
      </c>
      <c r="P62" t="s">
        <v>60</v>
      </c>
      <c r="T62" t="s">
        <v>2778</v>
      </c>
      <c r="U62" t="s">
        <v>2778</v>
      </c>
      <c r="W62" t="s">
        <v>191</v>
      </c>
    </row>
    <row r="63" spans="1:33" hidden="1" x14ac:dyDescent="0.35">
      <c r="A63" t="s">
        <v>32</v>
      </c>
      <c r="C63" t="s">
        <v>33</v>
      </c>
      <c r="D63" t="s">
        <v>114</v>
      </c>
      <c r="E63" t="s">
        <v>107</v>
      </c>
      <c r="F63" t="s">
        <v>115</v>
      </c>
      <c r="G63" t="s">
        <v>116</v>
      </c>
      <c r="I63" t="s">
        <v>38</v>
      </c>
      <c r="J63">
        <v>197</v>
      </c>
      <c r="K63">
        <v>1803</v>
      </c>
      <c r="L63" t="s">
        <v>39</v>
      </c>
      <c r="M63" t="s">
        <v>192</v>
      </c>
      <c r="P63" t="s">
        <v>193</v>
      </c>
      <c r="Q63">
        <v>0.5</v>
      </c>
      <c r="R63" t="s">
        <v>72</v>
      </c>
      <c r="T63" t="s">
        <v>73</v>
      </c>
      <c r="U63" t="s">
        <v>74</v>
      </c>
      <c r="V63" t="s">
        <v>81</v>
      </c>
      <c r="W63" t="s">
        <v>194</v>
      </c>
      <c r="AB63">
        <v>1</v>
      </c>
      <c r="AC63">
        <v>6</v>
      </c>
    </row>
    <row r="64" spans="1:33" hidden="1" x14ac:dyDescent="0.35">
      <c r="A64" t="s">
        <v>32</v>
      </c>
      <c r="C64" t="s">
        <v>33</v>
      </c>
      <c r="D64" t="s">
        <v>114</v>
      </c>
      <c r="E64" t="s">
        <v>107</v>
      </c>
      <c r="F64" t="s">
        <v>115</v>
      </c>
      <c r="G64" t="s">
        <v>116</v>
      </c>
      <c r="I64" t="s">
        <v>38</v>
      </c>
      <c r="J64">
        <v>198</v>
      </c>
      <c r="K64">
        <v>1803</v>
      </c>
      <c r="L64" t="s">
        <v>39</v>
      </c>
      <c r="M64" t="s">
        <v>192</v>
      </c>
      <c r="P64" t="s">
        <v>193</v>
      </c>
      <c r="Q64">
        <v>1.5</v>
      </c>
      <c r="R64" t="s">
        <v>163</v>
      </c>
      <c r="T64" t="s">
        <v>73</v>
      </c>
      <c r="U64" t="s">
        <v>74</v>
      </c>
      <c r="V64" t="s">
        <v>164</v>
      </c>
      <c r="W64" t="s">
        <v>195</v>
      </c>
      <c r="Y64">
        <v>2</v>
      </c>
      <c r="Z64">
        <v>6</v>
      </c>
      <c r="AB64">
        <v>3</v>
      </c>
      <c r="AC64">
        <v>9</v>
      </c>
    </row>
    <row r="65" spans="1:33" hidden="1" x14ac:dyDescent="0.35">
      <c r="A65" t="s">
        <v>32</v>
      </c>
      <c r="C65" t="s">
        <v>33</v>
      </c>
      <c r="D65" t="s">
        <v>114</v>
      </c>
      <c r="E65" t="s">
        <v>107</v>
      </c>
      <c r="F65" t="s">
        <v>115</v>
      </c>
      <c r="G65" t="s">
        <v>116</v>
      </c>
      <c r="I65" t="s">
        <v>38</v>
      </c>
      <c r="J65">
        <v>199</v>
      </c>
      <c r="K65">
        <v>1803</v>
      </c>
      <c r="L65" t="s">
        <v>39</v>
      </c>
      <c r="M65" t="s">
        <v>192</v>
      </c>
      <c r="N65" t="s">
        <v>41</v>
      </c>
      <c r="P65" t="s">
        <v>196</v>
      </c>
      <c r="Q65">
        <v>1</v>
      </c>
      <c r="R65" t="s">
        <v>56</v>
      </c>
      <c r="T65" t="s">
        <v>67</v>
      </c>
      <c r="U65" t="s">
        <v>68</v>
      </c>
      <c r="V65" t="s">
        <v>69</v>
      </c>
      <c r="W65" t="s">
        <v>197</v>
      </c>
      <c r="AB65">
        <v>2</v>
      </c>
      <c r="AC65">
        <v>6</v>
      </c>
    </row>
    <row r="66" spans="1:33" hidden="1" x14ac:dyDescent="0.35">
      <c r="A66" t="s">
        <v>32</v>
      </c>
      <c r="C66" t="s">
        <v>33</v>
      </c>
      <c r="D66" t="s">
        <v>114</v>
      </c>
      <c r="E66" t="s">
        <v>107</v>
      </c>
      <c r="F66" t="s">
        <v>115</v>
      </c>
      <c r="G66" t="s">
        <v>116</v>
      </c>
      <c r="I66" t="s">
        <v>38</v>
      </c>
      <c r="J66">
        <v>200</v>
      </c>
      <c r="K66">
        <v>1803</v>
      </c>
      <c r="L66" t="s">
        <v>39</v>
      </c>
      <c r="M66" t="s">
        <v>192</v>
      </c>
      <c r="N66" t="s">
        <v>41</v>
      </c>
      <c r="P66" t="s">
        <v>198</v>
      </c>
      <c r="Q66">
        <v>1</v>
      </c>
      <c r="R66" t="s">
        <v>56</v>
      </c>
      <c r="T66" t="s">
        <v>122</v>
      </c>
      <c r="U66" t="s">
        <v>57</v>
      </c>
      <c r="V66" t="s">
        <v>123</v>
      </c>
      <c r="W66" t="s">
        <v>123</v>
      </c>
      <c r="AB66">
        <v>2</v>
      </c>
      <c r="AC66">
        <v>6</v>
      </c>
    </row>
    <row r="67" spans="1:33" hidden="1" x14ac:dyDescent="0.35">
      <c r="A67" t="s">
        <v>32</v>
      </c>
      <c r="C67" t="s">
        <v>33</v>
      </c>
      <c r="D67" t="s">
        <v>114</v>
      </c>
      <c r="E67" t="s">
        <v>107</v>
      </c>
      <c r="F67" t="s">
        <v>115</v>
      </c>
      <c r="G67" t="s">
        <v>116</v>
      </c>
      <c r="I67" t="s">
        <v>38</v>
      </c>
      <c r="J67">
        <v>201</v>
      </c>
      <c r="K67">
        <v>1803</v>
      </c>
      <c r="L67" t="s">
        <v>39</v>
      </c>
      <c r="M67" t="s">
        <v>192</v>
      </c>
      <c r="N67" t="s">
        <v>41</v>
      </c>
      <c r="P67" t="s">
        <v>48</v>
      </c>
      <c r="Q67">
        <v>1</v>
      </c>
      <c r="T67" t="s">
        <v>73</v>
      </c>
      <c r="U67" t="s">
        <v>199</v>
      </c>
      <c r="V67" t="s">
        <v>200</v>
      </c>
      <c r="W67" t="s">
        <v>200</v>
      </c>
      <c r="AB67">
        <v>1</v>
      </c>
      <c r="AC67">
        <v>6</v>
      </c>
    </row>
    <row r="68" spans="1:33" hidden="1" x14ac:dyDescent="0.35">
      <c r="A68" t="s">
        <v>32</v>
      </c>
      <c r="C68" t="s">
        <v>33</v>
      </c>
      <c r="D68" t="s">
        <v>114</v>
      </c>
      <c r="E68" t="s">
        <v>107</v>
      </c>
      <c r="F68" t="s">
        <v>115</v>
      </c>
      <c r="G68" t="s">
        <v>116</v>
      </c>
      <c r="I68" t="s">
        <v>38</v>
      </c>
      <c r="J68">
        <v>202</v>
      </c>
      <c r="K68">
        <v>1803</v>
      </c>
      <c r="L68" t="s">
        <v>39</v>
      </c>
      <c r="M68" t="s">
        <v>192</v>
      </c>
      <c r="N68" t="s">
        <v>41</v>
      </c>
      <c r="P68" t="s">
        <v>48</v>
      </c>
      <c r="Q68">
        <v>1</v>
      </c>
      <c r="T68" t="s">
        <v>367</v>
      </c>
      <c r="U68" t="s">
        <v>368</v>
      </c>
      <c r="V68" t="s">
        <v>201</v>
      </c>
      <c r="W68" t="s">
        <v>201</v>
      </c>
      <c r="AA68">
        <v>10</v>
      </c>
      <c r="AB68">
        <v>10</v>
      </c>
      <c r="AC68">
        <v>0</v>
      </c>
    </row>
    <row r="69" spans="1:33" hidden="1" x14ac:dyDescent="0.35">
      <c r="A69" t="s">
        <v>32</v>
      </c>
      <c r="C69" t="s">
        <v>33</v>
      </c>
      <c r="D69" t="s">
        <v>114</v>
      </c>
      <c r="E69" t="s">
        <v>107</v>
      </c>
      <c r="F69" t="s">
        <v>115</v>
      </c>
      <c r="G69" t="s">
        <v>116</v>
      </c>
      <c r="I69" t="s">
        <v>38</v>
      </c>
      <c r="J69">
        <v>203</v>
      </c>
      <c r="K69">
        <v>1803</v>
      </c>
      <c r="L69" t="s">
        <v>39</v>
      </c>
      <c r="M69" t="s">
        <v>192</v>
      </c>
      <c r="N69" t="s">
        <v>41</v>
      </c>
      <c r="P69" t="s">
        <v>48</v>
      </c>
      <c r="Q69">
        <v>1</v>
      </c>
      <c r="T69" t="s">
        <v>73</v>
      </c>
      <c r="U69" t="s">
        <v>199</v>
      </c>
      <c r="V69" t="s">
        <v>200</v>
      </c>
      <c r="W69" t="s">
        <v>202</v>
      </c>
      <c r="AB69">
        <v>1</v>
      </c>
      <c r="AC69">
        <v>6</v>
      </c>
    </row>
    <row r="70" spans="1:33" hidden="1" x14ac:dyDescent="0.35">
      <c r="A70" t="s">
        <v>32</v>
      </c>
      <c r="C70" t="s">
        <v>33</v>
      </c>
      <c r="D70" t="s">
        <v>114</v>
      </c>
      <c r="E70" t="s">
        <v>107</v>
      </c>
      <c r="F70" t="s">
        <v>115</v>
      </c>
      <c r="G70" t="s">
        <v>116</v>
      </c>
      <c r="I70" t="s">
        <v>38</v>
      </c>
      <c r="J70">
        <v>204</v>
      </c>
      <c r="K70">
        <v>1803</v>
      </c>
      <c r="L70" t="s">
        <v>39</v>
      </c>
      <c r="M70" t="s">
        <v>192</v>
      </c>
      <c r="N70" t="s">
        <v>41</v>
      </c>
      <c r="P70" t="s">
        <v>186</v>
      </c>
      <c r="Q70">
        <v>1</v>
      </c>
      <c r="R70" t="s">
        <v>203</v>
      </c>
      <c r="T70" t="s">
        <v>73</v>
      </c>
      <c r="U70" t="s">
        <v>74</v>
      </c>
      <c r="V70" t="s">
        <v>1702</v>
      </c>
      <c r="W70" t="s">
        <v>204</v>
      </c>
      <c r="AC70">
        <v>7</v>
      </c>
    </row>
    <row r="71" spans="1:33" hidden="1" x14ac:dyDescent="0.35">
      <c r="A71" t="s">
        <v>32</v>
      </c>
      <c r="C71" t="s">
        <v>33</v>
      </c>
      <c r="D71" t="s">
        <v>114</v>
      </c>
      <c r="E71" t="s">
        <v>107</v>
      </c>
      <c r="F71" t="s">
        <v>115</v>
      </c>
      <c r="G71" t="s">
        <v>116</v>
      </c>
      <c r="I71" t="s">
        <v>38</v>
      </c>
      <c r="J71">
        <v>205</v>
      </c>
      <c r="K71">
        <v>1803</v>
      </c>
      <c r="L71" t="s">
        <v>39</v>
      </c>
      <c r="M71" t="s">
        <v>192</v>
      </c>
      <c r="N71" t="s">
        <v>41</v>
      </c>
      <c r="P71" t="s">
        <v>205</v>
      </c>
      <c r="Q71">
        <v>0.5</v>
      </c>
      <c r="R71" t="s">
        <v>56</v>
      </c>
      <c r="S71" t="s">
        <v>2783</v>
      </c>
      <c r="T71" t="s">
        <v>122</v>
      </c>
      <c r="U71" t="s">
        <v>57</v>
      </c>
      <c r="V71" t="s">
        <v>123</v>
      </c>
      <c r="W71" t="s">
        <v>206</v>
      </c>
      <c r="AB71">
        <v>1</v>
      </c>
      <c r="AC71">
        <v>3</v>
      </c>
      <c r="AG71" t="s">
        <v>183</v>
      </c>
    </row>
    <row r="72" spans="1:33" hidden="1" x14ac:dyDescent="0.35">
      <c r="A72" t="s">
        <v>32</v>
      </c>
      <c r="C72" t="s">
        <v>33</v>
      </c>
      <c r="D72" t="s">
        <v>114</v>
      </c>
      <c r="E72" t="s">
        <v>107</v>
      </c>
      <c r="F72" t="s">
        <v>115</v>
      </c>
      <c r="G72" t="s">
        <v>116</v>
      </c>
      <c r="I72" t="s">
        <v>38</v>
      </c>
      <c r="J72">
        <v>206</v>
      </c>
      <c r="K72">
        <v>1803</v>
      </c>
      <c r="L72" t="s">
        <v>39</v>
      </c>
      <c r="M72" t="s">
        <v>192</v>
      </c>
      <c r="P72" t="s">
        <v>109</v>
      </c>
      <c r="Q72">
        <v>0.5</v>
      </c>
      <c r="R72" t="s">
        <v>56</v>
      </c>
      <c r="T72" t="s">
        <v>57</v>
      </c>
      <c r="U72" t="s">
        <v>58</v>
      </c>
      <c r="V72" t="s">
        <v>58</v>
      </c>
      <c r="W72" t="s">
        <v>58</v>
      </c>
      <c r="AB72">
        <v>8</v>
      </c>
      <c r="AC72">
        <v>0</v>
      </c>
    </row>
    <row r="73" spans="1:33" hidden="1" x14ac:dyDescent="0.35">
      <c r="A73" t="s">
        <v>32</v>
      </c>
      <c r="C73" t="s">
        <v>33</v>
      </c>
      <c r="D73" t="s">
        <v>114</v>
      </c>
      <c r="E73" t="s">
        <v>107</v>
      </c>
      <c r="F73" t="s">
        <v>115</v>
      </c>
      <c r="G73" t="s">
        <v>116</v>
      </c>
      <c r="I73" t="s">
        <v>38</v>
      </c>
      <c r="J73">
        <v>207</v>
      </c>
      <c r="K73">
        <v>1803</v>
      </c>
      <c r="L73" t="s">
        <v>39</v>
      </c>
      <c r="M73" t="s">
        <v>192</v>
      </c>
      <c r="P73" t="s">
        <v>207</v>
      </c>
      <c r="Q73">
        <v>1</v>
      </c>
      <c r="R73" t="s">
        <v>56</v>
      </c>
      <c r="T73" t="s">
        <v>43</v>
      </c>
      <c r="U73" t="s">
        <v>44</v>
      </c>
      <c r="V73" t="s">
        <v>110</v>
      </c>
      <c r="W73" t="s">
        <v>208</v>
      </c>
      <c r="AB73">
        <v>2</v>
      </c>
      <c r="AC73">
        <v>3</v>
      </c>
    </row>
    <row r="74" spans="1:33" hidden="1" x14ac:dyDescent="0.35">
      <c r="A74" t="s">
        <v>32</v>
      </c>
      <c r="C74" t="s">
        <v>33</v>
      </c>
      <c r="D74" t="s">
        <v>114</v>
      </c>
      <c r="E74" t="s">
        <v>107</v>
      </c>
      <c r="F74" t="s">
        <v>115</v>
      </c>
      <c r="G74" t="s">
        <v>116</v>
      </c>
      <c r="I74" t="s">
        <v>38</v>
      </c>
      <c r="J74">
        <v>208</v>
      </c>
      <c r="K74">
        <v>1803</v>
      </c>
      <c r="L74" t="s">
        <v>39</v>
      </c>
      <c r="M74" t="s">
        <v>192</v>
      </c>
      <c r="P74" t="s">
        <v>209</v>
      </c>
      <c r="Q74">
        <v>0.5</v>
      </c>
      <c r="R74" t="s">
        <v>56</v>
      </c>
      <c r="T74" t="s">
        <v>57</v>
      </c>
      <c r="U74" t="s">
        <v>58</v>
      </c>
      <c r="V74" t="s">
        <v>58</v>
      </c>
      <c r="W74" t="s">
        <v>58</v>
      </c>
      <c r="AB74">
        <v>8</v>
      </c>
      <c r="AC74">
        <v>0</v>
      </c>
    </row>
    <row r="75" spans="1:33" hidden="1" x14ac:dyDescent="0.35">
      <c r="A75" t="s">
        <v>32</v>
      </c>
      <c r="C75" t="s">
        <v>33</v>
      </c>
      <c r="D75" t="s">
        <v>114</v>
      </c>
      <c r="E75" t="s">
        <v>107</v>
      </c>
      <c r="F75" t="s">
        <v>115</v>
      </c>
      <c r="G75" t="s">
        <v>116</v>
      </c>
      <c r="I75" t="s">
        <v>38</v>
      </c>
      <c r="J75">
        <v>209</v>
      </c>
      <c r="K75">
        <v>1803</v>
      </c>
      <c r="L75" t="s">
        <v>39</v>
      </c>
      <c r="M75" t="s">
        <v>192</v>
      </c>
      <c r="N75" t="s">
        <v>41</v>
      </c>
      <c r="P75" t="s">
        <v>198</v>
      </c>
      <c r="Q75">
        <v>1</v>
      </c>
      <c r="R75" t="s">
        <v>72</v>
      </c>
      <c r="T75" t="s">
        <v>73</v>
      </c>
      <c r="U75" t="s">
        <v>74</v>
      </c>
      <c r="V75" t="s">
        <v>175</v>
      </c>
      <c r="W75" t="s">
        <v>210</v>
      </c>
    </row>
    <row r="76" spans="1:33" hidden="1" x14ac:dyDescent="0.35">
      <c r="A76" t="s">
        <v>32</v>
      </c>
      <c r="C76" t="s">
        <v>33</v>
      </c>
      <c r="D76" t="s">
        <v>114</v>
      </c>
      <c r="E76" t="s">
        <v>107</v>
      </c>
      <c r="F76" t="s">
        <v>115</v>
      </c>
      <c r="G76" t="s">
        <v>116</v>
      </c>
      <c r="I76" t="s">
        <v>38</v>
      </c>
      <c r="J76">
        <v>210</v>
      </c>
      <c r="K76">
        <v>1803</v>
      </c>
      <c r="L76" t="s">
        <v>39</v>
      </c>
      <c r="M76" t="s">
        <v>192</v>
      </c>
      <c r="O76" t="s">
        <v>211</v>
      </c>
      <c r="P76" t="s">
        <v>65</v>
      </c>
      <c r="Q76">
        <v>0.25</v>
      </c>
      <c r="R76" t="s">
        <v>56</v>
      </c>
      <c r="T76" t="s">
        <v>57</v>
      </c>
      <c r="U76" t="s">
        <v>58</v>
      </c>
      <c r="V76" t="s">
        <v>58</v>
      </c>
      <c r="W76" t="s">
        <v>59</v>
      </c>
    </row>
    <row r="77" spans="1:33" hidden="1" x14ac:dyDescent="0.35">
      <c r="A77" t="s">
        <v>32</v>
      </c>
      <c r="C77" t="s">
        <v>33</v>
      </c>
      <c r="D77" t="s">
        <v>114</v>
      </c>
      <c r="E77" t="s">
        <v>107</v>
      </c>
      <c r="F77" t="s">
        <v>115</v>
      </c>
      <c r="G77" t="s">
        <v>116</v>
      </c>
      <c r="I77" t="s">
        <v>38</v>
      </c>
      <c r="J77">
        <v>211</v>
      </c>
      <c r="K77">
        <v>1803</v>
      </c>
      <c r="L77" t="s">
        <v>39</v>
      </c>
      <c r="M77" t="s">
        <v>192</v>
      </c>
      <c r="O77" t="s">
        <v>211</v>
      </c>
      <c r="P77" t="s">
        <v>65</v>
      </c>
      <c r="Q77">
        <v>1</v>
      </c>
      <c r="R77" t="s">
        <v>72</v>
      </c>
      <c r="T77" t="s">
        <v>73</v>
      </c>
      <c r="U77" t="s">
        <v>74</v>
      </c>
      <c r="V77" t="s">
        <v>212</v>
      </c>
      <c r="W77" t="s">
        <v>213</v>
      </c>
      <c r="AB77">
        <v>18</v>
      </c>
      <c r="AC77">
        <v>0</v>
      </c>
    </row>
    <row r="78" spans="1:33" hidden="1" x14ac:dyDescent="0.35">
      <c r="A78" t="s">
        <v>32</v>
      </c>
      <c r="C78" t="s">
        <v>33</v>
      </c>
      <c r="D78" t="s">
        <v>114</v>
      </c>
      <c r="E78" t="s">
        <v>107</v>
      </c>
      <c r="F78" t="s">
        <v>115</v>
      </c>
      <c r="G78" t="s">
        <v>116</v>
      </c>
      <c r="I78" t="s">
        <v>38</v>
      </c>
      <c r="J78">
        <v>212</v>
      </c>
      <c r="K78">
        <v>1803</v>
      </c>
      <c r="L78" t="s">
        <v>39</v>
      </c>
      <c r="M78" t="s">
        <v>192</v>
      </c>
      <c r="O78" t="s">
        <v>211</v>
      </c>
      <c r="P78" t="s">
        <v>65</v>
      </c>
      <c r="Q78">
        <v>1</v>
      </c>
      <c r="R78" t="s">
        <v>72</v>
      </c>
      <c r="T78" t="s">
        <v>73</v>
      </c>
      <c r="U78" t="s">
        <v>74</v>
      </c>
      <c r="V78" t="s">
        <v>81</v>
      </c>
      <c r="W78" t="s">
        <v>214</v>
      </c>
      <c r="AB78">
        <v>2</v>
      </c>
      <c r="AC78">
        <v>0</v>
      </c>
    </row>
    <row r="79" spans="1:33" hidden="1" x14ac:dyDescent="0.35">
      <c r="A79" t="s">
        <v>32</v>
      </c>
      <c r="C79" t="s">
        <v>33</v>
      </c>
      <c r="D79" t="s">
        <v>114</v>
      </c>
      <c r="E79" t="s">
        <v>107</v>
      </c>
      <c r="F79" t="s">
        <v>115</v>
      </c>
      <c r="G79" t="s">
        <v>116</v>
      </c>
      <c r="I79" t="s">
        <v>38</v>
      </c>
      <c r="J79">
        <v>213</v>
      </c>
      <c r="K79">
        <v>1803</v>
      </c>
      <c r="L79" t="s">
        <v>39</v>
      </c>
      <c r="M79" t="s">
        <v>192</v>
      </c>
      <c r="O79" t="s">
        <v>211</v>
      </c>
      <c r="P79" t="s">
        <v>65</v>
      </c>
      <c r="T79" t="s">
        <v>2763</v>
      </c>
      <c r="U79" t="s">
        <v>2621</v>
      </c>
      <c r="W79" t="s">
        <v>215</v>
      </c>
      <c r="AB79">
        <v>10</v>
      </c>
      <c r="AC79">
        <v>6</v>
      </c>
    </row>
    <row r="80" spans="1:33" hidden="1" x14ac:dyDescent="0.35">
      <c r="A80" t="s">
        <v>32</v>
      </c>
      <c r="C80" t="s">
        <v>33</v>
      </c>
      <c r="D80" t="s">
        <v>114</v>
      </c>
      <c r="E80" t="s">
        <v>107</v>
      </c>
      <c r="F80" t="s">
        <v>115</v>
      </c>
      <c r="G80" t="s">
        <v>116</v>
      </c>
      <c r="I80" t="s">
        <v>38</v>
      </c>
      <c r="J80">
        <v>214</v>
      </c>
      <c r="K80">
        <v>1803</v>
      </c>
      <c r="L80" t="s">
        <v>39</v>
      </c>
      <c r="M80" t="s">
        <v>192</v>
      </c>
      <c r="N80" t="s">
        <v>41</v>
      </c>
      <c r="P80" t="s">
        <v>80</v>
      </c>
      <c r="Q80">
        <v>0.25</v>
      </c>
      <c r="R80" t="s">
        <v>56</v>
      </c>
      <c r="T80" t="s">
        <v>122</v>
      </c>
      <c r="U80" t="s">
        <v>57</v>
      </c>
      <c r="V80" t="s">
        <v>216</v>
      </c>
      <c r="W80" t="s">
        <v>216</v>
      </c>
      <c r="AC80">
        <v>8</v>
      </c>
    </row>
    <row r="81" spans="1:33" hidden="1" x14ac:dyDescent="0.35">
      <c r="A81" t="s">
        <v>32</v>
      </c>
      <c r="C81" t="s">
        <v>33</v>
      </c>
      <c r="D81" t="s">
        <v>217</v>
      </c>
      <c r="E81" t="s">
        <v>121</v>
      </c>
      <c r="F81" t="s">
        <v>218</v>
      </c>
      <c r="G81" t="s">
        <v>219</v>
      </c>
      <c r="I81" t="s">
        <v>38</v>
      </c>
      <c r="J81">
        <v>215</v>
      </c>
      <c r="K81">
        <v>1803</v>
      </c>
      <c r="L81" t="s">
        <v>39</v>
      </c>
      <c r="M81" t="s">
        <v>192</v>
      </c>
      <c r="N81" t="s">
        <v>41</v>
      </c>
      <c r="P81" t="s">
        <v>220</v>
      </c>
      <c r="Q81">
        <v>0.5</v>
      </c>
      <c r="R81" t="s">
        <v>56</v>
      </c>
      <c r="T81" t="s">
        <v>122</v>
      </c>
      <c r="U81" t="s">
        <v>57</v>
      </c>
      <c r="V81" t="s">
        <v>123</v>
      </c>
      <c r="W81" t="s">
        <v>123</v>
      </c>
      <c r="AB81">
        <v>1</v>
      </c>
      <c r="AC81">
        <v>3</v>
      </c>
    </row>
    <row r="82" spans="1:33" hidden="1" x14ac:dyDescent="0.35">
      <c r="A82" t="s">
        <v>32</v>
      </c>
      <c r="C82" t="s">
        <v>33</v>
      </c>
      <c r="D82" t="s">
        <v>217</v>
      </c>
      <c r="E82" t="s">
        <v>121</v>
      </c>
      <c r="F82" t="s">
        <v>218</v>
      </c>
      <c r="G82" t="s">
        <v>219</v>
      </c>
      <c r="I82" t="s">
        <v>38</v>
      </c>
      <c r="J82">
        <v>216</v>
      </c>
      <c r="K82">
        <v>1803</v>
      </c>
      <c r="L82" t="s">
        <v>39</v>
      </c>
      <c r="M82" t="s">
        <v>192</v>
      </c>
      <c r="N82" t="s">
        <v>41</v>
      </c>
      <c r="P82" t="s">
        <v>220</v>
      </c>
      <c r="Q82">
        <v>1</v>
      </c>
      <c r="R82" t="s">
        <v>56</v>
      </c>
      <c r="T82" t="s">
        <v>57</v>
      </c>
      <c r="U82" t="s">
        <v>58</v>
      </c>
      <c r="V82" t="s">
        <v>58</v>
      </c>
      <c r="W82" t="s">
        <v>58</v>
      </c>
      <c r="AB82">
        <v>14</v>
      </c>
      <c r="AC82">
        <v>0</v>
      </c>
    </row>
    <row r="83" spans="1:33" hidden="1" x14ac:dyDescent="0.35">
      <c r="A83" t="s">
        <v>32</v>
      </c>
      <c r="C83" t="s">
        <v>33</v>
      </c>
      <c r="D83" t="s">
        <v>217</v>
      </c>
      <c r="E83" t="s">
        <v>121</v>
      </c>
      <c r="F83" t="s">
        <v>218</v>
      </c>
      <c r="G83" t="s">
        <v>219</v>
      </c>
      <c r="I83" t="s">
        <v>38</v>
      </c>
      <c r="J83">
        <v>217</v>
      </c>
      <c r="K83">
        <v>1803</v>
      </c>
      <c r="L83" t="s">
        <v>39</v>
      </c>
      <c r="M83" t="s">
        <v>192</v>
      </c>
      <c r="N83" t="s">
        <v>41</v>
      </c>
      <c r="P83" t="s">
        <v>220</v>
      </c>
      <c r="Q83">
        <v>2</v>
      </c>
      <c r="R83" t="s">
        <v>221</v>
      </c>
      <c r="T83" t="s">
        <v>73</v>
      </c>
      <c r="U83" t="s">
        <v>74</v>
      </c>
      <c r="V83" t="s">
        <v>222</v>
      </c>
      <c r="W83" t="s">
        <v>223</v>
      </c>
      <c r="AA83">
        <v>1</v>
      </c>
      <c r="AB83">
        <v>12</v>
      </c>
      <c r="AC83">
        <v>0</v>
      </c>
    </row>
    <row r="84" spans="1:33" hidden="1" x14ac:dyDescent="0.35">
      <c r="A84" t="s">
        <v>32</v>
      </c>
      <c r="C84" t="s">
        <v>33</v>
      </c>
      <c r="D84" t="s">
        <v>217</v>
      </c>
      <c r="E84" t="s">
        <v>121</v>
      </c>
      <c r="F84" t="s">
        <v>218</v>
      </c>
      <c r="G84" t="s">
        <v>219</v>
      </c>
      <c r="I84" t="s">
        <v>38</v>
      </c>
      <c r="J84">
        <v>218</v>
      </c>
      <c r="K84">
        <v>1803</v>
      </c>
      <c r="L84" t="s">
        <v>39</v>
      </c>
      <c r="M84" t="s">
        <v>192</v>
      </c>
      <c r="N84" t="s">
        <v>41</v>
      </c>
      <c r="P84" t="s">
        <v>220</v>
      </c>
      <c r="Q84">
        <v>1</v>
      </c>
      <c r="R84" t="s">
        <v>221</v>
      </c>
      <c r="T84" t="s">
        <v>73</v>
      </c>
      <c r="U84" t="s">
        <v>74</v>
      </c>
      <c r="V84" t="s">
        <v>81</v>
      </c>
      <c r="W84" t="s">
        <v>194</v>
      </c>
      <c r="AA84">
        <v>2</v>
      </c>
      <c r="AB84">
        <v>16</v>
      </c>
      <c r="AC84">
        <v>8</v>
      </c>
    </row>
    <row r="85" spans="1:33" hidden="1" x14ac:dyDescent="0.35">
      <c r="A85" t="s">
        <v>32</v>
      </c>
      <c r="C85" t="s">
        <v>33</v>
      </c>
      <c r="D85" t="s">
        <v>217</v>
      </c>
      <c r="E85" t="s">
        <v>121</v>
      </c>
      <c r="F85" t="s">
        <v>218</v>
      </c>
      <c r="G85" t="s">
        <v>219</v>
      </c>
      <c r="I85" t="s">
        <v>38</v>
      </c>
      <c r="J85">
        <v>219</v>
      </c>
      <c r="K85">
        <v>1803</v>
      </c>
      <c r="L85" t="s">
        <v>39</v>
      </c>
      <c r="M85" t="s">
        <v>192</v>
      </c>
      <c r="N85" t="s">
        <v>41</v>
      </c>
      <c r="P85" t="s">
        <v>220</v>
      </c>
      <c r="Q85">
        <v>6</v>
      </c>
      <c r="R85" t="s">
        <v>224</v>
      </c>
      <c r="T85" t="s">
        <v>43</v>
      </c>
      <c r="U85" t="s">
        <v>167</v>
      </c>
      <c r="V85" t="s">
        <v>240</v>
      </c>
      <c r="W85" t="s">
        <v>2812</v>
      </c>
      <c r="AA85">
        <v>2</v>
      </c>
      <c r="AB85">
        <v>6</v>
      </c>
      <c r="AC85">
        <v>0</v>
      </c>
    </row>
    <row r="86" spans="1:33" hidden="1" x14ac:dyDescent="0.35">
      <c r="A86" t="s">
        <v>32</v>
      </c>
      <c r="C86" t="s">
        <v>33</v>
      </c>
      <c r="D86" t="s">
        <v>217</v>
      </c>
      <c r="E86" t="s">
        <v>121</v>
      </c>
      <c r="F86" t="s">
        <v>218</v>
      </c>
      <c r="G86" t="s">
        <v>219</v>
      </c>
      <c r="I86" t="s">
        <v>38</v>
      </c>
      <c r="J86">
        <v>220</v>
      </c>
      <c r="K86">
        <v>1803</v>
      </c>
      <c r="L86" t="s">
        <v>39</v>
      </c>
      <c r="M86" t="s">
        <v>192</v>
      </c>
      <c r="N86" t="s">
        <v>41</v>
      </c>
      <c r="P86" t="s">
        <v>220</v>
      </c>
      <c r="Q86">
        <v>2</v>
      </c>
      <c r="R86" t="s">
        <v>56</v>
      </c>
      <c r="T86" t="s">
        <v>43</v>
      </c>
      <c r="U86" t="s">
        <v>44</v>
      </c>
      <c r="V86" t="s">
        <v>110</v>
      </c>
      <c r="W86" t="s">
        <v>225</v>
      </c>
      <c r="AB86">
        <v>3</v>
      </c>
      <c r="AC86">
        <v>0</v>
      </c>
    </row>
    <row r="87" spans="1:33" hidden="1" x14ac:dyDescent="0.35">
      <c r="A87" t="s">
        <v>32</v>
      </c>
      <c r="C87" t="s">
        <v>33</v>
      </c>
      <c r="D87" t="s">
        <v>217</v>
      </c>
      <c r="E87" t="s">
        <v>121</v>
      </c>
      <c r="F87" t="s">
        <v>218</v>
      </c>
      <c r="G87" t="s">
        <v>219</v>
      </c>
      <c r="I87" t="s">
        <v>38</v>
      </c>
      <c r="J87">
        <v>221</v>
      </c>
      <c r="K87">
        <v>1803</v>
      </c>
      <c r="L87" t="s">
        <v>39</v>
      </c>
      <c r="M87" t="s">
        <v>192</v>
      </c>
      <c r="N87" t="s">
        <v>41</v>
      </c>
      <c r="P87" t="s">
        <v>220</v>
      </c>
      <c r="Q87">
        <v>3</v>
      </c>
      <c r="R87" t="s">
        <v>56</v>
      </c>
      <c r="T87" t="s">
        <v>67</v>
      </c>
      <c r="U87" t="s">
        <v>68</v>
      </c>
      <c r="V87" t="s">
        <v>69</v>
      </c>
      <c r="W87" t="s">
        <v>197</v>
      </c>
      <c r="AB87">
        <v>7</v>
      </c>
      <c r="AC87">
        <v>6</v>
      </c>
    </row>
    <row r="88" spans="1:33" hidden="1" x14ac:dyDescent="0.35">
      <c r="A88" t="s">
        <v>32</v>
      </c>
      <c r="C88" t="s">
        <v>33</v>
      </c>
      <c r="D88" t="s">
        <v>217</v>
      </c>
      <c r="E88" t="s">
        <v>121</v>
      </c>
      <c r="F88" t="s">
        <v>218</v>
      </c>
      <c r="G88" t="s">
        <v>219</v>
      </c>
      <c r="I88" t="s">
        <v>38</v>
      </c>
      <c r="J88">
        <v>222</v>
      </c>
      <c r="K88">
        <v>1803</v>
      </c>
      <c r="L88" t="s">
        <v>39</v>
      </c>
      <c r="M88" t="s">
        <v>192</v>
      </c>
      <c r="N88" t="s">
        <v>41</v>
      </c>
      <c r="P88" t="s">
        <v>220</v>
      </c>
      <c r="Q88">
        <v>6</v>
      </c>
      <c r="R88" t="s">
        <v>72</v>
      </c>
      <c r="T88" t="s">
        <v>73</v>
      </c>
      <c r="U88" t="s">
        <v>74</v>
      </c>
      <c r="V88" t="s">
        <v>152</v>
      </c>
      <c r="W88" t="s">
        <v>152</v>
      </c>
      <c r="Y88">
        <v>2</v>
      </c>
      <c r="Z88">
        <v>6</v>
      </c>
      <c r="AB88">
        <v>15</v>
      </c>
      <c r="AC88">
        <v>0</v>
      </c>
    </row>
    <row r="89" spans="1:33" hidden="1" x14ac:dyDescent="0.35">
      <c r="A89" t="s">
        <v>32</v>
      </c>
      <c r="C89" t="s">
        <v>33</v>
      </c>
      <c r="D89" t="s">
        <v>217</v>
      </c>
      <c r="E89" t="s">
        <v>121</v>
      </c>
      <c r="F89" t="s">
        <v>218</v>
      </c>
      <c r="G89" t="s">
        <v>219</v>
      </c>
      <c r="I89" t="s">
        <v>38</v>
      </c>
      <c r="J89">
        <v>223</v>
      </c>
      <c r="K89">
        <v>1803</v>
      </c>
      <c r="L89" t="s">
        <v>39</v>
      </c>
      <c r="M89" t="s">
        <v>192</v>
      </c>
      <c r="N89" t="s">
        <v>41</v>
      </c>
      <c r="P89" t="s">
        <v>220</v>
      </c>
      <c r="Q89">
        <v>1</v>
      </c>
      <c r="R89" t="s">
        <v>224</v>
      </c>
      <c r="S89" t="s">
        <v>2783</v>
      </c>
      <c r="T89" t="s">
        <v>43</v>
      </c>
      <c r="U89" t="s">
        <v>167</v>
      </c>
      <c r="V89" t="s">
        <v>226</v>
      </c>
      <c r="W89" t="s">
        <v>227</v>
      </c>
      <c r="AG89" t="s">
        <v>228</v>
      </c>
    </row>
    <row r="90" spans="1:33" hidden="1" x14ac:dyDescent="0.35">
      <c r="A90" t="s">
        <v>32</v>
      </c>
      <c r="C90" t="s">
        <v>33</v>
      </c>
      <c r="D90" t="s">
        <v>217</v>
      </c>
      <c r="E90" t="s">
        <v>121</v>
      </c>
      <c r="F90" t="s">
        <v>218</v>
      </c>
      <c r="G90" t="s">
        <v>219</v>
      </c>
      <c r="I90" t="s">
        <v>38</v>
      </c>
      <c r="J90">
        <v>224</v>
      </c>
      <c r="K90">
        <v>1803</v>
      </c>
      <c r="L90" t="s">
        <v>39</v>
      </c>
      <c r="M90" t="s">
        <v>192</v>
      </c>
      <c r="N90" t="s">
        <v>41</v>
      </c>
      <c r="P90" t="s">
        <v>220</v>
      </c>
      <c r="Q90">
        <v>1</v>
      </c>
      <c r="R90" t="s">
        <v>72</v>
      </c>
      <c r="T90" t="s">
        <v>73</v>
      </c>
      <c r="U90" t="s">
        <v>74</v>
      </c>
      <c r="V90" t="s">
        <v>175</v>
      </c>
      <c r="W90" t="s">
        <v>175</v>
      </c>
    </row>
    <row r="91" spans="1:33" hidden="1" x14ac:dyDescent="0.35">
      <c r="A91" t="s">
        <v>32</v>
      </c>
      <c r="C91" t="s">
        <v>33</v>
      </c>
      <c r="D91" t="s">
        <v>217</v>
      </c>
      <c r="E91" t="s">
        <v>121</v>
      </c>
      <c r="F91" t="s">
        <v>218</v>
      </c>
      <c r="G91" t="s">
        <v>219</v>
      </c>
      <c r="I91" t="s">
        <v>38</v>
      </c>
      <c r="J91">
        <v>225</v>
      </c>
      <c r="K91">
        <v>1803</v>
      </c>
      <c r="L91" t="s">
        <v>39</v>
      </c>
      <c r="M91" t="s">
        <v>192</v>
      </c>
      <c r="N91" t="s">
        <v>41</v>
      </c>
      <c r="P91" t="s">
        <v>220</v>
      </c>
      <c r="Q91">
        <v>25</v>
      </c>
      <c r="R91" t="s">
        <v>224</v>
      </c>
      <c r="T91" t="s">
        <v>73</v>
      </c>
      <c r="U91" t="s">
        <v>74</v>
      </c>
      <c r="V91" t="s">
        <v>229</v>
      </c>
      <c r="W91" t="s">
        <v>229</v>
      </c>
      <c r="AB91">
        <v>1</v>
      </c>
      <c r="AC91">
        <v>7</v>
      </c>
    </row>
    <row r="92" spans="1:33" hidden="1" x14ac:dyDescent="0.35">
      <c r="A92" t="s">
        <v>32</v>
      </c>
      <c r="C92" t="s">
        <v>33</v>
      </c>
      <c r="D92" t="s">
        <v>217</v>
      </c>
      <c r="E92" t="s">
        <v>121</v>
      </c>
      <c r="F92" t="s">
        <v>218</v>
      </c>
      <c r="G92" t="s">
        <v>219</v>
      </c>
      <c r="I92" t="s">
        <v>38</v>
      </c>
      <c r="J92">
        <v>226</v>
      </c>
      <c r="K92">
        <v>1803</v>
      </c>
      <c r="L92" t="s">
        <v>39</v>
      </c>
      <c r="M92" t="s">
        <v>192</v>
      </c>
      <c r="P92" t="s">
        <v>230</v>
      </c>
      <c r="Q92">
        <v>1</v>
      </c>
      <c r="R92" t="s">
        <v>56</v>
      </c>
      <c r="T92" t="s">
        <v>67</v>
      </c>
      <c r="U92" t="s">
        <v>68</v>
      </c>
      <c r="V92" t="s">
        <v>69</v>
      </c>
      <c r="W92" t="s">
        <v>231</v>
      </c>
      <c r="AB92">
        <v>3</v>
      </c>
      <c r="AC92">
        <v>0</v>
      </c>
    </row>
    <row r="93" spans="1:33" hidden="1" x14ac:dyDescent="0.35">
      <c r="A93" t="s">
        <v>32</v>
      </c>
      <c r="C93" t="s">
        <v>33</v>
      </c>
      <c r="D93" t="s">
        <v>217</v>
      </c>
      <c r="E93" t="s">
        <v>121</v>
      </c>
      <c r="F93" t="s">
        <v>218</v>
      </c>
      <c r="G93" t="s">
        <v>219</v>
      </c>
      <c r="I93" t="s">
        <v>38</v>
      </c>
      <c r="J93">
        <v>227</v>
      </c>
      <c r="K93">
        <v>1803</v>
      </c>
      <c r="L93" t="s">
        <v>39</v>
      </c>
      <c r="M93" t="s">
        <v>192</v>
      </c>
      <c r="P93" t="s">
        <v>230</v>
      </c>
      <c r="Q93">
        <v>1.2</v>
      </c>
      <c r="R93" t="s">
        <v>56</v>
      </c>
      <c r="T93" t="s">
        <v>122</v>
      </c>
      <c r="U93" t="s">
        <v>57</v>
      </c>
      <c r="V93" t="s">
        <v>123</v>
      </c>
      <c r="W93" t="s">
        <v>123</v>
      </c>
      <c r="AB93">
        <v>1</v>
      </c>
      <c r="AC93">
        <v>6</v>
      </c>
    </row>
    <row r="94" spans="1:33" hidden="1" x14ac:dyDescent="0.35">
      <c r="A94" t="s">
        <v>32</v>
      </c>
      <c r="C94" t="s">
        <v>33</v>
      </c>
      <c r="D94" t="s">
        <v>217</v>
      </c>
      <c r="E94" t="s">
        <v>121</v>
      </c>
      <c r="F94" t="s">
        <v>218</v>
      </c>
      <c r="G94" t="s">
        <v>219</v>
      </c>
      <c r="I94" t="s">
        <v>38</v>
      </c>
      <c r="J94">
        <v>228</v>
      </c>
      <c r="K94">
        <v>1803</v>
      </c>
      <c r="L94" t="s">
        <v>39</v>
      </c>
      <c r="M94" t="s">
        <v>232</v>
      </c>
      <c r="N94" t="s">
        <v>41</v>
      </c>
      <c r="P94" t="s">
        <v>124</v>
      </c>
      <c r="T94" t="s">
        <v>2763</v>
      </c>
      <c r="U94" t="s">
        <v>2621</v>
      </c>
      <c r="W94" t="s">
        <v>233</v>
      </c>
      <c r="AA94">
        <v>3</v>
      </c>
      <c r="AB94">
        <v>10</v>
      </c>
      <c r="AC94">
        <v>0</v>
      </c>
    </row>
    <row r="95" spans="1:33" hidden="1" x14ac:dyDescent="0.35">
      <c r="A95" t="s">
        <v>32</v>
      </c>
      <c r="C95" t="s">
        <v>33</v>
      </c>
      <c r="D95" t="s">
        <v>217</v>
      </c>
      <c r="E95" t="s">
        <v>121</v>
      </c>
      <c r="F95" t="s">
        <v>218</v>
      </c>
      <c r="G95" t="s">
        <v>219</v>
      </c>
      <c r="I95" t="s">
        <v>38</v>
      </c>
      <c r="J95">
        <v>229</v>
      </c>
      <c r="K95">
        <v>1803</v>
      </c>
      <c r="L95" t="s">
        <v>39</v>
      </c>
      <c r="M95" t="s">
        <v>232</v>
      </c>
      <c r="N95" t="s">
        <v>41</v>
      </c>
      <c r="P95" t="s">
        <v>234</v>
      </c>
      <c r="T95" t="s">
        <v>2763</v>
      </c>
      <c r="U95" t="s">
        <v>2621</v>
      </c>
      <c r="W95" t="s">
        <v>235</v>
      </c>
      <c r="AA95">
        <v>3</v>
      </c>
      <c r="AB95">
        <v>10</v>
      </c>
      <c r="AC95">
        <v>0</v>
      </c>
      <c r="AG95" t="s">
        <v>236</v>
      </c>
    </row>
    <row r="96" spans="1:33" hidden="1" x14ac:dyDescent="0.35">
      <c r="A96" t="s">
        <v>32</v>
      </c>
      <c r="C96" t="s">
        <v>33</v>
      </c>
      <c r="D96" t="s">
        <v>217</v>
      </c>
      <c r="E96" t="s">
        <v>121</v>
      </c>
      <c r="F96" t="s">
        <v>218</v>
      </c>
      <c r="G96" t="s">
        <v>219</v>
      </c>
      <c r="I96" t="s">
        <v>38</v>
      </c>
      <c r="J96">
        <v>230</v>
      </c>
      <c r="K96">
        <v>1803</v>
      </c>
      <c r="L96" t="s">
        <v>39</v>
      </c>
      <c r="M96" t="s">
        <v>232</v>
      </c>
      <c r="N96" t="s">
        <v>41</v>
      </c>
      <c r="P96" t="s">
        <v>234</v>
      </c>
      <c r="Q96">
        <v>2</v>
      </c>
      <c r="R96" t="s">
        <v>56</v>
      </c>
      <c r="T96" t="s">
        <v>57</v>
      </c>
      <c r="U96" t="s">
        <v>58</v>
      </c>
      <c r="V96" t="s">
        <v>58</v>
      </c>
      <c r="W96" t="s">
        <v>59</v>
      </c>
      <c r="Y96">
        <v>14</v>
      </c>
      <c r="Z96">
        <v>0</v>
      </c>
      <c r="AA96">
        <v>1</v>
      </c>
      <c r="AB96">
        <v>0</v>
      </c>
      <c r="AC96">
        <v>0</v>
      </c>
      <c r="AG96" t="s">
        <v>237</v>
      </c>
    </row>
    <row r="97" spans="1:33" hidden="1" x14ac:dyDescent="0.35">
      <c r="A97" t="s">
        <v>32</v>
      </c>
      <c r="C97" t="s">
        <v>33</v>
      </c>
      <c r="D97" t="s">
        <v>217</v>
      </c>
      <c r="E97" t="s">
        <v>121</v>
      </c>
      <c r="F97" t="s">
        <v>218</v>
      </c>
      <c r="G97" t="s">
        <v>219</v>
      </c>
      <c r="I97" t="s">
        <v>38</v>
      </c>
      <c r="J97">
        <v>231</v>
      </c>
      <c r="K97">
        <v>1803</v>
      </c>
      <c r="L97" t="s">
        <v>39</v>
      </c>
      <c r="M97" t="s">
        <v>232</v>
      </c>
      <c r="N97" t="s">
        <v>41</v>
      </c>
      <c r="P97" t="s">
        <v>234</v>
      </c>
      <c r="Q97">
        <v>2</v>
      </c>
      <c r="R97" t="s">
        <v>163</v>
      </c>
      <c r="T97" t="s">
        <v>73</v>
      </c>
      <c r="U97" t="s">
        <v>74</v>
      </c>
      <c r="V97" t="s">
        <v>164</v>
      </c>
      <c r="W97" t="s">
        <v>238</v>
      </c>
      <c r="Y97">
        <v>2</v>
      </c>
      <c r="Z97">
        <v>6</v>
      </c>
      <c r="AB97">
        <v>5</v>
      </c>
      <c r="AC97">
        <v>0</v>
      </c>
    </row>
    <row r="98" spans="1:33" hidden="1" x14ac:dyDescent="0.35">
      <c r="A98" t="s">
        <v>32</v>
      </c>
      <c r="C98" t="s">
        <v>33</v>
      </c>
      <c r="D98" t="s">
        <v>217</v>
      </c>
      <c r="E98" t="s">
        <v>121</v>
      </c>
      <c r="F98" t="s">
        <v>218</v>
      </c>
      <c r="G98" t="s">
        <v>219</v>
      </c>
      <c r="I98" t="s">
        <v>38</v>
      </c>
      <c r="J98">
        <v>232</v>
      </c>
      <c r="K98">
        <v>1803</v>
      </c>
      <c r="L98" t="s">
        <v>39</v>
      </c>
      <c r="M98" t="s">
        <v>232</v>
      </c>
      <c r="N98" t="s">
        <v>41</v>
      </c>
      <c r="P98" t="s">
        <v>234</v>
      </c>
      <c r="Q98">
        <v>2</v>
      </c>
      <c r="R98" t="s">
        <v>163</v>
      </c>
      <c r="T98" t="s">
        <v>73</v>
      </c>
      <c r="U98" t="s">
        <v>74</v>
      </c>
      <c r="V98" t="s">
        <v>164</v>
      </c>
      <c r="W98" t="s">
        <v>239</v>
      </c>
      <c r="Y98">
        <v>3</v>
      </c>
      <c r="Z98">
        <v>0</v>
      </c>
      <c r="AB98">
        <v>6</v>
      </c>
      <c r="AC98">
        <v>0</v>
      </c>
    </row>
    <row r="99" spans="1:33" hidden="1" x14ac:dyDescent="0.35">
      <c r="A99" t="s">
        <v>32</v>
      </c>
      <c r="C99" t="s">
        <v>33</v>
      </c>
      <c r="D99" t="s">
        <v>217</v>
      </c>
      <c r="E99" t="s">
        <v>121</v>
      </c>
      <c r="F99" t="s">
        <v>218</v>
      </c>
      <c r="G99" t="s">
        <v>219</v>
      </c>
      <c r="I99" t="s">
        <v>38</v>
      </c>
      <c r="J99">
        <v>233</v>
      </c>
      <c r="K99">
        <v>1803</v>
      </c>
      <c r="L99" t="s">
        <v>39</v>
      </c>
      <c r="M99" t="s">
        <v>232</v>
      </c>
      <c r="N99" t="s">
        <v>41</v>
      </c>
      <c r="P99" t="s">
        <v>234</v>
      </c>
      <c r="Q99">
        <v>0.25</v>
      </c>
      <c r="R99" t="s">
        <v>56</v>
      </c>
      <c r="T99" t="s">
        <v>122</v>
      </c>
      <c r="U99" t="s">
        <v>57</v>
      </c>
      <c r="V99" t="s">
        <v>216</v>
      </c>
      <c r="W99" t="s">
        <v>216</v>
      </c>
      <c r="AB99">
        <v>1</v>
      </c>
      <c r="AC99">
        <v>0</v>
      </c>
    </row>
    <row r="100" spans="1:33" hidden="1" x14ac:dyDescent="0.35">
      <c r="A100" t="s">
        <v>32</v>
      </c>
      <c r="C100" t="s">
        <v>33</v>
      </c>
      <c r="D100" t="s">
        <v>217</v>
      </c>
      <c r="E100" t="s">
        <v>121</v>
      </c>
      <c r="F100" t="s">
        <v>218</v>
      </c>
      <c r="G100" t="s">
        <v>219</v>
      </c>
      <c r="I100" t="s">
        <v>38</v>
      </c>
      <c r="J100">
        <v>234</v>
      </c>
      <c r="K100">
        <v>1803</v>
      </c>
      <c r="L100" t="s">
        <v>39</v>
      </c>
      <c r="M100" t="s">
        <v>232</v>
      </c>
      <c r="N100" t="s">
        <v>41</v>
      </c>
      <c r="P100" t="s">
        <v>234</v>
      </c>
      <c r="Q100">
        <v>0.5</v>
      </c>
      <c r="R100" t="s">
        <v>56</v>
      </c>
      <c r="T100" t="s">
        <v>57</v>
      </c>
      <c r="U100" t="s">
        <v>58</v>
      </c>
      <c r="V100" t="s">
        <v>58</v>
      </c>
      <c r="W100" t="s">
        <v>58</v>
      </c>
      <c r="AB100">
        <v>7</v>
      </c>
      <c r="AC100">
        <v>0</v>
      </c>
    </row>
    <row r="101" spans="1:33" hidden="1" x14ac:dyDescent="0.35">
      <c r="A101" t="s">
        <v>32</v>
      </c>
      <c r="C101" t="s">
        <v>33</v>
      </c>
      <c r="D101" t="s">
        <v>217</v>
      </c>
      <c r="E101" t="s">
        <v>121</v>
      </c>
      <c r="F101" t="s">
        <v>218</v>
      </c>
      <c r="G101" t="s">
        <v>219</v>
      </c>
      <c r="I101" t="s">
        <v>38</v>
      </c>
      <c r="J101">
        <v>235</v>
      </c>
      <c r="K101">
        <v>1803</v>
      </c>
      <c r="L101" t="s">
        <v>39</v>
      </c>
      <c r="M101" t="s">
        <v>232</v>
      </c>
      <c r="N101" t="s">
        <v>41</v>
      </c>
      <c r="P101" t="s">
        <v>234</v>
      </c>
      <c r="Q101">
        <v>1</v>
      </c>
      <c r="R101" t="s">
        <v>224</v>
      </c>
      <c r="T101" t="s">
        <v>43</v>
      </c>
      <c r="U101" t="s">
        <v>167</v>
      </c>
      <c r="V101" t="s">
        <v>240</v>
      </c>
      <c r="W101" t="s">
        <v>241</v>
      </c>
      <c r="AB101">
        <v>7</v>
      </c>
      <c r="AC101">
        <v>6</v>
      </c>
    </row>
    <row r="102" spans="1:33" hidden="1" x14ac:dyDescent="0.35">
      <c r="A102" t="s">
        <v>32</v>
      </c>
      <c r="C102" t="s">
        <v>33</v>
      </c>
      <c r="D102" t="s">
        <v>217</v>
      </c>
      <c r="E102" t="s">
        <v>121</v>
      </c>
      <c r="F102" t="s">
        <v>218</v>
      </c>
      <c r="G102" t="s">
        <v>219</v>
      </c>
      <c r="I102" t="s">
        <v>38</v>
      </c>
      <c r="J102">
        <v>236</v>
      </c>
      <c r="K102">
        <v>1803</v>
      </c>
      <c r="L102" t="s">
        <v>39</v>
      </c>
      <c r="M102" t="s">
        <v>232</v>
      </c>
      <c r="P102" t="s">
        <v>242</v>
      </c>
      <c r="T102" t="s">
        <v>73</v>
      </c>
      <c r="U102" t="s">
        <v>74</v>
      </c>
      <c r="V102" t="s">
        <v>243</v>
      </c>
      <c r="W102" t="s">
        <v>244</v>
      </c>
    </row>
    <row r="103" spans="1:33" hidden="1" x14ac:dyDescent="0.35">
      <c r="A103" t="s">
        <v>32</v>
      </c>
      <c r="C103" t="s">
        <v>33</v>
      </c>
      <c r="D103" t="s">
        <v>217</v>
      </c>
      <c r="E103" t="s">
        <v>121</v>
      </c>
      <c r="F103" t="s">
        <v>218</v>
      </c>
      <c r="G103" t="s">
        <v>219</v>
      </c>
      <c r="I103" t="s">
        <v>38</v>
      </c>
      <c r="J103">
        <v>237</v>
      </c>
      <c r="K103">
        <v>1803</v>
      </c>
      <c r="L103" t="s">
        <v>39</v>
      </c>
      <c r="M103" t="s">
        <v>232</v>
      </c>
      <c r="P103" t="s">
        <v>242</v>
      </c>
      <c r="S103" t="s">
        <v>2783</v>
      </c>
      <c r="T103" t="s">
        <v>73</v>
      </c>
      <c r="U103" t="s">
        <v>74</v>
      </c>
      <c r="V103" t="s">
        <v>245</v>
      </c>
      <c r="W103" t="s">
        <v>246</v>
      </c>
      <c r="AG103" t="s">
        <v>247</v>
      </c>
    </row>
    <row r="104" spans="1:33" hidden="1" x14ac:dyDescent="0.35">
      <c r="A104" t="s">
        <v>32</v>
      </c>
      <c r="C104" t="s">
        <v>33</v>
      </c>
      <c r="D104" t="s">
        <v>217</v>
      </c>
      <c r="E104" t="s">
        <v>121</v>
      </c>
      <c r="F104" t="s">
        <v>218</v>
      </c>
      <c r="G104" t="s">
        <v>219</v>
      </c>
      <c r="I104" t="s">
        <v>38</v>
      </c>
      <c r="J104">
        <v>238</v>
      </c>
      <c r="K104">
        <v>1803</v>
      </c>
      <c r="L104" t="s">
        <v>39</v>
      </c>
      <c r="M104" t="s">
        <v>232</v>
      </c>
      <c r="P104" t="s">
        <v>242</v>
      </c>
      <c r="Q104">
        <v>10</v>
      </c>
      <c r="R104" t="s">
        <v>56</v>
      </c>
      <c r="S104" t="s">
        <v>2782</v>
      </c>
      <c r="T104" t="s">
        <v>122</v>
      </c>
      <c r="U104" t="s">
        <v>57</v>
      </c>
      <c r="V104" t="s">
        <v>248</v>
      </c>
      <c r="W104" t="s">
        <v>249</v>
      </c>
    </row>
    <row r="105" spans="1:33" hidden="1" x14ac:dyDescent="0.35">
      <c r="A105" t="s">
        <v>32</v>
      </c>
      <c r="C105" t="s">
        <v>33</v>
      </c>
      <c r="D105" t="s">
        <v>217</v>
      </c>
      <c r="E105" t="s">
        <v>121</v>
      </c>
      <c r="F105" t="s">
        <v>218</v>
      </c>
      <c r="G105" t="s">
        <v>219</v>
      </c>
      <c r="I105" t="s">
        <v>38</v>
      </c>
      <c r="J105">
        <v>239</v>
      </c>
      <c r="K105">
        <v>1803</v>
      </c>
      <c r="L105" t="s">
        <v>39</v>
      </c>
      <c r="M105" t="s">
        <v>250</v>
      </c>
      <c r="N105" t="s">
        <v>41</v>
      </c>
      <c r="P105" t="s">
        <v>80</v>
      </c>
      <c r="Q105">
        <v>3</v>
      </c>
      <c r="R105" t="s">
        <v>56</v>
      </c>
      <c r="T105" t="s">
        <v>57</v>
      </c>
      <c r="U105" t="s">
        <v>58</v>
      </c>
      <c r="V105" t="s">
        <v>83</v>
      </c>
      <c r="W105" t="s">
        <v>84</v>
      </c>
    </row>
    <row r="106" spans="1:33" hidden="1" x14ac:dyDescent="0.35">
      <c r="A106" t="s">
        <v>32</v>
      </c>
      <c r="C106" t="s">
        <v>33</v>
      </c>
      <c r="D106" t="s">
        <v>217</v>
      </c>
      <c r="E106" t="s">
        <v>121</v>
      </c>
      <c r="F106" t="s">
        <v>218</v>
      </c>
      <c r="G106" t="s">
        <v>219</v>
      </c>
      <c r="I106" t="s">
        <v>38</v>
      </c>
      <c r="J106">
        <v>240</v>
      </c>
      <c r="K106">
        <v>1803</v>
      </c>
      <c r="L106" t="s">
        <v>39</v>
      </c>
      <c r="M106" t="s">
        <v>250</v>
      </c>
      <c r="P106" t="s">
        <v>251</v>
      </c>
      <c r="T106" t="s">
        <v>2763</v>
      </c>
      <c r="U106" t="s">
        <v>2621</v>
      </c>
      <c r="W106" t="s">
        <v>252</v>
      </c>
      <c r="AD106">
        <v>1</v>
      </c>
      <c r="AE106">
        <v>12</v>
      </c>
      <c r="AF106">
        <v>0</v>
      </c>
      <c r="AG106" t="s">
        <v>253</v>
      </c>
    </row>
    <row r="107" spans="1:33" hidden="1" x14ac:dyDescent="0.35">
      <c r="A107" t="s">
        <v>32</v>
      </c>
      <c r="C107" t="s">
        <v>33</v>
      </c>
      <c r="D107" t="s">
        <v>217</v>
      </c>
      <c r="E107" t="s">
        <v>121</v>
      </c>
      <c r="F107" t="s">
        <v>218</v>
      </c>
      <c r="G107" t="s">
        <v>219</v>
      </c>
      <c r="I107" t="s">
        <v>38</v>
      </c>
      <c r="J107">
        <v>241</v>
      </c>
      <c r="K107">
        <v>1803</v>
      </c>
      <c r="L107" t="s">
        <v>39</v>
      </c>
      <c r="M107" t="s">
        <v>250</v>
      </c>
      <c r="P107" t="s">
        <v>251</v>
      </c>
      <c r="Q107">
        <v>1</v>
      </c>
      <c r="R107" t="s">
        <v>72</v>
      </c>
      <c r="T107" t="s">
        <v>73</v>
      </c>
      <c r="U107" t="s">
        <v>74</v>
      </c>
      <c r="V107" t="s">
        <v>130</v>
      </c>
      <c r="W107" t="s">
        <v>254</v>
      </c>
      <c r="AB107">
        <v>3</v>
      </c>
      <c r="AC107">
        <v>6</v>
      </c>
      <c r="AG107" t="s">
        <v>255</v>
      </c>
    </row>
    <row r="108" spans="1:33" hidden="1" x14ac:dyDescent="0.35">
      <c r="A108" t="s">
        <v>32</v>
      </c>
      <c r="C108" t="s">
        <v>33</v>
      </c>
      <c r="D108" t="s">
        <v>217</v>
      </c>
      <c r="E108" t="s">
        <v>121</v>
      </c>
      <c r="F108" t="s">
        <v>218</v>
      </c>
      <c r="G108" t="s">
        <v>219</v>
      </c>
      <c r="I108" t="s">
        <v>38</v>
      </c>
      <c r="J108">
        <v>242</v>
      </c>
      <c r="K108">
        <v>1803</v>
      </c>
      <c r="L108" t="s">
        <v>39</v>
      </c>
      <c r="M108" t="s">
        <v>250</v>
      </c>
      <c r="N108" t="s">
        <v>41</v>
      </c>
      <c r="P108" t="s">
        <v>256</v>
      </c>
      <c r="Q108">
        <v>1</v>
      </c>
      <c r="R108" t="s">
        <v>224</v>
      </c>
      <c r="T108" t="s">
        <v>43</v>
      </c>
      <c r="U108" t="s">
        <v>167</v>
      </c>
      <c r="V108" t="s">
        <v>257</v>
      </c>
      <c r="W108" t="s">
        <v>258</v>
      </c>
      <c r="AA108">
        <v>1</v>
      </c>
      <c r="AB108">
        <v>10</v>
      </c>
      <c r="AC108">
        <v>0</v>
      </c>
      <c r="AG108" t="s">
        <v>183</v>
      </c>
    </row>
    <row r="109" spans="1:33" hidden="1" x14ac:dyDescent="0.35">
      <c r="A109" t="s">
        <v>32</v>
      </c>
      <c r="C109" t="s">
        <v>33</v>
      </c>
      <c r="D109" t="s">
        <v>217</v>
      </c>
      <c r="E109" t="s">
        <v>121</v>
      </c>
      <c r="F109" t="s">
        <v>218</v>
      </c>
      <c r="G109" t="s">
        <v>219</v>
      </c>
      <c r="I109" t="s">
        <v>38</v>
      </c>
      <c r="J109">
        <v>243</v>
      </c>
      <c r="K109">
        <v>1803</v>
      </c>
      <c r="L109" t="s">
        <v>39</v>
      </c>
      <c r="M109" t="s">
        <v>250</v>
      </c>
      <c r="N109" t="s">
        <v>41</v>
      </c>
      <c r="P109" t="s">
        <v>256</v>
      </c>
      <c r="Q109">
        <v>1</v>
      </c>
      <c r="R109" t="s">
        <v>259</v>
      </c>
      <c r="T109" t="s">
        <v>57</v>
      </c>
      <c r="U109" t="s">
        <v>2741</v>
      </c>
      <c r="V109" t="s">
        <v>260</v>
      </c>
      <c r="W109" t="s">
        <v>261</v>
      </c>
      <c r="AB109">
        <v>1</v>
      </c>
      <c r="AC109">
        <v>6</v>
      </c>
      <c r="AG109" t="s">
        <v>183</v>
      </c>
    </row>
    <row r="110" spans="1:33" hidden="1" x14ac:dyDescent="0.35">
      <c r="A110" t="s">
        <v>32</v>
      </c>
      <c r="C110" t="s">
        <v>33</v>
      </c>
      <c r="D110" t="s">
        <v>217</v>
      </c>
      <c r="E110" t="s">
        <v>121</v>
      </c>
      <c r="F110" t="s">
        <v>218</v>
      </c>
      <c r="G110" t="s">
        <v>219</v>
      </c>
      <c r="I110" t="s">
        <v>38</v>
      </c>
      <c r="J110">
        <v>244</v>
      </c>
      <c r="K110">
        <v>1803</v>
      </c>
      <c r="L110" t="s">
        <v>39</v>
      </c>
      <c r="M110" t="s">
        <v>250</v>
      </c>
      <c r="N110" t="s">
        <v>41</v>
      </c>
      <c r="P110" t="s">
        <v>256</v>
      </c>
      <c r="Q110">
        <v>2</v>
      </c>
      <c r="R110" t="s">
        <v>224</v>
      </c>
      <c r="T110" t="s">
        <v>43</v>
      </c>
      <c r="U110" t="s">
        <v>167</v>
      </c>
      <c r="V110" t="s">
        <v>155</v>
      </c>
      <c r="W110" t="s">
        <v>155</v>
      </c>
      <c r="AB110">
        <v>9</v>
      </c>
      <c r="AC110">
        <v>0</v>
      </c>
      <c r="AG110" t="s">
        <v>183</v>
      </c>
    </row>
    <row r="111" spans="1:33" hidden="1" x14ac:dyDescent="0.35">
      <c r="A111" t="s">
        <v>32</v>
      </c>
      <c r="C111" t="s">
        <v>33</v>
      </c>
      <c r="D111" t="s">
        <v>217</v>
      </c>
      <c r="E111" t="s">
        <v>121</v>
      </c>
      <c r="F111" t="s">
        <v>218</v>
      </c>
      <c r="G111" t="s">
        <v>219</v>
      </c>
      <c r="I111" t="s">
        <v>38</v>
      </c>
      <c r="J111">
        <v>245</v>
      </c>
      <c r="T111" t="s">
        <v>2778</v>
      </c>
      <c r="U111" t="s">
        <v>2778</v>
      </c>
      <c r="W111" t="s">
        <v>262</v>
      </c>
    </row>
    <row r="112" spans="1:33" hidden="1" x14ac:dyDescent="0.35">
      <c r="A112" t="s">
        <v>32</v>
      </c>
      <c r="C112" t="s">
        <v>33</v>
      </c>
      <c r="D112" t="s">
        <v>217</v>
      </c>
      <c r="E112" t="s">
        <v>121</v>
      </c>
      <c r="F112" t="s">
        <v>218</v>
      </c>
      <c r="G112" t="s">
        <v>219</v>
      </c>
      <c r="I112" t="s">
        <v>38</v>
      </c>
      <c r="J112">
        <v>246</v>
      </c>
      <c r="K112">
        <v>1803</v>
      </c>
      <c r="L112" t="s">
        <v>39</v>
      </c>
      <c r="M112" t="s">
        <v>250</v>
      </c>
      <c r="N112" t="s">
        <v>41</v>
      </c>
      <c r="P112" t="s">
        <v>196</v>
      </c>
      <c r="Q112">
        <v>3</v>
      </c>
      <c r="R112" t="s">
        <v>224</v>
      </c>
      <c r="T112" t="s">
        <v>99</v>
      </c>
      <c r="U112" t="s">
        <v>263</v>
      </c>
      <c r="V112" t="s">
        <v>264</v>
      </c>
      <c r="W112" t="s">
        <v>265</v>
      </c>
      <c r="Z112">
        <v>7</v>
      </c>
      <c r="AB112">
        <v>1</v>
      </c>
      <c r="AC112">
        <v>9</v>
      </c>
    </row>
    <row r="113" spans="1:33" hidden="1" x14ac:dyDescent="0.35">
      <c r="A113" t="s">
        <v>32</v>
      </c>
      <c r="C113" t="s">
        <v>33</v>
      </c>
      <c r="D113" t="s">
        <v>217</v>
      </c>
      <c r="E113" t="s">
        <v>121</v>
      </c>
      <c r="F113" t="s">
        <v>218</v>
      </c>
      <c r="G113" t="s">
        <v>219</v>
      </c>
      <c r="I113" t="s">
        <v>38</v>
      </c>
      <c r="J113">
        <v>247</v>
      </c>
      <c r="K113">
        <v>1803</v>
      </c>
      <c r="L113" t="s">
        <v>39</v>
      </c>
      <c r="M113" t="s">
        <v>250</v>
      </c>
      <c r="N113" t="s">
        <v>41</v>
      </c>
      <c r="P113" t="s">
        <v>198</v>
      </c>
      <c r="T113" t="s">
        <v>2763</v>
      </c>
      <c r="U113" t="s">
        <v>2621</v>
      </c>
      <c r="W113" t="s">
        <v>266</v>
      </c>
      <c r="AB113">
        <v>14</v>
      </c>
      <c r="AC113">
        <v>0</v>
      </c>
      <c r="AG113" t="s">
        <v>267</v>
      </c>
    </row>
    <row r="114" spans="1:33" hidden="1" x14ac:dyDescent="0.35">
      <c r="A114" t="s">
        <v>32</v>
      </c>
      <c r="C114" t="s">
        <v>33</v>
      </c>
      <c r="D114" t="s">
        <v>217</v>
      </c>
      <c r="E114" t="s">
        <v>121</v>
      </c>
      <c r="F114" t="s">
        <v>218</v>
      </c>
      <c r="G114" t="s">
        <v>219</v>
      </c>
      <c r="I114" t="s">
        <v>38</v>
      </c>
      <c r="J114">
        <v>248</v>
      </c>
      <c r="K114">
        <v>1803</v>
      </c>
      <c r="L114" t="s">
        <v>39</v>
      </c>
      <c r="M114" t="s">
        <v>250</v>
      </c>
      <c r="N114" t="s">
        <v>41</v>
      </c>
      <c r="P114" t="s">
        <v>186</v>
      </c>
      <c r="Q114">
        <v>1</v>
      </c>
      <c r="R114" t="s">
        <v>224</v>
      </c>
      <c r="T114" t="s">
        <v>73</v>
      </c>
      <c r="U114" t="s">
        <v>74</v>
      </c>
      <c r="V114" t="s">
        <v>268</v>
      </c>
      <c r="W114" t="s">
        <v>269</v>
      </c>
    </row>
    <row r="115" spans="1:33" hidden="1" x14ac:dyDescent="0.35">
      <c r="A115" t="s">
        <v>32</v>
      </c>
      <c r="C115" t="s">
        <v>33</v>
      </c>
      <c r="D115" t="s">
        <v>217</v>
      </c>
      <c r="E115" t="s">
        <v>121</v>
      </c>
      <c r="F115" t="s">
        <v>218</v>
      </c>
      <c r="G115" t="s">
        <v>219</v>
      </c>
      <c r="I115" t="s">
        <v>38</v>
      </c>
      <c r="J115">
        <v>249</v>
      </c>
      <c r="K115">
        <v>1803</v>
      </c>
      <c r="L115" t="s">
        <v>39</v>
      </c>
      <c r="M115" t="s">
        <v>250</v>
      </c>
      <c r="N115" t="s">
        <v>41</v>
      </c>
      <c r="P115" t="s">
        <v>186</v>
      </c>
      <c r="Q115">
        <v>3</v>
      </c>
      <c r="R115" t="s">
        <v>224</v>
      </c>
      <c r="T115" t="s">
        <v>73</v>
      </c>
      <c r="U115" t="s">
        <v>74</v>
      </c>
      <c r="V115" t="s">
        <v>268</v>
      </c>
      <c r="W115" t="s">
        <v>270</v>
      </c>
      <c r="Z115">
        <v>4</v>
      </c>
    </row>
    <row r="116" spans="1:33" hidden="1" x14ac:dyDescent="0.35">
      <c r="A116" t="s">
        <v>32</v>
      </c>
      <c r="C116" t="s">
        <v>33</v>
      </c>
      <c r="D116" t="s">
        <v>217</v>
      </c>
      <c r="E116" t="s">
        <v>121</v>
      </c>
      <c r="F116" t="s">
        <v>218</v>
      </c>
      <c r="G116" t="s">
        <v>219</v>
      </c>
      <c r="I116" t="s">
        <v>38</v>
      </c>
      <c r="J116">
        <v>250</v>
      </c>
      <c r="K116">
        <v>1803</v>
      </c>
      <c r="L116" t="s">
        <v>39</v>
      </c>
      <c r="M116" t="s">
        <v>250</v>
      </c>
      <c r="N116" t="s">
        <v>41</v>
      </c>
      <c r="P116" t="s">
        <v>186</v>
      </c>
      <c r="Q116">
        <v>6</v>
      </c>
      <c r="R116" t="s">
        <v>72</v>
      </c>
      <c r="T116" t="s">
        <v>73</v>
      </c>
      <c r="U116" t="s">
        <v>74</v>
      </c>
      <c r="V116" t="s">
        <v>152</v>
      </c>
      <c r="W116" t="s">
        <v>152</v>
      </c>
      <c r="AB116">
        <v>15</v>
      </c>
      <c r="AC116">
        <v>0</v>
      </c>
    </row>
    <row r="117" spans="1:33" hidden="1" x14ac:dyDescent="0.35">
      <c r="A117" t="s">
        <v>32</v>
      </c>
      <c r="C117" t="s">
        <v>33</v>
      </c>
      <c r="D117" t="s">
        <v>217</v>
      </c>
      <c r="E117" t="s">
        <v>121</v>
      </c>
      <c r="F117" t="s">
        <v>218</v>
      </c>
      <c r="G117" t="s">
        <v>219</v>
      </c>
      <c r="I117" t="s">
        <v>38</v>
      </c>
      <c r="J117">
        <v>251</v>
      </c>
      <c r="K117">
        <v>1803</v>
      </c>
      <c r="L117" t="s">
        <v>39</v>
      </c>
      <c r="M117" t="s">
        <v>250</v>
      </c>
      <c r="P117" t="s">
        <v>271</v>
      </c>
      <c r="Q117">
        <v>3</v>
      </c>
      <c r="R117" t="s">
        <v>72</v>
      </c>
      <c r="T117" t="s">
        <v>73</v>
      </c>
      <c r="U117" t="s">
        <v>74</v>
      </c>
      <c r="V117" t="s">
        <v>130</v>
      </c>
      <c r="W117" t="s">
        <v>254</v>
      </c>
      <c r="AB117">
        <v>12</v>
      </c>
      <c r="AC117">
        <v>0</v>
      </c>
    </row>
    <row r="118" spans="1:33" hidden="1" x14ac:dyDescent="0.35">
      <c r="A118" t="s">
        <v>32</v>
      </c>
      <c r="C118" t="s">
        <v>33</v>
      </c>
      <c r="D118" t="s">
        <v>217</v>
      </c>
      <c r="E118" t="s">
        <v>121</v>
      </c>
      <c r="F118" t="s">
        <v>218</v>
      </c>
      <c r="G118" t="s">
        <v>219</v>
      </c>
      <c r="I118" t="s">
        <v>38</v>
      </c>
      <c r="J118">
        <v>252</v>
      </c>
      <c r="K118">
        <v>1803</v>
      </c>
      <c r="L118" t="s">
        <v>39</v>
      </c>
      <c r="M118" t="s">
        <v>250</v>
      </c>
      <c r="P118" t="s">
        <v>271</v>
      </c>
      <c r="Q118">
        <v>1</v>
      </c>
      <c r="R118" t="s">
        <v>224</v>
      </c>
      <c r="T118" t="s">
        <v>43</v>
      </c>
      <c r="U118" t="s">
        <v>167</v>
      </c>
      <c r="V118" t="s">
        <v>226</v>
      </c>
      <c r="W118" t="s">
        <v>272</v>
      </c>
      <c r="AB118">
        <v>7</v>
      </c>
      <c r="AC118">
        <v>0</v>
      </c>
    </row>
    <row r="119" spans="1:33" hidden="1" x14ac:dyDescent="0.35">
      <c r="A119" t="s">
        <v>32</v>
      </c>
      <c r="C119" t="s">
        <v>33</v>
      </c>
      <c r="D119" t="s">
        <v>217</v>
      </c>
      <c r="E119" t="s">
        <v>121</v>
      </c>
      <c r="F119" t="s">
        <v>218</v>
      </c>
      <c r="G119" t="s">
        <v>219</v>
      </c>
      <c r="I119" t="s">
        <v>38</v>
      </c>
      <c r="J119">
        <v>253</v>
      </c>
      <c r="K119">
        <v>1803</v>
      </c>
      <c r="L119" t="s">
        <v>39</v>
      </c>
      <c r="M119" t="s">
        <v>250</v>
      </c>
      <c r="P119" t="s">
        <v>271</v>
      </c>
      <c r="Q119">
        <v>2</v>
      </c>
      <c r="R119" t="s">
        <v>56</v>
      </c>
      <c r="T119" t="s">
        <v>57</v>
      </c>
      <c r="U119" t="s">
        <v>57</v>
      </c>
      <c r="V119" t="s">
        <v>273</v>
      </c>
      <c r="W119" t="s">
        <v>273</v>
      </c>
      <c r="AC119">
        <v>8</v>
      </c>
    </row>
    <row r="120" spans="1:33" hidden="1" x14ac:dyDescent="0.35">
      <c r="A120" t="s">
        <v>32</v>
      </c>
      <c r="C120" t="s">
        <v>33</v>
      </c>
      <c r="D120" t="s">
        <v>217</v>
      </c>
      <c r="E120" t="s">
        <v>121</v>
      </c>
      <c r="F120" t="s">
        <v>218</v>
      </c>
      <c r="G120" t="s">
        <v>219</v>
      </c>
      <c r="I120" t="s">
        <v>38</v>
      </c>
      <c r="J120">
        <v>254</v>
      </c>
      <c r="K120">
        <v>1803</v>
      </c>
      <c r="L120" t="s">
        <v>39</v>
      </c>
      <c r="M120" t="s">
        <v>250</v>
      </c>
      <c r="P120" t="s">
        <v>271</v>
      </c>
      <c r="Q120">
        <v>1</v>
      </c>
      <c r="R120" t="s">
        <v>132</v>
      </c>
      <c r="T120" t="s">
        <v>73</v>
      </c>
      <c r="U120" t="s">
        <v>74</v>
      </c>
      <c r="V120" t="s">
        <v>112</v>
      </c>
      <c r="W120" t="s">
        <v>274</v>
      </c>
      <c r="AB120">
        <v>1</v>
      </c>
      <c r="AC120">
        <v>1</v>
      </c>
    </row>
    <row r="121" spans="1:33" hidden="1" x14ac:dyDescent="0.35">
      <c r="A121" t="s">
        <v>32</v>
      </c>
      <c r="C121" t="s">
        <v>33</v>
      </c>
      <c r="D121" t="s">
        <v>217</v>
      </c>
      <c r="E121" t="s">
        <v>121</v>
      </c>
      <c r="F121" t="s">
        <v>218</v>
      </c>
      <c r="G121" t="s">
        <v>219</v>
      </c>
      <c r="I121" t="s">
        <v>38</v>
      </c>
      <c r="J121">
        <v>255</v>
      </c>
      <c r="K121">
        <v>1803</v>
      </c>
      <c r="L121" t="s">
        <v>39</v>
      </c>
      <c r="M121" t="s">
        <v>250</v>
      </c>
      <c r="P121" t="s">
        <v>271</v>
      </c>
      <c r="Q121">
        <v>1</v>
      </c>
      <c r="R121" t="s">
        <v>56</v>
      </c>
      <c r="T121" t="s">
        <v>67</v>
      </c>
      <c r="U121" t="s">
        <v>68</v>
      </c>
      <c r="V121" t="s">
        <v>69</v>
      </c>
      <c r="W121" t="s">
        <v>275</v>
      </c>
      <c r="AB121">
        <v>3</v>
      </c>
      <c r="AC121">
        <v>0</v>
      </c>
    </row>
    <row r="122" spans="1:33" hidden="1" x14ac:dyDescent="0.35">
      <c r="A122" t="s">
        <v>32</v>
      </c>
      <c r="C122" t="s">
        <v>33</v>
      </c>
      <c r="D122" t="s">
        <v>217</v>
      </c>
      <c r="E122" t="s">
        <v>121</v>
      </c>
      <c r="F122" t="s">
        <v>218</v>
      </c>
      <c r="G122" t="s">
        <v>219</v>
      </c>
      <c r="I122" t="s">
        <v>38</v>
      </c>
      <c r="J122">
        <v>256</v>
      </c>
      <c r="K122">
        <v>1803</v>
      </c>
      <c r="L122" t="s">
        <v>39</v>
      </c>
      <c r="M122" t="s">
        <v>250</v>
      </c>
      <c r="P122" t="s">
        <v>276</v>
      </c>
      <c r="Q122">
        <v>2.5</v>
      </c>
      <c r="R122" t="s">
        <v>72</v>
      </c>
      <c r="T122" t="s">
        <v>73</v>
      </c>
      <c r="U122" t="s">
        <v>74</v>
      </c>
      <c r="V122" t="s">
        <v>152</v>
      </c>
      <c r="W122" t="s">
        <v>277</v>
      </c>
      <c r="AB122">
        <v>10</v>
      </c>
      <c r="AC122">
        <v>0</v>
      </c>
      <c r="AG122" t="s">
        <v>183</v>
      </c>
    </row>
    <row r="123" spans="1:33" hidden="1" x14ac:dyDescent="0.35">
      <c r="A123" t="s">
        <v>32</v>
      </c>
      <c r="C123" t="s">
        <v>33</v>
      </c>
      <c r="D123" t="s">
        <v>217</v>
      </c>
      <c r="E123" t="s">
        <v>121</v>
      </c>
      <c r="F123" t="s">
        <v>218</v>
      </c>
      <c r="G123" t="s">
        <v>219</v>
      </c>
      <c r="I123" t="s">
        <v>38</v>
      </c>
      <c r="J123">
        <v>257</v>
      </c>
      <c r="K123">
        <v>1803</v>
      </c>
      <c r="L123" t="s">
        <v>39</v>
      </c>
      <c r="M123" t="s">
        <v>278</v>
      </c>
      <c r="N123" t="s">
        <v>41</v>
      </c>
      <c r="P123" t="s">
        <v>279</v>
      </c>
      <c r="T123" t="s">
        <v>2763</v>
      </c>
      <c r="U123" t="s">
        <v>2621</v>
      </c>
      <c r="W123" t="s">
        <v>280</v>
      </c>
      <c r="AA123">
        <v>3</v>
      </c>
      <c r="AB123">
        <v>2</v>
      </c>
      <c r="AC123">
        <v>0</v>
      </c>
    </row>
    <row r="124" spans="1:33" hidden="1" x14ac:dyDescent="0.35">
      <c r="A124" t="s">
        <v>32</v>
      </c>
      <c r="C124" t="s">
        <v>33</v>
      </c>
      <c r="D124" t="s">
        <v>217</v>
      </c>
      <c r="E124" t="s">
        <v>121</v>
      </c>
      <c r="F124" t="s">
        <v>218</v>
      </c>
      <c r="G124" t="s">
        <v>219</v>
      </c>
      <c r="I124" t="s">
        <v>38</v>
      </c>
      <c r="J124">
        <v>258</v>
      </c>
      <c r="K124">
        <v>1803</v>
      </c>
      <c r="L124" t="s">
        <v>39</v>
      </c>
      <c r="M124" t="s">
        <v>278</v>
      </c>
      <c r="O124" t="s">
        <v>281</v>
      </c>
      <c r="P124" t="s">
        <v>282</v>
      </c>
      <c r="Q124">
        <v>5</v>
      </c>
      <c r="R124" t="s">
        <v>72</v>
      </c>
      <c r="T124" t="s">
        <v>73</v>
      </c>
      <c r="U124" t="s">
        <v>74</v>
      </c>
      <c r="V124" t="s">
        <v>175</v>
      </c>
      <c r="W124" t="s">
        <v>176</v>
      </c>
      <c r="Y124">
        <v>1</v>
      </c>
      <c r="Z124">
        <v>3</v>
      </c>
      <c r="AB124">
        <v>6</v>
      </c>
      <c r="AC124">
        <v>3</v>
      </c>
      <c r="AG124" t="s">
        <v>283</v>
      </c>
    </row>
    <row r="125" spans="1:33" hidden="1" x14ac:dyDescent="0.35">
      <c r="A125" t="s">
        <v>32</v>
      </c>
      <c r="C125" t="s">
        <v>33</v>
      </c>
      <c r="D125" t="s">
        <v>217</v>
      </c>
      <c r="E125" t="s">
        <v>121</v>
      </c>
      <c r="F125" t="s">
        <v>218</v>
      </c>
      <c r="G125" t="s">
        <v>219</v>
      </c>
      <c r="I125" t="s">
        <v>38</v>
      </c>
      <c r="J125">
        <v>259</v>
      </c>
      <c r="K125">
        <v>1803</v>
      </c>
      <c r="L125" t="s">
        <v>39</v>
      </c>
      <c r="M125" t="s">
        <v>278</v>
      </c>
      <c r="P125" t="s">
        <v>251</v>
      </c>
      <c r="Q125">
        <v>1</v>
      </c>
      <c r="R125" t="s">
        <v>166</v>
      </c>
      <c r="T125" t="s">
        <v>43</v>
      </c>
      <c r="U125" t="s">
        <v>167</v>
      </c>
      <c r="V125" t="s">
        <v>168</v>
      </c>
      <c r="W125" t="s">
        <v>284</v>
      </c>
      <c r="AB125">
        <v>12</v>
      </c>
      <c r="AC125">
        <v>0</v>
      </c>
      <c r="AG125" t="s">
        <v>157</v>
      </c>
    </row>
    <row r="126" spans="1:33" hidden="1" x14ac:dyDescent="0.35">
      <c r="A126" t="s">
        <v>32</v>
      </c>
      <c r="C126" t="s">
        <v>33</v>
      </c>
      <c r="D126" t="s">
        <v>217</v>
      </c>
      <c r="E126" t="s">
        <v>121</v>
      </c>
      <c r="F126" t="s">
        <v>218</v>
      </c>
      <c r="G126" t="s">
        <v>219</v>
      </c>
      <c r="I126" t="s">
        <v>38</v>
      </c>
      <c r="J126">
        <v>260</v>
      </c>
      <c r="K126">
        <v>1803</v>
      </c>
      <c r="L126" t="s">
        <v>39</v>
      </c>
      <c r="M126" t="s">
        <v>278</v>
      </c>
      <c r="P126" t="s">
        <v>251</v>
      </c>
      <c r="Q126">
        <v>1</v>
      </c>
      <c r="R126" t="s">
        <v>56</v>
      </c>
      <c r="T126" t="s">
        <v>67</v>
      </c>
      <c r="U126" t="s">
        <v>68</v>
      </c>
      <c r="V126" t="s">
        <v>69</v>
      </c>
      <c r="W126" t="s">
        <v>275</v>
      </c>
      <c r="AB126">
        <v>2</v>
      </c>
      <c r="AC126">
        <v>6</v>
      </c>
      <c r="AG126" t="s">
        <v>157</v>
      </c>
    </row>
    <row r="127" spans="1:33" hidden="1" x14ac:dyDescent="0.35">
      <c r="A127" t="s">
        <v>32</v>
      </c>
      <c r="C127" t="s">
        <v>33</v>
      </c>
      <c r="D127" t="s">
        <v>217</v>
      </c>
      <c r="E127" t="s">
        <v>121</v>
      </c>
      <c r="F127" t="s">
        <v>218</v>
      </c>
      <c r="G127" t="s">
        <v>219</v>
      </c>
      <c r="I127" t="s">
        <v>38</v>
      </c>
      <c r="J127">
        <v>261</v>
      </c>
      <c r="K127">
        <v>1803</v>
      </c>
      <c r="L127" t="s">
        <v>39</v>
      </c>
      <c r="M127" t="s">
        <v>278</v>
      </c>
      <c r="P127" t="s">
        <v>251</v>
      </c>
      <c r="T127" t="s">
        <v>2778</v>
      </c>
      <c r="U127" t="s">
        <v>2778</v>
      </c>
      <c r="W127" t="s">
        <v>285</v>
      </c>
    </row>
    <row r="128" spans="1:33" hidden="1" x14ac:dyDescent="0.35">
      <c r="A128" t="s">
        <v>32</v>
      </c>
      <c r="C128" t="s">
        <v>33</v>
      </c>
      <c r="D128" t="s">
        <v>217</v>
      </c>
      <c r="E128" t="s">
        <v>121</v>
      </c>
      <c r="F128" t="s">
        <v>218</v>
      </c>
      <c r="G128" t="s">
        <v>219</v>
      </c>
      <c r="I128" t="s">
        <v>38</v>
      </c>
      <c r="J128">
        <v>262</v>
      </c>
      <c r="K128">
        <v>1803</v>
      </c>
      <c r="L128" t="s">
        <v>39</v>
      </c>
      <c r="M128" t="s">
        <v>278</v>
      </c>
      <c r="P128" t="s">
        <v>251</v>
      </c>
      <c r="Q128">
        <v>26</v>
      </c>
      <c r="R128" t="s">
        <v>56</v>
      </c>
      <c r="S128" t="s">
        <v>2782</v>
      </c>
      <c r="T128" t="s">
        <v>122</v>
      </c>
      <c r="U128" t="s">
        <v>57</v>
      </c>
      <c r="V128" t="s">
        <v>136</v>
      </c>
      <c r="W128" t="s">
        <v>286</v>
      </c>
      <c r="Z128">
        <v>6</v>
      </c>
      <c r="AB128">
        <v>13</v>
      </c>
      <c r="AC128">
        <v>0</v>
      </c>
      <c r="AG128" t="s">
        <v>287</v>
      </c>
    </row>
    <row r="129" spans="1:33" hidden="1" x14ac:dyDescent="0.35">
      <c r="A129" t="s">
        <v>32</v>
      </c>
      <c r="C129" t="s">
        <v>33</v>
      </c>
      <c r="D129" t="s">
        <v>217</v>
      </c>
      <c r="E129" t="s">
        <v>121</v>
      </c>
      <c r="F129" t="s">
        <v>218</v>
      </c>
      <c r="G129" t="s">
        <v>219</v>
      </c>
      <c r="I129" t="s">
        <v>38</v>
      </c>
      <c r="J129">
        <v>263</v>
      </c>
      <c r="K129">
        <v>1803</v>
      </c>
      <c r="L129" t="s">
        <v>39</v>
      </c>
      <c r="M129" t="s">
        <v>278</v>
      </c>
      <c r="P129" t="s">
        <v>251</v>
      </c>
      <c r="Q129">
        <v>0.5</v>
      </c>
      <c r="R129" t="s">
        <v>93</v>
      </c>
      <c r="T129" t="s">
        <v>94</v>
      </c>
      <c r="U129" t="s">
        <v>95</v>
      </c>
      <c r="V129" t="s">
        <v>96</v>
      </c>
      <c r="W129" t="s">
        <v>288</v>
      </c>
      <c r="AB129">
        <v>1</v>
      </c>
      <c r="AC129">
        <v>6</v>
      </c>
      <c r="AG129" t="s">
        <v>157</v>
      </c>
    </row>
    <row r="130" spans="1:33" hidden="1" x14ac:dyDescent="0.35">
      <c r="A130" t="s">
        <v>32</v>
      </c>
      <c r="C130" t="s">
        <v>33</v>
      </c>
      <c r="D130" t="s">
        <v>217</v>
      </c>
      <c r="E130" t="s">
        <v>121</v>
      </c>
      <c r="F130" t="s">
        <v>218</v>
      </c>
      <c r="G130" t="s">
        <v>219</v>
      </c>
      <c r="I130" t="s">
        <v>38</v>
      </c>
      <c r="J130">
        <v>264</v>
      </c>
      <c r="K130">
        <v>1803</v>
      </c>
      <c r="L130" t="s">
        <v>39</v>
      </c>
      <c r="M130" t="s">
        <v>278</v>
      </c>
      <c r="O130" t="s">
        <v>289</v>
      </c>
      <c r="P130" t="s">
        <v>290</v>
      </c>
      <c r="T130" t="s">
        <v>2763</v>
      </c>
      <c r="U130" t="s">
        <v>2621</v>
      </c>
      <c r="W130" t="s">
        <v>291</v>
      </c>
      <c r="AE130">
        <v>10</v>
      </c>
      <c r="AF130">
        <v>2</v>
      </c>
      <c r="AG130" t="s">
        <v>292</v>
      </c>
    </row>
    <row r="131" spans="1:33" hidden="1" x14ac:dyDescent="0.35">
      <c r="A131" t="s">
        <v>32</v>
      </c>
      <c r="C131" t="s">
        <v>33</v>
      </c>
      <c r="D131" t="s">
        <v>217</v>
      </c>
      <c r="E131" t="s">
        <v>121</v>
      </c>
      <c r="F131" t="s">
        <v>218</v>
      </c>
      <c r="G131" t="s">
        <v>219</v>
      </c>
      <c r="I131" t="s">
        <v>38</v>
      </c>
      <c r="J131">
        <v>265</v>
      </c>
      <c r="K131">
        <v>1803</v>
      </c>
      <c r="L131" t="s">
        <v>39</v>
      </c>
      <c r="M131" t="s">
        <v>278</v>
      </c>
      <c r="N131" t="s">
        <v>161</v>
      </c>
      <c r="P131" t="s">
        <v>162</v>
      </c>
      <c r="T131" t="s">
        <v>2778</v>
      </c>
      <c r="U131" t="s">
        <v>2778</v>
      </c>
      <c r="W131" t="s">
        <v>293</v>
      </c>
      <c r="AB131">
        <v>10</v>
      </c>
      <c r="AC131">
        <v>6</v>
      </c>
      <c r="AG131" t="s">
        <v>294</v>
      </c>
    </row>
    <row r="132" spans="1:33" hidden="1" x14ac:dyDescent="0.35">
      <c r="A132" t="s">
        <v>32</v>
      </c>
      <c r="C132" t="s">
        <v>33</v>
      </c>
      <c r="D132" t="s">
        <v>217</v>
      </c>
      <c r="E132" t="s">
        <v>121</v>
      </c>
      <c r="F132" t="s">
        <v>218</v>
      </c>
      <c r="G132" t="s">
        <v>219</v>
      </c>
      <c r="I132" t="s">
        <v>38</v>
      </c>
      <c r="J132">
        <v>266</v>
      </c>
      <c r="K132">
        <v>1803</v>
      </c>
      <c r="L132" t="s">
        <v>39</v>
      </c>
      <c r="M132" t="s">
        <v>278</v>
      </c>
      <c r="N132" t="s">
        <v>161</v>
      </c>
      <c r="P132" t="s">
        <v>162</v>
      </c>
      <c r="T132" t="s">
        <v>43</v>
      </c>
      <c r="U132" t="s">
        <v>2748</v>
      </c>
      <c r="V132" t="s">
        <v>295</v>
      </c>
      <c r="W132" t="s">
        <v>296</v>
      </c>
    </row>
    <row r="133" spans="1:33" hidden="1" x14ac:dyDescent="0.35">
      <c r="A133" t="s">
        <v>32</v>
      </c>
      <c r="C133" t="s">
        <v>33</v>
      </c>
      <c r="D133" t="s">
        <v>217</v>
      </c>
      <c r="E133" t="s">
        <v>121</v>
      </c>
      <c r="F133" t="s">
        <v>218</v>
      </c>
      <c r="G133" t="s">
        <v>219</v>
      </c>
      <c r="I133" t="s">
        <v>38</v>
      </c>
      <c r="J133">
        <v>267</v>
      </c>
      <c r="K133">
        <v>1803</v>
      </c>
      <c r="L133" t="s">
        <v>39</v>
      </c>
      <c r="M133" t="s">
        <v>278</v>
      </c>
      <c r="N133" t="s">
        <v>41</v>
      </c>
      <c r="P133" t="s">
        <v>297</v>
      </c>
      <c r="Q133">
        <v>12</v>
      </c>
      <c r="T133" t="s">
        <v>122</v>
      </c>
      <c r="U133" t="s">
        <v>298</v>
      </c>
      <c r="V133" t="s">
        <v>299</v>
      </c>
      <c r="W133" t="s">
        <v>300</v>
      </c>
      <c r="AB133">
        <v>12</v>
      </c>
      <c r="AC133">
        <v>0</v>
      </c>
    </row>
    <row r="134" spans="1:33" x14ac:dyDescent="0.35">
      <c r="A134" t="s">
        <v>32</v>
      </c>
      <c r="C134" t="s">
        <v>33</v>
      </c>
      <c r="D134" t="s">
        <v>217</v>
      </c>
      <c r="E134" t="s">
        <v>121</v>
      </c>
      <c r="F134" t="s">
        <v>218</v>
      </c>
      <c r="G134" t="s">
        <v>219</v>
      </c>
      <c r="I134" t="s">
        <v>38</v>
      </c>
      <c r="J134">
        <v>268</v>
      </c>
      <c r="K134">
        <v>1803</v>
      </c>
      <c r="L134" t="s">
        <v>39</v>
      </c>
      <c r="M134" t="s">
        <v>278</v>
      </c>
      <c r="N134" t="s">
        <v>41</v>
      </c>
      <c r="P134" t="s">
        <v>301</v>
      </c>
      <c r="Q134">
        <v>4</v>
      </c>
      <c r="R134" t="s">
        <v>224</v>
      </c>
      <c r="T134" t="s">
        <v>122</v>
      </c>
      <c r="U134" t="s">
        <v>143</v>
      </c>
      <c r="V134" t="s">
        <v>177</v>
      </c>
      <c r="W134" t="s">
        <v>302</v>
      </c>
      <c r="AB134">
        <v>8</v>
      </c>
      <c r="AC134">
        <v>6</v>
      </c>
    </row>
    <row r="135" spans="1:33" hidden="1" x14ac:dyDescent="0.35">
      <c r="A135" t="s">
        <v>32</v>
      </c>
      <c r="C135" t="s">
        <v>33</v>
      </c>
      <c r="D135" t="s">
        <v>217</v>
      </c>
      <c r="E135" t="s">
        <v>121</v>
      </c>
      <c r="F135" t="s">
        <v>218</v>
      </c>
      <c r="G135" t="s">
        <v>219</v>
      </c>
      <c r="I135" t="s">
        <v>38</v>
      </c>
      <c r="J135">
        <v>269</v>
      </c>
      <c r="K135">
        <v>1803</v>
      </c>
      <c r="L135" t="s">
        <v>39</v>
      </c>
      <c r="M135" t="s">
        <v>278</v>
      </c>
      <c r="P135" t="s">
        <v>276</v>
      </c>
      <c r="T135" t="s">
        <v>2763</v>
      </c>
      <c r="U135" t="s">
        <v>2621</v>
      </c>
      <c r="W135" t="s">
        <v>303</v>
      </c>
      <c r="AE135">
        <v>10</v>
      </c>
      <c r="AF135">
        <v>0</v>
      </c>
    </row>
    <row r="136" spans="1:33" hidden="1" x14ac:dyDescent="0.35">
      <c r="A136" t="s">
        <v>32</v>
      </c>
      <c r="C136" t="s">
        <v>33</v>
      </c>
      <c r="D136" t="s">
        <v>217</v>
      </c>
      <c r="E136" t="s">
        <v>121</v>
      </c>
      <c r="F136" t="s">
        <v>218</v>
      </c>
      <c r="G136" t="s">
        <v>219</v>
      </c>
      <c r="I136" t="s">
        <v>38</v>
      </c>
      <c r="J136">
        <v>270</v>
      </c>
      <c r="K136">
        <v>1803</v>
      </c>
      <c r="L136" t="s">
        <v>39</v>
      </c>
      <c r="M136" t="s">
        <v>278</v>
      </c>
      <c r="P136" t="s">
        <v>276</v>
      </c>
      <c r="T136" t="s">
        <v>2778</v>
      </c>
      <c r="U136" t="s">
        <v>2778</v>
      </c>
      <c r="W136" t="s">
        <v>304</v>
      </c>
      <c r="AB136">
        <v>3</v>
      </c>
      <c r="AC136">
        <v>0</v>
      </c>
    </row>
    <row r="137" spans="1:33" hidden="1" x14ac:dyDescent="0.35">
      <c r="A137" t="s">
        <v>32</v>
      </c>
      <c r="C137" t="s">
        <v>33</v>
      </c>
      <c r="D137" t="s">
        <v>217</v>
      </c>
      <c r="E137" t="s">
        <v>121</v>
      </c>
      <c r="F137" t="s">
        <v>218</v>
      </c>
      <c r="G137" t="s">
        <v>219</v>
      </c>
      <c r="I137" t="s">
        <v>38</v>
      </c>
      <c r="J137">
        <v>271</v>
      </c>
      <c r="K137">
        <v>1803</v>
      </c>
      <c r="L137" t="s">
        <v>39</v>
      </c>
      <c r="M137" t="s">
        <v>278</v>
      </c>
      <c r="N137" t="s">
        <v>41</v>
      </c>
      <c r="P137" t="s">
        <v>198</v>
      </c>
      <c r="Q137">
        <v>2</v>
      </c>
      <c r="R137" t="s">
        <v>224</v>
      </c>
      <c r="T137" t="s">
        <v>50</v>
      </c>
      <c r="U137" t="s">
        <v>488</v>
      </c>
      <c r="V137" t="s">
        <v>305</v>
      </c>
      <c r="W137" t="s">
        <v>306</v>
      </c>
    </row>
    <row r="138" spans="1:33" hidden="1" x14ac:dyDescent="0.35">
      <c r="A138" t="s">
        <v>32</v>
      </c>
      <c r="C138" t="s">
        <v>33</v>
      </c>
      <c r="D138" t="s">
        <v>217</v>
      </c>
      <c r="E138" t="s">
        <v>121</v>
      </c>
      <c r="F138" t="s">
        <v>218</v>
      </c>
      <c r="G138" t="s">
        <v>219</v>
      </c>
      <c r="I138" t="s">
        <v>38</v>
      </c>
      <c r="J138">
        <v>272</v>
      </c>
      <c r="K138">
        <v>1803</v>
      </c>
      <c r="L138" t="s">
        <v>39</v>
      </c>
      <c r="M138" t="s">
        <v>278</v>
      </c>
      <c r="P138" t="s">
        <v>60</v>
      </c>
      <c r="Q138">
        <v>1</v>
      </c>
      <c r="R138" t="s">
        <v>93</v>
      </c>
      <c r="T138" t="s">
        <v>94</v>
      </c>
      <c r="U138" t="s">
        <v>95</v>
      </c>
      <c r="V138" t="s">
        <v>96</v>
      </c>
      <c r="W138" t="s">
        <v>307</v>
      </c>
      <c r="AB138">
        <v>2</v>
      </c>
      <c r="AC138">
        <v>6</v>
      </c>
    </row>
    <row r="139" spans="1:33" hidden="1" x14ac:dyDescent="0.35">
      <c r="A139" t="s">
        <v>32</v>
      </c>
      <c r="C139" t="s">
        <v>33</v>
      </c>
      <c r="D139" t="s">
        <v>308</v>
      </c>
      <c r="E139" t="s">
        <v>153</v>
      </c>
      <c r="F139" t="s">
        <v>309</v>
      </c>
      <c r="G139" t="s">
        <v>310</v>
      </c>
      <c r="I139" t="s">
        <v>38</v>
      </c>
      <c r="J139">
        <v>273</v>
      </c>
      <c r="K139">
        <v>1803</v>
      </c>
      <c r="L139" t="s">
        <v>39</v>
      </c>
      <c r="M139" t="s">
        <v>278</v>
      </c>
      <c r="P139" t="s">
        <v>109</v>
      </c>
      <c r="Q139">
        <v>1</v>
      </c>
      <c r="R139" t="s">
        <v>56</v>
      </c>
      <c r="T139" t="s">
        <v>43</v>
      </c>
      <c r="U139" t="s">
        <v>44</v>
      </c>
      <c r="V139" t="s">
        <v>110</v>
      </c>
      <c r="W139" t="s">
        <v>225</v>
      </c>
    </row>
    <row r="140" spans="1:33" hidden="1" x14ac:dyDescent="0.35">
      <c r="A140" t="s">
        <v>32</v>
      </c>
      <c r="C140" t="s">
        <v>33</v>
      </c>
      <c r="D140" t="s">
        <v>308</v>
      </c>
      <c r="E140" t="s">
        <v>153</v>
      </c>
      <c r="F140" t="s">
        <v>309</v>
      </c>
      <c r="G140" t="s">
        <v>310</v>
      </c>
      <c r="I140" t="s">
        <v>38</v>
      </c>
      <c r="J140">
        <v>274</v>
      </c>
      <c r="K140">
        <v>1803</v>
      </c>
      <c r="L140" t="s">
        <v>39</v>
      </c>
      <c r="M140" t="s">
        <v>278</v>
      </c>
      <c r="P140" t="s">
        <v>109</v>
      </c>
      <c r="Q140">
        <v>100</v>
      </c>
      <c r="R140" t="s">
        <v>224</v>
      </c>
      <c r="T140" t="s">
        <v>99</v>
      </c>
      <c r="U140" t="s">
        <v>311</v>
      </c>
      <c r="V140" t="s">
        <v>311</v>
      </c>
      <c r="W140" t="s">
        <v>312</v>
      </c>
    </row>
    <row r="141" spans="1:33" hidden="1" x14ac:dyDescent="0.35">
      <c r="A141" t="s">
        <v>32</v>
      </c>
      <c r="C141" t="s">
        <v>33</v>
      </c>
      <c r="D141" t="s">
        <v>308</v>
      </c>
      <c r="E141" t="s">
        <v>153</v>
      </c>
      <c r="F141" t="s">
        <v>309</v>
      </c>
      <c r="G141" t="s">
        <v>310</v>
      </c>
      <c r="I141" t="s">
        <v>38</v>
      </c>
      <c r="J141">
        <v>275</v>
      </c>
      <c r="K141">
        <v>1803</v>
      </c>
      <c r="L141" t="s">
        <v>39</v>
      </c>
      <c r="M141" t="s">
        <v>278</v>
      </c>
      <c r="O141" t="s">
        <v>281</v>
      </c>
      <c r="P141" t="s">
        <v>313</v>
      </c>
      <c r="T141" t="s">
        <v>2763</v>
      </c>
      <c r="U141" t="s">
        <v>2621</v>
      </c>
      <c r="W141" t="s">
        <v>339</v>
      </c>
      <c r="AE141">
        <v>7</v>
      </c>
    </row>
    <row r="142" spans="1:33" hidden="1" x14ac:dyDescent="0.35">
      <c r="A142" t="s">
        <v>32</v>
      </c>
      <c r="C142" t="s">
        <v>33</v>
      </c>
      <c r="D142" t="s">
        <v>308</v>
      </c>
      <c r="E142" t="s">
        <v>153</v>
      </c>
      <c r="F142" t="s">
        <v>309</v>
      </c>
      <c r="G142" t="s">
        <v>310</v>
      </c>
      <c r="I142" t="s">
        <v>38</v>
      </c>
      <c r="J142">
        <v>276</v>
      </c>
      <c r="K142">
        <v>1803</v>
      </c>
      <c r="L142" t="s">
        <v>39</v>
      </c>
      <c r="M142" t="s">
        <v>278</v>
      </c>
      <c r="O142" t="s">
        <v>314</v>
      </c>
      <c r="P142" t="s">
        <v>315</v>
      </c>
      <c r="T142" t="s">
        <v>2763</v>
      </c>
      <c r="U142" t="s">
        <v>2621</v>
      </c>
      <c r="W142" t="s">
        <v>316</v>
      </c>
      <c r="AD142">
        <v>2</v>
      </c>
      <c r="AE142">
        <v>3</v>
      </c>
      <c r="AF142">
        <v>6</v>
      </c>
    </row>
    <row r="143" spans="1:33" hidden="1" x14ac:dyDescent="0.35">
      <c r="A143" t="s">
        <v>32</v>
      </c>
      <c r="C143" t="s">
        <v>33</v>
      </c>
      <c r="D143" t="s">
        <v>308</v>
      </c>
      <c r="E143" t="s">
        <v>153</v>
      </c>
      <c r="F143" t="s">
        <v>309</v>
      </c>
      <c r="G143" t="s">
        <v>310</v>
      </c>
      <c r="I143" t="s">
        <v>38</v>
      </c>
      <c r="J143">
        <v>277</v>
      </c>
      <c r="K143">
        <v>1803</v>
      </c>
      <c r="L143" t="s">
        <v>39</v>
      </c>
      <c r="M143" t="s">
        <v>317</v>
      </c>
      <c r="P143" t="s">
        <v>60</v>
      </c>
      <c r="Q143">
        <v>5</v>
      </c>
      <c r="R143" t="s">
        <v>72</v>
      </c>
      <c r="T143" t="s">
        <v>73</v>
      </c>
      <c r="U143" t="s">
        <v>74</v>
      </c>
      <c r="V143" t="s">
        <v>81</v>
      </c>
      <c r="W143" t="s">
        <v>318</v>
      </c>
      <c r="Y143">
        <v>1</v>
      </c>
      <c r="Z143">
        <v>9</v>
      </c>
    </row>
    <row r="144" spans="1:33" hidden="1" x14ac:dyDescent="0.35">
      <c r="A144" t="s">
        <v>32</v>
      </c>
      <c r="C144" t="s">
        <v>33</v>
      </c>
      <c r="D144" t="s">
        <v>308</v>
      </c>
      <c r="E144" t="s">
        <v>153</v>
      </c>
      <c r="F144" t="s">
        <v>309</v>
      </c>
      <c r="G144" t="s">
        <v>310</v>
      </c>
      <c r="I144" t="s">
        <v>38</v>
      </c>
      <c r="J144">
        <v>278</v>
      </c>
      <c r="K144">
        <v>1803</v>
      </c>
      <c r="L144" t="s">
        <v>39</v>
      </c>
      <c r="M144" t="s">
        <v>317</v>
      </c>
      <c r="P144" t="s">
        <v>319</v>
      </c>
      <c r="Q144">
        <v>2</v>
      </c>
      <c r="R144" t="s">
        <v>166</v>
      </c>
      <c r="T144" t="s">
        <v>43</v>
      </c>
      <c r="U144" t="s">
        <v>167</v>
      </c>
      <c r="V144" t="s">
        <v>168</v>
      </c>
      <c r="W144" t="s">
        <v>168</v>
      </c>
      <c r="AA144">
        <v>1</v>
      </c>
      <c r="AB144">
        <v>2</v>
      </c>
      <c r="AG144" t="s">
        <v>183</v>
      </c>
    </row>
    <row r="145" spans="1:33" hidden="1" x14ac:dyDescent="0.35">
      <c r="A145" t="s">
        <v>32</v>
      </c>
      <c r="C145" t="s">
        <v>33</v>
      </c>
      <c r="D145" t="s">
        <v>308</v>
      </c>
      <c r="E145" t="s">
        <v>153</v>
      </c>
      <c r="F145" t="s">
        <v>309</v>
      </c>
      <c r="G145" t="s">
        <v>310</v>
      </c>
      <c r="I145" t="s">
        <v>38</v>
      </c>
      <c r="J145">
        <v>279</v>
      </c>
      <c r="K145">
        <v>1803</v>
      </c>
      <c r="L145" t="s">
        <v>39</v>
      </c>
      <c r="M145" t="s">
        <v>317</v>
      </c>
      <c r="O145" t="s">
        <v>320</v>
      </c>
      <c r="P145" t="s">
        <v>321</v>
      </c>
      <c r="Q145">
        <v>1.25</v>
      </c>
      <c r="R145" t="s">
        <v>72</v>
      </c>
      <c r="T145" t="s">
        <v>73</v>
      </c>
      <c r="U145" t="s">
        <v>74</v>
      </c>
      <c r="V145" t="s">
        <v>322</v>
      </c>
      <c r="W145" t="s">
        <v>323</v>
      </c>
    </row>
    <row r="146" spans="1:33" hidden="1" x14ac:dyDescent="0.35">
      <c r="A146" t="s">
        <v>32</v>
      </c>
      <c r="C146" t="s">
        <v>33</v>
      </c>
      <c r="D146" t="s">
        <v>308</v>
      </c>
      <c r="E146" t="s">
        <v>153</v>
      </c>
      <c r="F146" t="s">
        <v>309</v>
      </c>
      <c r="G146" t="s">
        <v>310</v>
      </c>
      <c r="I146" t="s">
        <v>38</v>
      </c>
      <c r="J146">
        <v>280</v>
      </c>
      <c r="K146">
        <v>1803</v>
      </c>
      <c r="L146" t="s">
        <v>39</v>
      </c>
      <c r="M146" t="s">
        <v>317</v>
      </c>
      <c r="O146" t="s">
        <v>320</v>
      </c>
      <c r="P146" t="s">
        <v>321</v>
      </c>
      <c r="T146" t="s">
        <v>73</v>
      </c>
      <c r="U146" t="s">
        <v>74</v>
      </c>
      <c r="V146" t="s">
        <v>212</v>
      </c>
      <c r="W146" t="s">
        <v>324</v>
      </c>
      <c r="Y146">
        <v>18</v>
      </c>
      <c r="Z146">
        <v>0</v>
      </c>
      <c r="AA146">
        <v>1</v>
      </c>
      <c r="AB146">
        <v>2</v>
      </c>
      <c r="AC146">
        <v>6</v>
      </c>
    </row>
    <row r="147" spans="1:33" hidden="1" x14ac:dyDescent="0.35">
      <c r="A147" t="s">
        <v>32</v>
      </c>
      <c r="C147" t="s">
        <v>33</v>
      </c>
      <c r="D147" t="s">
        <v>308</v>
      </c>
      <c r="E147" t="s">
        <v>153</v>
      </c>
      <c r="F147" t="s">
        <v>309</v>
      </c>
      <c r="G147" t="s">
        <v>310</v>
      </c>
      <c r="I147" t="s">
        <v>38</v>
      </c>
      <c r="J147">
        <v>281</v>
      </c>
      <c r="K147">
        <v>1803</v>
      </c>
      <c r="L147" t="s">
        <v>39</v>
      </c>
      <c r="M147" t="s">
        <v>317</v>
      </c>
      <c r="O147" t="s">
        <v>320</v>
      </c>
      <c r="P147" t="s">
        <v>321</v>
      </c>
      <c r="Q147">
        <v>0.5</v>
      </c>
      <c r="R147" t="s">
        <v>72</v>
      </c>
      <c r="T147" t="s">
        <v>73</v>
      </c>
      <c r="U147" t="s">
        <v>74</v>
      </c>
      <c r="V147" t="s">
        <v>325</v>
      </c>
      <c r="W147" t="s">
        <v>326</v>
      </c>
      <c r="AB147">
        <v>1</v>
      </c>
    </row>
    <row r="148" spans="1:33" hidden="1" x14ac:dyDescent="0.35">
      <c r="A148" t="s">
        <v>32</v>
      </c>
      <c r="C148" t="s">
        <v>33</v>
      </c>
      <c r="D148" t="s">
        <v>308</v>
      </c>
      <c r="E148" t="s">
        <v>153</v>
      </c>
      <c r="F148" t="s">
        <v>309</v>
      </c>
      <c r="G148" t="s">
        <v>310</v>
      </c>
      <c r="I148" t="s">
        <v>38</v>
      </c>
      <c r="J148">
        <v>282</v>
      </c>
      <c r="K148">
        <v>1803</v>
      </c>
      <c r="L148" t="s">
        <v>39</v>
      </c>
      <c r="M148" t="s">
        <v>317</v>
      </c>
      <c r="O148" t="s">
        <v>320</v>
      </c>
      <c r="P148" t="s">
        <v>321</v>
      </c>
      <c r="Q148">
        <v>2</v>
      </c>
      <c r="R148" t="s">
        <v>224</v>
      </c>
      <c r="T148" t="s">
        <v>43</v>
      </c>
      <c r="U148" t="s">
        <v>44</v>
      </c>
      <c r="V148" t="s">
        <v>45</v>
      </c>
      <c r="W148" t="s">
        <v>327</v>
      </c>
      <c r="AB148">
        <v>2</v>
      </c>
      <c r="AC148">
        <v>3</v>
      </c>
    </row>
    <row r="149" spans="1:33" hidden="1" x14ac:dyDescent="0.35">
      <c r="A149" t="s">
        <v>32</v>
      </c>
      <c r="C149" t="s">
        <v>33</v>
      </c>
      <c r="D149" t="s">
        <v>308</v>
      </c>
      <c r="E149" t="s">
        <v>153</v>
      </c>
      <c r="F149" t="s">
        <v>309</v>
      </c>
      <c r="G149" t="s">
        <v>310</v>
      </c>
      <c r="I149" t="s">
        <v>38</v>
      </c>
      <c r="J149">
        <v>283</v>
      </c>
      <c r="K149">
        <v>1803</v>
      </c>
      <c r="L149" t="s">
        <v>39</v>
      </c>
      <c r="M149" t="s">
        <v>328</v>
      </c>
      <c r="P149" t="s">
        <v>329</v>
      </c>
      <c r="Q149">
        <v>4</v>
      </c>
      <c r="R149" t="s">
        <v>72</v>
      </c>
      <c r="T149" t="s">
        <v>73</v>
      </c>
      <c r="U149" t="s">
        <v>74</v>
      </c>
      <c r="V149" t="s">
        <v>330</v>
      </c>
      <c r="W149" t="s">
        <v>331</v>
      </c>
      <c r="Y149">
        <v>2</v>
      </c>
      <c r="Z149">
        <v>6</v>
      </c>
      <c r="AB149">
        <v>10</v>
      </c>
    </row>
    <row r="150" spans="1:33" hidden="1" x14ac:dyDescent="0.35">
      <c r="A150" t="s">
        <v>32</v>
      </c>
      <c r="C150" t="s">
        <v>33</v>
      </c>
      <c r="D150" t="s">
        <v>308</v>
      </c>
      <c r="E150" t="s">
        <v>153</v>
      </c>
      <c r="F150" t="s">
        <v>309</v>
      </c>
      <c r="G150" t="s">
        <v>310</v>
      </c>
      <c r="I150" t="s">
        <v>38</v>
      </c>
      <c r="J150">
        <v>284</v>
      </c>
      <c r="K150">
        <v>1803</v>
      </c>
      <c r="L150" t="s">
        <v>39</v>
      </c>
      <c r="M150" t="s">
        <v>328</v>
      </c>
      <c r="P150" t="s">
        <v>329</v>
      </c>
      <c r="T150" t="s">
        <v>73</v>
      </c>
      <c r="U150" t="s">
        <v>74</v>
      </c>
      <c r="V150" t="s">
        <v>332</v>
      </c>
      <c r="W150" t="s">
        <v>333</v>
      </c>
      <c r="AC150">
        <v>10</v>
      </c>
    </row>
    <row r="151" spans="1:33" hidden="1" x14ac:dyDescent="0.35">
      <c r="A151" t="s">
        <v>32</v>
      </c>
      <c r="C151" t="s">
        <v>33</v>
      </c>
      <c r="D151" t="s">
        <v>308</v>
      </c>
      <c r="E151" t="s">
        <v>153</v>
      </c>
      <c r="F151" t="s">
        <v>309</v>
      </c>
      <c r="G151" t="s">
        <v>310</v>
      </c>
      <c r="I151" t="s">
        <v>38</v>
      </c>
      <c r="J151">
        <v>285</v>
      </c>
      <c r="K151">
        <v>1803</v>
      </c>
      <c r="L151" t="s">
        <v>39</v>
      </c>
      <c r="M151" t="s">
        <v>328</v>
      </c>
      <c r="N151" t="s">
        <v>41</v>
      </c>
      <c r="P151" t="s">
        <v>198</v>
      </c>
      <c r="Q151">
        <v>1</v>
      </c>
      <c r="R151" t="s">
        <v>224</v>
      </c>
      <c r="T151" t="s">
        <v>43</v>
      </c>
      <c r="U151" t="s">
        <v>2748</v>
      </c>
      <c r="V151" t="s">
        <v>148</v>
      </c>
      <c r="W151" t="s">
        <v>148</v>
      </c>
      <c r="AB151">
        <v>1</v>
      </c>
    </row>
    <row r="152" spans="1:33" hidden="1" x14ac:dyDescent="0.35">
      <c r="A152" t="s">
        <v>32</v>
      </c>
      <c r="C152" t="s">
        <v>33</v>
      </c>
      <c r="D152" t="s">
        <v>308</v>
      </c>
      <c r="E152" t="s">
        <v>153</v>
      </c>
      <c r="F152" t="s">
        <v>309</v>
      </c>
      <c r="G152" t="s">
        <v>310</v>
      </c>
      <c r="I152" t="s">
        <v>38</v>
      </c>
      <c r="J152">
        <v>286</v>
      </c>
      <c r="K152">
        <v>1803</v>
      </c>
      <c r="L152" t="s">
        <v>39</v>
      </c>
      <c r="M152" t="s">
        <v>328</v>
      </c>
      <c r="N152" t="s">
        <v>41</v>
      </c>
      <c r="P152" t="s">
        <v>198</v>
      </c>
      <c r="Q152">
        <v>1</v>
      </c>
      <c r="R152" t="s">
        <v>72</v>
      </c>
      <c r="T152" t="s">
        <v>73</v>
      </c>
      <c r="U152" t="s">
        <v>74</v>
      </c>
      <c r="V152" t="s">
        <v>141</v>
      </c>
      <c r="W152" t="s">
        <v>334</v>
      </c>
      <c r="AB152">
        <v>3</v>
      </c>
    </row>
    <row r="153" spans="1:33" hidden="1" x14ac:dyDescent="0.35">
      <c r="A153" t="s">
        <v>32</v>
      </c>
      <c r="C153" t="s">
        <v>33</v>
      </c>
      <c r="D153" t="s">
        <v>308</v>
      </c>
      <c r="E153" t="s">
        <v>153</v>
      </c>
      <c r="F153" t="s">
        <v>309</v>
      </c>
      <c r="G153" t="s">
        <v>310</v>
      </c>
      <c r="I153" t="s">
        <v>38</v>
      </c>
      <c r="J153">
        <v>287</v>
      </c>
      <c r="K153">
        <v>1803</v>
      </c>
      <c r="L153" t="s">
        <v>39</v>
      </c>
      <c r="M153" t="s">
        <v>328</v>
      </c>
      <c r="N153" t="s">
        <v>41</v>
      </c>
      <c r="P153" t="s">
        <v>186</v>
      </c>
      <c r="Q153">
        <v>1</v>
      </c>
      <c r="R153" t="s">
        <v>56</v>
      </c>
      <c r="T153" t="s">
        <v>57</v>
      </c>
      <c r="U153" t="s">
        <v>58</v>
      </c>
      <c r="V153" t="s">
        <v>58</v>
      </c>
      <c r="W153" t="s">
        <v>58</v>
      </c>
      <c r="AB153">
        <v>14</v>
      </c>
    </row>
    <row r="154" spans="1:33" hidden="1" x14ac:dyDescent="0.35">
      <c r="A154" t="s">
        <v>32</v>
      </c>
      <c r="C154" t="s">
        <v>33</v>
      </c>
      <c r="D154" t="s">
        <v>308</v>
      </c>
      <c r="E154" t="s">
        <v>153</v>
      </c>
      <c r="F154" t="s">
        <v>309</v>
      </c>
      <c r="G154" t="s">
        <v>310</v>
      </c>
      <c r="I154" t="s">
        <v>38</v>
      </c>
      <c r="J154">
        <v>288</v>
      </c>
      <c r="K154">
        <v>1803</v>
      </c>
      <c r="L154" t="s">
        <v>39</v>
      </c>
      <c r="M154" t="s">
        <v>328</v>
      </c>
      <c r="N154" t="s">
        <v>47</v>
      </c>
      <c r="P154" t="s">
        <v>335</v>
      </c>
      <c r="Q154">
        <v>3</v>
      </c>
      <c r="R154" t="s">
        <v>224</v>
      </c>
      <c r="T154" t="s">
        <v>99</v>
      </c>
      <c r="U154" t="s">
        <v>263</v>
      </c>
      <c r="V154" t="s">
        <v>264</v>
      </c>
      <c r="W154" t="s">
        <v>336</v>
      </c>
      <c r="AB154">
        <v>2</v>
      </c>
    </row>
    <row r="155" spans="1:33" hidden="1" x14ac:dyDescent="0.35">
      <c r="A155" t="s">
        <v>32</v>
      </c>
      <c r="C155" t="s">
        <v>33</v>
      </c>
      <c r="D155" t="s">
        <v>308</v>
      </c>
      <c r="E155" t="s">
        <v>153</v>
      </c>
      <c r="F155" t="s">
        <v>309</v>
      </c>
      <c r="G155" t="s">
        <v>310</v>
      </c>
      <c r="I155" t="s">
        <v>38</v>
      </c>
      <c r="J155">
        <v>289</v>
      </c>
      <c r="K155">
        <v>1803</v>
      </c>
      <c r="L155" t="s">
        <v>39</v>
      </c>
      <c r="M155" t="s">
        <v>328</v>
      </c>
      <c r="N155" t="s">
        <v>47</v>
      </c>
      <c r="P155" t="s">
        <v>335</v>
      </c>
      <c r="Q155">
        <v>2</v>
      </c>
      <c r="R155" t="s">
        <v>224</v>
      </c>
      <c r="T155" t="s">
        <v>99</v>
      </c>
      <c r="U155" t="s">
        <v>263</v>
      </c>
      <c r="V155" t="s">
        <v>337</v>
      </c>
      <c r="W155" t="s">
        <v>338</v>
      </c>
      <c r="AB155">
        <v>6</v>
      </c>
      <c r="AC155">
        <v>6</v>
      </c>
    </row>
    <row r="156" spans="1:33" hidden="1" x14ac:dyDescent="0.35">
      <c r="A156" t="s">
        <v>32</v>
      </c>
      <c r="C156" t="s">
        <v>33</v>
      </c>
      <c r="D156" t="s">
        <v>308</v>
      </c>
      <c r="E156" t="s">
        <v>153</v>
      </c>
      <c r="F156" t="s">
        <v>309</v>
      </c>
      <c r="G156" t="s">
        <v>310</v>
      </c>
      <c r="I156" t="s">
        <v>38</v>
      </c>
      <c r="J156">
        <v>290</v>
      </c>
      <c r="K156">
        <v>1803</v>
      </c>
      <c r="L156" t="s">
        <v>39</v>
      </c>
      <c r="M156" t="s">
        <v>328</v>
      </c>
      <c r="P156" t="s">
        <v>85</v>
      </c>
      <c r="Q156">
        <v>0.75</v>
      </c>
      <c r="R156" t="s">
        <v>56</v>
      </c>
      <c r="T156" t="s">
        <v>67</v>
      </c>
      <c r="U156" t="s">
        <v>68</v>
      </c>
      <c r="V156" t="s">
        <v>69</v>
      </c>
      <c r="W156" t="s">
        <v>275</v>
      </c>
    </row>
    <row r="157" spans="1:33" hidden="1" x14ac:dyDescent="0.35">
      <c r="A157" t="s">
        <v>32</v>
      </c>
      <c r="C157" t="s">
        <v>33</v>
      </c>
      <c r="D157" t="s">
        <v>308</v>
      </c>
      <c r="E157" t="s">
        <v>153</v>
      </c>
      <c r="F157" t="s">
        <v>309</v>
      </c>
      <c r="G157" t="s">
        <v>310</v>
      </c>
      <c r="I157" t="s">
        <v>38</v>
      </c>
      <c r="J157">
        <v>291</v>
      </c>
      <c r="K157">
        <v>1803</v>
      </c>
      <c r="L157" t="s">
        <v>39</v>
      </c>
      <c r="M157" t="s">
        <v>328</v>
      </c>
      <c r="P157" t="s">
        <v>85</v>
      </c>
      <c r="T157" t="s">
        <v>2763</v>
      </c>
      <c r="U157" t="s">
        <v>2621</v>
      </c>
      <c r="W157" t="s">
        <v>339</v>
      </c>
      <c r="AF157">
        <v>8</v>
      </c>
    </row>
    <row r="158" spans="1:33" hidden="1" x14ac:dyDescent="0.35">
      <c r="A158" t="s">
        <v>32</v>
      </c>
      <c r="C158" t="s">
        <v>33</v>
      </c>
      <c r="D158" t="s">
        <v>308</v>
      </c>
      <c r="E158" t="s">
        <v>153</v>
      </c>
      <c r="F158" t="s">
        <v>309</v>
      </c>
      <c r="G158" t="s">
        <v>310</v>
      </c>
      <c r="I158" t="s">
        <v>38</v>
      </c>
      <c r="J158">
        <v>292</v>
      </c>
      <c r="K158">
        <v>1803</v>
      </c>
      <c r="L158" t="s">
        <v>39</v>
      </c>
      <c r="M158" t="s">
        <v>328</v>
      </c>
      <c r="P158" t="s">
        <v>85</v>
      </c>
      <c r="T158" t="s">
        <v>2763</v>
      </c>
      <c r="U158" t="s">
        <v>2621</v>
      </c>
      <c r="W158" t="s">
        <v>340</v>
      </c>
      <c r="AG158" t="s">
        <v>341</v>
      </c>
    </row>
    <row r="159" spans="1:33" hidden="1" x14ac:dyDescent="0.35">
      <c r="A159" t="s">
        <v>32</v>
      </c>
      <c r="C159" t="s">
        <v>33</v>
      </c>
      <c r="D159" t="s">
        <v>308</v>
      </c>
      <c r="E159" t="s">
        <v>153</v>
      </c>
      <c r="F159" t="s">
        <v>309</v>
      </c>
      <c r="G159" t="s">
        <v>310</v>
      </c>
      <c r="I159" t="s">
        <v>38</v>
      </c>
      <c r="J159">
        <v>293</v>
      </c>
      <c r="K159">
        <v>1803</v>
      </c>
      <c r="L159" t="s">
        <v>39</v>
      </c>
      <c r="M159" t="s">
        <v>342</v>
      </c>
      <c r="O159" t="s">
        <v>343</v>
      </c>
      <c r="P159" t="s">
        <v>344</v>
      </c>
      <c r="T159" t="s">
        <v>2763</v>
      </c>
      <c r="U159" t="s">
        <v>2621</v>
      </c>
      <c r="W159" t="s">
        <v>345</v>
      </c>
      <c r="AD159">
        <v>2</v>
      </c>
      <c r="AG159" t="s">
        <v>183</v>
      </c>
    </row>
    <row r="160" spans="1:33" hidden="1" x14ac:dyDescent="0.35">
      <c r="A160" t="s">
        <v>32</v>
      </c>
      <c r="C160" t="s">
        <v>33</v>
      </c>
      <c r="D160" t="s">
        <v>308</v>
      </c>
      <c r="E160" t="s">
        <v>153</v>
      </c>
      <c r="F160" t="s">
        <v>309</v>
      </c>
      <c r="G160" t="s">
        <v>310</v>
      </c>
      <c r="I160" t="s">
        <v>38</v>
      </c>
      <c r="J160">
        <v>294</v>
      </c>
      <c r="K160">
        <v>1803</v>
      </c>
      <c r="L160" t="s">
        <v>39</v>
      </c>
      <c r="M160" t="s">
        <v>342</v>
      </c>
      <c r="N160" t="s">
        <v>41</v>
      </c>
      <c r="P160" t="s">
        <v>205</v>
      </c>
      <c r="Q160">
        <v>1</v>
      </c>
      <c r="R160" t="s">
        <v>56</v>
      </c>
      <c r="T160" t="s">
        <v>57</v>
      </c>
      <c r="U160" t="s">
        <v>58</v>
      </c>
      <c r="V160" t="s">
        <v>58</v>
      </c>
      <c r="W160" t="s">
        <v>58</v>
      </c>
    </row>
    <row r="161" spans="1:33" hidden="1" x14ac:dyDescent="0.35">
      <c r="A161" t="s">
        <v>32</v>
      </c>
      <c r="C161" t="s">
        <v>33</v>
      </c>
      <c r="D161" t="s">
        <v>308</v>
      </c>
      <c r="E161" t="s">
        <v>153</v>
      </c>
      <c r="F161" t="s">
        <v>309</v>
      </c>
      <c r="G161" t="s">
        <v>310</v>
      </c>
      <c r="I161" t="s">
        <v>38</v>
      </c>
      <c r="J161">
        <v>295</v>
      </c>
      <c r="K161">
        <v>1803</v>
      </c>
      <c r="L161" t="s">
        <v>39</v>
      </c>
      <c r="M161" t="s">
        <v>342</v>
      </c>
      <c r="N161" t="s">
        <v>41</v>
      </c>
      <c r="P161" t="s">
        <v>346</v>
      </c>
      <c r="T161" t="s">
        <v>2763</v>
      </c>
      <c r="U161" t="s">
        <v>2621</v>
      </c>
      <c r="W161" t="s">
        <v>347</v>
      </c>
      <c r="AE161">
        <v>5</v>
      </c>
    </row>
    <row r="162" spans="1:33" hidden="1" x14ac:dyDescent="0.35">
      <c r="A162" t="s">
        <v>32</v>
      </c>
      <c r="C162" t="s">
        <v>33</v>
      </c>
      <c r="D162" t="s">
        <v>308</v>
      </c>
      <c r="E162" t="s">
        <v>153</v>
      </c>
      <c r="F162" t="s">
        <v>309</v>
      </c>
      <c r="G162" t="s">
        <v>310</v>
      </c>
      <c r="I162" t="s">
        <v>38</v>
      </c>
      <c r="J162">
        <v>296</v>
      </c>
      <c r="K162">
        <v>1803</v>
      </c>
      <c r="L162" t="s">
        <v>39</v>
      </c>
      <c r="M162" t="s">
        <v>342</v>
      </c>
      <c r="P162" t="s">
        <v>348</v>
      </c>
      <c r="Q162">
        <v>1</v>
      </c>
      <c r="R162" t="s">
        <v>224</v>
      </c>
      <c r="T162" t="s">
        <v>43</v>
      </c>
      <c r="U162" t="s">
        <v>89</v>
      </c>
      <c r="V162" t="s">
        <v>90</v>
      </c>
      <c r="W162" t="s">
        <v>91</v>
      </c>
      <c r="AB162">
        <v>2</v>
      </c>
      <c r="AG162" t="s">
        <v>183</v>
      </c>
    </row>
    <row r="163" spans="1:33" hidden="1" x14ac:dyDescent="0.35">
      <c r="A163" t="s">
        <v>32</v>
      </c>
      <c r="C163" t="s">
        <v>33</v>
      </c>
      <c r="D163" t="s">
        <v>308</v>
      </c>
      <c r="E163" t="s">
        <v>153</v>
      </c>
      <c r="F163" t="s">
        <v>309</v>
      </c>
      <c r="G163" t="s">
        <v>310</v>
      </c>
      <c r="I163" t="s">
        <v>38</v>
      </c>
      <c r="J163">
        <v>297</v>
      </c>
      <c r="T163" t="s">
        <v>2778</v>
      </c>
      <c r="U163" t="s">
        <v>2778</v>
      </c>
      <c r="W163" t="s">
        <v>349</v>
      </c>
    </row>
    <row r="164" spans="1:33" hidden="1" x14ac:dyDescent="0.35">
      <c r="A164" t="s">
        <v>32</v>
      </c>
      <c r="C164" t="s">
        <v>33</v>
      </c>
      <c r="D164" t="s">
        <v>308</v>
      </c>
      <c r="E164" t="s">
        <v>153</v>
      </c>
      <c r="F164" t="s">
        <v>309</v>
      </c>
      <c r="G164" t="s">
        <v>310</v>
      </c>
      <c r="I164" t="s">
        <v>38</v>
      </c>
      <c r="J164">
        <v>298</v>
      </c>
      <c r="K164">
        <v>1803</v>
      </c>
      <c r="L164" t="s">
        <v>39</v>
      </c>
      <c r="M164" t="s">
        <v>342</v>
      </c>
      <c r="N164" t="s">
        <v>41</v>
      </c>
      <c r="P164" t="s">
        <v>118</v>
      </c>
      <c r="Q164">
        <v>192</v>
      </c>
      <c r="R164" t="s">
        <v>56</v>
      </c>
      <c r="S164" t="s">
        <v>2782</v>
      </c>
      <c r="T164" t="s">
        <v>122</v>
      </c>
      <c r="U164" t="s">
        <v>57</v>
      </c>
      <c r="V164" t="s">
        <v>136</v>
      </c>
      <c r="W164" t="s">
        <v>350</v>
      </c>
      <c r="Z164">
        <v>8</v>
      </c>
      <c r="AA164">
        <v>6</v>
      </c>
      <c r="AB164">
        <v>8</v>
      </c>
    </row>
    <row r="165" spans="1:33" hidden="1" x14ac:dyDescent="0.35">
      <c r="A165" t="s">
        <v>32</v>
      </c>
      <c r="C165" t="s">
        <v>33</v>
      </c>
      <c r="D165" t="s">
        <v>308</v>
      </c>
      <c r="E165" t="s">
        <v>153</v>
      </c>
      <c r="F165" t="s">
        <v>309</v>
      </c>
      <c r="G165" t="s">
        <v>310</v>
      </c>
      <c r="I165" t="s">
        <v>38</v>
      </c>
      <c r="J165">
        <v>299</v>
      </c>
      <c r="K165">
        <v>1803</v>
      </c>
      <c r="L165" t="s">
        <v>39</v>
      </c>
      <c r="M165" t="s">
        <v>342</v>
      </c>
      <c r="N165" t="s">
        <v>41</v>
      </c>
      <c r="P165" t="s">
        <v>351</v>
      </c>
      <c r="Q165">
        <v>192</v>
      </c>
      <c r="R165" t="s">
        <v>56</v>
      </c>
      <c r="S165" t="s">
        <v>2782</v>
      </c>
      <c r="T165" t="s">
        <v>122</v>
      </c>
      <c r="U165" t="s">
        <v>57</v>
      </c>
      <c r="V165" t="s">
        <v>136</v>
      </c>
      <c r="W165" t="s">
        <v>352</v>
      </c>
      <c r="Z165">
        <v>8</v>
      </c>
      <c r="AD165">
        <v>7</v>
      </c>
      <c r="AE165">
        <v>5</v>
      </c>
    </row>
    <row r="166" spans="1:33" hidden="1" x14ac:dyDescent="0.35">
      <c r="A166" t="s">
        <v>32</v>
      </c>
      <c r="C166" t="s">
        <v>33</v>
      </c>
      <c r="D166" t="s">
        <v>308</v>
      </c>
      <c r="E166" t="s">
        <v>153</v>
      </c>
      <c r="F166" t="s">
        <v>309</v>
      </c>
      <c r="G166" t="s">
        <v>310</v>
      </c>
      <c r="I166" t="s">
        <v>38</v>
      </c>
      <c r="J166">
        <v>300</v>
      </c>
      <c r="K166">
        <v>1804</v>
      </c>
      <c r="L166" t="s">
        <v>353</v>
      </c>
      <c r="M166" t="s">
        <v>354</v>
      </c>
      <c r="N166" t="s">
        <v>41</v>
      </c>
      <c r="P166" t="s">
        <v>351</v>
      </c>
      <c r="T166" t="s">
        <v>2778</v>
      </c>
      <c r="U166" t="s">
        <v>2778</v>
      </c>
      <c r="W166" t="s">
        <v>355</v>
      </c>
    </row>
    <row r="167" spans="1:33" hidden="1" x14ac:dyDescent="0.35">
      <c r="A167" t="s">
        <v>32</v>
      </c>
      <c r="C167" t="s">
        <v>33</v>
      </c>
      <c r="D167" t="s">
        <v>308</v>
      </c>
      <c r="E167" t="s">
        <v>153</v>
      </c>
      <c r="F167" t="s">
        <v>309</v>
      </c>
      <c r="G167" t="s">
        <v>310</v>
      </c>
      <c r="I167" t="s">
        <v>38</v>
      </c>
      <c r="J167">
        <v>301</v>
      </c>
      <c r="K167">
        <v>1803</v>
      </c>
      <c r="L167" t="s">
        <v>39</v>
      </c>
      <c r="M167" t="s">
        <v>342</v>
      </c>
      <c r="N167" t="s">
        <v>41</v>
      </c>
      <c r="P167" t="s">
        <v>356</v>
      </c>
      <c r="T167" t="s">
        <v>73</v>
      </c>
      <c r="U167" t="s">
        <v>74</v>
      </c>
      <c r="V167" t="s">
        <v>357</v>
      </c>
      <c r="W167" t="s">
        <v>358</v>
      </c>
      <c r="AA167">
        <v>1</v>
      </c>
      <c r="AB167">
        <v>9</v>
      </c>
      <c r="AC167">
        <v>6</v>
      </c>
    </row>
    <row r="168" spans="1:33" hidden="1" x14ac:dyDescent="0.35">
      <c r="A168" t="s">
        <v>32</v>
      </c>
      <c r="C168" t="s">
        <v>33</v>
      </c>
      <c r="D168" t="s">
        <v>308</v>
      </c>
      <c r="E168" t="s">
        <v>153</v>
      </c>
      <c r="F168" t="s">
        <v>309</v>
      </c>
      <c r="G168" t="s">
        <v>310</v>
      </c>
      <c r="I168" t="s">
        <v>38</v>
      </c>
      <c r="J168">
        <v>302</v>
      </c>
      <c r="K168">
        <v>1803</v>
      </c>
      <c r="L168" t="s">
        <v>39</v>
      </c>
      <c r="M168" t="s">
        <v>342</v>
      </c>
      <c r="N168" t="s">
        <v>41</v>
      </c>
      <c r="P168" t="s">
        <v>356</v>
      </c>
      <c r="Q168">
        <v>2</v>
      </c>
      <c r="R168" t="s">
        <v>224</v>
      </c>
      <c r="T168" t="s">
        <v>122</v>
      </c>
      <c r="U168" t="s">
        <v>298</v>
      </c>
      <c r="V168" t="s">
        <v>299</v>
      </c>
      <c r="W168" t="s">
        <v>299</v>
      </c>
      <c r="AB168">
        <v>2</v>
      </c>
      <c r="AC168">
        <v>6</v>
      </c>
    </row>
    <row r="169" spans="1:33" hidden="1" x14ac:dyDescent="0.35">
      <c r="A169" t="s">
        <v>32</v>
      </c>
      <c r="C169" t="s">
        <v>33</v>
      </c>
      <c r="D169" t="s">
        <v>308</v>
      </c>
      <c r="E169" t="s">
        <v>153</v>
      </c>
      <c r="F169" t="s">
        <v>309</v>
      </c>
      <c r="G169" t="s">
        <v>310</v>
      </c>
      <c r="I169" t="s">
        <v>38</v>
      </c>
      <c r="J169">
        <v>303</v>
      </c>
      <c r="K169">
        <v>1803</v>
      </c>
      <c r="L169" t="s">
        <v>39</v>
      </c>
      <c r="M169" t="s">
        <v>342</v>
      </c>
      <c r="N169" t="s">
        <v>41</v>
      </c>
      <c r="P169" t="s">
        <v>356</v>
      </c>
      <c r="Q169">
        <v>1</v>
      </c>
      <c r="R169" t="s">
        <v>224</v>
      </c>
      <c r="T169" t="s">
        <v>43</v>
      </c>
      <c r="U169" t="s">
        <v>167</v>
      </c>
      <c r="V169" t="s">
        <v>359</v>
      </c>
      <c r="W169" t="s">
        <v>360</v>
      </c>
      <c r="Y169">
        <v>5</v>
      </c>
      <c r="AB169">
        <v>5</v>
      </c>
    </row>
    <row r="170" spans="1:33" hidden="1" x14ac:dyDescent="0.35">
      <c r="A170" t="s">
        <v>32</v>
      </c>
      <c r="C170" t="s">
        <v>33</v>
      </c>
      <c r="D170" t="s">
        <v>308</v>
      </c>
      <c r="E170" t="s">
        <v>153</v>
      </c>
      <c r="F170" t="s">
        <v>309</v>
      </c>
      <c r="G170" t="s">
        <v>310</v>
      </c>
      <c r="I170" t="s">
        <v>38</v>
      </c>
      <c r="J170">
        <v>304</v>
      </c>
      <c r="K170">
        <v>1803</v>
      </c>
      <c r="L170" t="s">
        <v>39</v>
      </c>
      <c r="M170" t="s">
        <v>342</v>
      </c>
      <c r="N170" t="s">
        <v>41</v>
      </c>
      <c r="P170" t="s">
        <v>356</v>
      </c>
      <c r="Q170">
        <v>4</v>
      </c>
      <c r="R170" t="s">
        <v>72</v>
      </c>
      <c r="T170" t="s">
        <v>73</v>
      </c>
      <c r="U170" t="s">
        <v>74</v>
      </c>
      <c r="V170" t="s">
        <v>361</v>
      </c>
      <c r="W170" t="s">
        <v>362</v>
      </c>
      <c r="Y170">
        <v>3</v>
      </c>
      <c r="Z170">
        <v>6</v>
      </c>
      <c r="AB170">
        <v>14</v>
      </c>
    </row>
    <row r="171" spans="1:33" hidden="1" x14ac:dyDescent="0.35">
      <c r="A171" t="s">
        <v>32</v>
      </c>
      <c r="C171" t="s">
        <v>33</v>
      </c>
      <c r="D171" t="s">
        <v>308</v>
      </c>
      <c r="E171" t="s">
        <v>153</v>
      </c>
      <c r="F171" t="s">
        <v>309</v>
      </c>
      <c r="G171" t="s">
        <v>310</v>
      </c>
      <c r="I171" t="s">
        <v>38</v>
      </c>
      <c r="J171">
        <v>305</v>
      </c>
      <c r="K171">
        <v>1803</v>
      </c>
      <c r="L171" t="s">
        <v>39</v>
      </c>
      <c r="M171" t="s">
        <v>342</v>
      </c>
      <c r="N171" t="s">
        <v>41</v>
      </c>
      <c r="P171" t="s">
        <v>162</v>
      </c>
      <c r="Q171">
        <v>2</v>
      </c>
      <c r="R171" t="s">
        <v>363</v>
      </c>
      <c r="T171" t="s">
        <v>122</v>
      </c>
      <c r="U171" t="s">
        <v>57</v>
      </c>
      <c r="V171" t="s">
        <v>364</v>
      </c>
      <c r="W171" t="s">
        <v>365</v>
      </c>
      <c r="AB171">
        <v>8</v>
      </c>
    </row>
    <row r="172" spans="1:33" hidden="1" x14ac:dyDescent="0.35">
      <c r="A172" t="s">
        <v>32</v>
      </c>
      <c r="C172" t="s">
        <v>33</v>
      </c>
      <c r="D172" t="s">
        <v>308</v>
      </c>
      <c r="E172" t="s">
        <v>153</v>
      </c>
      <c r="F172" t="s">
        <v>309</v>
      </c>
      <c r="G172" t="s">
        <v>310</v>
      </c>
      <c r="I172" t="s">
        <v>38</v>
      </c>
      <c r="J172">
        <v>306</v>
      </c>
      <c r="K172">
        <v>1803</v>
      </c>
      <c r="L172" t="s">
        <v>39</v>
      </c>
      <c r="M172" t="s">
        <v>342</v>
      </c>
      <c r="O172" t="s">
        <v>320</v>
      </c>
      <c r="P172" t="s">
        <v>366</v>
      </c>
      <c r="Q172">
        <v>1</v>
      </c>
      <c r="R172" t="s">
        <v>224</v>
      </c>
      <c r="T172" t="s">
        <v>367</v>
      </c>
      <c r="U172" t="s">
        <v>368</v>
      </c>
      <c r="V172" t="s">
        <v>369</v>
      </c>
      <c r="W172" t="s">
        <v>369</v>
      </c>
      <c r="AA172">
        <v>1</v>
      </c>
      <c r="AG172" t="s">
        <v>183</v>
      </c>
    </row>
    <row r="173" spans="1:33" hidden="1" x14ac:dyDescent="0.35">
      <c r="A173" t="s">
        <v>32</v>
      </c>
      <c r="C173" t="s">
        <v>33</v>
      </c>
      <c r="D173" t="s">
        <v>308</v>
      </c>
      <c r="E173" t="s">
        <v>153</v>
      </c>
      <c r="F173" t="s">
        <v>309</v>
      </c>
      <c r="G173" t="s">
        <v>310</v>
      </c>
      <c r="I173" t="s">
        <v>38</v>
      </c>
      <c r="J173">
        <v>307</v>
      </c>
      <c r="K173">
        <v>1803</v>
      </c>
      <c r="L173" t="s">
        <v>39</v>
      </c>
      <c r="M173" t="s">
        <v>342</v>
      </c>
      <c r="O173" t="s">
        <v>370</v>
      </c>
      <c r="P173" t="s">
        <v>371</v>
      </c>
      <c r="Q173">
        <v>3</v>
      </c>
      <c r="R173" t="s">
        <v>72</v>
      </c>
      <c r="T173" t="s">
        <v>73</v>
      </c>
      <c r="U173" t="s">
        <v>74</v>
      </c>
      <c r="V173" t="s">
        <v>372</v>
      </c>
      <c r="W173" t="s">
        <v>373</v>
      </c>
      <c r="AB173">
        <v>12</v>
      </c>
    </row>
    <row r="174" spans="1:33" hidden="1" x14ac:dyDescent="0.35">
      <c r="A174" t="s">
        <v>32</v>
      </c>
      <c r="C174" t="s">
        <v>33</v>
      </c>
      <c r="D174" t="s">
        <v>308</v>
      </c>
      <c r="E174" t="s">
        <v>153</v>
      </c>
      <c r="F174" t="s">
        <v>309</v>
      </c>
      <c r="G174" t="s">
        <v>310</v>
      </c>
      <c r="I174" t="s">
        <v>38</v>
      </c>
      <c r="J174">
        <v>308</v>
      </c>
      <c r="K174">
        <v>1803</v>
      </c>
      <c r="L174" t="s">
        <v>39</v>
      </c>
      <c r="M174" t="s">
        <v>342</v>
      </c>
      <c r="O174" t="s">
        <v>370</v>
      </c>
      <c r="P174" t="s">
        <v>371</v>
      </c>
      <c r="T174" t="s">
        <v>2763</v>
      </c>
      <c r="U174" t="s">
        <v>2621</v>
      </c>
      <c r="W174" t="s">
        <v>374</v>
      </c>
      <c r="AE174">
        <v>6</v>
      </c>
      <c r="AF174">
        <v>9</v>
      </c>
    </row>
    <row r="175" spans="1:33" hidden="1" x14ac:dyDescent="0.35">
      <c r="A175" t="s">
        <v>32</v>
      </c>
      <c r="C175" t="s">
        <v>33</v>
      </c>
      <c r="D175" t="s">
        <v>308</v>
      </c>
      <c r="E175" t="s">
        <v>153</v>
      </c>
      <c r="F175" t="s">
        <v>309</v>
      </c>
      <c r="G175" t="s">
        <v>310</v>
      </c>
      <c r="I175" t="s">
        <v>38</v>
      </c>
      <c r="J175">
        <v>309</v>
      </c>
      <c r="K175">
        <v>1803</v>
      </c>
      <c r="L175" t="s">
        <v>39</v>
      </c>
      <c r="M175" t="s">
        <v>342</v>
      </c>
      <c r="O175" t="s">
        <v>370</v>
      </c>
      <c r="P175" t="s">
        <v>371</v>
      </c>
      <c r="T175" t="s">
        <v>2763</v>
      </c>
      <c r="U175" t="s">
        <v>2621</v>
      </c>
      <c r="W175" t="s">
        <v>375</v>
      </c>
      <c r="AE175">
        <v>2</v>
      </c>
      <c r="AF175">
        <v>6</v>
      </c>
    </row>
    <row r="176" spans="1:33" hidden="1" x14ac:dyDescent="0.35">
      <c r="A176" t="s">
        <v>32</v>
      </c>
      <c r="C176" t="s">
        <v>33</v>
      </c>
      <c r="D176" t="s">
        <v>308</v>
      </c>
      <c r="E176" t="s">
        <v>153</v>
      </c>
      <c r="F176" t="s">
        <v>309</v>
      </c>
      <c r="G176" t="s">
        <v>310</v>
      </c>
      <c r="I176" t="s">
        <v>38</v>
      </c>
      <c r="J176">
        <v>310</v>
      </c>
      <c r="K176">
        <v>1803</v>
      </c>
      <c r="L176" t="s">
        <v>39</v>
      </c>
      <c r="M176" t="s">
        <v>342</v>
      </c>
      <c r="P176" t="s">
        <v>376</v>
      </c>
      <c r="T176" t="s">
        <v>2763</v>
      </c>
      <c r="U176" t="s">
        <v>2621</v>
      </c>
      <c r="W176" t="s">
        <v>377</v>
      </c>
      <c r="AE176">
        <v>6</v>
      </c>
      <c r="AF176">
        <v>9</v>
      </c>
    </row>
    <row r="177" spans="1:33" hidden="1" x14ac:dyDescent="0.35">
      <c r="A177" t="s">
        <v>32</v>
      </c>
      <c r="C177" t="s">
        <v>33</v>
      </c>
      <c r="D177" t="s">
        <v>308</v>
      </c>
      <c r="E177" t="s">
        <v>153</v>
      </c>
      <c r="F177" t="s">
        <v>309</v>
      </c>
      <c r="G177" t="s">
        <v>310</v>
      </c>
      <c r="I177" t="s">
        <v>38</v>
      </c>
      <c r="J177">
        <v>311</v>
      </c>
      <c r="K177">
        <v>1803</v>
      </c>
      <c r="L177" t="s">
        <v>39</v>
      </c>
      <c r="M177" t="s">
        <v>342</v>
      </c>
      <c r="P177" t="s">
        <v>378</v>
      </c>
      <c r="T177" t="s">
        <v>2763</v>
      </c>
      <c r="U177" t="s">
        <v>2621</v>
      </c>
      <c r="W177" t="s">
        <v>379</v>
      </c>
      <c r="AE177">
        <v>2</v>
      </c>
      <c r="AF177">
        <v>6</v>
      </c>
    </row>
    <row r="178" spans="1:33" hidden="1" x14ac:dyDescent="0.35">
      <c r="A178" t="s">
        <v>32</v>
      </c>
      <c r="C178" t="s">
        <v>33</v>
      </c>
      <c r="D178" t="s">
        <v>308</v>
      </c>
      <c r="E178" t="s">
        <v>153</v>
      </c>
      <c r="F178" t="s">
        <v>309</v>
      </c>
      <c r="G178" t="s">
        <v>310</v>
      </c>
      <c r="I178" t="s">
        <v>38</v>
      </c>
      <c r="J178">
        <v>312</v>
      </c>
      <c r="K178">
        <v>1803</v>
      </c>
      <c r="L178" t="s">
        <v>39</v>
      </c>
      <c r="M178" t="s">
        <v>380</v>
      </c>
      <c r="N178" t="s">
        <v>161</v>
      </c>
      <c r="P178" t="s">
        <v>162</v>
      </c>
      <c r="Q178">
        <v>4</v>
      </c>
      <c r="R178" t="s">
        <v>363</v>
      </c>
      <c r="T178" t="s">
        <v>122</v>
      </c>
      <c r="U178" t="s">
        <v>57</v>
      </c>
      <c r="V178" t="s">
        <v>364</v>
      </c>
      <c r="W178" t="s">
        <v>365</v>
      </c>
      <c r="AB178">
        <v>16</v>
      </c>
    </row>
    <row r="179" spans="1:33" hidden="1" x14ac:dyDescent="0.35">
      <c r="A179" t="s">
        <v>32</v>
      </c>
      <c r="C179" t="s">
        <v>33</v>
      </c>
      <c r="D179" t="s">
        <v>308</v>
      </c>
      <c r="E179" t="s">
        <v>153</v>
      </c>
      <c r="F179" t="s">
        <v>309</v>
      </c>
      <c r="G179" t="s">
        <v>310</v>
      </c>
      <c r="I179" t="s">
        <v>38</v>
      </c>
      <c r="J179">
        <v>313</v>
      </c>
      <c r="K179">
        <v>1803</v>
      </c>
      <c r="L179" t="s">
        <v>39</v>
      </c>
      <c r="M179" t="s">
        <v>380</v>
      </c>
      <c r="N179" t="s">
        <v>161</v>
      </c>
      <c r="P179" t="s">
        <v>162</v>
      </c>
      <c r="Q179">
        <v>2</v>
      </c>
      <c r="R179" t="s">
        <v>72</v>
      </c>
      <c r="T179" t="s">
        <v>73</v>
      </c>
      <c r="U179" t="s">
        <v>74</v>
      </c>
      <c r="V179" t="s">
        <v>152</v>
      </c>
      <c r="W179" t="s">
        <v>381</v>
      </c>
      <c r="AB179">
        <v>5</v>
      </c>
    </row>
    <row r="180" spans="1:33" hidden="1" x14ac:dyDescent="0.35">
      <c r="A180" t="s">
        <v>32</v>
      </c>
      <c r="C180" t="s">
        <v>33</v>
      </c>
      <c r="D180" t="s">
        <v>308</v>
      </c>
      <c r="E180" t="s">
        <v>153</v>
      </c>
      <c r="F180" t="s">
        <v>309</v>
      </c>
      <c r="G180" t="s">
        <v>310</v>
      </c>
      <c r="I180" t="s">
        <v>38</v>
      </c>
      <c r="J180">
        <v>314</v>
      </c>
      <c r="K180">
        <v>1803</v>
      </c>
      <c r="L180" t="s">
        <v>39</v>
      </c>
      <c r="M180" t="s">
        <v>380</v>
      </c>
      <c r="N180" t="s">
        <v>382</v>
      </c>
      <c r="P180" t="s">
        <v>383</v>
      </c>
      <c r="T180" t="s">
        <v>2763</v>
      </c>
      <c r="U180" t="s">
        <v>2621</v>
      </c>
      <c r="W180" t="s">
        <v>384</v>
      </c>
      <c r="AE180">
        <v>6</v>
      </c>
      <c r="AF180">
        <v>0</v>
      </c>
      <c r="AG180" t="s">
        <v>183</v>
      </c>
    </row>
    <row r="181" spans="1:33" hidden="1" x14ac:dyDescent="0.35">
      <c r="A181" t="s">
        <v>32</v>
      </c>
      <c r="C181" t="s">
        <v>33</v>
      </c>
      <c r="D181" t="s">
        <v>308</v>
      </c>
      <c r="E181" t="s">
        <v>153</v>
      </c>
      <c r="F181" t="s">
        <v>309</v>
      </c>
      <c r="G181" t="s">
        <v>310</v>
      </c>
      <c r="I181" t="s">
        <v>38</v>
      </c>
      <c r="J181">
        <v>315</v>
      </c>
      <c r="K181">
        <v>1803</v>
      </c>
      <c r="L181" t="s">
        <v>39</v>
      </c>
      <c r="M181" t="s">
        <v>380</v>
      </c>
      <c r="N181" t="s">
        <v>41</v>
      </c>
      <c r="P181" t="s">
        <v>48</v>
      </c>
      <c r="Q181">
        <v>4</v>
      </c>
      <c r="R181" t="s">
        <v>363</v>
      </c>
      <c r="S181" t="s">
        <v>2782</v>
      </c>
      <c r="T181" t="s">
        <v>122</v>
      </c>
      <c r="U181" t="s">
        <v>57</v>
      </c>
      <c r="V181" t="s">
        <v>248</v>
      </c>
      <c r="W181" t="s">
        <v>385</v>
      </c>
      <c r="AG181" t="s">
        <v>386</v>
      </c>
    </row>
    <row r="182" spans="1:33" hidden="1" x14ac:dyDescent="0.35">
      <c r="A182" t="s">
        <v>32</v>
      </c>
      <c r="C182" t="s">
        <v>33</v>
      </c>
      <c r="D182" t="s">
        <v>308</v>
      </c>
      <c r="E182" t="s">
        <v>153</v>
      </c>
      <c r="F182" t="s">
        <v>309</v>
      </c>
      <c r="G182" t="s">
        <v>310</v>
      </c>
      <c r="I182" t="s">
        <v>38</v>
      </c>
      <c r="J182">
        <v>316</v>
      </c>
      <c r="K182">
        <v>1803</v>
      </c>
      <c r="L182" t="s">
        <v>39</v>
      </c>
      <c r="M182" t="s">
        <v>380</v>
      </c>
      <c r="P182" t="s">
        <v>276</v>
      </c>
      <c r="Q182">
        <v>4</v>
      </c>
      <c r="R182" t="s">
        <v>363</v>
      </c>
      <c r="T182" t="s">
        <v>122</v>
      </c>
      <c r="U182" t="s">
        <v>57</v>
      </c>
      <c r="V182" t="s">
        <v>248</v>
      </c>
      <c r="W182" t="s">
        <v>248</v>
      </c>
      <c r="AG182" t="s">
        <v>183</v>
      </c>
    </row>
    <row r="183" spans="1:33" hidden="1" x14ac:dyDescent="0.35">
      <c r="A183" t="s">
        <v>32</v>
      </c>
      <c r="C183" t="s">
        <v>33</v>
      </c>
      <c r="D183" t="s">
        <v>308</v>
      </c>
      <c r="E183" t="s">
        <v>153</v>
      </c>
      <c r="F183" t="s">
        <v>309</v>
      </c>
      <c r="G183" t="s">
        <v>310</v>
      </c>
      <c r="I183" t="s">
        <v>38</v>
      </c>
      <c r="J183">
        <v>317</v>
      </c>
      <c r="K183">
        <v>1803</v>
      </c>
      <c r="L183" t="s">
        <v>39</v>
      </c>
      <c r="M183" t="s">
        <v>380</v>
      </c>
      <c r="N183" t="s">
        <v>41</v>
      </c>
      <c r="P183" t="s">
        <v>124</v>
      </c>
      <c r="Q183">
        <v>2</v>
      </c>
      <c r="R183" t="s">
        <v>224</v>
      </c>
      <c r="T183" t="s">
        <v>73</v>
      </c>
      <c r="U183" t="s">
        <v>78</v>
      </c>
      <c r="V183" t="s">
        <v>79</v>
      </c>
      <c r="W183" t="s">
        <v>387</v>
      </c>
    </row>
    <row r="184" spans="1:33" hidden="1" x14ac:dyDescent="0.35">
      <c r="A184" t="s">
        <v>32</v>
      </c>
      <c r="C184" t="s">
        <v>33</v>
      </c>
      <c r="D184" t="s">
        <v>308</v>
      </c>
      <c r="E184" t="s">
        <v>153</v>
      </c>
      <c r="F184" t="s">
        <v>309</v>
      </c>
      <c r="G184" t="s">
        <v>310</v>
      </c>
      <c r="I184" t="s">
        <v>38</v>
      </c>
      <c r="J184">
        <v>318</v>
      </c>
      <c r="K184">
        <v>1803</v>
      </c>
      <c r="L184" t="s">
        <v>39</v>
      </c>
      <c r="M184" t="s">
        <v>380</v>
      </c>
      <c r="N184" t="s">
        <v>41</v>
      </c>
      <c r="P184" t="s">
        <v>124</v>
      </c>
      <c r="Q184">
        <v>1</v>
      </c>
      <c r="R184" t="s">
        <v>224</v>
      </c>
      <c r="T184" t="s">
        <v>43</v>
      </c>
      <c r="U184" t="s">
        <v>167</v>
      </c>
      <c r="V184" t="s">
        <v>2810</v>
      </c>
      <c r="W184" t="s">
        <v>2810</v>
      </c>
    </row>
    <row r="185" spans="1:33" hidden="1" x14ac:dyDescent="0.35">
      <c r="A185" t="s">
        <v>32</v>
      </c>
      <c r="C185" t="s">
        <v>33</v>
      </c>
      <c r="D185" t="s">
        <v>308</v>
      </c>
      <c r="E185" t="s">
        <v>153</v>
      </c>
      <c r="F185" t="s">
        <v>309</v>
      </c>
      <c r="G185" t="s">
        <v>310</v>
      </c>
      <c r="I185" t="s">
        <v>38</v>
      </c>
      <c r="J185">
        <v>319</v>
      </c>
      <c r="K185">
        <v>1803</v>
      </c>
      <c r="L185" t="s">
        <v>39</v>
      </c>
      <c r="M185" t="s">
        <v>380</v>
      </c>
      <c r="P185" t="s">
        <v>329</v>
      </c>
      <c r="Q185">
        <v>1</v>
      </c>
      <c r="R185" t="s">
        <v>163</v>
      </c>
      <c r="T185" t="s">
        <v>73</v>
      </c>
      <c r="U185" t="s">
        <v>74</v>
      </c>
      <c r="V185" t="s">
        <v>164</v>
      </c>
      <c r="W185" t="s">
        <v>238</v>
      </c>
      <c r="AB185">
        <v>2</v>
      </c>
      <c r="AC185">
        <v>6</v>
      </c>
    </row>
    <row r="186" spans="1:33" hidden="1" x14ac:dyDescent="0.35">
      <c r="A186" t="s">
        <v>32</v>
      </c>
      <c r="C186" t="s">
        <v>33</v>
      </c>
      <c r="D186" t="s">
        <v>308</v>
      </c>
      <c r="E186" t="s">
        <v>153</v>
      </c>
      <c r="F186" t="s">
        <v>309</v>
      </c>
      <c r="G186" t="s">
        <v>310</v>
      </c>
      <c r="I186" t="s">
        <v>38</v>
      </c>
      <c r="J186">
        <v>320</v>
      </c>
      <c r="K186">
        <v>1803</v>
      </c>
      <c r="L186" t="s">
        <v>39</v>
      </c>
      <c r="M186" t="s">
        <v>380</v>
      </c>
      <c r="P186" t="s">
        <v>60</v>
      </c>
      <c r="Q186">
        <v>1</v>
      </c>
      <c r="R186" t="s">
        <v>170</v>
      </c>
      <c r="T186" t="s">
        <v>73</v>
      </c>
      <c r="U186" t="s">
        <v>74</v>
      </c>
      <c r="V186" t="s">
        <v>388</v>
      </c>
      <c r="W186" t="s">
        <v>389</v>
      </c>
      <c r="AB186">
        <v>1</v>
      </c>
    </row>
    <row r="187" spans="1:33" hidden="1" x14ac:dyDescent="0.35">
      <c r="A187" t="s">
        <v>32</v>
      </c>
      <c r="C187" t="s">
        <v>33</v>
      </c>
      <c r="D187" t="s">
        <v>308</v>
      </c>
      <c r="E187" t="s">
        <v>153</v>
      </c>
      <c r="F187" t="s">
        <v>309</v>
      </c>
      <c r="G187" t="s">
        <v>310</v>
      </c>
      <c r="I187" t="s">
        <v>38</v>
      </c>
      <c r="J187">
        <v>321</v>
      </c>
      <c r="K187">
        <v>1803</v>
      </c>
      <c r="L187" t="s">
        <v>39</v>
      </c>
      <c r="M187" t="s">
        <v>390</v>
      </c>
      <c r="N187" t="s">
        <v>41</v>
      </c>
      <c r="P187" t="s">
        <v>80</v>
      </c>
      <c r="T187" t="s">
        <v>2763</v>
      </c>
      <c r="U187" t="s">
        <v>2621</v>
      </c>
      <c r="W187" t="s">
        <v>391</v>
      </c>
      <c r="AA187">
        <v>1</v>
      </c>
      <c r="AB187">
        <v>7</v>
      </c>
    </row>
    <row r="188" spans="1:33" hidden="1" x14ac:dyDescent="0.35">
      <c r="A188" t="s">
        <v>32</v>
      </c>
      <c r="C188" t="s">
        <v>33</v>
      </c>
      <c r="D188" t="s">
        <v>308</v>
      </c>
      <c r="E188" t="s">
        <v>153</v>
      </c>
      <c r="F188" t="s">
        <v>309</v>
      </c>
      <c r="G188" t="s">
        <v>310</v>
      </c>
      <c r="I188" t="s">
        <v>38</v>
      </c>
      <c r="J188">
        <v>322</v>
      </c>
      <c r="K188">
        <v>1803</v>
      </c>
      <c r="L188" t="s">
        <v>39</v>
      </c>
      <c r="M188" t="s">
        <v>390</v>
      </c>
      <c r="N188" t="s">
        <v>41</v>
      </c>
      <c r="P188" t="s">
        <v>124</v>
      </c>
      <c r="Q188">
        <v>6</v>
      </c>
      <c r="R188" t="s">
        <v>224</v>
      </c>
      <c r="T188" t="s">
        <v>73</v>
      </c>
      <c r="U188" t="s">
        <v>78</v>
      </c>
      <c r="V188" t="s">
        <v>79</v>
      </c>
      <c r="W188" t="s">
        <v>387</v>
      </c>
    </row>
    <row r="189" spans="1:33" hidden="1" x14ac:dyDescent="0.35">
      <c r="A189" t="s">
        <v>32</v>
      </c>
      <c r="C189" t="s">
        <v>33</v>
      </c>
      <c r="D189" t="s">
        <v>308</v>
      </c>
      <c r="E189" t="s">
        <v>153</v>
      </c>
      <c r="F189" t="s">
        <v>309</v>
      </c>
      <c r="G189" t="s">
        <v>310</v>
      </c>
      <c r="I189" t="s">
        <v>38</v>
      </c>
      <c r="J189">
        <v>323</v>
      </c>
      <c r="K189">
        <v>1803</v>
      </c>
      <c r="L189" t="s">
        <v>39</v>
      </c>
      <c r="M189" t="s">
        <v>390</v>
      </c>
      <c r="N189" t="s">
        <v>41</v>
      </c>
      <c r="P189" t="s">
        <v>186</v>
      </c>
      <c r="Q189">
        <v>1</v>
      </c>
      <c r="R189" t="s">
        <v>224</v>
      </c>
      <c r="T189" t="s">
        <v>43</v>
      </c>
      <c r="U189" t="s">
        <v>44</v>
      </c>
      <c r="V189" t="s">
        <v>45</v>
      </c>
      <c r="W189" t="s">
        <v>392</v>
      </c>
      <c r="AB189">
        <v>1</v>
      </c>
    </row>
    <row r="190" spans="1:33" hidden="1" x14ac:dyDescent="0.35">
      <c r="A190" t="s">
        <v>32</v>
      </c>
      <c r="C190" t="s">
        <v>33</v>
      </c>
      <c r="D190" t="s">
        <v>308</v>
      </c>
      <c r="E190" t="s">
        <v>153</v>
      </c>
      <c r="F190" t="s">
        <v>309</v>
      </c>
      <c r="G190" t="s">
        <v>310</v>
      </c>
      <c r="I190" t="s">
        <v>38</v>
      </c>
      <c r="J190">
        <v>324</v>
      </c>
      <c r="K190">
        <v>1803</v>
      </c>
      <c r="L190" t="s">
        <v>39</v>
      </c>
      <c r="M190" t="s">
        <v>390</v>
      </c>
      <c r="N190" t="s">
        <v>41</v>
      </c>
      <c r="P190" t="s">
        <v>186</v>
      </c>
      <c r="Q190">
        <v>2</v>
      </c>
      <c r="R190" t="s">
        <v>132</v>
      </c>
      <c r="T190" t="s">
        <v>73</v>
      </c>
      <c r="U190" t="s">
        <v>74</v>
      </c>
      <c r="V190" t="s">
        <v>112</v>
      </c>
      <c r="W190" t="s">
        <v>274</v>
      </c>
      <c r="AC190">
        <v>2</v>
      </c>
      <c r="AD190">
        <v>2</v>
      </c>
    </row>
    <row r="191" spans="1:33" hidden="1" x14ac:dyDescent="0.35">
      <c r="A191" t="s">
        <v>32</v>
      </c>
      <c r="C191" t="s">
        <v>33</v>
      </c>
      <c r="D191" t="s">
        <v>308</v>
      </c>
      <c r="E191" t="s">
        <v>153</v>
      </c>
      <c r="F191" t="s">
        <v>309</v>
      </c>
      <c r="G191" t="s">
        <v>310</v>
      </c>
      <c r="I191" t="s">
        <v>38</v>
      </c>
      <c r="J191">
        <v>325</v>
      </c>
      <c r="K191">
        <v>1803</v>
      </c>
      <c r="L191" t="s">
        <v>39</v>
      </c>
      <c r="M191" t="s">
        <v>390</v>
      </c>
      <c r="N191" t="s">
        <v>41</v>
      </c>
      <c r="P191" t="s">
        <v>186</v>
      </c>
      <c r="Q191">
        <v>2</v>
      </c>
      <c r="R191" t="s">
        <v>224</v>
      </c>
      <c r="T191" t="s">
        <v>73</v>
      </c>
      <c r="U191" t="s">
        <v>74</v>
      </c>
      <c r="V191" t="s">
        <v>393</v>
      </c>
      <c r="W191" t="s">
        <v>394</v>
      </c>
      <c r="AC191">
        <v>2</v>
      </c>
    </row>
    <row r="192" spans="1:33" hidden="1" x14ac:dyDescent="0.35">
      <c r="A192" t="s">
        <v>32</v>
      </c>
      <c r="C192" t="s">
        <v>33</v>
      </c>
      <c r="D192" t="s">
        <v>395</v>
      </c>
      <c r="E192" t="s">
        <v>185</v>
      </c>
      <c r="F192" t="s">
        <v>396</v>
      </c>
      <c r="G192" t="s">
        <v>397</v>
      </c>
      <c r="I192" t="s">
        <v>38</v>
      </c>
      <c r="J192">
        <v>326</v>
      </c>
      <c r="K192">
        <v>1803</v>
      </c>
      <c r="L192" t="s">
        <v>39</v>
      </c>
      <c r="M192" t="s">
        <v>398</v>
      </c>
      <c r="P192" t="s">
        <v>251</v>
      </c>
      <c r="Q192">
        <v>0.25</v>
      </c>
      <c r="R192" t="s">
        <v>56</v>
      </c>
      <c r="T192" t="s">
        <v>57</v>
      </c>
      <c r="U192" t="s">
        <v>58</v>
      </c>
      <c r="V192" t="s">
        <v>83</v>
      </c>
      <c r="W192" t="s">
        <v>84</v>
      </c>
      <c r="AB192">
        <v>3</v>
      </c>
      <c r="AC192">
        <v>6</v>
      </c>
      <c r="AG192" t="s">
        <v>399</v>
      </c>
    </row>
    <row r="193" spans="1:33" hidden="1" x14ac:dyDescent="0.35">
      <c r="A193" t="s">
        <v>32</v>
      </c>
      <c r="C193" t="s">
        <v>33</v>
      </c>
      <c r="D193" t="s">
        <v>395</v>
      </c>
      <c r="E193" t="s">
        <v>185</v>
      </c>
      <c r="F193" t="s">
        <v>396</v>
      </c>
      <c r="G193" t="s">
        <v>397</v>
      </c>
      <c r="I193" t="s">
        <v>38</v>
      </c>
      <c r="J193">
        <v>327</v>
      </c>
      <c r="K193">
        <v>1803</v>
      </c>
      <c r="L193" t="s">
        <v>39</v>
      </c>
      <c r="M193" t="s">
        <v>390</v>
      </c>
      <c r="N193" t="s">
        <v>41</v>
      </c>
      <c r="P193" t="s">
        <v>42</v>
      </c>
      <c r="Q193">
        <v>6</v>
      </c>
      <c r="R193" t="s">
        <v>224</v>
      </c>
      <c r="T193" t="s">
        <v>73</v>
      </c>
      <c r="U193" t="s">
        <v>2372</v>
      </c>
      <c r="V193" t="s">
        <v>400</v>
      </c>
      <c r="W193" t="s">
        <v>400</v>
      </c>
      <c r="AB193">
        <v>12</v>
      </c>
    </row>
    <row r="194" spans="1:33" hidden="1" x14ac:dyDescent="0.35">
      <c r="A194" t="s">
        <v>32</v>
      </c>
      <c r="C194" t="s">
        <v>33</v>
      </c>
      <c r="D194" t="s">
        <v>395</v>
      </c>
      <c r="E194" t="s">
        <v>185</v>
      </c>
      <c r="F194" t="s">
        <v>396</v>
      </c>
      <c r="G194" t="s">
        <v>397</v>
      </c>
      <c r="I194" t="s">
        <v>38</v>
      </c>
      <c r="J194">
        <v>328</v>
      </c>
      <c r="K194">
        <v>1803</v>
      </c>
      <c r="L194" t="s">
        <v>39</v>
      </c>
      <c r="M194" t="s">
        <v>390</v>
      </c>
      <c r="N194" t="s">
        <v>41</v>
      </c>
      <c r="P194" t="s">
        <v>42</v>
      </c>
      <c r="Q194">
        <v>2</v>
      </c>
      <c r="R194" t="s">
        <v>224</v>
      </c>
      <c r="T194" t="s">
        <v>73</v>
      </c>
      <c r="U194" t="s">
        <v>2372</v>
      </c>
      <c r="V194" t="s">
        <v>401</v>
      </c>
      <c r="W194" t="s">
        <v>401</v>
      </c>
      <c r="AB194">
        <v>2</v>
      </c>
    </row>
    <row r="195" spans="1:33" hidden="1" x14ac:dyDescent="0.35">
      <c r="A195" t="s">
        <v>32</v>
      </c>
      <c r="C195" t="s">
        <v>33</v>
      </c>
      <c r="D195" t="s">
        <v>395</v>
      </c>
      <c r="E195" t="s">
        <v>185</v>
      </c>
      <c r="F195" t="s">
        <v>396</v>
      </c>
      <c r="G195" t="s">
        <v>397</v>
      </c>
      <c r="I195" t="s">
        <v>38</v>
      </c>
      <c r="J195">
        <v>329</v>
      </c>
      <c r="K195">
        <v>1803</v>
      </c>
      <c r="L195" t="s">
        <v>39</v>
      </c>
      <c r="M195" t="s">
        <v>390</v>
      </c>
      <c r="N195" t="s">
        <v>161</v>
      </c>
      <c r="P195" t="s">
        <v>162</v>
      </c>
      <c r="Q195">
        <v>0.5</v>
      </c>
      <c r="R195" t="s">
        <v>56</v>
      </c>
      <c r="T195" t="s">
        <v>73</v>
      </c>
      <c r="U195" t="s">
        <v>74</v>
      </c>
      <c r="V195" t="s">
        <v>325</v>
      </c>
      <c r="W195" t="s">
        <v>402</v>
      </c>
      <c r="AB195">
        <v>2</v>
      </c>
    </row>
    <row r="196" spans="1:33" hidden="1" x14ac:dyDescent="0.35">
      <c r="A196" t="s">
        <v>32</v>
      </c>
      <c r="C196" t="s">
        <v>33</v>
      </c>
      <c r="D196" t="s">
        <v>395</v>
      </c>
      <c r="E196" t="s">
        <v>185</v>
      </c>
      <c r="F196" t="s">
        <v>396</v>
      </c>
      <c r="G196" t="s">
        <v>397</v>
      </c>
      <c r="I196" t="s">
        <v>38</v>
      </c>
      <c r="J196">
        <v>330</v>
      </c>
      <c r="K196">
        <v>1803</v>
      </c>
      <c r="L196" t="s">
        <v>39</v>
      </c>
      <c r="M196" t="s">
        <v>390</v>
      </c>
      <c r="P196" t="s">
        <v>276</v>
      </c>
      <c r="Q196">
        <v>1</v>
      </c>
      <c r="R196" t="s">
        <v>132</v>
      </c>
      <c r="T196" t="s">
        <v>57</v>
      </c>
      <c r="U196" t="s">
        <v>58</v>
      </c>
      <c r="V196" t="s">
        <v>58</v>
      </c>
      <c r="W196" t="s">
        <v>58</v>
      </c>
      <c r="AB196">
        <v>1</v>
      </c>
      <c r="AG196" t="s">
        <v>399</v>
      </c>
    </row>
    <row r="197" spans="1:33" hidden="1" x14ac:dyDescent="0.35">
      <c r="A197" t="s">
        <v>32</v>
      </c>
      <c r="C197" t="s">
        <v>33</v>
      </c>
      <c r="D197" t="s">
        <v>395</v>
      </c>
      <c r="E197" t="s">
        <v>185</v>
      </c>
      <c r="F197" t="s">
        <v>396</v>
      </c>
      <c r="G197" t="s">
        <v>397</v>
      </c>
      <c r="I197" t="s">
        <v>38</v>
      </c>
      <c r="J197">
        <v>331</v>
      </c>
      <c r="K197">
        <v>1803</v>
      </c>
      <c r="L197" t="s">
        <v>39</v>
      </c>
      <c r="M197" t="s">
        <v>403</v>
      </c>
      <c r="N197" t="s">
        <v>41</v>
      </c>
      <c r="P197" t="s">
        <v>404</v>
      </c>
      <c r="Q197">
        <v>6</v>
      </c>
      <c r="R197" t="s">
        <v>56</v>
      </c>
      <c r="T197" t="s">
        <v>122</v>
      </c>
      <c r="U197" t="s">
        <v>57</v>
      </c>
      <c r="V197" t="s">
        <v>405</v>
      </c>
      <c r="W197" t="s">
        <v>405</v>
      </c>
      <c r="Y197">
        <v>1</v>
      </c>
      <c r="Z197">
        <v>9</v>
      </c>
      <c r="AB197">
        <v>10</v>
      </c>
      <c r="AC197">
        <v>6</v>
      </c>
    </row>
    <row r="198" spans="1:33" hidden="1" x14ac:dyDescent="0.35">
      <c r="A198" t="s">
        <v>32</v>
      </c>
      <c r="C198" t="s">
        <v>33</v>
      </c>
      <c r="D198" t="s">
        <v>395</v>
      </c>
      <c r="E198" t="s">
        <v>185</v>
      </c>
      <c r="F198" t="s">
        <v>396</v>
      </c>
      <c r="G198" t="s">
        <v>397</v>
      </c>
      <c r="I198" t="s">
        <v>38</v>
      </c>
      <c r="J198">
        <v>332</v>
      </c>
      <c r="K198">
        <v>1803</v>
      </c>
      <c r="L198" t="s">
        <v>39</v>
      </c>
      <c r="M198" t="s">
        <v>403</v>
      </c>
      <c r="N198" t="s">
        <v>41</v>
      </c>
      <c r="P198" t="s">
        <v>186</v>
      </c>
      <c r="Q198">
        <v>2</v>
      </c>
      <c r="R198" t="s">
        <v>56</v>
      </c>
      <c r="T198" t="s">
        <v>122</v>
      </c>
      <c r="U198" t="s">
        <v>57</v>
      </c>
      <c r="V198" t="s">
        <v>405</v>
      </c>
      <c r="W198" t="s">
        <v>406</v>
      </c>
      <c r="Y198">
        <v>1</v>
      </c>
      <c r="Z198">
        <v>9</v>
      </c>
      <c r="AB198">
        <v>3</v>
      </c>
      <c r="AC198">
        <v>6</v>
      </c>
    </row>
    <row r="199" spans="1:33" hidden="1" x14ac:dyDescent="0.35">
      <c r="A199" t="s">
        <v>32</v>
      </c>
      <c r="C199" t="s">
        <v>33</v>
      </c>
      <c r="D199" t="s">
        <v>395</v>
      </c>
      <c r="E199" t="s">
        <v>185</v>
      </c>
      <c r="F199" t="s">
        <v>396</v>
      </c>
      <c r="G199" t="s">
        <v>397</v>
      </c>
      <c r="I199" t="s">
        <v>38</v>
      </c>
      <c r="J199">
        <v>333</v>
      </c>
      <c r="K199">
        <v>1803</v>
      </c>
      <c r="L199" t="s">
        <v>39</v>
      </c>
      <c r="M199" t="s">
        <v>403</v>
      </c>
      <c r="N199" t="s">
        <v>41</v>
      </c>
      <c r="P199" t="s">
        <v>186</v>
      </c>
      <c r="Q199">
        <v>2</v>
      </c>
      <c r="R199" t="s">
        <v>56</v>
      </c>
      <c r="T199" t="s">
        <v>122</v>
      </c>
      <c r="U199" t="s">
        <v>57</v>
      </c>
      <c r="V199" t="s">
        <v>407</v>
      </c>
      <c r="W199" t="s">
        <v>408</v>
      </c>
      <c r="Z199">
        <v>6</v>
      </c>
      <c r="AB199">
        <v>1</v>
      </c>
    </row>
    <row r="200" spans="1:33" hidden="1" x14ac:dyDescent="0.35">
      <c r="A200" t="s">
        <v>32</v>
      </c>
      <c r="C200" t="s">
        <v>33</v>
      </c>
      <c r="D200" t="s">
        <v>395</v>
      </c>
      <c r="E200" t="s">
        <v>185</v>
      </c>
      <c r="F200" t="s">
        <v>396</v>
      </c>
      <c r="G200" t="s">
        <v>397</v>
      </c>
      <c r="I200" t="s">
        <v>38</v>
      </c>
      <c r="J200">
        <v>334</v>
      </c>
      <c r="K200">
        <v>1803</v>
      </c>
      <c r="L200" t="s">
        <v>39</v>
      </c>
      <c r="M200" t="s">
        <v>403</v>
      </c>
      <c r="N200" t="s">
        <v>41</v>
      </c>
      <c r="P200" t="s">
        <v>186</v>
      </c>
      <c r="Q200">
        <v>0.5</v>
      </c>
      <c r="R200" t="s">
        <v>56</v>
      </c>
      <c r="T200" t="s">
        <v>122</v>
      </c>
      <c r="U200" t="s">
        <v>57</v>
      </c>
      <c r="V200" t="s">
        <v>123</v>
      </c>
      <c r="W200" t="s">
        <v>123</v>
      </c>
      <c r="AB200">
        <v>1</v>
      </c>
      <c r="AC200">
        <v>3</v>
      </c>
    </row>
    <row r="201" spans="1:33" hidden="1" x14ac:dyDescent="0.35">
      <c r="A201" t="s">
        <v>32</v>
      </c>
      <c r="C201" t="s">
        <v>33</v>
      </c>
      <c r="D201" t="s">
        <v>395</v>
      </c>
      <c r="E201" t="s">
        <v>185</v>
      </c>
      <c r="F201" t="s">
        <v>396</v>
      </c>
      <c r="G201" t="s">
        <v>397</v>
      </c>
      <c r="I201" t="s">
        <v>38</v>
      </c>
      <c r="J201">
        <v>335</v>
      </c>
      <c r="K201">
        <v>1803</v>
      </c>
      <c r="L201" t="s">
        <v>39</v>
      </c>
      <c r="M201" t="s">
        <v>403</v>
      </c>
      <c r="P201" t="s">
        <v>276</v>
      </c>
      <c r="Q201">
        <v>0.75</v>
      </c>
      <c r="R201" t="s">
        <v>72</v>
      </c>
      <c r="T201" t="s">
        <v>73</v>
      </c>
      <c r="U201" t="s">
        <v>74</v>
      </c>
      <c r="V201" t="s">
        <v>81</v>
      </c>
      <c r="W201" t="s">
        <v>194</v>
      </c>
      <c r="AB201">
        <v>2</v>
      </c>
      <c r="AC201">
        <v>3</v>
      </c>
      <c r="AG201" t="s">
        <v>399</v>
      </c>
    </row>
    <row r="202" spans="1:33" hidden="1" x14ac:dyDescent="0.35">
      <c r="A202" t="s">
        <v>32</v>
      </c>
      <c r="C202" t="s">
        <v>33</v>
      </c>
      <c r="D202" t="s">
        <v>395</v>
      </c>
      <c r="E202" t="s">
        <v>185</v>
      </c>
      <c r="F202" t="s">
        <v>396</v>
      </c>
      <c r="G202" t="s">
        <v>397</v>
      </c>
      <c r="I202" t="s">
        <v>38</v>
      </c>
      <c r="J202">
        <v>336</v>
      </c>
      <c r="K202">
        <v>1803</v>
      </c>
      <c r="L202" t="s">
        <v>39</v>
      </c>
      <c r="M202" t="s">
        <v>403</v>
      </c>
      <c r="P202" t="s">
        <v>276</v>
      </c>
      <c r="Q202">
        <v>1</v>
      </c>
      <c r="R202" t="s">
        <v>224</v>
      </c>
      <c r="T202" t="s">
        <v>43</v>
      </c>
      <c r="U202" t="s">
        <v>167</v>
      </c>
      <c r="V202" t="s">
        <v>409</v>
      </c>
      <c r="W202" t="s">
        <v>410</v>
      </c>
      <c r="AB202">
        <v>8</v>
      </c>
      <c r="AC202">
        <v>6</v>
      </c>
      <c r="AG202" t="s">
        <v>399</v>
      </c>
    </row>
    <row r="203" spans="1:33" hidden="1" x14ac:dyDescent="0.35">
      <c r="A203" t="s">
        <v>32</v>
      </c>
      <c r="C203" t="s">
        <v>33</v>
      </c>
      <c r="D203" t="s">
        <v>395</v>
      </c>
      <c r="E203" t="s">
        <v>185</v>
      </c>
      <c r="F203" t="s">
        <v>396</v>
      </c>
      <c r="G203" t="s">
        <v>397</v>
      </c>
      <c r="I203" t="s">
        <v>38</v>
      </c>
      <c r="J203">
        <v>337</v>
      </c>
      <c r="K203">
        <v>1803</v>
      </c>
      <c r="L203" t="s">
        <v>39</v>
      </c>
      <c r="M203" t="s">
        <v>403</v>
      </c>
      <c r="P203" t="s">
        <v>411</v>
      </c>
      <c r="Q203">
        <v>1</v>
      </c>
      <c r="R203" t="s">
        <v>56</v>
      </c>
      <c r="T203" t="s">
        <v>67</v>
      </c>
      <c r="U203" t="s">
        <v>68</v>
      </c>
      <c r="V203" t="s">
        <v>69</v>
      </c>
      <c r="W203" t="s">
        <v>412</v>
      </c>
      <c r="AB203">
        <v>1</v>
      </c>
      <c r="AC203">
        <v>10</v>
      </c>
    </row>
    <row r="204" spans="1:33" hidden="1" x14ac:dyDescent="0.35">
      <c r="A204" t="s">
        <v>32</v>
      </c>
      <c r="C204" t="s">
        <v>33</v>
      </c>
      <c r="D204" t="s">
        <v>395</v>
      </c>
      <c r="E204" t="s">
        <v>185</v>
      </c>
      <c r="F204" t="s">
        <v>396</v>
      </c>
      <c r="G204" t="s">
        <v>397</v>
      </c>
      <c r="I204" t="s">
        <v>38</v>
      </c>
      <c r="J204">
        <v>338</v>
      </c>
      <c r="K204">
        <v>1803</v>
      </c>
      <c r="L204" t="s">
        <v>39</v>
      </c>
      <c r="M204" t="s">
        <v>403</v>
      </c>
      <c r="P204" t="s">
        <v>411</v>
      </c>
      <c r="Q204">
        <v>0.5</v>
      </c>
      <c r="R204" t="s">
        <v>56</v>
      </c>
      <c r="T204" t="s">
        <v>57</v>
      </c>
      <c r="U204" t="s">
        <v>58</v>
      </c>
      <c r="V204" t="s">
        <v>58</v>
      </c>
      <c r="W204" t="s">
        <v>59</v>
      </c>
    </row>
    <row r="205" spans="1:33" hidden="1" x14ac:dyDescent="0.35">
      <c r="A205" t="s">
        <v>32</v>
      </c>
      <c r="C205" t="s">
        <v>33</v>
      </c>
      <c r="D205" t="s">
        <v>395</v>
      </c>
      <c r="E205" t="s">
        <v>185</v>
      </c>
      <c r="F205" t="s">
        <v>396</v>
      </c>
      <c r="G205" t="s">
        <v>397</v>
      </c>
      <c r="I205" t="s">
        <v>38</v>
      </c>
      <c r="J205">
        <v>339</v>
      </c>
      <c r="K205">
        <v>1803</v>
      </c>
      <c r="L205" t="s">
        <v>39</v>
      </c>
      <c r="M205" t="s">
        <v>403</v>
      </c>
      <c r="P205" t="s">
        <v>109</v>
      </c>
      <c r="Q205">
        <v>0.5</v>
      </c>
      <c r="R205" t="s">
        <v>56</v>
      </c>
      <c r="T205" t="s">
        <v>57</v>
      </c>
      <c r="U205" t="s">
        <v>58</v>
      </c>
      <c r="V205" t="s">
        <v>58</v>
      </c>
      <c r="W205" t="s">
        <v>59</v>
      </c>
      <c r="AB205">
        <v>8</v>
      </c>
    </row>
    <row r="206" spans="1:33" hidden="1" x14ac:dyDescent="0.35">
      <c r="A206" t="s">
        <v>32</v>
      </c>
      <c r="C206" t="s">
        <v>33</v>
      </c>
      <c r="D206" t="s">
        <v>395</v>
      </c>
      <c r="E206" t="s">
        <v>185</v>
      </c>
      <c r="F206" t="s">
        <v>396</v>
      </c>
      <c r="G206" t="s">
        <v>397</v>
      </c>
      <c r="I206" t="s">
        <v>38</v>
      </c>
      <c r="J206">
        <v>340</v>
      </c>
      <c r="K206">
        <v>1803</v>
      </c>
      <c r="L206" t="s">
        <v>39</v>
      </c>
      <c r="M206" t="s">
        <v>403</v>
      </c>
      <c r="N206" t="s">
        <v>41</v>
      </c>
      <c r="P206" t="s">
        <v>124</v>
      </c>
      <c r="T206" t="s">
        <v>2763</v>
      </c>
      <c r="U206" t="s">
        <v>2621</v>
      </c>
      <c r="W206" t="s">
        <v>413</v>
      </c>
      <c r="AG206" t="s">
        <v>414</v>
      </c>
    </row>
    <row r="207" spans="1:33" hidden="1" x14ac:dyDescent="0.35">
      <c r="A207" t="s">
        <v>32</v>
      </c>
      <c r="C207" t="s">
        <v>33</v>
      </c>
      <c r="D207" t="s">
        <v>395</v>
      </c>
      <c r="E207" t="s">
        <v>185</v>
      </c>
      <c r="F207" t="s">
        <v>396</v>
      </c>
      <c r="G207" t="s">
        <v>397</v>
      </c>
      <c r="I207" t="s">
        <v>38</v>
      </c>
      <c r="J207">
        <v>341</v>
      </c>
      <c r="K207">
        <v>1803</v>
      </c>
      <c r="L207" t="s">
        <v>39</v>
      </c>
      <c r="M207" t="s">
        <v>403</v>
      </c>
      <c r="N207" t="s">
        <v>41</v>
      </c>
      <c r="P207" t="s">
        <v>124</v>
      </c>
      <c r="Q207">
        <v>4</v>
      </c>
      <c r="R207" t="s">
        <v>224</v>
      </c>
      <c r="T207" t="s">
        <v>73</v>
      </c>
      <c r="U207" t="s">
        <v>78</v>
      </c>
      <c r="V207" t="s">
        <v>79</v>
      </c>
      <c r="W207" t="s">
        <v>415</v>
      </c>
      <c r="AG207" t="s">
        <v>416</v>
      </c>
    </row>
    <row r="208" spans="1:33" hidden="1" x14ac:dyDescent="0.35">
      <c r="A208" t="s">
        <v>32</v>
      </c>
      <c r="C208" t="s">
        <v>33</v>
      </c>
      <c r="D208" t="s">
        <v>395</v>
      </c>
      <c r="E208" t="s">
        <v>185</v>
      </c>
      <c r="F208" t="s">
        <v>396</v>
      </c>
      <c r="G208" t="s">
        <v>397</v>
      </c>
      <c r="I208" t="s">
        <v>38</v>
      </c>
      <c r="J208">
        <v>342</v>
      </c>
      <c r="K208">
        <v>1803</v>
      </c>
      <c r="L208" t="s">
        <v>39</v>
      </c>
      <c r="M208" t="s">
        <v>403</v>
      </c>
      <c r="N208" t="s">
        <v>41</v>
      </c>
      <c r="P208" t="s">
        <v>124</v>
      </c>
      <c r="Q208">
        <v>4</v>
      </c>
      <c r="R208" t="s">
        <v>224</v>
      </c>
      <c r="T208" t="s">
        <v>73</v>
      </c>
      <c r="U208" t="s">
        <v>78</v>
      </c>
      <c r="V208" t="s">
        <v>79</v>
      </c>
      <c r="W208" t="s">
        <v>417</v>
      </c>
      <c r="AG208" t="s">
        <v>416</v>
      </c>
    </row>
    <row r="209" spans="1:33" hidden="1" x14ac:dyDescent="0.35">
      <c r="A209" t="s">
        <v>32</v>
      </c>
      <c r="C209" t="s">
        <v>33</v>
      </c>
      <c r="D209" t="s">
        <v>395</v>
      </c>
      <c r="E209" t="s">
        <v>185</v>
      </c>
      <c r="F209" t="s">
        <v>396</v>
      </c>
      <c r="G209" t="s">
        <v>397</v>
      </c>
      <c r="I209" t="s">
        <v>38</v>
      </c>
      <c r="J209">
        <v>343</v>
      </c>
      <c r="K209">
        <v>1803</v>
      </c>
      <c r="L209" t="s">
        <v>39</v>
      </c>
      <c r="M209" t="s">
        <v>403</v>
      </c>
      <c r="N209" t="s">
        <v>41</v>
      </c>
      <c r="P209" t="s">
        <v>124</v>
      </c>
      <c r="Q209">
        <v>1</v>
      </c>
      <c r="R209" t="s">
        <v>259</v>
      </c>
      <c r="S209" t="s">
        <v>2782</v>
      </c>
      <c r="T209" t="s">
        <v>550</v>
      </c>
      <c r="U209" t="s">
        <v>551</v>
      </c>
      <c r="V209" t="s">
        <v>418</v>
      </c>
      <c r="W209" t="s">
        <v>419</v>
      </c>
    </row>
    <row r="210" spans="1:33" hidden="1" x14ac:dyDescent="0.35">
      <c r="A210" t="s">
        <v>32</v>
      </c>
      <c r="C210" t="s">
        <v>33</v>
      </c>
      <c r="D210" t="s">
        <v>395</v>
      </c>
      <c r="E210" t="s">
        <v>185</v>
      </c>
      <c r="F210" t="s">
        <v>396</v>
      </c>
      <c r="G210" t="s">
        <v>397</v>
      </c>
      <c r="I210" t="s">
        <v>38</v>
      </c>
      <c r="J210">
        <v>344</v>
      </c>
      <c r="K210">
        <v>1803</v>
      </c>
      <c r="L210" t="s">
        <v>39</v>
      </c>
      <c r="M210" t="s">
        <v>403</v>
      </c>
      <c r="N210" t="s">
        <v>41</v>
      </c>
      <c r="P210" t="s">
        <v>162</v>
      </c>
      <c r="Q210">
        <v>1</v>
      </c>
      <c r="R210" t="s">
        <v>224</v>
      </c>
      <c r="T210" t="s">
        <v>57</v>
      </c>
      <c r="U210" t="s">
        <v>298</v>
      </c>
      <c r="V210" t="s">
        <v>420</v>
      </c>
      <c r="W210" t="s">
        <v>420</v>
      </c>
      <c r="AB210">
        <v>5</v>
      </c>
      <c r="AC210">
        <v>6</v>
      </c>
    </row>
    <row r="211" spans="1:33" hidden="1" x14ac:dyDescent="0.35">
      <c r="A211" t="s">
        <v>32</v>
      </c>
      <c r="C211" t="s">
        <v>33</v>
      </c>
      <c r="D211" t="s">
        <v>395</v>
      </c>
      <c r="E211" t="s">
        <v>185</v>
      </c>
      <c r="F211" t="s">
        <v>396</v>
      </c>
      <c r="G211" t="s">
        <v>397</v>
      </c>
      <c r="I211" t="s">
        <v>38</v>
      </c>
      <c r="J211">
        <v>345</v>
      </c>
      <c r="K211">
        <v>1803</v>
      </c>
      <c r="L211" t="s">
        <v>39</v>
      </c>
      <c r="M211" t="s">
        <v>403</v>
      </c>
      <c r="N211" t="s">
        <v>41</v>
      </c>
      <c r="P211" t="s">
        <v>162</v>
      </c>
      <c r="Q211">
        <v>1</v>
      </c>
      <c r="R211" t="s">
        <v>166</v>
      </c>
      <c r="T211" t="s">
        <v>43</v>
      </c>
      <c r="U211" t="s">
        <v>167</v>
      </c>
      <c r="V211" t="s">
        <v>168</v>
      </c>
      <c r="W211" t="s">
        <v>421</v>
      </c>
      <c r="AB211" t="s">
        <v>422</v>
      </c>
    </row>
    <row r="212" spans="1:33" hidden="1" x14ac:dyDescent="0.35">
      <c r="A212" t="s">
        <v>32</v>
      </c>
      <c r="C212" t="s">
        <v>33</v>
      </c>
      <c r="D212" t="s">
        <v>395</v>
      </c>
      <c r="E212" t="s">
        <v>185</v>
      </c>
      <c r="F212" t="s">
        <v>396</v>
      </c>
      <c r="G212" t="s">
        <v>397</v>
      </c>
      <c r="I212" t="s">
        <v>38</v>
      </c>
      <c r="J212">
        <v>346</v>
      </c>
      <c r="K212">
        <v>1803</v>
      </c>
      <c r="L212" t="s">
        <v>39</v>
      </c>
      <c r="M212" t="s">
        <v>403</v>
      </c>
      <c r="N212" t="s">
        <v>41</v>
      </c>
      <c r="P212" t="s">
        <v>162</v>
      </c>
      <c r="Q212">
        <v>1</v>
      </c>
      <c r="R212" t="s">
        <v>224</v>
      </c>
      <c r="T212" t="s">
        <v>43</v>
      </c>
      <c r="U212" t="s">
        <v>167</v>
      </c>
      <c r="V212" t="s">
        <v>409</v>
      </c>
      <c r="W212" t="s">
        <v>423</v>
      </c>
      <c r="AB212">
        <v>8</v>
      </c>
      <c r="AC212">
        <v>6</v>
      </c>
    </row>
    <row r="213" spans="1:33" hidden="1" x14ac:dyDescent="0.35">
      <c r="A213" t="s">
        <v>32</v>
      </c>
      <c r="C213" t="s">
        <v>33</v>
      </c>
      <c r="D213" t="s">
        <v>395</v>
      </c>
      <c r="E213" t="s">
        <v>185</v>
      </c>
      <c r="F213" t="s">
        <v>396</v>
      </c>
      <c r="G213" t="s">
        <v>397</v>
      </c>
      <c r="I213" t="s">
        <v>38</v>
      </c>
      <c r="J213">
        <v>347</v>
      </c>
      <c r="K213">
        <v>1803</v>
      </c>
      <c r="L213" t="s">
        <v>39</v>
      </c>
      <c r="M213" t="s">
        <v>403</v>
      </c>
      <c r="N213" t="s">
        <v>41</v>
      </c>
      <c r="P213" t="s">
        <v>162</v>
      </c>
      <c r="Q213">
        <v>9</v>
      </c>
      <c r="R213" t="s">
        <v>72</v>
      </c>
      <c r="T213" t="s">
        <v>73</v>
      </c>
      <c r="U213" t="s">
        <v>74</v>
      </c>
      <c r="V213" t="s">
        <v>81</v>
      </c>
      <c r="W213" t="s">
        <v>424</v>
      </c>
      <c r="AA213">
        <v>1</v>
      </c>
      <c r="AB213">
        <v>4</v>
      </c>
      <c r="AC213">
        <v>9</v>
      </c>
    </row>
    <row r="214" spans="1:33" hidden="1" x14ac:dyDescent="0.35">
      <c r="A214" t="s">
        <v>32</v>
      </c>
      <c r="C214" t="s">
        <v>33</v>
      </c>
      <c r="D214" t="s">
        <v>395</v>
      </c>
      <c r="E214" t="s">
        <v>185</v>
      </c>
      <c r="F214" t="s">
        <v>396</v>
      </c>
      <c r="G214" t="s">
        <v>397</v>
      </c>
      <c r="I214" t="s">
        <v>38</v>
      </c>
      <c r="J214">
        <v>348</v>
      </c>
      <c r="K214">
        <v>1803</v>
      </c>
      <c r="L214" t="s">
        <v>39</v>
      </c>
      <c r="M214" t="s">
        <v>403</v>
      </c>
      <c r="N214" t="s">
        <v>41</v>
      </c>
      <c r="P214" t="s">
        <v>162</v>
      </c>
      <c r="Q214">
        <v>1</v>
      </c>
      <c r="R214" t="s">
        <v>132</v>
      </c>
      <c r="T214" t="s">
        <v>73</v>
      </c>
      <c r="U214" t="s">
        <v>74</v>
      </c>
      <c r="V214" t="s">
        <v>112</v>
      </c>
      <c r="W214" t="s">
        <v>274</v>
      </c>
      <c r="AB214">
        <v>1</v>
      </c>
      <c r="AC214">
        <v>1</v>
      </c>
    </row>
    <row r="215" spans="1:33" hidden="1" x14ac:dyDescent="0.35">
      <c r="A215" t="s">
        <v>32</v>
      </c>
      <c r="C215" t="s">
        <v>33</v>
      </c>
      <c r="D215" t="s">
        <v>395</v>
      </c>
      <c r="E215" t="s">
        <v>185</v>
      </c>
      <c r="F215" t="s">
        <v>396</v>
      </c>
      <c r="G215" t="s">
        <v>397</v>
      </c>
      <c r="I215" t="s">
        <v>38</v>
      </c>
      <c r="J215">
        <v>349</v>
      </c>
      <c r="K215">
        <v>1803</v>
      </c>
      <c r="L215" t="s">
        <v>39</v>
      </c>
      <c r="M215" t="s">
        <v>403</v>
      </c>
      <c r="N215" t="s">
        <v>41</v>
      </c>
      <c r="P215" t="s">
        <v>162</v>
      </c>
      <c r="Q215">
        <v>0.5</v>
      </c>
      <c r="R215" t="s">
        <v>56</v>
      </c>
      <c r="T215" t="s">
        <v>43</v>
      </c>
      <c r="U215" t="s">
        <v>44</v>
      </c>
      <c r="V215" t="s">
        <v>110</v>
      </c>
      <c r="W215" t="s">
        <v>425</v>
      </c>
      <c r="AC215">
        <v>10</v>
      </c>
    </row>
    <row r="216" spans="1:33" hidden="1" x14ac:dyDescent="0.35">
      <c r="A216" t="s">
        <v>32</v>
      </c>
      <c r="C216" t="s">
        <v>33</v>
      </c>
      <c r="D216" t="s">
        <v>395</v>
      </c>
      <c r="E216" t="s">
        <v>185</v>
      </c>
      <c r="F216" t="s">
        <v>396</v>
      </c>
      <c r="G216" t="s">
        <v>397</v>
      </c>
      <c r="I216" t="s">
        <v>38</v>
      </c>
      <c r="J216">
        <v>350</v>
      </c>
      <c r="K216">
        <v>1803</v>
      </c>
      <c r="L216" t="s">
        <v>39</v>
      </c>
      <c r="M216" t="s">
        <v>403</v>
      </c>
      <c r="O216" t="s">
        <v>281</v>
      </c>
      <c r="P216" t="s">
        <v>426</v>
      </c>
      <c r="Q216">
        <v>4</v>
      </c>
      <c r="R216" t="s">
        <v>72</v>
      </c>
      <c r="T216" t="s">
        <v>73</v>
      </c>
      <c r="U216" t="s">
        <v>74</v>
      </c>
      <c r="V216" t="s">
        <v>361</v>
      </c>
      <c r="W216" t="s">
        <v>427</v>
      </c>
      <c r="AB216">
        <v>16</v>
      </c>
    </row>
    <row r="217" spans="1:33" hidden="1" x14ac:dyDescent="0.35">
      <c r="A217" t="s">
        <v>32</v>
      </c>
      <c r="C217" t="s">
        <v>33</v>
      </c>
      <c r="D217" t="s">
        <v>395</v>
      </c>
      <c r="E217" t="s">
        <v>185</v>
      </c>
      <c r="F217" t="s">
        <v>396</v>
      </c>
      <c r="G217" t="s">
        <v>397</v>
      </c>
      <c r="I217" t="s">
        <v>38</v>
      </c>
      <c r="J217">
        <v>351</v>
      </c>
      <c r="K217">
        <v>1803</v>
      </c>
      <c r="L217" t="s">
        <v>39</v>
      </c>
      <c r="M217" t="s">
        <v>403</v>
      </c>
      <c r="O217" t="s">
        <v>281</v>
      </c>
      <c r="P217" t="s">
        <v>426</v>
      </c>
      <c r="Q217">
        <v>9</v>
      </c>
      <c r="R217" t="s">
        <v>72</v>
      </c>
      <c r="T217" t="s">
        <v>73</v>
      </c>
      <c r="U217" t="s">
        <v>74</v>
      </c>
      <c r="V217" t="s">
        <v>81</v>
      </c>
      <c r="W217" t="s">
        <v>424</v>
      </c>
      <c r="AA217">
        <v>1</v>
      </c>
      <c r="AB217">
        <v>7</v>
      </c>
    </row>
    <row r="218" spans="1:33" hidden="1" x14ac:dyDescent="0.35">
      <c r="A218" t="s">
        <v>32</v>
      </c>
      <c r="C218" t="s">
        <v>33</v>
      </c>
      <c r="D218" t="s">
        <v>395</v>
      </c>
      <c r="E218" t="s">
        <v>185</v>
      </c>
      <c r="F218" t="s">
        <v>396</v>
      </c>
      <c r="G218" t="s">
        <v>397</v>
      </c>
      <c r="I218" t="s">
        <v>38</v>
      </c>
      <c r="J218">
        <v>352</v>
      </c>
      <c r="K218">
        <v>1803</v>
      </c>
      <c r="L218" t="s">
        <v>39</v>
      </c>
      <c r="M218" t="s">
        <v>403</v>
      </c>
      <c r="O218" t="s">
        <v>281</v>
      </c>
      <c r="P218" t="s">
        <v>426</v>
      </c>
      <c r="Q218">
        <v>3</v>
      </c>
      <c r="R218" t="s">
        <v>170</v>
      </c>
      <c r="T218" t="s">
        <v>73</v>
      </c>
      <c r="U218" t="s">
        <v>74</v>
      </c>
      <c r="V218" t="s">
        <v>1702</v>
      </c>
      <c r="W218" t="s">
        <v>428</v>
      </c>
      <c r="AB218">
        <v>3</v>
      </c>
    </row>
    <row r="219" spans="1:33" hidden="1" x14ac:dyDescent="0.35">
      <c r="A219" t="s">
        <v>32</v>
      </c>
      <c r="C219" t="s">
        <v>33</v>
      </c>
      <c r="D219" t="s">
        <v>395</v>
      </c>
      <c r="E219" t="s">
        <v>185</v>
      </c>
      <c r="F219" t="s">
        <v>396</v>
      </c>
      <c r="G219" t="s">
        <v>397</v>
      </c>
      <c r="I219" t="s">
        <v>38</v>
      </c>
      <c r="J219">
        <v>353</v>
      </c>
      <c r="K219">
        <v>1803</v>
      </c>
      <c r="L219" t="s">
        <v>39</v>
      </c>
      <c r="M219" t="s">
        <v>403</v>
      </c>
      <c r="O219" t="s">
        <v>281</v>
      </c>
      <c r="P219" t="s">
        <v>426</v>
      </c>
      <c r="T219" t="s">
        <v>73</v>
      </c>
      <c r="U219" t="s">
        <v>74</v>
      </c>
      <c r="V219" t="s">
        <v>229</v>
      </c>
      <c r="W219" t="s">
        <v>429</v>
      </c>
      <c r="Y219">
        <v>1</v>
      </c>
      <c r="AB219">
        <v>1</v>
      </c>
    </row>
    <row r="220" spans="1:33" hidden="1" x14ac:dyDescent="0.35">
      <c r="A220" t="s">
        <v>32</v>
      </c>
      <c r="C220" t="s">
        <v>33</v>
      </c>
      <c r="D220" t="s">
        <v>395</v>
      </c>
      <c r="E220" t="s">
        <v>185</v>
      </c>
      <c r="F220" t="s">
        <v>396</v>
      </c>
      <c r="G220" t="s">
        <v>397</v>
      </c>
      <c r="I220" t="s">
        <v>38</v>
      </c>
      <c r="J220">
        <v>354</v>
      </c>
      <c r="T220" t="s">
        <v>2778</v>
      </c>
      <c r="U220" t="s">
        <v>2778</v>
      </c>
      <c r="W220" t="s">
        <v>430</v>
      </c>
    </row>
    <row r="221" spans="1:33" hidden="1" x14ac:dyDescent="0.35">
      <c r="A221" t="s">
        <v>32</v>
      </c>
      <c r="C221" t="s">
        <v>33</v>
      </c>
      <c r="D221" t="s">
        <v>395</v>
      </c>
      <c r="E221" t="s">
        <v>185</v>
      </c>
      <c r="F221" t="s">
        <v>396</v>
      </c>
      <c r="G221" t="s">
        <v>397</v>
      </c>
      <c r="I221" t="s">
        <v>38</v>
      </c>
      <c r="J221">
        <v>355</v>
      </c>
      <c r="K221">
        <v>1803</v>
      </c>
      <c r="L221" t="s">
        <v>39</v>
      </c>
      <c r="M221" t="s">
        <v>431</v>
      </c>
      <c r="N221" t="s">
        <v>41</v>
      </c>
      <c r="P221" t="s">
        <v>139</v>
      </c>
      <c r="Q221">
        <v>1</v>
      </c>
      <c r="R221" t="s">
        <v>56</v>
      </c>
      <c r="T221" t="s">
        <v>122</v>
      </c>
      <c r="U221" t="s">
        <v>57</v>
      </c>
      <c r="V221" t="s">
        <v>123</v>
      </c>
      <c r="W221" t="s">
        <v>432</v>
      </c>
      <c r="AB221">
        <v>2</v>
      </c>
      <c r="AC221">
        <v>6</v>
      </c>
    </row>
    <row r="222" spans="1:33" hidden="1" x14ac:dyDescent="0.35">
      <c r="A222" t="s">
        <v>32</v>
      </c>
      <c r="C222" t="s">
        <v>33</v>
      </c>
      <c r="D222" t="s">
        <v>395</v>
      </c>
      <c r="E222" t="s">
        <v>185</v>
      </c>
      <c r="F222" t="s">
        <v>396</v>
      </c>
      <c r="G222" t="s">
        <v>397</v>
      </c>
      <c r="I222" t="s">
        <v>38</v>
      </c>
      <c r="J222">
        <v>356</v>
      </c>
      <c r="K222">
        <v>1803</v>
      </c>
      <c r="L222" t="s">
        <v>39</v>
      </c>
      <c r="M222" t="s">
        <v>431</v>
      </c>
      <c r="N222" t="s">
        <v>41</v>
      </c>
      <c r="P222" t="s">
        <v>433</v>
      </c>
      <c r="Q222">
        <v>1</v>
      </c>
      <c r="R222" t="s">
        <v>72</v>
      </c>
      <c r="T222" t="s">
        <v>73</v>
      </c>
      <c r="U222" t="s">
        <v>2746</v>
      </c>
      <c r="V222" t="s">
        <v>434</v>
      </c>
      <c r="W222" t="s">
        <v>435</v>
      </c>
      <c r="AB222">
        <v>3</v>
      </c>
      <c r="AC222">
        <v>3</v>
      </c>
    </row>
    <row r="223" spans="1:33" hidden="1" x14ac:dyDescent="0.35">
      <c r="A223" t="s">
        <v>32</v>
      </c>
      <c r="C223" t="s">
        <v>33</v>
      </c>
      <c r="D223" t="s">
        <v>395</v>
      </c>
      <c r="E223" t="s">
        <v>185</v>
      </c>
      <c r="F223" t="s">
        <v>396</v>
      </c>
      <c r="G223" t="s">
        <v>397</v>
      </c>
      <c r="I223" t="s">
        <v>38</v>
      </c>
      <c r="J223">
        <v>357</v>
      </c>
      <c r="K223">
        <v>1803</v>
      </c>
      <c r="L223" t="s">
        <v>39</v>
      </c>
      <c r="M223" t="s">
        <v>403</v>
      </c>
      <c r="P223" t="s">
        <v>276</v>
      </c>
      <c r="Q223">
        <v>0.25</v>
      </c>
      <c r="R223" t="s">
        <v>56</v>
      </c>
      <c r="T223" t="s">
        <v>57</v>
      </c>
      <c r="U223" t="s">
        <v>58</v>
      </c>
      <c r="V223" t="s">
        <v>58</v>
      </c>
      <c r="W223" t="s">
        <v>59</v>
      </c>
      <c r="AB223">
        <v>3</v>
      </c>
      <c r="AC223">
        <v>6</v>
      </c>
      <c r="AG223" t="s">
        <v>399</v>
      </c>
    </row>
    <row r="224" spans="1:33" hidden="1" x14ac:dyDescent="0.35">
      <c r="A224" t="s">
        <v>32</v>
      </c>
      <c r="C224" t="s">
        <v>33</v>
      </c>
      <c r="D224" t="s">
        <v>395</v>
      </c>
      <c r="E224" t="s">
        <v>185</v>
      </c>
      <c r="F224" t="s">
        <v>396</v>
      </c>
      <c r="G224" t="s">
        <v>397</v>
      </c>
      <c r="I224" t="s">
        <v>38</v>
      </c>
      <c r="J224">
        <v>358</v>
      </c>
      <c r="K224">
        <v>1803</v>
      </c>
      <c r="L224" t="s">
        <v>39</v>
      </c>
      <c r="M224" t="s">
        <v>403</v>
      </c>
      <c r="P224" t="s">
        <v>276</v>
      </c>
      <c r="Q224">
        <v>2</v>
      </c>
      <c r="R224" t="s">
        <v>132</v>
      </c>
      <c r="T224" t="s">
        <v>122</v>
      </c>
      <c r="U224" t="s">
        <v>57</v>
      </c>
      <c r="V224" t="s">
        <v>216</v>
      </c>
      <c r="W224" t="s">
        <v>436</v>
      </c>
      <c r="AC224">
        <v>6</v>
      </c>
      <c r="AG224" t="s">
        <v>399</v>
      </c>
    </row>
    <row r="225" spans="1:33" hidden="1" x14ac:dyDescent="0.35">
      <c r="A225" t="s">
        <v>32</v>
      </c>
      <c r="C225" t="s">
        <v>33</v>
      </c>
      <c r="D225" t="s">
        <v>395</v>
      </c>
      <c r="E225" t="s">
        <v>185</v>
      </c>
      <c r="F225" t="s">
        <v>396</v>
      </c>
      <c r="G225" t="s">
        <v>397</v>
      </c>
      <c r="I225" t="s">
        <v>38</v>
      </c>
      <c r="J225">
        <v>359</v>
      </c>
      <c r="K225">
        <v>1803</v>
      </c>
      <c r="L225" t="s">
        <v>39</v>
      </c>
      <c r="M225" t="s">
        <v>431</v>
      </c>
      <c r="P225" t="s">
        <v>276</v>
      </c>
      <c r="Q225">
        <v>3</v>
      </c>
      <c r="R225" t="s">
        <v>224</v>
      </c>
      <c r="T225" t="s">
        <v>57</v>
      </c>
      <c r="U225" t="s">
        <v>298</v>
      </c>
      <c r="V225" t="s">
        <v>437</v>
      </c>
      <c r="W225" t="s">
        <v>438</v>
      </c>
      <c r="AB225">
        <v>5</v>
      </c>
      <c r="AC225">
        <v>9</v>
      </c>
      <c r="AG225" t="s">
        <v>399</v>
      </c>
    </row>
    <row r="226" spans="1:33" hidden="1" x14ac:dyDescent="0.35">
      <c r="A226" t="s">
        <v>32</v>
      </c>
      <c r="C226" t="s">
        <v>33</v>
      </c>
      <c r="D226" t="s">
        <v>395</v>
      </c>
      <c r="E226" t="s">
        <v>185</v>
      </c>
      <c r="F226" t="s">
        <v>396</v>
      </c>
      <c r="G226" t="s">
        <v>397</v>
      </c>
      <c r="I226" t="s">
        <v>38</v>
      </c>
      <c r="J226">
        <v>360</v>
      </c>
      <c r="K226">
        <v>1803</v>
      </c>
      <c r="L226" t="s">
        <v>39</v>
      </c>
      <c r="M226" t="s">
        <v>403</v>
      </c>
      <c r="P226" t="s">
        <v>439</v>
      </c>
      <c r="Q226">
        <v>1</v>
      </c>
      <c r="R226" t="s">
        <v>132</v>
      </c>
      <c r="T226" t="s">
        <v>73</v>
      </c>
      <c r="U226" t="s">
        <v>74</v>
      </c>
      <c r="V226" t="s">
        <v>112</v>
      </c>
      <c r="W226" t="s">
        <v>274</v>
      </c>
      <c r="AB226">
        <v>1</v>
      </c>
      <c r="AC226">
        <v>1</v>
      </c>
      <c r="AG226" t="s">
        <v>399</v>
      </c>
    </row>
    <row r="227" spans="1:33" hidden="1" x14ac:dyDescent="0.35">
      <c r="A227" t="s">
        <v>32</v>
      </c>
      <c r="C227" t="s">
        <v>33</v>
      </c>
      <c r="D227" t="s">
        <v>395</v>
      </c>
      <c r="E227" t="s">
        <v>185</v>
      </c>
      <c r="F227" t="s">
        <v>396</v>
      </c>
      <c r="G227" t="s">
        <v>397</v>
      </c>
      <c r="I227" t="s">
        <v>38</v>
      </c>
      <c r="J227">
        <v>361</v>
      </c>
      <c r="K227">
        <v>1803</v>
      </c>
      <c r="L227" t="s">
        <v>39</v>
      </c>
      <c r="M227" t="s">
        <v>403</v>
      </c>
      <c r="P227" t="s">
        <v>439</v>
      </c>
      <c r="Q227">
        <v>4</v>
      </c>
      <c r="R227" t="s">
        <v>72</v>
      </c>
      <c r="T227" t="s">
        <v>73</v>
      </c>
      <c r="U227" t="s">
        <v>74</v>
      </c>
      <c r="V227" t="s">
        <v>440</v>
      </c>
      <c r="W227" t="s">
        <v>441</v>
      </c>
      <c r="AC227">
        <v>6</v>
      </c>
      <c r="AG227" t="s">
        <v>399</v>
      </c>
    </row>
    <row r="228" spans="1:33" hidden="1" x14ac:dyDescent="0.35">
      <c r="A228" t="s">
        <v>32</v>
      </c>
      <c r="C228" t="s">
        <v>33</v>
      </c>
      <c r="D228" t="s">
        <v>395</v>
      </c>
      <c r="E228" t="s">
        <v>185</v>
      </c>
      <c r="F228" t="s">
        <v>396</v>
      </c>
      <c r="G228" t="s">
        <v>397</v>
      </c>
      <c r="I228" t="s">
        <v>38</v>
      </c>
      <c r="J228">
        <v>362</v>
      </c>
      <c r="K228">
        <v>1803</v>
      </c>
      <c r="L228" t="s">
        <v>39</v>
      </c>
      <c r="M228" t="s">
        <v>431</v>
      </c>
      <c r="P228" t="s">
        <v>439</v>
      </c>
      <c r="Q228">
        <v>0.25</v>
      </c>
      <c r="R228" t="s">
        <v>56</v>
      </c>
      <c r="T228" t="s">
        <v>122</v>
      </c>
      <c r="U228" t="s">
        <v>57</v>
      </c>
      <c r="V228" t="s">
        <v>123</v>
      </c>
      <c r="W228" t="s">
        <v>123</v>
      </c>
      <c r="AC228">
        <v>9</v>
      </c>
      <c r="AG228" t="s">
        <v>399</v>
      </c>
    </row>
    <row r="229" spans="1:33" hidden="1" x14ac:dyDescent="0.35">
      <c r="A229" t="s">
        <v>32</v>
      </c>
      <c r="C229" t="s">
        <v>33</v>
      </c>
      <c r="D229" t="s">
        <v>395</v>
      </c>
      <c r="E229" t="s">
        <v>185</v>
      </c>
      <c r="F229" t="s">
        <v>396</v>
      </c>
      <c r="G229" t="s">
        <v>397</v>
      </c>
      <c r="I229" t="s">
        <v>38</v>
      </c>
      <c r="J229">
        <v>363</v>
      </c>
      <c r="K229">
        <v>1803</v>
      </c>
      <c r="L229" t="s">
        <v>39</v>
      </c>
      <c r="M229" t="s">
        <v>431</v>
      </c>
      <c r="P229" t="s">
        <v>439</v>
      </c>
      <c r="T229" t="s">
        <v>2778</v>
      </c>
      <c r="U229" t="s">
        <v>2778</v>
      </c>
      <c r="AE229">
        <v>2</v>
      </c>
      <c r="AF229">
        <v>4</v>
      </c>
      <c r="AG229" t="s">
        <v>399</v>
      </c>
    </row>
    <row r="230" spans="1:33" hidden="1" x14ac:dyDescent="0.35">
      <c r="A230" t="s">
        <v>32</v>
      </c>
      <c r="C230" t="s">
        <v>33</v>
      </c>
      <c r="D230" t="s">
        <v>395</v>
      </c>
      <c r="E230" t="s">
        <v>185</v>
      </c>
      <c r="F230" t="s">
        <v>396</v>
      </c>
      <c r="G230" t="s">
        <v>397</v>
      </c>
      <c r="I230" t="s">
        <v>38</v>
      </c>
      <c r="J230">
        <v>364</v>
      </c>
      <c r="K230">
        <v>1803</v>
      </c>
      <c r="L230" t="s">
        <v>39</v>
      </c>
      <c r="M230" t="s">
        <v>431</v>
      </c>
      <c r="N230" t="s">
        <v>41</v>
      </c>
      <c r="P230" t="s">
        <v>256</v>
      </c>
      <c r="Q230">
        <v>1</v>
      </c>
      <c r="R230" t="s">
        <v>166</v>
      </c>
      <c r="T230" t="s">
        <v>43</v>
      </c>
      <c r="U230" t="s">
        <v>167</v>
      </c>
      <c r="V230" t="s">
        <v>442</v>
      </c>
      <c r="W230" t="s">
        <v>443</v>
      </c>
      <c r="AB230">
        <v>4</v>
      </c>
      <c r="AG230" t="s">
        <v>399</v>
      </c>
    </row>
    <row r="231" spans="1:33" hidden="1" x14ac:dyDescent="0.35">
      <c r="A231" t="s">
        <v>32</v>
      </c>
      <c r="C231" t="s">
        <v>33</v>
      </c>
      <c r="D231" t="s">
        <v>395</v>
      </c>
      <c r="E231" t="s">
        <v>185</v>
      </c>
      <c r="F231" t="s">
        <v>396</v>
      </c>
      <c r="G231" t="s">
        <v>397</v>
      </c>
      <c r="I231" t="s">
        <v>38</v>
      </c>
      <c r="J231">
        <v>365</v>
      </c>
      <c r="K231">
        <v>1803</v>
      </c>
      <c r="L231" t="s">
        <v>39</v>
      </c>
      <c r="M231" t="s">
        <v>444</v>
      </c>
      <c r="N231" t="s">
        <v>41</v>
      </c>
      <c r="P231" t="s">
        <v>80</v>
      </c>
      <c r="T231" t="s">
        <v>2763</v>
      </c>
      <c r="U231" t="s">
        <v>2621</v>
      </c>
      <c r="W231" t="s">
        <v>445</v>
      </c>
      <c r="AB231">
        <v>6</v>
      </c>
    </row>
    <row r="232" spans="1:33" hidden="1" x14ac:dyDescent="0.35">
      <c r="A232" t="s">
        <v>32</v>
      </c>
      <c r="C232" t="s">
        <v>33</v>
      </c>
      <c r="D232" t="s">
        <v>395</v>
      </c>
      <c r="E232" t="s">
        <v>185</v>
      </c>
      <c r="F232" t="s">
        <v>396</v>
      </c>
      <c r="G232" t="s">
        <v>397</v>
      </c>
      <c r="I232" t="s">
        <v>38</v>
      </c>
      <c r="J232">
        <v>366</v>
      </c>
      <c r="K232">
        <v>1803</v>
      </c>
      <c r="L232" t="s">
        <v>39</v>
      </c>
      <c r="M232" t="s">
        <v>444</v>
      </c>
      <c r="N232" t="s">
        <v>41</v>
      </c>
      <c r="P232" t="s">
        <v>124</v>
      </c>
      <c r="Q232">
        <v>2</v>
      </c>
      <c r="R232" t="s">
        <v>224</v>
      </c>
      <c r="T232" t="s">
        <v>73</v>
      </c>
      <c r="U232" t="s">
        <v>78</v>
      </c>
      <c r="V232" t="s">
        <v>79</v>
      </c>
      <c r="W232" t="s">
        <v>387</v>
      </c>
    </row>
    <row r="233" spans="1:33" hidden="1" x14ac:dyDescent="0.35">
      <c r="A233" t="s">
        <v>32</v>
      </c>
      <c r="C233" t="s">
        <v>33</v>
      </c>
      <c r="D233" t="s">
        <v>395</v>
      </c>
      <c r="E233" t="s">
        <v>185</v>
      </c>
      <c r="F233" t="s">
        <v>396</v>
      </c>
      <c r="G233" t="s">
        <v>397</v>
      </c>
      <c r="I233" t="s">
        <v>38</v>
      </c>
      <c r="J233">
        <v>367</v>
      </c>
      <c r="K233">
        <v>1803</v>
      </c>
      <c r="L233" t="s">
        <v>39</v>
      </c>
      <c r="M233" t="s">
        <v>446</v>
      </c>
      <c r="N233" t="s">
        <v>161</v>
      </c>
      <c r="P233" t="s">
        <v>447</v>
      </c>
      <c r="Q233">
        <v>1</v>
      </c>
      <c r="R233" t="s">
        <v>448</v>
      </c>
      <c r="T233" t="s">
        <v>449</v>
      </c>
      <c r="U233" t="s">
        <v>450</v>
      </c>
      <c r="V233" t="s">
        <v>451</v>
      </c>
      <c r="W233" t="s">
        <v>452</v>
      </c>
    </row>
    <row r="234" spans="1:33" hidden="1" x14ac:dyDescent="0.35">
      <c r="A234" t="s">
        <v>32</v>
      </c>
      <c r="C234" t="s">
        <v>33</v>
      </c>
      <c r="D234" t="s">
        <v>395</v>
      </c>
      <c r="E234" t="s">
        <v>185</v>
      </c>
      <c r="F234" t="s">
        <v>396</v>
      </c>
      <c r="G234" t="s">
        <v>397</v>
      </c>
      <c r="I234" t="s">
        <v>38</v>
      </c>
      <c r="J234">
        <v>368</v>
      </c>
      <c r="K234">
        <v>1803</v>
      </c>
      <c r="L234" t="s">
        <v>39</v>
      </c>
      <c r="M234" t="s">
        <v>446</v>
      </c>
      <c r="N234" t="s">
        <v>161</v>
      </c>
      <c r="P234" t="s">
        <v>447</v>
      </c>
      <c r="Q234">
        <v>38.5</v>
      </c>
      <c r="R234" t="s">
        <v>56</v>
      </c>
      <c r="T234" t="s">
        <v>449</v>
      </c>
      <c r="U234" t="s">
        <v>450</v>
      </c>
      <c r="V234" t="s">
        <v>451</v>
      </c>
      <c r="W234" t="s">
        <v>453</v>
      </c>
    </row>
    <row r="235" spans="1:33" hidden="1" x14ac:dyDescent="0.35">
      <c r="A235" t="s">
        <v>32</v>
      </c>
      <c r="C235" t="s">
        <v>33</v>
      </c>
      <c r="D235" t="s">
        <v>395</v>
      </c>
      <c r="E235" t="s">
        <v>185</v>
      </c>
      <c r="F235" t="s">
        <v>396</v>
      </c>
      <c r="G235" t="s">
        <v>397</v>
      </c>
      <c r="I235" t="s">
        <v>38</v>
      </c>
      <c r="J235">
        <v>369</v>
      </c>
      <c r="K235">
        <v>1803</v>
      </c>
      <c r="L235" t="s">
        <v>39</v>
      </c>
      <c r="M235" t="s">
        <v>446</v>
      </c>
      <c r="P235" t="s">
        <v>378</v>
      </c>
      <c r="Q235">
        <v>2.5</v>
      </c>
      <c r="R235" t="s">
        <v>56</v>
      </c>
      <c r="T235" t="s">
        <v>122</v>
      </c>
      <c r="U235" t="s">
        <v>57</v>
      </c>
      <c r="V235" t="s">
        <v>136</v>
      </c>
      <c r="W235" t="s">
        <v>350</v>
      </c>
    </row>
    <row r="236" spans="1:33" hidden="1" x14ac:dyDescent="0.35">
      <c r="A236" t="s">
        <v>32</v>
      </c>
      <c r="C236" t="s">
        <v>33</v>
      </c>
      <c r="D236" t="s">
        <v>395</v>
      </c>
      <c r="E236" t="s">
        <v>185</v>
      </c>
      <c r="F236" t="s">
        <v>396</v>
      </c>
      <c r="G236" t="s">
        <v>397</v>
      </c>
      <c r="I236" t="s">
        <v>38</v>
      </c>
      <c r="J236">
        <v>370</v>
      </c>
      <c r="K236">
        <v>1803</v>
      </c>
      <c r="L236" t="s">
        <v>39</v>
      </c>
      <c r="M236" t="s">
        <v>446</v>
      </c>
      <c r="N236" t="s">
        <v>41</v>
      </c>
      <c r="P236" t="s">
        <v>320</v>
      </c>
      <c r="Q236">
        <v>100</v>
      </c>
      <c r="R236" t="s">
        <v>224</v>
      </c>
      <c r="T236" t="s">
        <v>73</v>
      </c>
      <c r="U236" t="s">
        <v>74</v>
      </c>
      <c r="V236" t="s">
        <v>229</v>
      </c>
      <c r="W236" t="s">
        <v>454</v>
      </c>
      <c r="AB236">
        <v>2</v>
      </c>
      <c r="AC236">
        <v>6</v>
      </c>
      <c r="AG236" t="s">
        <v>399</v>
      </c>
    </row>
    <row r="237" spans="1:33" hidden="1" x14ac:dyDescent="0.35">
      <c r="A237" t="s">
        <v>32</v>
      </c>
      <c r="C237" t="s">
        <v>33</v>
      </c>
      <c r="D237" t="s">
        <v>395</v>
      </c>
      <c r="E237" t="s">
        <v>185</v>
      </c>
      <c r="F237" t="s">
        <v>396</v>
      </c>
      <c r="G237" t="s">
        <v>397</v>
      </c>
      <c r="I237" t="s">
        <v>38</v>
      </c>
      <c r="J237">
        <v>371</v>
      </c>
      <c r="K237">
        <v>1803</v>
      </c>
      <c r="L237" t="s">
        <v>39</v>
      </c>
      <c r="M237" t="s">
        <v>446</v>
      </c>
      <c r="N237" t="s">
        <v>41</v>
      </c>
      <c r="P237" t="s">
        <v>320</v>
      </c>
      <c r="Q237">
        <v>0.25</v>
      </c>
      <c r="R237" t="s">
        <v>56</v>
      </c>
      <c r="T237" t="s">
        <v>73</v>
      </c>
      <c r="U237" t="s">
        <v>74</v>
      </c>
      <c r="V237" t="s">
        <v>112</v>
      </c>
      <c r="W237" t="s">
        <v>274</v>
      </c>
      <c r="AB237">
        <v>4</v>
      </c>
      <c r="AC237">
        <v>4</v>
      </c>
      <c r="AG237" t="s">
        <v>399</v>
      </c>
    </row>
    <row r="238" spans="1:33" hidden="1" x14ac:dyDescent="0.35">
      <c r="A238" t="s">
        <v>32</v>
      </c>
      <c r="C238" t="s">
        <v>33</v>
      </c>
      <c r="D238" t="s">
        <v>395</v>
      </c>
      <c r="E238" t="s">
        <v>185</v>
      </c>
      <c r="F238" t="s">
        <v>396</v>
      </c>
      <c r="G238" t="s">
        <v>397</v>
      </c>
      <c r="I238" t="s">
        <v>38</v>
      </c>
      <c r="J238">
        <v>372</v>
      </c>
      <c r="K238">
        <v>1803</v>
      </c>
      <c r="L238" t="s">
        <v>39</v>
      </c>
      <c r="M238" t="s">
        <v>446</v>
      </c>
      <c r="N238" t="s">
        <v>41</v>
      </c>
      <c r="P238" t="s">
        <v>320</v>
      </c>
      <c r="Q238">
        <v>10.75</v>
      </c>
      <c r="R238" t="s">
        <v>72</v>
      </c>
      <c r="T238" t="s">
        <v>73</v>
      </c>
      <c r="U238" t="s">
        <v>74</v>
      </c>
      <c r="V238" t="s">
        <v>455</v>
      </c>
      <c r="W238" t="s">
        <v>456</v>
      </c>
      <c r="AG238" t="s">
        <v>399</v>
      </c>
    </row>
    <row r="239" spans="1:33" hidden="1" x14ac:dyDescent="0.35">
      <c r="A239" t="s">
        <v>32</v>
      </c>
      <c r="C239" t="s">
        <v>33</v>
      </c>
      <c r="D239" t="s">
        <v>395</v>
      </c>
      <c r="E239" t="s">
        <v>185</v>
      </c>
      <c r="F239" t="s">
        <v>396</v>
      </c>
      <c r="G239" t="s">
        <v>397</v>
      </c>
      <c r="I239" t="s">
        <v>38</v>
      </c>
      <c r="J239">
        <v>373</v>
      </c>
      <c r="K239">
        <v>1803</v>
      </c>
      <c r="L239" t="s">
        <v>39</v>
      </c>
      <c r="M239" t="s">
        <v>446</v>
      </c>
      <c r="N239" t="s">
        <v>41</v>
      </c>
      <c r="P239" t="s">
        <v>320</v>
      </c>
      <c r="Q239">
        <v>4</v>
      </c>
      <c r="R239" t="s">
        <v>72</v>
      </c>
      <c r="T239" t="s">
        <v>73</v>
      </c>
      <c r="U239" t="s">
        <v>74</v>
      </c>
      <c r="V239" t="s">
        <v>173</v>
      </c>
      <c r="W239" t="s">
        <v>457</v>
      </c>
      <c r="AG239" t="s">
        <v>399</v>
      </c>
    </row>
    <row r="240" spans="1:33" hidden="1" x14ac:dyDescent="0.35">
      <c r="A240" t="s">
        <v>32</v>
      </c>
      <c r="C240" t="s">
        <v>33</v>
      </c>
      <c r="D240" t="s">
        <v>395</v>
      </c>
      <c r="E240" t="s">
        <v>185</v>
      </c>
      <c r="F240" t="s">
        <v>396</v>
      </c>
      <c r="G240" t="s">
        <v>397</v>
      </c>
      <c r="I240" t="s">
        <v>38</v>
      </c>
      <c r="J240">
        <v>374</v>
      </c>
      <c r="K240">
        <v>1803</v>
      </c>
      <c r="L240" t="s">
        <v>39</v>
      </c>
      <c r="M240" t="s">
        <v>446</v>
      </c>
      <c r="N240" t="s">
        <v>41</v>
      </c>
      <c r="P240" t="s">
        <v>320</v>
      </c>
      <c r="Q240">
        <v>1</v>
      </c>
      <c r="R240" t="s">
        <v>72</v>
      </c>
      <c r="T240" t="s">
        <v>73</v>
      </c>
      <c r="U240" t="s">
        <v>74</v>
      </c>
      <c r="V240" t="s">
        <v>173</v>
      </c>
      <c r="W240" t="s">
        <v>458</v>
      </c>
      <c r="AG240" t="s">
        <v>399</v>
      </c>
    </row>
    <row r="241" spans="1:33" hidden="1" x14ac:dyDescent="0.35">
      <c r="A241" t="s">
        <v>32</v>
      </c>
      <c r="C241" t="s">
        <v>33</v>
      </c>
      <c r="D241" t="s">
        <v>395</v>
      </c>
      <c r="E241" t="s">
        <v>185</v>
      </c>
      <c r="F241" t="s">
        <v>396</v>
      </c>
      <c r="G241" t="s">
        <v>397</v>
      </c>
      <c r="I241" t="s">
        <v>38</v>
      </c>
      <c r="J241">
        <v>375</v>
      </c>
      <c r="K241">
        <v>1803</v>
      </c>
      <c r="L241" t="s">
        <v>39</v>
      </c>
      <c r="M241" t="s">
        <v>446</v>
      </c>
      <c r="N241" t="s">
        <v>41</v>
      </c>
      <c r="P241" t="s">
        <v>320</v>
      </c>
      <c r="Q241">
        <v>12</v>
      </c>
      <c r="R241" t="s">
        <v>459</v>
      </c>
      <c r="T241" t="s">
        <v>73</v>
      </c>
      <c r="U241" t="s">
        <v>74</v>
      </c>
      <c r="V241" t="s">
        <v>141</v>
      </c>
      <c r="W241" t="s">
        <v>142</v>
      </c>
      <c r="AG241" t="s">
        <v>399</v>
      </c>
    </row>
    <row r="242" spans="1:33" hidden="1" x14ac:dyDescent="0.35">
      <c r="A242" t="s">
        <v>32</v>
      </c>
      <c r="C242" t="s">
        <v>33</v>
      </c>
      <c r="D242" t="s">
        <v>395</v>
      </c>
      <c r="E242" t="s">
        <v>185</v>
      </c>
      <c r="F242" t="s">
        <v>396</v>
      </c>
      <c r="G242" t="s">
        <v>397</v>
      </c>
      <c r="I242" t="s">
        <v>38</v>
      </c>
      <c r="J242">
        <v>376</v>
      </c>
      <c r="K242">
        <v>1803</v>
      </c>
      <c r="L242" t="s">
        <v>39</v>
      </c>
      <c r="M242" t="s">
        <v>446</v>
      </c>
      <c r="N242" t="s">
        <v>41</v>
      </c>
      <c r="P242" t="s">
        <v>320</v>
      </c>
      <c r="Q242">
        <v>10</v>
      </c>
      <c r="R242" t="s">
        <v>170</v>
      </c>
      <c r="T242" t="s">
        <v>73</v>
      </c>
      <c r="U242" t="s">
        <v>74</v>
      </c>
      <c r="V242" t="s">
        <v>1702</v>
      </c>
      <c r="W242" t="s">
        <v>172</v>
      </c>
      <c r="AA242">
        <v>9</v>
      </c>
      <c r="AG242" t="s">
        <v>399</v>
      </c>
    </row>
    <row r="243" spans="1:33" hidden="1" x14ac:dyDescent="0.35">
      <c r="A243" t="s">
        <v>32</v>
      </c>
      <c r="C243" t="s">
        <v>33</v>
      </c>
      <c r="D243" t="s">
        <v>395</v>
      </c>
      <c r="E243" t="s">
        <v>185</v>
      </c>
      <c r="F243" t="s">
        <v>396</v>
      </c>
      <c r="G243" t="s">
        <v>397</v>
      </c>
      <c r="I243" t="s">
        <v>38</v>
      </c>
      <c r="J243">
        <v>377</v>
      </c>
      <c r="K243">
        <v>1803</v>
      </c>
      <c r="L243" t="s">
        <v>39</v>
      </c>
      <c r="M243" t="s">
        <v>446</v>
      </c>
      <c r="N243" t="s">
        <v>41</v>
      </c>
      <c r="P243" t="s">
        <v>320</v>
      </c>
      <c r="Q243">
        <v>6</v>
      </c>
      <c r="R243" t="s">
        <v>166</v>
      </c>
      <c r="T243" t="s">
        <v>43</v>
      </c>
      <c r="U243" t="s">
        <v>167</v>
      </c>
      <c r="V243" t="s">
        <v>460</v>
      </c>
      <c r="W243" t="s">
        <v>461</v>
      </c>
      <c r="Y243">
        <v>8</v>
      </c>
      <c r="Z243">
        <v>3</v>
      </c>
      <c r="AG243" t="s">
        <v>399</v>
      </c>
    </row>
    <row r="244" spans="1:33" hidden="1" x14ac:dyDescent="0.35">
      <c r="A244" t="s">
        <v>32</v>
      </c>
      <c r="C244" t="s">
        <v>33</v>
      </c>
      <c r="D244" t="s">
        <v>395</v>
      </c>
      <c r="E244" t="s">
        <v>185</v>
      </c>
      <c r="F244" t="s">
        <v>396</v>
      </c>
      <c r="G244" t="s">
        <v>397</v>
      </c>
      <c r="I244" t="s">
        <v>38</v>
      </c>
      <c r="J244">
        <v>378</v>
      </c>
      <c r="K244">
        <v>1803</v>
      </c>
      <c r="L244" t="s">
        <v>39</v>
      </c>
      <c r="M244" t="s">
        <v>446</v>
      </c>
      <c r="N244" t="s">
        <v>41</v>
      </c>
      <c r="P244" t="s">
        <v>320</v>
      </c>
      <c r="Q244">
        <v>6</v>
      </c>
      <c r="R244" t="s">
        <v>224</v>
      </c>
      <c r="T244" t="s">
        <v>122</v>
      </c>
      <c r="U244" t="s">
        <v>298</v>
      </c>
      <c r="V244" t="s">
        <v>299</v>
      </c>
      <c r="W244" t="s">
        <v>462</v>
      </c>
      <c r="Y244">
        <v>8</v>
      </c>
      <c r="AB244">
        <v>8</v>
      </c>
      <c r="AG244" t="s">
        <v>399</v>
      </c>
    </row>
    <row r="245" spans="1:33" hidden="1" x14ac:dyDescent="0.35">
      <c r="A245" t="s">
        <v>32</v>
      </c>
      <c r="C245" t="s">
        <v>33</v>
      </c>
      <c r="D245" t="s">
        <v>395</v>
      </c>
      <c r="E245" t="s">
        <v>185</v>
      </c>
      <c r="F245" t="s">
        <v>396</v>
      </c>
      <c r="G245" t="s">
        <v>397</v>
      </c>
      <c r="I245" t="s">
        <v>38</v>
      </c>
      <c r="J245">
        <v>379</v>
      </c>
      <c r="K245">
        <v>1803</v>
      </c>
      <c r="L245" t="s">
        <v>39</v>
      </c>
      <c r="M245" t="s">
        <v>446</v>
      </c>
      <c r="N245" t="s">
        <v>41</v>
      </c>
      <c r="P245" t="s">
        <v>320</v>
      </c>
      <c r="Q245">
        <v>6</v>
      </c>
      <c r="R245" t="s">
        <v>56</v>
      </c>
      <c r="T245" t="s">
        <v>122</v>
      </c>
      <c r="U245" t="s">
        <v>57</v>
      </c>
      <c r="V245" t="s">
        <v>405</v>
      </c>
      <c r="W245" t="s">
        <v>405</v>
      </c>
      <c r="AG245" t="s">
        <v>399</v>
      </c>
    </row>
    <row r="246" spans="1:33" hidden="1" x14ac:dyDescent="0.35">
      <c r="A246" t="s">
        <v>32</v>
      </c>
      <c r="C246" t="s">
        <v>33</v>
      </c>
      <c r="D246" t="s">
        <v>395</v>
      </c>
      <c r="E246" t="s">
        <v>185</v>
      </c>
      <c r="F246" t="s">
        <v>396</v>
      </c>
      <c r="G246" t="s">
        <v>397</v>
      </c>
      <c r="I246" t="s">
        <v>38</v>
      </c>
      <c r="J246">
        <v>380</v>
      </c>
      <c r="K246">
        <v>1803</v>
      </c>
      <c r="L246" t="s">
        <v>39</v>
      </c>
      <c r="M246" t="s">
        <v>446</v>
      </c>
      <c r="N246" t="s">
        <v>41</v>
      </c>
      <c r="P246" t="s">
        <v>320</v>
      </c>
      <c r="Q246">
        <v>1</v>
      </c>
      <c r="R246" t="s">
        <v>463</v>
      </c>
      <c r="T246" t="s">
        <v>73</v>
      </c>
      <c r="U246" t="s">
        <v>74</v>
      </c>
      <c r="V246" t="s">
        <v>164</v>
      </c>
      <c r="W246" t="s">
        <v>464</v>
      </c>
      <c r="AG246" t="s">
        <v>399</v>
      </c>
    </row>
    <row r="247" spans="1:33" hidden="1" x14ac:dyDescent="0.35">
      <c r="A247" t="s">
        <v>32</v>
      </c>
      <c r="C247" t="s">
        <v>33</v>
      </c>
      <c r="D247" t="s">
        <v>465</v>
      </c>
      <c r="E247" t="s">
        <v>192</v>
      </c>
      <c r="F247" t="s">
        <v>466</v>
      </c>
      <c r="G247" t="s">
        <v>310</v>
      </c>
      <c r="I247" t="s">
        <v>38</v>
      </c>
      <c r="J247">
        <v>381</v>
      </c>
      <c r="K247">
        <v>1803</v>
      </c>
      <c r="L247" t="s">
        <v>39</v>
      </c>
      <c r="M247" t="s">
        <v>446</v>
      </c>
      <c r="N247" t="s">
        <v>41</v>
      </c>
      <c r="P247" t="s">
        <v>320</v>
      </c>
      <c r="Q247">
        <v>1</v>
      </c>
      <c r="R247" t="s">
        <v>224</v>
      </c>
      <c r="T247" t="s">
        <v>43</v>
      </c>
      <c r="U247" t="s">
        <v>467</v>
      </c>
      <c r="V247" t="s">
        <v>468</v>
      </c>
      <c r="W247" t="s">
        <v>469</v>
      </c>
      <c r="AB247">
        <v>4</v>
      </c>
      <c r="AC247">
        <v>6</v>
      </c>
      <c r="AG247" t="s">
        <v>470</v>
      </c>
    </row>
    <row r="248" spans="1:33" hidden="1" x14ac:dyDescent="0.35">
      <c r="A248" t="s">
        <v>32</v>
      </c>
      <c r="C248" t="s">
        <v>33</v>
      </c>
      <c r="D248" t="s">
        <v>465</v>
      </c>
      <c r="E248" t="s">
        <v>192</v>
      </c>
      <c r="F248" t="s">
        <v>466</v>
      </c>
      <c r="G248" t="s">
        <v>310</v>
      </c>
      <c r="I248" t="s">
        <v>38</v>
      </c>
      <c r="J248">
        <v>382</v>
      </c>
      <c r="K248">
        <v>1803</v>
      </c>
      <c r="L248" t="s">
        <v>39</v>
      </c>
      <c r="M248" t="s">
        <v>446</v>
      </c>
      <c r="N248" t="s">
        <v>41</v>
      </c>
      <c r="P248" t="s">
        <v>320</v>
      </c>
      <c r="Q248">
        <v>6</v>
      </c>
      <c r="R248" t="s">
        <v>166</v>
      </c>
      <c r="T248" t="s">
        <v>43</v>
      </c>
      <c r="U248" t="s">
        <v>167</v>
      </c>
      <c r="V248" t="s">
        <v>460</v>
      </c>
      <c r="W248" t="s">
        <v>471</v>
      </c>
      <c r="Y248">
        <v>8</v>
      </c>
      <c r="Z248">
        <v>3</v>
      </c>
    </row>
    <row r="249" spans="1:33" hidden="1" x14ac:dyDescent="0.35">
      <c r="A249" t="s">
        <v>32</v>
      </c>
      <c r="C249" t="s">
        <v>33</v>
      </c>
      <c r="D249" t="s">
        <v>465</v>
      </c>
      <c r="E249" t="s">
        <v>192</v>
      </c>
      <c r="F249" t="s">
        <v>466</v>
      </c>
      <c r="G249" t="s">
        <v>310</v>
      </c>
      <c r="I249" t="s">
        <v>38</v>
      </c>
      <c r="J249">
        <v>383</v>
      </c>
      <c r="K249">
        <v>1803</v>
      </c>
      <c r="L249" t="s">
        <v>39</v>
      </c>
      <c r="M249" t="s">
        <v>446</v>
      </c>
      <c r="N249" t="s">
        <v>41</v>
      </c>
      <c r="P249" t="s">
        <v>256</v>
      </c>
      <c r="Q249">
        <v>1</v>
      </c>
      <c r="R249" t="s">
        <v>56</v>
      </c>
      <c r="T249" t="s">
        <v>43</v>
      </c>
      <c r="U249" t="s">
        <v>44</v>
      </c>
      <c r="V249" t="s">
        <v>110</v>
      </c>
      <c r="W249" t="s">
        <v>425</v>
      </c>
      <c r="AB249">
        <v>1</v>
      </c>
      <c r="AC249">
        <v>8</v>
      </c>
      <c r="AG249" t="s">
        <v>472</v>
      </c>
    </row>
    <row r="250" spans="1:33" hidden="1" x14ac:dyDescent="0.35">
      <c r="A250" t="s">
        <v>32</v>
      </c>
      <c r="C250" t="s">
        <v>33</v>
      </c>
      <c r="D250" t="s">
        <v>465</v>
      </c>
      <c r="E250" t="s">
        <v>192</v>
      </c>
      <c r="F250" t="s">
        <v>466</v>
      </c>
      <c r="G250" t="s">
        <v>310</v>
      </c>
      <c r="I250" t="s">
        <v>38</v>
      </c>
      <c r="J250">
        <v>384</v>
      </c>
      <c r="K250">
        <v>1803</v>
      </c>
      <c r="L250" t="s">
        <v>39</v>
      </c>
      <c r="M250" t="s">
        <v>446</v>
      </c>
      <c r="N250" t="s">
        <v>41</v>
      </c>
      <c r="P250" t="s">
        <v>256</v>
      </c>
      <c r="Q250">
        <v>2</v>
      </c>
      <c r="R250" t="s">
        <v>56</v>
      </c>
      <c r="T250" t="s">
        <v>73</v>
      </c>
      <c r="U250" t="s">
        <v>78</v>
      </c>
      <c r="V250" t="s">
        <v>79</v>
      </c>
      <c r="W250" t="s">
        <v>387</v>
      </c>
      <c r="AB250">
        <v>4</v>
      </c>
      <c r="AC250">
        <v>0</v>
      </c>
      <c r="AG250" t="s">
        <v>472</v>
      </c>
    </row>
    <row r="251" spans="1:33" hidden="1" x14ac:dyDescent="0.35">
      <c r="A251" t="s">
        <v>32</v>
      </c>
      <c r="C251" t="s">
        <v>33</v>
      </c>
      <c r="D251" t="s">
        <v>465</v>
      </c>
      <c r="E251" t="s">
        <v>192</v>
      </c>
      <c r="F251" t="s">
        <v>466</v>
      </c>
      <c r="G251" t="s">
        <v>310</v>
      </c>
      <c r="I251" t="s">
        <v>38</v>
      </c>
      <c r="J251">
        <v>385</v>
      </c>
      <c r="K251">
        <v>1803</v>
      </c>
      <c r="L251" t="s">
        <v>39</v>
      </c>
      <c r="M251" t="s">
        <v>446</v>
      </c>
      <c r="N251" t="s">
        <v>41</v>
      </c>
      <c r="P251" t="s">
        <v>320</v>
      </c>
      <c r="Q251">
        <v>0.25</v>
      </c>
      <c r="R251" t="s">
        <v>72</v>
      </c>
      <c r="T251" t="s">
        <v>73</v>
      </c>
      <c r="U251" t="s">
        <v>74</v>
      </c>
      <c r="V251" t="s">
        <v>108</v>
      </c>
      <c r="W251" t="s">
        <v>473</v>
      </c>
      <c r="AB251">
        <v>3</v>
      </c>
      <c r="AC251">
        <v>6</v>
      </c>
    </row>
    <row r="252" spans="1:33" hidden="1" x14ac:dyDescent="0.35">
      <c r="A252" t="s">
        <v>32</v>
      </c>
      <c r="C252" t="s">
        <v>33</v>
      </c>
      <c r="D252" t="s">
        <v>465</v>
      </c>
      <c r="E252" t="s">
        <v>192</v>
      </c>
      <c r="F252" t="s">
        <v>466</v>
      </c>
      <c r="G252" t="s">
        <v>310</v>
      </c>
      <c r="I252" t="s">
        <v>38</v>
      </c>
      <c r="J252">
        <v>386</v>
      </c>
      <c r="K252">
        <v>1803</v>
      </c>
      <c r="L252" t="s">
        <v>39</v>
      </c>
      <c r="M252" t="s">
        <v>446</v>
      </c>
      <c r="N252" t="s">
        <v>41</v>
      </c>
      <c r="P252" t="s">
        <v>474</v>
      </c>
      <c r="Q252">
        <v>0.25</v>
      </c>
      <c r="R252" t="s">
        <v>72</v>
      </c>
      <c r="T252" t="s">
        <v>73</v>
      </c>
      <c r="U252" t="s">
        <v>74</v>
      </c>
      <c r="V252" t="s">
        <v>108</v>
      </c>
      <c r="W252" t="s">
        <v>473</v>
      </c>
    </row>
    <row r="253" spans="1:33" hidden="1" x14ac:dyDescent="0.35">
      <c r="A253" t="s">
        <v>32</v>
      </c>
      <c r="C253" t="s">
        <v>33</v>
      </c>
      <c r="D253" t="s">
        <v>465</v>
      </c>
      <c r="E253" t="s">
        <v>192</v>
      </c>
      <c r="F253" t="s">
        <v>466</v>
      </c>
      <c r="G253" t="s">
        <v>310</v>
      </c>
      <c r="I253" t="s">
        <v>38</v>
      </c>
      <c r="J253">
        <v>387</v>
      </c>
      <c r="K253">
        <v>1803</v>
      </c>
      <c r="L253" t="s">
        <v>39</v>
      </c>
      <c r="M253" t="s">
        <v>446</v>
      </c>
      <c r="N253" t="s">
        <v>41</v>
      </c>
      <c r="P253" t="s">
        <v>320</v>
      </c>
      <c r="Q253">
        <v>1</v>
      </c>
      <c r="R253" t="s">
        <v>475</v>
      </c>
      <c r="T253" t="s">
        <v>73</v>
      </c>
      <c r="U253" t="s">
        <v>74</v>
      </c>
      <c r="V253" t="s">
        <v>245</v>
      </c>
      <c r="W253" t="s">
        <v>476</v>
      </c>
    </row>
    <row r="254" spans="1:33" hidden="1" x14ac:dyDescent="0.35">
      <c r="A254" t="s">
        <v>32</v>
      </c>
      <c r="C254" t="s">
        <v>33</v>
      </c>
      <c r="D254" t="s">
        <v>465</v>
      </c>
      <c r="E254" t="s">
        <v>192</v>
      </c>
      <c r="F254" t="s">
        <v>466</v>
      </c>
      <c r="G254" t="s">
        <v>310</v>
      </c>
      <c r="I254" t="s">
        <v>38</v>
      </c>
      <c r="J254">
        <v>388</v>
      </c>
      <c r="K254">
        <v>1803</v>
      </c>
      <c r="L254" t="s">
        <v>39</v>
      </c>
      <c r="M254" t="s">
        <v>446</v>
      </c>
      <c r="N254" t="s">
        <v>41</v>
      </c>
      <c r="P254" t="s">
        <v>124</v>
      </c>
      <c r="Q254">
        <v>1</v>
      </c>
      <c r="R254" t="s">
        <v>170</v>
      </c>
      <c r="T254" t="s">
        <v>73</v>
      </c>
      <c r="U254" t="s">
        <v>74</v>
      </c>
      <c r="V254" t="s">
        <v>477</v>
      </c>
      <c r="W254" t="s">
        <v>478</v>
      </c>
    </row>
    <row r="255" spans="1:33" hidden="1" x14ac:dyDescent="0.35">
      <c r="A255" t="s">
        <v>32</v>
      </c>
      <c r="C255" t="s">
        <v>33</v>
      </c>
      <c r="D255" t="s">
        <v>465</v>
      </c>
      <c r="E255" t="s">
        <v>192</v>
      </c>
      <c r="F255" t="s">
        <v>466</v>
      </c>
      <c r="G255" t="s">
        <v>310</v>
      </c>
      <c r="I255" t="s">
        <v>38</v>
      </c>
      <c r="J255">
        <v>389</v>
      </c>
      <c r="K255">
        <v>1803</v>
      </c>
      <c r="L255" t="s">
        <v>39</v>
      </c>
      <c r="M255" t="s">
        <v>446</v>
      </c>
      <c r="N255" t="s">
        <v>47</v>
      </c>
      <c r="P255" t="s">
        <v>346</v>
      </c>
      <c r="Q255">
        <v>4</v>
      </c>
      <c r="R255" t="s">
        <v>72</v>
      </c>
      <c r="T255" t="s">
        <v>73</v>
      </c>
      <c r="U255" t="s">
        <v>74</v>
      </c>
      <c r="V255" t="s">
        <v>151</v>
      </c>
      <c r="W255" t="s">
        <v>479</v>
      </c>
      <c r="Y255">
        <v>8</v>
      </c>
      <c r="Z255">
        <v>6</v>
      </c>
      <c r="AA255">
        <v>1</v>
      </c>
      <c r="AB255">
        <v>10</v>
      </c>
      <c r="AC255">
        <v>0</v>
      </c>
      <c r="AG255" t="s">
        <v>480</v>
      </c>
    </row>
    <row r="256" spans="1:33" hidden="1" x14ac:dyDescent="0.35">
      <c r="A256" t="s">
        <v>32</v>
      </c>
      <c r="C256" t="s">
        <v>33</v>
      </c>
      <c r="D256" t="s">
        <v>465</v>
      </c>
      <c r="E256" t="s">
        <v>192</v>
      </c>
      <c r="F256" t="s">
        <v>466</v>
      </c>
      <c r="G256" t="s">
        <v>310</v>
      </c>
      <c r="I256" t="s">
        <v>38</v>
      </c>
      <c r="J256">
        <v>390</v>
      </c>
      <c r="K256">
        <v>1803</v>
      </c>
      <c r="L256" t="s">
        <v>39</v>
      </c>
      <c r="M256" t="s">
        <v>446</v>
      </c>
      <c r="N256" t="s">
        <v>47</v>
      </c>
      <c r="P256" t="s">
        <v>346</v>
      </c>
      <c r="Q256">
        <v>6</v>
      </c>
      <c r="R256" t="s">
        <v>72</v>
      </c>
      <c r="T256" t="s">
        <v>73</v>
      </c>
      <c r="U256" t="s">
        <v>74</v>
      </c>
      <c r="V256" t="s">
        <v>175</v>
      </c>
      <c r="W256" t="s">
        <v>176</v>
      </c>
      <c r="Y256">
        <v>1</v>
      </c>
      <c r="Z256">
        <v>0</v>
      </c>
      <c r="AB256">
        <v>6</v>
      </c>
      <c r="AC256">
        <v>0</v>
      </c>
    </row>
    <row r="257" spans="1:33" hidden="1" x14ac:dyDescent="0.35">
      <c r="A257" t="s">
        <v>32</v>
      </c>
      <c r="C257" t="s">
        <v>33</v>
      </c>
      <c r="D257" t="s">
        <v>465</v>
      </c>
      <c r="E257" t="s">
        <v>192</v>
      </c>
      <c r="F257" t="s">
        <v>466</v>
      </c>
      <c r="G257" t="s">
        <v>310</v>
      </c>
      <c r="I257" t="s">
        <v>38</v>
      </c>
      <c r="J257">
        <v>391</v>
      </c>
      <c r="K257">
        <v>1803</v>
      </c>
      <c r="L257" t="s">
        <v>39</v>
      </c>
      <c r="M257" t="s">
        <v>446</v>
      </c>
      <c r="N257" t="s">
        <v>47</v>
      </c>
      <c r="P257" t="s">
        <v>346</v>
      </c>
      <c r="Q257">
        <v>1</v>
      </c>
      <c r="R257" t="s">
        <v>224</v>
      </c>
      <c r="T257" t="s">
        <v>43</v>
      </c>
      <c r="U257" t="s">
        <v>167</v>
      </c>
      <c r="V257" t="s">
        <v>226</v>
      </c>
      <c r="W257" t="s">
        <v>481</v>
      </c>
      <c r="Y257">
        <v>5</v>
      </c>
      <c r="Z257">
        <v>2</v>
      </c>
      <c r="AB257">
        <v>5</v>
      </c>
      <c r="AC257">
        <v>2</v>
      </c>
    </row>
    <row r="258" spans="1:33" hidden="1" x14ac:dyDescent="0.35">
      <c r="A258" t="s">
        <v>32</v>
      </c>
      <c r="C258" t="s">
        <v>33</v>
      </c>
      <c r="D258" t="s">
        <v>465</v>
      </c>
      <c r="E258" t="s">
        <v>192</v>
      </c>
      <c r="F258" t="s">
        <v>466</v>
      </c>
      <c r="G258" t="s">
        <v>310</v>
      </c>
      <c r="I258" t="s">
        <v>38</v>
      </c>
      <c r="J258">
        <v>392</v>
      </c>
      <c r="K258">
        <v>1803</v>
      </c>
      <c r="L258" t="s">
        <v>39</v>
      </c>
      <c r="M258" t="s">
        <v>446</v>
      </c>
      <c r="N258" t="s">
        <v>47</v>
      </c>
      <c r="P258" t="s">
        <v>346</v>
      </c>
      <c r="Q258">
        <v>1</v>
      </c>
      <c r="R258" t="s">
        <v>224</v>
      </c>
      <c r="T258" t="s">
        <v>43</v>
      </c>
      <c r="U258" t="s">
        <v>167</v>
      </c>
      <c r="V258" t="s">
        <v>226</v>
      </c>
      <c r="W258" t="s">
        <v>482</v>
      </c>
      <c r="Y258">
        <v>6</v>
      </c>
      <c r="Z258">
        <v>8</v>
      </c>
      <c r="AB258">
        <v>6</v>
      </c>
      <c r="AC258">
        <v>8</v>
      </c>
    </row>
    <row r="259" spans="1:33" hidden="1" x14ac:dyDescent="0.35">
      <c r="A259" t="s">
        <v>32</v>
      </c>
      <c r="C259" t="s">
        <v>33</v>
      </c>
      <c r="D259" t="s">
        <v>465</v>
      </c>
      <c r="E259" t="s">
        <v>192</v>
      </c>
      <c r="F259" t="s">
        <v>466</v>
      </c>
      <c r="G259" t="s">
        <v>310</v>
      </c>
      <c r="I259" t="s">
        <v>38</v>
      </c>
      <c r="J259">
        <v>393</v>
      </c>
      <c r="K259">
        <v>1803</v>
      </c>
      <c r="L259" t="s">
        <v>39</v>
      </c>
      <c r="M259" t="s">
        <v>446</v>
      </c>
      <c r="N259" t="s">
        <v>47</v>
      </c>
      <c r="P259" t="s">
        <v>346</v>
      </c>
      <c r="Q259" t="s">
        <v>483</v>
      </c>
      <c r="R259" t="s">
        <v>72</v>
      </c>
      <c r="T259" t="s">
        <v>73</v>
      </c>
      <c r="U259" t="s">
        <v>74</v>
      </c>
      <c r="V259" t="s">
        <v>81</v>
      </c>
      <c r="W259" t="s">
        <v>194</v>
      </c>
      <c r="Y259">
        <v>2</v>
      </c>
      <c r="Z259">
        <v>9</v>
      </c>
      <c r="AB259">
        <v>7</v>
      </c>
      <c r="AC259">
        <v>7</v>
      </c>
    </row>
    <row r="260" spans="1:33" hidden="1" x14ac:dyDescent="0.35">
      <c r="A260" t="s">
        <v>32</v>
      </c>
      <c r="C260" t="s">
        <v>33</v>
      </c>
      <c r="D260" t="s">
        <v>465</v>
      </c>
      <c r="E260" t="s">
        <v>192</v>
      </c>
      <c r="F260" t="s">
        <v>466</v>
      </c>
      <c r="G260" t="s">
        <v>310</v>
      </c>
      <c r="I260" t="s">
        <v>38</v>
      </c>
      <c r="J260">
        <v>394</v>
      </c>
      <c r="K260">
        <v>1803</v>
      </c>
      <c r="L260" t="s">
        <v>39</v>
      </c>
      <c r="M260" t="s">
        <v>446</v>
      </c>
      <c r="N260" t="s">
        <v>161</v>
      </c>
      <c r="P260" t="s">
        <v>42</v>
      </c>
      <c r="T260" t="s">
        <v>2763</v>
      </c>
      <c r="U260" t="s">
        <v>2621</v>
      </c>
      <c r="W260" t="s">
        <v>484</v>
      </c>
      <c r="AG260" t="s">
        <v>485</v>
      </c>
    </row>
    <row r="261" spans="1:33" hidden="1" x14ac:dyDescent="0.35">
      <c r="A261" t="s">
        <v>32</v>
      </c>
      <c r="C261" t="s">
        <v>33</v>
      </c>
      <c r="D261" t="s">
        <v>465</v>
      </c>
      <c r="E261" t="s">
        <v>192</v>
      </c>
      <c r="F261" t="s">
        <v>466</v>
      </c>
      <c r="G261" t="s">
        <v>310</v>
      </c>
      <c r="I261" t="s">
        <v>38</v>
      </c>
      <c r="J261">
        <v>395</v>
      </c>
      <c r="K261">
        <v>1803</v>
      </c>
      <c r="L261" t="s">
        <v>39</v>
      </c>
      <c r="M261" t="s">
        <v>446</v>
      </c>
      <c r="N261" t="s">
        <v>161</v>
      </c>
      <c r="P261" t="s">
        <v>42</v>
      </c>
      <c r="T261" t="s">
        <v>2778</v>
      </c>
      <c r="U261" t="s">
        <v>2778</v>
      </c>
      <c r="W261" t="s">
        <v>486</v>
      </c>
    </row>
    <row r="262" spans="1:33" hidden="1" x14ac:dyDescent="0.35">
      <c r="A262" t="s">
        <v>32</v>
      </c>
      <c r="C262" t="s">
        <v>33</v>
      </c>
      <c r="D262" t="s">
        <v>465</v>
      </c>
      <c r="E262" t="s">
        <v>192</v>
      </c>
      <c r="F262" t="s">
        <v>466</v>
      </c>
      <c r="G262" t="s">
        <v>310</v>
      </c>
      <c r="I262" t="s">
        <v>38</v>
      </c>
      <c r="J262">
        <v>396</v>
      </c>
      <c r="K262">
        <v>1803</v>
      </c>
      <c r="L262" t="s">
        <v>39</v>
      </c>
      <c r="M262" t="s">
        <v>446</v>
      </c>
      <c r="N262" t="s">
        <v>41</v>
      </c>
      <c r="P262" t="s">
        <v>487</v>
      </c>
      <c r="Q262">
        <v>2</v>
      </c>
      <c r="R262" t="s">
        <v>224</v>
      </c>
      <c r="T262" t="s">
        <v>50</v>
      </c>
      <c r="U262" t="s">
        <v>488</v>
      </c>
      <c r="V262" t="s">
        <v>489</v>
      </c>
      <c r="W262" t="s">
        <v>490</v>
      </c>
      <c r="Y262">
        <v>2</v>
      </c>
      <c r="Z262">
        <v>0</v>
      </c>
    </row>
    <row r="263" spans="1:33" hidden="1" x14ac:dyDescent="0.35">
      <c r="A263" t="s">
        <v>32</v>
      </c>
      <c r="C263" t="s">
        <v>33</v>
      </c>
      <c r="D263" t="s">
        <v>465</v>
      </c>
      <c r="E263" t="s">
        <v>192</v>
      </c>
      <c r="F263" t="s">
        <v>466</v>
      </c>
      <c r="G263" t="s">
        <v>310</v>
      </c>
      <c r="I263" t="s">
        <v>38</v>
      </c>
      <c r="J263">
        <v>397</v>
      </c>
      <c r="K263">
        <v>1803</v>
      </c>
      <c r="L263" t="s">
        <v>39</v>
      </c>
      <c r="M263" t="s">
        <v>446</v>
      </c>
      <c r="N263" t="s">
        <v>41</v>
      </c>
      <c r="P263" t="s">
        <v>124</v>
      </c>
      <c r="Q263">
        <v>3</v>
      </c>
      <c r="R263" t="s">
        <v>72</v>
      </c>
      <c r="T263" t="s">
        <v>73</v>
      </c>
      <c r="U263" t="s">
        <v>74</v>
      </c>
      <c r="V263" t="s">
        <v>175</v>
      </c>
      <c r="W263" t="s">
        <v>176</v>
      </c>
      <c r="Z263">
        <v>10</v>
      </c>
      <c r="AG263" t="s">
        <v>491</v>
      </c>
    </row>
    <row r="264" spans="1:33" hidden="1" x14ac:dyDescent="0.35">
      <c r="A264" t="s">
        <v>32</v>
      </c>
      <c r="C264" t="s">
        <v>33</v>
      </c>
      <c r="D264" t="s">
        <v>465</v>
      </c>
      <c r="E264" t="s">
        <v>192</v>
      </c>
      <c r="F264" t="s">
        <v>466</v>
      </c>
      <c r="G264" t="s">
        <v>310</v>
      </c>
      <c r="I264" t="s">
        <v>38</v>
      </c>
      <c r="J264">
        <v>398</v>
      </c>
      <c r="K264">
        <v>1803</v>
      </c>
      <c r="L264" t="s">
        <v>39</v>
      </c>
      <c r="M264" t="s">
        <v>446</v>
      </c>
      <c r="N264" t="s">
        <v>41</v>
      </c>
      <c r="P264" t="s">
        <v>492</v>
      </c>
      <c r="T264" t="s">
        <v>2763</v>
      </c>
      <c r="U264" t="s">
        <v>2621</v>
      </c>
      <c r="W264" t="s">
        <v>493</v>
      </c>
    </row>
    <row r="265" spans="1:33" hidden="1" x14ac:dyDescent="0.35">
      <c r="A265" t="s">
        <v>32</v>
      </c>
      <c r="C265" t="s">
        <v>33</v>
      </c>
      <c r="D265" t="s">
        <v>465</v>
      </c>
      <c r="E265" t="s">
        <v>192</v>
      </c>
      <c r="F265" t="s">
        <v>466</v>
      </c>
      <c r="G265" t="s">
        <v>310</v>
      </c>
      <c r="I265" t="s">
        <v>38</v>
      </c>
      <c r="J265">
        <v>399</v>
      </c>
      <c r="K265">
        <v>1803</v>
      </c>
      <c r="L265" t="s">
        <v>39</v>
      </c>
      <c r="M265" t="s">
        <v>446</v>
      </c>
      <c r="O265" t="s">
        <v>281</v>
      </c>
      <c r="P265" t="s">
        <v>313</v>
      </c>
      <c r="T265" t="s">
        <v>2763</v>
      </c>
      <c r="U265" t="s">
        <v>2621</v>
      </c>
      <c r="W265" t="s">
        <v>494</v>
      </c>
    </row>
    <row r="266" spans="1:33" hidden="1" x14ac:dyDescent="0.35">
      <c r="A266" t="s">
        <v>32</v>
      </c>
      <c r="C266" t="s">
        <v>33</v>
      </c>
      <c r="D266" t="s">
        <v>465</v>
      </c>
      <c r="E266" t="s">
        <v>192</v>
      </c>
      <c r="F266" t="s">
        <v>466</v>
      </c>
      <c r="G266" t="s">
        <v>310</v>
      </c>
      <c r="I266" t="s">
        <v>38</v>
      </c>
      <c r="J266">
        <v>400</v>
      </c>
      <c r="K266">
        <v>1803</v>
      </c>
      <c r="L266" t="s">
        <v>39</v>
      </c>
      <c r="M266" t="s">
        <v>495</v>
      </c>
      <c r="N266" t="s">
        <v>41</v>
      </c>
      <c r="P266" t="s">
        <v>320</v>
      </c>
      <c r="Q266">
        <v>1</v>
      </c>
      <c r="R266" t="s">
        <v>224</v>
      </c>
      <c r="T266" t="s">
        <v>73</v>
      </c>
      <c r="U266" t="s">
        <v>199</v>
      </c>
      <c r="V266" t="s">
        <v>496</v>
      </c>
      <c r="W266" t="s">
        <v>496</v>
      </c>
      <c r="AB266">
        <v>1</v>
      </c>
      <c r="AC266">
        <v>6</v>
      </c>
    </row>
    <row r="267" spans="1:33" hidden="1" x14ac:dyDescent="0.35">
      <c r="A267" t="s">
        <v>32</v>
      </c>
      <c r="C267" t="s">
        <v>33</v>
      </c>
      <c r="D267" t="s">
        <v>465</v>
      </c>
      <c r="E267" t="s">
        <v>192</v>
      </c>
      <c r="F267" t="s">
        <v>466</v>
      </c>
      <c r="G267" t="s">
        <v>310</v>
      </c>
      <c r="I267" t="s">
        <v>38</v>
      </c>
      <c r="J267">
        <v>401</v>
      </c>
      <c r="K267">
        <v>1803</v>
      </c>
      <c r="L267" t="s">
        <v>39</v>
      </c>
      <c r="M267" t="s">
        <v>495</v>
      </c>
      <c r="N267" t="s">
        <v>41</v>
      </c>
      <c r="P267" t="s">
        <v>497</v>
      </c>
      <c r="Q267">
        <v>1</v>
      </c>
      <c r="R267" t="s">
        <v>224</v>
      </c>
      <c r="T267" t="s">
        <v>43</v>
      </c>
      <c r="U267" t="s">
        <v>167</v>
      </c>
      <c r="V267" t="s">
        <v>257</v>
      </c>
      <c r="W267" t="s">
        <v>258</v>
      </c>
      <c r="AA267">
        <v>1</v>
      </c>
      <c r="AB267">
        <v>15</v>
      </c>
      <c r="AC267">
        <v>0</v>
      </c>
    </row>
    <row r="268" spans="1:33" hidden="1" x14ac:dyDescent="0.35">
      <c r="A268" t="s">
        <v>32</v>
      </c>
      <c r="C268" t="s">
        <v>33</v>
      </c>
      <c r="D268" t="s">
        <v>465</v>
      </c>
      <c r="E268" t="s">
        <v>192</v>
      </c>
      <c r="F268" t="s">
        <v>466</v>
      </c>
      <c r="G268" t="s">
        <v>310</v>
      </c>
      <c r="I268" t="s">
        <v>38</v>
      </c>
      <c r="J268">
        <v>402</v>
      </c>
      <c r="K268">
        <v>1803</v>
      </c>
      <c r="L268" t="s">
        <v>39</v>
      </c>
      <c r="M268" t="s">
        <v>495</v>
      </c>
      <c r="N268" t="s">
        <v>41</v>
      </c>
      <c r="P268" t="s">
        <v>497</v>
      </c>
      <c r="Q268">
        <v>2</v>
      </c>
      <c r="R268" t="s">
        <v>72</v>
      </c>
      <c r="T268" t="s">
        <v>73</v>
      </c>
      <c r="U268" t="s">
        <v>74</v>
      </c>
      <c r="V268" t="s">
        <v>330</v>
      </c>
      <c r="W268" t="s">
        <v>330</v>
      </c>
      <c r="AB268">
        <v>5</v>
      </c>
      <c r="AC268">
        <v>0</v>
      </c>
    </row>
    <row r="269" spans="1:33" hidden="1" x14ac:dyDescent="0.35">
      <c r="A269" t="s">
        <v>32</v>
      </c>
      <c r="C269" t="s">
        <v>33</v>
      </c>
      <c r="D269" t="s">
        <v>465</v>
      </c>
      <c r="E269" t="s">
        <v>192</v>
      </c>
      <c r="F269" t="s">
        <v>466</v>
      </c>
      <c r="G269" t="s">
        <v>310</v>
      </c>
      <c r="I269" t="s">
        <v>38</v>
      </c>
      <c r="J269">
        <v>403</v>
      </c>
      <c r="K269">
        <v>1803</v>
      </c>
      <c r="L269" t="s">
        <v>39</v>
      </c>
      <c r="M269" t="s">
        <v>495</v>
      </c>
      <c r="N269" t="s">
        <v>41</v>
      </c>
      <c r="P269" t="s">
        <v>497</v>
      </c>
      <c r="Q269">
        <v>6</v>
      </c>
      <c r="R269" t="s">
        <v>72</v>
      </c>
      <c r="T269" t="s">
        <v>73</v>
      </c>
      <c r="U269" t="s">
        <v>74</v>
      </c>
      <c r="V269" t="s">
        <v>498</v>
      </c>
      <c r="W269" t="s">
        <v>498</v>
      </c>
      <c r="AB269">
        <v>18</v>
      </c>
      <c r="AC269">
        <v>0</v>
      </c>
    </row>
    <row r="270" spans="1:33" hidden="1" x14ac:dyDescent="0.35">
      <c r="A270" t="s">
        <v>32</v>
      </c>
      <c r="C270" t="s">
        <v>33</v>
      </c>
      <c r="D270" t="s">
        <v>465</v>
      </c>
      <c r="E270" t="s">
        <v>192</v>
      </c>
      <c r="F270" t="s">
        <v>466</v>
      </c>
      <c r="G270" t="s">
        <v>310</v>
      </c>
      <c r="I270" t="s">
        <v>38</v>
      </c>
      <c r="J270">
        <v>404</v>
      </c>
      <c r="K270">
        <v>1803</v>
      </c>
      <c r="L270" t="s">
        <v>39</v>
      </c>
      <c r="M270" t="s">
        <v>495</v>
      </c>
      <c r="N270" t="s">
        <v>47</v>
      </c>
      <c r="P270" t="s">
        <v>433</v>
      </c>
      <c r="Q270">
        <v>6</v>
      </c>
      <c r="R270" t="s">
        <v>72</v>
      </c>
      <c r="T270" t="s">
        <v>73</v>
      </c>
      <c r="U270" t="s">
        <v>74</v>
      </c>
      <c r="V270" t="s">
        <v>498</v>
      </c>
      <c r="W270" t="s">
        <v>499</v>
      </c>
      <c r="AB270">
        <v>18</v>
      </c>
      <c r="AC270">
        <v>0</v>
      </c>
    </row>
    <row r="271" spans="1:33" hidden="1" x14ac:dyDescent="0.35">
      <c r="A271" t="s">
        <v>32</v>
      </c>
      <c r="C271" t="s">
        <v>33</v>
      </c>
      <c r="D271" t="s">
        <v>465</v>
      </c>
      <c r="E271" t="s">
        <v>192</v>
      </c>
      <c r="F271" t="s">
        <v>466</v>
      </c>
      <c r="G271" t="s">
        <v>310</v>
      </c>
      <c r="I271" t="s">
        <v>38</v>
      </c>
      <c r="J271">
        <v>405</v>
      </c>
      <c r="K271">
        <v>1803</v>
      </c>
      <c r="L271" t="s">
        <v>39</v>
      </c>
      <c r="M271" t="s">
        <v>495</v>
      </c>
      <c r="O271" t="s">
        <v>500</v>
      </c>
      <c r="P271" t="s">
        <v>501</v>
      </c>
      <c r="T271" t="s">
        <v>67</v>
      </c>
      <c r="U271" t="s">
        <v>2779</v>
      </c>
      <c r="V271" t="s">
        <v>502</v>
      </c>
      <c r="W271" t="s">
        <v>503</v>
      </c>
      <c r="AB271">
        <v>2</v>
      </c>
      <c r="AC271">
        <v>0</v>
      </c>
    </row>
    <row r="272" spans="1:33" hidden="1" x14ac:dyDescent="0.35">
      <c r="A272" t="s">
        <v>32</v>
      </c>
      <c r="C272" t="s">
        <v>33</v>
      </c>
      <c r="D272" t="s">
        <v>465</v>
      </c>
      <c r="E272" t="s">
        <v>192</v>
      </c>
      <c r="F272" t="s">
        <v>466</v>
      </c>
      <c r="G272" t="s">
        <v>310</v>
      </c>
      <c r="I272" t="s">
        <v>38</v>
      </c>
      <c r="J272">
        <v>406</v>
      </c>
      <c r="K272">
        <v>1803</v>
      </c>
      <c r="L272" t="s">
        <v>39</v>
      </c>
      <c r="M272" t="s">
        <v>495</v>
      </c>
      <c r="N272" t="s">
        <v>47</v>
      </c>
      <c r="P272" t="s">
        <v>433</v>
      </c>
      <c r="T272" t="s">
        <v>57</v>
      </c>
      <c r="U272" t="s">
        <v>2743</v>
      </c>
      <c r="V272" t="s">
        <v>504</v>
      </c>
      <c r="W272" t="s">
        <v>505</v>
      </c>
      <c r="AB272">
        <v>7</v>
      </c>
      <c r="AC272">
        <v>6</v>
      </c>
    </row>
    <row r="273" spans="1:29" hidden="1" x14ac:dyDescent="0.35">
      <c r="A273" t="s">
        <v>32</v>
      </c>
      <c r="C273" t="s">
        <v>33</v>
      </c>
      <c r="D273" t="s">
        <v>465</v>
      </c>
      <c r="E273" t="s">
        <v>192</v>
      </c>
      <c r="F273" t="s">
        <v>466</v>
      </c>
      <c r="G273" t="s">
        <v>310</v>
      </c>
      <c r="I273" t="s">
        <v>38</v>
      </c>
      <c r="J273">
        <v>407</v>
      </c>
      <c r="K273">
        <v>1803</v>
      </c>
      <c r="L273" t="s">
        <v>39</v>
      </c>
      <c r="M273" t="s">
        <v>495</v>
      </c>
      <c r="N273" t="s">
        <v>47</v>
      </c>
      <c r="P273" t="s">
        <v>433</v>
      </c>
      <c r="Q273">
        <v>1</v>
      </c>
      <c r="R273" t="s">
        <v>224</v>
      </c>
      <c r="T273" t="s">
        <v>73</v>
      </c>
      <c r="U273" t="s">
        <v>74</v>
      </c>
      <c r="V273" t="s">
        <v>506</v>
      </c>
      <c r="W273" t="s">
        <v>507</v>
      </c>
      <c r="AB273">
        <v>2</v>
      </c>
      <c r="AC273">
        <v>0</v>
      </c>
    </row>
    <row r="274" spans="1:29" hidden="1" x14ac:dyDescent="0.35">
      <c r="A274" t="s">
        <v>32</v>
      </c>
      <c r="C274" t="s">
        <v>33</v>
      </c>
      <c r="D274" t="s">
        <v>465</v>
      </c>
      <c r="E274" t="s">
        <v>192</v>
      </c>
      <c r="F274" t="s">
        <v>466</v>
      </c>
      <c r="G274" t="s">
        <v>310</v>
      </c>
      <c r="I274" t="s">
        <v>38</v>
      </c>
      <c r="J274">
        <v>408</v>
      </c>
      <c r="K274">
        <v>1803</v>
      </c>
      <c r="L274" t="s">
        <v>39</v>
      </c>
      <c r="M274" t="s">
        <v>495</v>
      </c>
      <c r="N274" t="s">
        <v>47</v>
      </c>
      <c r="P274" t="s">
        <v>433</v>
      </c>
      <c r="Q274">
        <v>2</v>
      </c>
      <c r="R274" t="s">
        <v>224</v>
      </c>
      <c r="T274" t="s">
        <v>73</v>
      </c>
      <c r="U274" t="s">
        <v>199</v>
      </c>
      <c r="V274" t="s">
        <v>508</v>
      </c>
      <c r="W274" t="s">
        <v>509</v>
      </c>
      <c r="AB274">
        <v>4</v>
      </c>
      <c r="AC274">
        <v>0</v>
      </c>
    </row>
    <row r="275" spans="1:29" hidden="1" x14ac:dyDescent="0.35">
      <c r="A275" t="s">
        <v>32</v>
      </c>
      <c r="C275" t="s">
        <v>33</v>
      </c>
      <c r="D275" t="s">
        <v>465</v>
      </c>
      <c r="E275" t="s">
        <v>192</v>
      </c>
      <c r="F275" t="s">
        <v>466</v>
      </c>
      <c r="G275" t="s">
        <v>310</v>
      </c>
      <c r="I275" t="s">
        <v>38</v>
      </c>
      <c r="J275">
        <v>409</v>
      </c>
      <c r="T275" t="s">
        <v>2778</v>
      </c>
      <c r="U275" t="s">
        <v>2778</v>
      </c>
      <c r="W275" t="s">
        <v>430</v>
      </c>
    </row>
    <row r="276" spans="1:29" hidden="1" x14ac:dyDescent="0.35">
      <c r="A276" t="s">
        <v>32</v>
      </c>
      <c r="C276" t="s">
        <v>33</v>
      </c>
      <c r="D276" t="s">
        <v>465</v>
      </c>
      <c r="E276" t="s">
        <v>192</v>
      </c>
      <c r="F276" t="s">
        <v>466</v>
      </c>
      <c r="G276" t="s">
        <v>310</v>
      </c>
      <c r="I276" t="s">
        <v>38</v>
      </c>
      <c r="J276">
        <v>410</v>
      </c>
      <c r="K276">
        <v>1803</v>
      </c>
      <c r="L276" t="s">
        <v>39</v>
      </c>
      <c r="M276" t="s">
        <v>510</v>
      </c>
      <c r="N276" t="s">
        <v>47</v>
      </c>
      <c r="P276" t="s">
        <v>433</v>
      </c>
      <c r="Q276">
        <v>1</v>
      </c>
      <c r="R276" t="s">
        <v>224</v>
      </c>
      <c r="T276" t="s">
        <v>43</v>
      </c>
      <c r="U276" t="s">
        <v>467</v>
      </c>
      <c r="V276" t="s">
        <v>468</v>
      </c>
      <c r="W276" t="s">
        <v>511</v>
      </c>
      <c r="AA276">
        <v>1</v>
      </c>
      <c r="AB276">
        <v>10</v>
      </c>
      <c r="AC276">
        <v>0</v>
      </c>
    </row>
    <row r="277" spans="1:29" hidden="1" x14ac:dyDescent="0.35">
      <c r="A277" t="s">
        <v>32</v>
      </c>
      <c r="C277" t="s">
        <v>33</v>
      </c>
      <c r="D277" t="s">
        <v>465</v>
      </c>
      <c r="E277" t="s">
        <v>192</v>
      </c>
      <c r="F277" t="s">
        <v>466</v>
      </c>
      <c r="G277" t="s">
        <v>310</v>
      </c>
      <c r="I277" t="s">
        <v>38</v>
      </c>
      <c r="J277">
        <v>411</v>
      </c>
      <c r="K277">
        <v>1803</v>
      </c>
      <c r="L277" t="s">
        <v>39</v>
      </c>
      <c r="M277" t="s">
        <v>510</v>
      </c>
      <c r="N277" t="s">
        <v>41</v>
      </c>
      <c r="P277" t="s">
        <v>124</v>
      </c>
      <c r="Q277">
        <v>2.25</v>
      </c>
      <c r="R277" t="s">
        <v>72</v>
      </c>
      <c r="T277" t="s">
        <v>73</v>
      </c>
      <c r="U277" t="s">
        <v>74</v>
      </c>
      <c r="V277" t="s">
        <v>455</v>
      </c>
      <c r="W277" t="s">
        <v>512</v>
      </c>
      <c r="AA277">
        <v>1</v>
      </c>
      <c r="AB277">
        <v>9</v>
      </c>
      <c r="AC277">
        <v>3</v>
      </c>
    </row>
    <row r="278" spans="1:29" hidden="1" x14ac:dyDescent="0.35">
      <c r="A278" t="s">
        <v>32</v>
      </c>
      <c r="C278" t="s">
        <v>33</v>
      </c>
      <c r="D278" t="s">
        <v>465</v>
      </c>
      <c r="E278" t="s">
        <v>192</v>
      </c>
      <c r="F278" t="s">
        <v>466</v>
      </c>
      <c r="G278" t="s">
        <v>310</v>
      </c>
      <c r="I278" t="s">
        <v>38</v>
      </c>
      <c r="J278">
        <v>412</v>
      </c>
      <c r="K278">
        <v>1803</v>
      </c>
      <c r="L278" t="s">
        <v>39</v>
      </c>
      <c r="M278" t="s">
        <v>510</v>
      </c>
      <c r="N278" t="s">
        <v>41</v>
      </c>
      <c r="P278" t="s">
        <v>124</v>
      </c>
      <c r="Q278">
        <v>1.5</v>
      </c>
      <c r="R278" t="s">
        <v>72</v>
      </c>
      <c r="T278" t="s">
        <v>73</v>
      </c>
      <c r="U278" t="s">
        <v>74</v>
      </c>
      <c r="V278" t="s">
        <v>513</v>
      </c>
      <c r="W278" t="s">
        <v>514</v>
      </c>
      <c r="AA278">
        <v>1</v>
      </c>
      <c r="AB278">
        <v>4</v>
      </c>
      <c r="AC278">
        <v>0</v>
      </c>
    </row>
    <row r="279" spans="1:29" hidden="1" x14ac:dyDescent="0.35">
      <c r="A279" t="s">
        <v>32</v>
      </c>
      <c r="C279" t="s">
        <v>33</v>
      </c>
      <c r="D279" t="s">
        <v>465</v>
      </c>
      <c r="E279" t="s">
        <v>192</v>
      </c>
      <c r="F279" t="s">
        <v>466</v>
      </c>
      <c r="G279" t="s">
        <v>310</v>
      </c>
      <c r="I279" t="s">
        <v>38</v>
      </c>
      <c r="J279">
        <v>413</v>
      </c>
      <c r="K279">
        <v>1803</v>
      </c>
      <c r="L279" t="s">
        <v>39</v>
      </c>
      <c r="M279" t="s">
        <v>510</v>
      </c>
      <c r="N279" t="s">
        <v>41</v>
      </c>
      <c r="P279" t="s">
        <v>124</v>
      </c>
      <c r="Q279">
        <v>2</v>
      </c>
      <c r="R279" t="s">
        <v>224</v>
      </c>
      <c r="T279" t="s">
        <v>73</v>
      </c>
      <c r="U279" t="s">
        <v>74</v>
      </c>
      <c r="V279" t="s">
        <v>515</v>
      </c>
      <c r="W279" t="s">
        <v>516</v>
      </c>
      <c r="AB279">
        <v>5</v>
      </c>
      <c r="AC279">
        <v>0</v>
      </c>
    </row>
    <row r="280" spans="1:29" hidden="1" x14ac:dyDescent="0.35">
      <c r="A280" t="s">
        <v>32</v>
      </c>
      <c r="C280" t="s">
        <v>33</v>
      </c>
      <c r="D280" t="s">
        <v>465</v>
      </c>
      <c r="E280" t="s">
        <v>192</v>
      </c>
      <c r="F280" t="s">
        <v>466</v>
      </c>
      <c r="G280" t="s">
        <v>310</v>
      </c>
      <c r="I280" t="s">
        <v>38</v>
      </c>
      <c r="J280">
        <v>414</v>
      </c>
      <c r="K280">
        <v>1803</v>
      </c>
      <c r="L280" t="s">
        <v>39</v>
      </c>
      <c r="M280" t="s">
        <v>510</v>
      </c>
      <c r="N280" t="s">
        <v>41</v>
      </c>
      <c r="P280" t="s">
        <v>124</v>
      </c>
      <c r="Q280">
        <v>2</v>
      </c>
      <c r="R280" t="s">
        <v>170</v>
      </c>
      <c r="T280" t="s">
        <v>73</v>
      </c>
      <c r="U280" t="s">
        <v>74</v>
      </c>
      <c r="V280" t="s">
        <v>1702</v>
      </c>
      <c r="W280" t="s">
        <v>517</v>
      </c>
      <c r="AB280">
        <v>2</v>
      </c>
      <c r="AC280">
        <v>0</v>
      </c>
    </row>
    <row r="281" spans="1:29" hidden="1" x14ac:dyDescent="0.35">
      <c r="A281" t="s">
        <v>32</v>
      </c>
      <c r="C281" t="s">
        <v>33</v>
      </c>
      <c r="D281" t="s">
        <v>465</v>
      </c>
      <c r="E281" t="s">
        <v>192</v>
      </c>
      <c r="F281" t="s">
        <v>466</v>
      </c>
      <c r="G281" t="s">
        <v>310</v>
      </c>
      <c r="I281" t="s">
        <v>38</v>
      </c>
      <c r="J281">
        <v>415</v>
      </c>
      <c r="K281">
        <v>1803</v>
      </c>
      <c r="L281" t="s">
        <v>39</v>
      </c>
      <c r="M281" t="s">
        <v>510</v>
      </c>
      <c r="N281" t="s">
        <v>41</v>
      </c>
      <c r="P281" t="s">
        <v>124</v>
      </c>
      <c r="Q281">
        <v>4</v>
      </c>
      <c r="R281" t="s">
        <v>170</v>
      </c>
      <c r="T281" t="s">
        <v>73</v>
      </c>
      <c r="U281" t="s">
        <v>74</v>
      </c>
      <c r="V281" t="s">
        <v>112</v>
      </c>
      <c r="W281" t="s">
        <v>274</v>
      </c>
      <c r="AC281">
        <v>8</v>
      </c>
    </row>
    <row r="282" spans="1:29" hidden="1" x14ac:dyDescent="0.35">
      <c r="A282" t="s">
        <v>32</v>
      </c>
      <c r="C282" t="s">
        <v>33</v>
      </c>
      <c r="D282" t="s">
        <v>465</v>
      </c>
      <c r="E282" t="s">
        <v>192</v>
      </c>
      <c r="F282" t="s">
        <v>466</v>
      </c>
      <c r="G282" t="s">
        <v>310</v>
      </c>
      <c r="I282" t="s">
        <v>38</v>
      </c>
      <c r="J282">
        <v>416</v>
      </c>
      <c r="K282">
        <v>1803</v>
      </c>
      <c r="L282" t="s">
        <v>39</v>
      </c>
      <c r="M282" t="s">
        <v>510</v>
      </c>
      <c r="N282" t="s">
        <v>41</v>
      </c>
      <c r="P282" t="s">
        <v>124</v>
      </c>
      <c r="Q282">
        <v>2</v>
      </c>
      <c r="R282" t="s">
        <v>72</v>
      </c>
      <c r="T282" t="s">
        <v>73</v>
      </c>
      <c r="U282" t="s">
        <v>74</v>
      </c>
      <c r="V282" t="s">
        <v>175</v>
      </c>
      <c r="W282" t="s">
        <v>176</v>
      </c>
      <c r="Z282">
        <v>4</v>
      </c>
      <c r="AC282">
        <v>8</v>
      </c>
    </row>
    <row r="283" spans="1:29" hidden="1" x14ac:dyDescent="0.35">
      <c r="A283" t="s">
        <v>32</v>
      </c>
      <c r="C283" t="s">
        <v>33</v>
      </c>
      <c r="D283" t="s">
        <v>465</v>
      </c>
      <c r="E283" t="s">
        <v>192</v>
      </c>
      <c r="F283" t="s">
        <v>466</v>
      </c>
      <c r="G283" t="s">
        <v>310</v>
      </c>
      <c r="I283" t="s">
        <v>38</v>
      </c>
      <c r="J283">
        <v>417</v>
      </c>
      <c r="K283">
        <v>1803</v>
      </c>
      <c r="L283" t="s">
        <v>39</v>
      </c>
      <c r="M283" t="s">
        <v>510</v>
      </c>
      <c r="N283" t="s">
        <v>47</v>
      </c>
      <c r="P283" t="s">
        <v>518</v>
      </c>
      <c r="Q283">
        <v>2</v>
      </c>
      <c r="R283" t="s">
        <v>56</v>
      </c>
      <c r="T283" t="s">
        <v>122</v>
      </c>
      <c r="U283" t="s">
        <v>57</v>
      </c>
      <c r="V283" t="s">
        <v>407</v>
      </c>
      <c r="W283" t="s">
        <v>408</v>
      </c>
      <c r="AB283">
        <v>1</v>
      </c>
      <c r="AC283">
        <v>0</v>
      </c>
    </row>
    <row r="284" spans="1:29" hidden="1" x14ac:dyDescent="0.35">
      <c r="A284" t="s">
        <v>32</v>
      </c>
      <c r="C284" t="s">
        <v>33</v>
      </c>
      <c r="D284" t="s">
        <v>465</v>
      </c>
      <c r="E284" t="s">
        <v>192</v>
      </c>
      <c r="F284" t="s">
        <v>466</v>
      </c>
      <c r="G284" t="s">
        <v>310</v>
      </c>
      <c r="I284" t="s">
        <v>38</v>
      </c>
      <c r="J284">
        <v>418</v>
      </c>
      <c r="K284">
        <v>1803</v>
      </c>
      <c r="L284" t="s">
        <v>39</v>
      </c>
      <c r="M284" t="s">
        <v>510</v>
      </c>
      <c r="N284" t="s">
        <v>41</v>
      </c>
      <c r="P284" t="s">
        <v>188</v>
      </c>
      <c r="Q284">
        <v>1000</v>
      </c>
      <c r="R284" t="s">
        <v>224</v>
      </c>
      <c r="T284" t="s">
        <v>99</v>
      </c>
      <c r="U284" t="s">
        <v>311</v>
      </c>
      <c r="V284" t="s">
        <v>311</v>
      </c>
      <c r="W284" t="s">
        <v>519</v>
      </c>
      <c r="AB284">
        <v>12</v>
      </c>
      <c r="AC284">
        <v>6</v>
      </c>
    </row>
    <row r="285" spans="1:29" hidden="1" x14ac:dyDescent="0.35">
      <c r="A285" t="s">
        <v>32</v>
      </c>
      <c r="C285" t="s">
        <v>33</v>
      </c>
      <c r="D285" t="s">
        <v>465</v>
      </c>
      <c r="E285" t="s">
        <v>192</v>
      </c>
      <c r="F285" t="s">
        <v>466</v>
      </c>
      <c r="G285" t="s">
        <v>310</v>
      </c>
      <c r="I285" t="s">
        <v>38</v>
      </c>
      <c r="J285">
        <v>419</v>
      </c>
      <c r="K285">
        <v>1803</v>
      </c>
      <c r="L285" t="s">
        <v>39</v>
      </c>
      <c r="M285" t="s">
        <v>510</v>
      </c>
      <c r="N285" t="s">
        <v>41</v>
      </c>
      <c r="P285" t="s">
        <v>124</v>
      </c>
      <c r="Q285">
        <v>1</v>
      </c>
      <c r="R285" t="s">
        <v>224</v>
      </c>
      <c r="T285" t="s">
        <v>43</v>
      </c>
      <c r="U285" t="s">
        <v>167</v>
      </c>
      <c r="V285" t="s">
        <v>168</v>
      </c>
      <c r="W285" t="s">
        <v>520</v>
      </c>
      <c r="AB285">
        <v>10</v>
      </c>
      <c r="AC285">
        <v>0</v>
      </c>
    </row>
    <row r="286" spans="1:29" hidden="1" x14ac:dyDescent="0.35">
      <c r="A286" t="s">
        <v>32</v>
      </c>
      <c r="C286" t="s">
        <v>33</v>
      </c>
      <c r="D286" t="s">
        <v>465</v>
      </c>
      <c r="E286" t="s">
        <v>192</v>
      </c>
      <c r="F286" t="s">
        <v>466</v>
      </c>
      <c r="G286" t="s">
        <v>310</v>
      </c>
      <c r="I286" t="s">
        <v>38</v>
      </c>
      <c r="J286">
        <v>420</v>
      </c>
      <c r="K286">
        <v>1803</v>
      </c>
      <c r="L286" t="s">
        <v>39</v>
      </c>
      <c r="M286" t="s">
        <v>510</v>
      </c>
      <c r="N286" t="s">
        <v>41</v>
      </c>
      <c r="P286" t="s">
        <v>124</v>
      </c>
      <c r="Q286">
        <v>1</v>
      </c>
      <c r="R286" t="s">
        <v>170</v>
      </c>
      <c r="T286" t="s">
        <v>73</v>
      </c>
      <c r="U286" t="s">
        <v>74</v>
      </c>
      <c r="V286" t="s">
        <v>1702</v>
      </c>
      <c r="W286" t="s">
        <v>521</v>
      </c>
      <c r="AC286">
        <v>10</v>
      </c>
    </row>
    <row r="287" spans="1:29" hidden="1" x14ac:dyDescent="0.35">
      <c r="A287" t="s">
        <v>32</v>
      </c>
      <c r="C287" t="s">
        <v>33</v>
      </c>
      <c r="D287" t="s">
        <v>465</v>
      </c>
      <c r="E287" t="s">
        <v>192</v>
      </c>
      <c r="F287" t="s">
        <v>466</v>
      </c>
      <c r="G287" t="s">
        <v>310</v>
      </c>
      <c r="I287" t="s">
        <v>38</v>
      </c>
      <c r="J287">
        <v>421</v>
      </c>
      <c r="K287">
        <v>1803</v>
      </c>
      <c r="L287" t="s">
        <v>39</v>
      </c>
      <c r="M287" t="s">
        <v>510</v>
      </c>
      <c r="P287" t="s">
        <v>378</v>
      </c>
      <c r="Q287">
        <v>2</v>
      </c>
      <c r="R287" t="s">
        <v>56</v>
      </c>
      <c r="T287" t="s">
        <v>122</v>
      </c>
      <c r="U287" t="s">
        <v>57</v>
      </c>
      <c r="V287" t="s">
        <v>136</v>
      </c>
      <c r="W287" t="s">
        <v>136</v>
      </c>
      <c r="Y287">
        <v>1</v>
      </c>
      <c r="AB287">
        <v>2</v>
      </c>
      <c r="AC287">
        <v>0</v>
      </c>
    </row>
    <row r="288" spans="1:29" hidden="1" x14ac:dyDescent="0.35">
      <c r="A288" t="s">
        <v>32</v>
      </c>
      <c r="C288" t="s">
        <v>33</v>
      </c>
      <c r="D288" t="s">
        <v>465</v>
      </c>
      <c r="E288" t="s">
        <v>192</v>
      </c>
      <c r="F288" t="s">
        <v>466</v>
      </c>
      <c r="G288" t="s">
        <v>310</v>
      </c>
      <c r="I288" t="s">
        <v>38</v>
      </c>
      <c r="J288">
        <v>422</v>
      </c>
      <c r="K288">
        <v>1803</v>
      </c>
      <c r="L288" t="s">
        <v>39</v>
      </c>
      <c r="M288" t="s">
        <v>510</v>
      </c>
      <c r="N288" t="s">
        <v>41</v>
      </c>
      <c r="P288" t="s">
        <v>124</v>
      </c>
      <c r="Q288">
        <v>2</v>
      </c>
      <c r="R288" t="s">
        <v>224</v>
      </c>
      <c r="T288" t="s">
        <v>73</v>
      </c>
      <c r="U288" t="s">
        <v>78</v>
      </c>
      <c r="V288" t="s">
        <v>79</v>
      </c>
      <c r="W288" t="s">
        <v>387</v>
      </c>
    </row>
    <row r="289" spans="1:33" hidden="1" x14ac:dyDescent="0.35">
      <c r="A289" t="s">
        <v>32</v>
      </c>
      <c r="C289" t="s">
        <v>33</v>
      </c>
      <c r="D289" t="s">
        <v>465</v>
      </c>
      <c r="E289" t="s">
        <v>192</v>
      </c>
      <c r="F289" t="s">
        <v>466</v>
      </c>
      <c r="G289" t="s">
        <v>310</v>
      </c>
      <c r="I289" t="s">
        <v>38</v>
      </c>
      <c r="J289">
        <v>423</v>
      </c>
      <c r="K289">
        <v>1803</v>
      </c>
      <c r="L289" t="s">
        <v>39</v>
      </c>
      <c r="M289" t="s">
        <v>510</v>
      </c>
      <c r="N289" t="s">
        <v>41</v>
      </c>
      <c r="P289" t="s">
        <v>124</v>
      </c>
      <c r="T289" t="s">
        <v>2763</v>
      </c>
      <c r="U289" t="s">
        <v>2621</v>
      </c>
      <c r="W289" t="s">
        <v>522</v>
      </c>
      <c r="AG289" t="s">
        <v>523</v>
      </c>
    </row>
    <row r="290" spans="1:33" hidden="1" x14ac:dyDescent="0.35">
      <c r="A290" t="s">
        <v>32</v>
      </c>
      <c r="C290" t="s">
        <v>33</v>
      </c>
      <c r="D290" t="s">
        <v>465</v>
      </c>
      <c r="E290" t="s">
        <v>192</v>
      </c>
      <c r="F290" t="s">
        <v>466</v>
      </c>
      <c r="G290" t="s">
        <v>310</v>
      </c>
      <c r="I290" t="s">
        <v>38</v>
      </c>
      <c r="J290">
        <v>424</v>
      </c>
      <c r="K290">
        <v>1803</v>
      </c>
      <c r="L290" t="s">
        <v>39</v>
      </c>
      <c r="M290" t="s">
        <v>510</v>
      </c>
      <c r="N290" t="s">
        <v>41</v>
      </c>
      <c r="P290" t="s">
        <v>124</v>
      </c>
      <c r="T290" t="s">
        <v>550</v>
      </c>
      <c r="U290" t="s">
        <v>551</v>
      </c>
      <c r="V290" t="s">
        <v>524</v>
      </c>
      <c r="W290" t="s">
        <v>525</v>
      </c>
    </row>
    <row r="291" spans="1:33" hidden="1" x14ac:dyDescent="0.35">
      <c r="A291" t="s">
        <v>32</v>
      </c>
      <c r="C291" t="s">
        <v>33</v>
      </c>
      <c r="D291" t="s">
        <v>465</v>
      </c>
      <c r="E291" t="s">
        <v>192</v>
      </c>
      <c r="F291" t="s">
        <v>466</v>
      </c>
      <c r="G291" t="s">
        <v>310</v>
      </c>
      <c r="I291" t="s">
        <v>38</v>
      </c>
      <c r="J291">
        <v>425</v>
      </c>
      <c r="K291">
        <v>1803</v>
      </c>
      <c r="L291" t="s">
        <v>39</v>
      </c>
      <c r="M291" t="s">
        <v>526</v>
      </c>
      <c r="N291" t="s">
        <v>41</v>
      </c>
      <c r="P291" t="s">
        <v>124</v>
      </c>
      <c r="Q291">
        <v>2</v>
      </c>
      <c r="T291" t="s">
        <v>73</v>
      </c>
      <c r="U291" t="s">
        <v>78</v>
      </c>
      <c r="V291" t="s">
        <v>79</v>
      </c>
      <c r="W291" t="s">
        <v>387</v>
      </c>
    </row>
    <row r="292" spans="1:33" hidden="1" x14ac:dyDescent="0.35">
      <c r="A292" t="s">
        <v>32</v>
      </c>
      <c r="C292" t="s">
        <v>33</v>
      </c>
      <c r="D292" t="s">
        <v>465</v>
      </c>
      <c r="E292" t="s">
        <v>192</v>
      </c>
      <c r="F292" t="s">
        <v>466</v>
      </c>
      <c r="G292" t="s">
        <v>310</v>
      </c>
      <c r="I292" t="s">
        <v>38</v>
      </c>
      <c r="J292">
        <v>426</v>
      </c>
      <c r="K292">
        <v>1803</v>
      </c>
      <c r="L292" t="s">
        <v>39</v>
      </c>
      <c r="M292" t="s">
        <v>527</v>
      </c>
      <c r="N292" t="s">
        <v>47</v>
      </c>
      <c r="P292" t="s">
        <v>433</v>
      </c>
      <c r="Q292">
        <v>6</v>
      </c>
      <c r="R292" t="s">
        <v>166</v>
      </c>
      <c r="T292" t="s">
        <v>43</v>
      </c>
      <c r="U292" t="s">
        <v>167</v>
      </c>
      <c r="V292" t="s">
        <v>460</v>
      </c>
      <c r="W292" t="s">
        <v>528</v>
      </c>
      <c r="AA292">
        <v>2</v>
      </c>
      <c r="AB292">
        <v>2</v>
      </c>
    </row>
    <row r="293" spans="1:33" hidden="1" x14ac:dyDescent="0.35">
      <c r="A293" t="s">
        <v>32</v>
      </c>
      <c r="C293" t="s">
        <v>33</v>
      </c>
      <c r="D293" t="s">
        <v>465</v>
      </c>
      <c r="E293" t="s">
        <v>192</v>
      </c>
      <c r="F293" t="s">
        <v>466</v>
      </c>
      <c r="G293" t="s">
        <v>310</v>
      </c>
      <c r="I293" t="s">
        <v>38</v>
      </c>
      <c r="J293">
        <v>427</v>
      </c>
      <c r="K293">
        <v>1803</v>
      </c>
      <c r="L293" t="s">
        <v>39</v>
      </c>
      <c r="M293" t="s">
        <v>527</v>
      </c>
      <c r="N293" t="s">
        <v>47</v>
      </c>
      <c r="P293" t="s">
        <v>433</v>
      </c>
      <c r="Q293">
        <v>2</v>
      </c>
      <c r="R293" t="s">
        <v>224</v>
      </c>
      <c r="T293" t="s">
        <v>43</v>
      </c>
      <c r="U293" t="s">
        <v>167</v>
      </c>
      <c r="V293" t="s">
        <v>226</v>
      </c>
      <c r="W293" t="s">
        <v>529</v>
      </c>
      <c r="AB293">
        <v>7</v>
      </c>
    </row>
    <row r="294" spans="1:33" hidden="1" x14ac:dyDescent="0.35">
      <c r="A294" t="s">
        <v>32</v>
      </c>
      <c r="C294" t="s">
        <v>33</v>
      </c>
      <c r="D294" t="s">
        <v>465</v>
      </c>
      <c r="E294" t="s">
        <v>192</v>
      </c>
      <c r="F294" t="s">
        <v>466</v>
      </c>
      <c r="G294" t="s">
        <v>310</v>
      </c>
      <c r="I294" t="s">
        <v>38</v>
      </c>
      <c r="J294">
        <v>428</v>
      </c>
      <c r="K294">
        <v>1803</v>
      </c>
      <c r="L294" t="s">
        <v>39</v>
      </c>
      <c r="M294" t="s">
        <v>527</v>
      </c>
      <c r="N294" t="s">
        <v>47</v>
      </c>
      <c r="P294" t="s">
        <v>433</v>
      </c>
      <c r="Q294">
        <v>1</v>
      </c>
      <c r="R294" t="s">
        <v>166</v>
      </c>
      <c r="T294" t="s">
        <v>43</v>
      </c>
      <c r="U294" t="s">
        <v>167</v>
      </c>
      <c r="V294" t="s">
        <v>460</v>
      </c>
      <c r="W294" t="s">
        <v>530</v>
      </c>
      <c r="AB294">
        <v>7</v>
      </c>
      <c r="AC294">
        <v>6</v>
      </c>
    </row>
    <row r="295" spans="1:33" hidden="1" x14ac:dyDescent="0.35">
      <c r="A295" t="s">
        <v>32</v>
      </c>
      <c r="C295" t="s">
        <v>33</v>
      </c>
      <c r="D295" t="s">
        <v>465</v>
      </c>
      <c r="E295" t="s">
        <v>192</v>
      </c>
      <c r="F295" t="s">
        <v>466</v>
      </c>
      <c r="G295" t="s">
        <v>310</v>
      </c>
      <c r="I295" t="s">
        <v>38</v>
      </c>
      <c r="J295">
        <v>429</v>
      </c>
      <c r="K295">
        <v>1803</v>
      </c>
      <c r="L295" t="s">
        <v>39</v>
      </c>
      <c r="M295" t="s">
        <v>527</v>
      </c>
      <c r="N295" t="s">
        <v>47</v>
      </c>
      <c r="P295" t="s">
        <v>433</v>
      </c>
      <c r="Q295">
        <v>1</v>
      </c>
      <c r="R295" t="s">
        <v>72</v>
      </c>
      <c r="T295" t="s">
        <v>73</v>
      </c>
      <c r="U295" t="s">
        <v>74</v>
      </c>
      <c r="V295" t="s">
        <v>141</v>
      </c>
      <c r="W295" t="s">
        <v>531</v>
      </c>
      <c r="AB295">
        <v>4</v>
      </c>
      <c r="AC295">
        <v>6</v>
      </c>
    </row>
    <row r="296" spans="1:33" hidden="1" x14ac:dyDescent="0.35">
      <c r="A296" t="s">
        <v>32</v>
      </c>
      <c r="C296" t="s">
        <v>33</v>
      </c>
      <c r="D296" t="s">
        <v>465</v>
      </c>
      <c r="E296" t="s">
        <v>192</v>
      </c>
      <c r="F296" t="s">
        <v>466</v>
      </c>
      <c r="G296" t="s">
        <v>310</v>
      </c>
      <c r="I296" t="s">
        <v>38</v>
      </c>
      <c r="J296">
        <v>430</v>
      </c>
      <c r="K296">
        <v>1803</v>
      </c>
      <c r="L296" t="s">
        <v>39</v>
      </c>
      <c r="M296" t="s">
        <v>527</v>
      </c>
      <c r="N296" t="s">
        <v>47</v>
      </c>
      <c r="P296" t="s">
        <v>433</v>
      </c>
      <c r="Q296">
        <v>1</v>
      </c>
      <c r="R296" t="s">
        <v>224</v>
      </c>
      <c r="T296" t="s">
        <v>43</v>
      </c>
      <c r="U296" t="s">
        <v>167</v>
      </c>
      <c r="V296" t="s">
        <v>532</v>
      </c>
      <c r="W296" t="s">
        <v>533</v>
      </c>
      <c r="AA296">
        <v>1</v>
      </c>
      <c r="AB296">
        <v>8</v>
      </c>
    </row>
    <row r="297" spans="1:33" hidden="1" x14ac:dyDescent="0.35">
      <c r="A297" t="s">
        <v>32</v>
      </c>
      <c r="C297" t="s">
        <v>33</v>
      </c>
      <c r="D297" t="s">
        <v>465</v>
      </c>
      <c r="E297" t="s">
        <v>192</v>
      </c>
      <c r="F297" t="s">
        <v>466</v>
      </c>
      <c r="G297" t="s">
        <v>310</v>
      </c>
      <c r="I297" t="s">
        <v>38</v>
      </c>
      <c r="J297">
        <v>431</v>
      </c>
      <c r="K297">
        <v>1803</v>
      </c>
      <c r="L297" t="s">
        <v>39</v>
      </c>
      <c r="M297" t="s">
        <v>527</v>
      </c>
      <c r="N297" t="s">
        <v>47</v>
      </c>
      <c r="P297" t="s">
        <v>433</v>
      </c>
      <c r="Q297">
        <v>1</v>
      </c>
      <c r="R297" t="s">
        <v>224</v>
      </c>
      <c r="T297" t="s">
        <v>43</v>
      </c>
      <c r="U297" t="s">
        <v>167</v>
      </c>
      <c r="V297" t="s">
        <v>534</v>
      </c>
      <c r="W297" t="s">
        <v>535</v>
      </c>
      <c r="AA297">
        <v>1</v>
      </c>
      <c r="AB297">
        <v>10</v>
      </c>
    </row>
    <row r="298" spans="1:33" hidden="1" x14ac:dyDescent="0.35">
      <c r="A298" t="s">
        <v>32</v>
      </c>
      <c r="C298" t="s">
        <v>33</v>
      </c>
      <c r="D298" t="s">
        <v>465</v>
      </c>
      <c r="E298" t="s">
        <v>192</v>
      </c>
      <c r="F298" t="s">
        <v>466</v>
      </c>
      <c r="G298" t="s">
        <v>310</v>
      </c>
      <c r="I298" t="s">
        <v>38</v>
      </c>
      <c r="J298">
        <v>432</v>
      </c>
      <c r="K298">
        <v>1803</v>
      </c>
      <c r="L298" t="s">
        <v>39</v>
      </c>
      <c r="M298" t="s">
        <v>527</v>
      </c>
      <c r="N298" t="s">
        <v>41</v>
      </c>
      <c r="P298" t="s">
        <v>220</v>
      </c>
      <c r="Q298">
        <v>0.5</v>
      </c>
      <c r="R298" t="s">
        <v>56</v>
      </c>
      <c r="T298" t="s">
        <v>57</v>
      </c>
      <c r="U298" t="s">
        <v>58</v>
      </c>
      <c r="V298" t="s">
        <v>58</v>
      </c>
      <c r="W298" t="s">
        <v>59</v>
      </c>
      <c r="AB298">
        <v>7</v>
      </c>
    </row>
    <row r="299" spans="1:33" hidden="1" x14ac:dyDescent="0.35">
      <c r="A299" t="s">
        <v>32</v>
      </c>
      <c r="C299" t="s">
        <v>33</v>
      </c>
      <c r="D299" t="s">
        <v>465</v>
      </c>
      <c r="E299" t="s">
        <v>192</v>
      </c>
      <c r="F299" t="s">
        <v>466</v>
      </c>
      <c r="G299" t="s">
        <v>310</v>
      </c>
      <c r="I299" t="s">
        <v>38</v>
      </c>
      <c r="J299">
        <v>433</v>
      </c>
      <c r="K299">
        <v>1803</v>
      </c>
      <c r="L299" t="s">
        <v>39</v>
      </c>
      <c r="M299" t="s">
        <v>527</v>
      </c>
      <c r="N299" t="s">
        <v>41</v>
      </c>
      <c r="P299" t="s">
        <v>186</v>
      </c>
      <c r="Q299">
        <v>1</v>
      </c>
      <c r="R299" t="s">
        <v>93</v>
      </c>
      <c r="T299" t="s">
        <v>94</v>
      </c>
      <c r="U299" t="s">
        <v>95</v>
      </c>
      <c r="V299" t="s">
        <v>96</v>
      </c>
      <c r="W299" t="s">
        <v>288</v>
      </c>
      <c r="AB299">
        <v>2</v>
      </c>
      <c r="AC299">
        <v>6</v>
      </c>
    </row>
    <row r="300" spans="1:33" hidden="1" x14ac:dyDescent="0.35">
      <c r="A300" t="s">
        <v>32</v>
      </c>
      <c r="C300" t="s">
        <v>33</v>
      </c>
      <c r="D300" t="s">
        <v>465</v>
      </c>
      <c r="E300" t="s">
        <v>192</v>
      </c>
      <c r="F300" t="s">
        <v>466</v>
      </c>
      <c r="G300" t="s">
        <v>310</v>
      </c>
      <c r="I300" t="s">
        <v>38</v>
      </c>
      <c r="J300">
        <v>434</v>
      </c>
      <c r="K300">
        <v>1803</v>
      </c>
      <c r="L300" t="s">
        <v>39</v>
      </c>
      <c r="M300" t="s">
        <v>527</v>
      </c>
      <c r="N300" t="s">
        <v>41</v>
      </c>
      <c r="P300" t="s">
        <v>433</v>
      </c>
      <c r="Q300">
        <v>5</v>
      </c>
      <c r="R300" t="s">
        <v>224</v>
      </c>
      <c r="T300" t="s">
        <v>50</v>
      </c>
      <c r="U300" t="s">
        <v>488</v>
      </c>
      <c r="V300" t="s">
        <v>536</v>
      </c>
      <c r="W300" t="s">
        <v>537</v>
      </c>
      <c r="AA300">
        <v>1</v>
      </c>
      <c r="AB300">
        <v>5</v>
      </c>
    </row>
    <row r="301" spans="1:33" hidden="1" x14ac:dyDescent="0.35">
      <c r="A301" t="s">
        <v>32</v>
      </c>
      <c r="C301" t="s">
        <v>33</v>
      </c>
      <c r="D301" t="s">
        <v>465</v>
      </c>
      <c r="E301" t="s">
        <v>192</v>
      </c>
      <c r="F301" t="s">
        <v>466</v>
      </c>
      <c r="G301" t="s">
        <v>310</v>
      </c>
      <c r="I301" t="s">
        <v>38</v>
      </c>
      <c r="J301">
        <v>435</v>
      </c>
      <c r="K301">
        <v>1803</v>
      </c>
      <c r="L301" t="s">
        <v>39</v>
      </c>
      <c r="M301" t="s">
        <v>527</v>
      </c>
      <c r="N301" t="s">
        <v>41</v>
      </c>
      <c r="P301" t="s">
        <v>433</v>
      </c>
      <c r="Q301">
        <v>8</v>
      </c>
      <c r="R301" t="s">
        <v>224</v>
      </c>
      <c r="T301" t="s">
        <v>449</v>
      </c>
      <c r="U301" t="s">
        <v>488</v>
      </c>
      <c r="V301" t="s">
        <v>538</v>
      </c>
      <c r="W301" t="s">
        <v>539</v>
      </c>
      <c r="AB301">
        <v>16</v>
      </c>
    </row>
    <row r="302" spans="1:33" hidden="1" x14ac:dyDescent="0.35">
      <c r="A302" t="s">
        <v>32</v>
      </c>
      <c r="C302" t="s">
        <v>33</v>
      </c>
      <c r="D302" t="s">
        <v>465</v>
      </c>
      <c r="E302" t="s">
        <v>192</v>
      </c>
      <c r="F302" t="s">
        <v>466</v>
      </c>
      <c r="G302" t="s">
        <v>310</v>
      </c>
      <c r="I302" t="s">
        <v>38</v>
      </c>
      <c r="J302">
        <v>436</v>
      </c>
      <c r="K302">
        <v>1803</v>
      </c>
      <c r="L302" t="s">
        <v>39</v>
      </c>
      <c r="M302" t="s">
        <v>527</v>
      </c>
      <c r="N302" t="s">
        <v>41</v>
      </c>
      <c r="P302" t="s">
        <v>433</v>
      </c>
      <c r="Q302">
        <v>5</v>
      </c>
      <c r="R302" t="s">
        <v>224</v>
      </c>
      <c r="T302" t="s">
        <v>50</v>
      </c>
      <c r="U302" t="s">
        <v>488</v>
      </c>
      <c r="V302" t="s">
        <v>540</v>
      </c>
      <c r="W302" t="s">
        <v>540</v>
      </c>
      <c r="AB302">
        <v>7</v>
      </c>
      <c r="AC302">
        <v>3</v>
      </c>
    </row>
    <row r="303" spans="1:33" hidden="1" x14ac:dyDescent="0.35">
      <c r="A303" t="s">
        <v>32</v>
      </c>
      <c r="C303" t="s">
        <v>33</v>
      </c>
      <c r="D303" t="s">
        <v>541</v>
      </c>
      <c r="E303" t="s">
        <v>542</v>
      </c>
      <c r="F303" t="s">
        <v>543</v>
      </c>
      <c r="G303" t="s">
        <v>544</v>
      </c>
      <c r="I303" t="s">
        <v>38</v>
      </c>
      <c r="J303">
        <v>437</v>
      </c>
      <c r="K303">
        <v>1803</v>
      </c>
      <c r="L303" t="s">
        <v>39</v>
      </c>
      <c r="M303" t="s">
        <v>527</v>
      </c>
      <c r="N303" t="s">
        <v>161</v>
      </c>
      <c r="P303" t="s">
        <v>162</v>
      </c>
      <c r="Q303">
        <v>2</v>
      </c>
      <c r="R303" t="s">
        <v>56</v>
      </c>
      <c r="T303" t="s">
        <v>122</v>
      </c>
      <c r="U303" t="s">
        <v>57</v>
      </c>
      <c r="V303" t="s">
        <v>405</v>
      </c>
      <c r="W303" t="s">
        <v>405</v>
      </c>
      <c r="AB303">
        <v>3</v>
      </c>
      <c r="AC303">
        <v>0</v>
      </c>
    </row>
    <row r="304" spans="1:33" hidden="1" x14ac:dyDescent="0.35">
      <c r="A304" t="s">
        <v>32</v>
      </c>
      <c r="C304" t="s">
        <v>33</v>
      </c>
      <c r="D304" t="s">
        <v>541</v>
      </c>
      <c r="E304" t="s">
        <v>542</v>
      </c>
      <c r="F304" t="s">
        <v>543</v>
      </c>
      <c r="G304" t="s">
        <v>544</v>
      </c>
      <c r="I304" t="s">
        <v>38</v>
      </c>
      <c r="J304">
        <v>438</v>
      </c>
      <c r="K304">
        <v>1803</v>
      </c>
      <c r="L304" t="s">
        <v>39</v>
      </c>
      <c r="M304" t="s">
        <v>527</v>
      </c>
      <c r="N304" t="s">
        <v>161</v>
      </c>
      <c r="P304" t="s">
        <v>162</v>
      </c>
      <c r="Q304">
        <v>4</v>
      </c>
      <c r="R304" t="s">
        <v>56</v>
      </c>
      <c r="T304" t="s">
        <v>122</v>
      </c>
      <c r="U304" t="s">
        <v>57</v>
      </c>
      <c r="V304" t="s">
        <v>407</v>
      </c>
      <c r="W304" t="s">
        <v>407</v>
      </c>
      <c r="AB304">
        <v>2</v>
      </c>
      <c r="AC304">
        <v>0</v>
      </c>
    </row>
    <row r="305" spans="1:33" hidden="1" x14ac:dyDescent="0.35">
      <c r="A305" t="s">
        <v>32</v>
      </c>
      <c r="C305" t="s">
        <v>33</v>
      </c>
      <c r="D305" t="s">
        <v>541</v>
      </c>
      <c r="E305" t="s">
        <v>542</v>
      </c>
      <c r="F305" t="s">
        <v>543</v>
      </c>
      <c r="G305" t="s">
        <v>544</v>
      </c>
      <c r="I305" t="s">
        <v>38</v>
      </c>
      <c r="J305">
        <v>439</v>
      </c>
      <c r="K305">
        <v>1803</v>
      </c>
      <c r="L305" t="s">
        <v>39</v>
      </c>
      <c r="M305" t="s">
        <v>527</v>
      </c>
      <c r="N305" t="s">
        <v>41</v>
      </c>
      <c r="P305" t="s">
        <v>139</v>
      </c>
      <c r="Q305">
        <v>2</v>
      </c>
      <c r="R305" t="s">
        <v>56</v>
      </c>
      <c r="T305" t="s">
        <v>43</v>
      </c>
      <c r="U305" t="s">
        <v>44</v>
      </c>
      <c r="V305" t="s">
        <v>110</v>
      </c>
      <c r="W305" t="s">
        <v>545</v>
      </c>
      <c r="AB305">
        <v>3</v>
      </c>
      <c r="AC305">
        <v>4</v>
      </c>
    </row>
    <row r="306" spans="1:33" hidden="1" x14ac:dyDescent="0.35">
      <c r="A306" t="s">
        <v>32</v>
      </c>
      <c r="C306" t="s">
        <v>33</v>
      </c>
      <c r="D306" t="s">
        <v>541</v>
      </c>
      <c r="E306" t="s">
        <v>542</v>
      </c>
      <c r="F306" t="s">
        <v>543</v>
      </c>
      <c r="G306" t="s">
        <v>544</v>
      </c>
      <c r="I306" t="s">
        <v>38</v>
      </c>
      <c r="J306">
        <v>440</v>
      </c>
      <c r="K306">
        <v>1803</v>
      </c>
      <c r="L306" t="s">
        <v>353</v>
      </c>
      <c r="M306" t="s">
        <v>40</v>
      </c>
      <c r="N306" t="s">
        <v>41</v>
      </c>
      <c r="P306" t="s">
        <v>546</v>
      </c>
      <c r="Q306">
        <v>0.5</v>
      </c>
      <c r="R306" t="s">
        <v>56</v>
      </c>
      <c r="T306" t="s">
        <v>57</v>
      </c>
      <c r="U306" t="s">
        <v>58</v>
      </c>
      <c r="V306" t="s">
        <v>58</v>
      </c>
      <c r="W306" t="s">
        <v>59</v>
      </c>
      <c r="AB306">
        <v>7</v>
      </c>
      <c r="AC306">
        <v>0</v>
      </c>
    </row>
    <row r="307" spans="1:33" hidden="1" x14ac:dyDescent="0.35">
      <c r="A307" t="s">
        <v>32</v>
      </c>
      <c r="C307" t="s">
        <v>33</v>
      </c>
      <c r="D307" t="s">
        <v>541</v>
      </c>
      <c r="E307" t="s">
        <v>542</v>
      </c>
      <c r="F307" t="s">
        <v>543</v>
      </c>
      <c r="G307" t="s">
        <v>544</v>
      </c>
      <c r="I307" t="s">
        <v>38</v>
      </c>
      <c r="J307">
        <v>441</v>
      </c>
      <c r="K307">
        <v>1803</v>
      </c>
      <c r="L307" t="s">
        <v>353</v>
      </c>
      <c r="M307" t="s">
        <v>40</v>
      </c>
      <c r="N307" t="s">
        <v>41</v>
      </c>
      <c r="P307" t="s">
        <v>48</v>
      </c>
      <c r="Q307">
        <v>1</v>
      </c>
      <c r="R307" t="s">
        <v>224</v>
      </c>
      <c r="T307" t="s">
        <v>94</v>
      </c>
      <c r="U307" t="s">
        <v>95</v>
      </c>
      <c r="V307" t="s">
        <v>547</v>
      </c>
      <c r="W307" t="s">
        <v>547</v>
      </c>
      <c r="AB307">
        <v>1</v>
      </c>
      <c r="AC307">
        <v>0</v>
      </c>
    </row>
    <row r="308" spans="1:33" hidden="1" x14ac:dyDescent="0.35">
      <c r="A308" t="s">
        <v>32</v>
      </c>
      <c r="C308" t="s">
        <v>33</v>
      </c>
      <c r="D308" t="s">
        <v>541</v>
      </c>
      <c r="E308" t="s">
        <v>542</v>
      </c>
      <c r="F308" t="s">
        <v>543</v>
      </c>
      <c r="G308" t="s">
        <v>544</v>
      </c>
      <c r="I308" t="s">
        <v>38</v>
      </c>
      <c r="J308">
        <v>442</v>
      </c>
      <c r="K308">
        <v>1803</v>
      </c>
      <c r="L308" t="s">
        <v>353</v>
      </c>
      <c r="M308" t="s">
        <v>40</v>
      </c>
      <c r="N308" t="s">
        <v>41</v>
      </c>
      <c r="P308" t="s">
        <v>48</v>
      </c>
      <c r="Q308">
        <v>1</v>
      </c>
      <c r="R308" t="s">
        <v>224</v>
      </c>
      <c r="T308" t="s">
        <v>57</v>
      </c>
      <c r="U308" t="s">
        <v>298</v>
      </c>
      <c r="V308" t="s">
        <v>548</v>
      </c>
      <c r="W308" t="s">
        <v>548</v>
      </c>
      <c r="AB308">
        <v>1</v>
      </c>
      <c r="AC308">
        <v>0</v>
      </c>
    </row>
    <row r="309" spans="1:33" hidden="1" x14ac:dyDescent="0.35">
      <c r="A309" t="s">
        <v>32</v>
      </c>
      <c r="C309" t="s">
        <v>33</v>
      </c>
      <c r="D309" t="s">
        <v>541</v>
      </c>
      <c r="E309" t="s">
        <v>542</v>
      </c>
      <c r="F309" t="s">
        <v>543</v>
      </c>
      <c r="G309" t="s">
        <v>544</v>
      </c>
      <c r="I309" t="s">
        <v>38</v>
      </c>
      <c r="J309">
        <v>443</v>
      </c>
      <c r="K309">
        <v>1803</v>
      </c>
      <c r="L309" t="s">
        <v>353</v>
      </c>
      <c r="M309" t="s">
        <v>40</v>
      </c>
      <c r="N309" t="s">
        <v>41</v>
      </c>
      <c r="P309" t="s">
        <v>124</v>
      </c>
      <c r="Q309">
        <v>1</v>
      </c>
      <c r="R309" t="s">
        <v>170</v>
      </c>
      <c r="T309" t="s">
        <v>73</v>
      </c>
      <c r="U309" t="s">
        <v>74</v>
      </c>
      <c r="V309" t="s">
        <v>1702</v>
      </c>
      <c r="W309" t="s">
        <v>549</v>
      </c>
      <c r="AC309">
        <v>10</v>
      </c>
    </row>
    <row r="310" spans="1:33" hidden="1" x14ac:dyDescent="0.35">
      <c r="A310" t="s">
        <v>32</v>
      </c>
      <c r="C310" t="s">
        <v>33</v>
      </c>
      <c r="D310" t="s">
        <v>541</v>
      </c>
      <c r="E310" t="s">
        <v>542</v>
      </c>
      <c r="F310" t="s">
        <v>543</v>
      </c>
      <c r="G310" t="s">
        <v>544</v>
      </c>
      <c r="I310" t="s">
        <v>38</v>
      </c>
      <c r="J310">
        <v>444</v>
      </c>
      <c r="K310">
        <v>1803</v>
      </c>
      <c r="L310" t="s">
        <v>353</v>
      </c>
      <c r="M310" t="s">
        <v>40</v>
      </c>
      <c r="N310" t="s">
        <v>41</v>
      </c>
      <c r="P310" t="s">
        <v>124</v>
      </c>
      <c r="S310" t="s">
        <v>2782</v>
      </c>
      <c r="T310" t="s">
        <v>550</v>
      </c>
      <c r="U310" t="s">
        <v>551</v>
      </c>
      <c r="V310" t="s">
        <v>552</v>
      </c>
      <c r="W310" t="s">
        <v>553</v>
      </c>
      <c r="AG310" t="s">
        <v>554</v>
      </c>
    </row>
    <row r="311" spans="1:33" hidden="1" x14ac:dyDescent="0.35">
      <c r="A311" t="s">
        <v>32</v>
      </c>
      <c r="C311" t="s">
        <v>33</v>
      </c>
      <c r="D311" t="s">
        <v>541</v>
      </c>
      <c r="E311" t="s">
        <v>542</v>
      </c>
      <c r="F311" t="s">
        <v>543</v>
      </c>
      <c r="G311" t="s">
        <v>544</v>
      </c>
      <c r="I311" t="s">
        <v>38</v>
      </c>
      <c r="J311">
        <v>445</v>
      </c>
      <c r="K311">
        <v>1803</v>
      </c>
      <c r="L311" t="s">
        <v>353</v>
      </c>
      <c r="M311" t="s">
        <v>40</v>
      </c>
      <c r="N311" t="s">
        <v>41</v>
      </c>
      <c r="P311" t="s">
        <v>124</v>
      </c>
      <c r="Q311">
        <v>2</v>
      </c>
      <c r="R311" t="s">
        <v>224</v>
      </c>
      <c r="T311" t="s">
        <v>73</v>
      </c>
      <c r="U311" t="s">
        <v>78</v>
      </c>
      <c r="V311" t="s">
        <v>79</v>
      </c>
      <c r="W311" t="s">
        <v>387</v>
      </c>
    </row>
    <row r="312" spans="1:33" hidden="1" x14ac:dyDescent="0.35">
      <c r="A312" t="s">
        <v>32</v>
      </c>
      <c r="C312" t="s">
        <v>33</v>
      </c>
      <c r="D312" t="s">
        <v>541</v>
      </c>
      <c r="E312" t="s">
        <v>542</v>
      </c>
      <c r="F312" t="s">
        <v>543</v>
      </c>
      <c r="G312" t="s">
        <v>544</v>
      </c>
      <c r="I312" t="s">
        <v>38</v>
      </c>
      <c r="J312">
        <v>446</v>
      </c>
      <c r="K312">
        <v>1803</v>
      </c>
      <c r="L312" t="s">
        <v>353</v>
      </c>
      <c r="M312" t="s">
        <v>40</v>
      </c>
      <c r="N312" t="s">
        <v>41</v>
      </c>
      <c r="P312" t="s">
        <v>186</v>
      </c>
      <c r="Q312">
        <v>50</v>
      </c>
      <c r="R312" t="s">
        <v>224</v>
      </c>
      <c r="T312" t="s">
        <v>73</v>
      </c>
      <c r="U312" t="s">
        <v>74</v>
      </c>
      <c r="V312" t="s">
        <v>229</v>
      </c>
      <c r="W312" t="s">
        <v>555</v>
      </c>
      <c r="AB312">
        <v>1</v>
      </c>
      <c r="AC312">
        <v>3</v>
      </c>
    </row>
    <row r="313" spans="1:33" hidden="1" x14ac:dyDescent="0.35">
      <c r="A313" t="s">
        <v>32</v>
      </c>
      <c r="C313" t="s">
        <v>33</v>
      </c>
      <c r="D313" t="s">
        <v>541</v>
      </c>
      <c r="E313" t="s">
        <v>542</v>
      </c>
      <c r="F313" t="s">
        <v>543</v>
      </c>
      <c r="G313" t="s">
        <v>544</v>
      </c>
      <c r="I313" t="s">
        <v>38</v>
      </c>
      <c r="J313">
        <v>447</v>
      </c>
      <c r="K313">
        <v>1803</v>
      </c>
      <c r="L313" t="s">
        <v>353</v>
      </c>
      <c r="M313" t="s">
        <v>40</v>
      </c>
      <c r="N313" t="s">
        <v>41</v>
      </c>
      <c r="P313" t="s">
        <v>186</v>
      </c>
      <c r="T313" t="s">
        <v>73</v>
      </c>
      <c r="U313" t="s">
        <v>74</v>
      </c>
      <c r="V313" t="s">
        <v>245</v>
      </c>
      <c r="W313" t="s">
        <v>245</v>
      </c>
      <c r="AC313">
        <v>6</v>
      </c>
    </row>
    <row r="314" spans="1:33" hidden="1" x14ac:dyDescent="0.35">
      <c r="A314" t="s">
        <v>32</v>
      </c>
      <c r="C314" t="s">
        <v>33</v>
      </c>
      <c r="D314" t="s">
        <v>541</v>
      </c>
      <c r="E314" t="s">
        <v>542</v>
      </c>
      <c r="F314" t="s">
        <v>543</v>
      </c>
      <c r="G314" t="s">
        <v>544</v>
      </c>
      <c r="I314" t="s">
        <v>38</v>
      </c>
      <c r="J314">
        <v>448</v>
      </c>
      <c r="K314">
        <v>1803</v>
      </c>
      <c r="L314" t="s">
        <v>353</v>
      </c>
      <c r="M314" t="s">
        <v>40</v>
      </c>
      <c r="N314" t="s">
        <v>41</v>
      </c>
      <c r="P314" t="s">
        <v>329</v>
      </c>
      <c r="Q314">
        <v>0.5</v>
      </c>
      <c r="R314" t="s">
        <v>163</v>
      </c>
      <c r="T314" t="s">
        <v>73</v>
      </c>
      <c r="U314" t="s">
        <v>74</v>
      </c>
      <c r="V314" t="s">
        <v>164</v>
      </c>
      <c r="W314" t="s">
        <v>238</v>
      </c>
      <c r="Y314">
        <v>3</v>
      </c>
      <c r="Z314">
        <v>0</v>
      </c>
      <c r="AB314">
        <v>4</v>
      </c>
      <c r="AC314">
        <v>6</v>
      </c>
    </row>
    <row r="315" spans="1:33" hidden="1" x14ac:dyDescent="0.35">
      <c r="A315" t="s">
        <v>32</v>
      </c>
      <c r="C315" t="s">
        <v>33</v>
      </c>
      <c r="D315" t="s">
        <v>541</v>
      </c>
      <c r="E315" t="s">
        <v>542</v>
      </c>
      <c r="F315" t="s">
        <v>543</v>
      </c>
      <c r="G315" t="s">
        <v>544</v>
      </c>
      <c r="I315" t="s">
        <v>38</v>
      </c>
      <c r="J315">
        <v>449</v>
      </c>
      <c r="K315">
        <v>1803</v>
      </c>
      <c r="L315" t="s">
        <v>353</v>
      </c>
      <c r="M315" t="s">
        <v>40</v>
      </c>
      <c r="N315" t="s">
        <v>41</v>
      </c>
      <c r="P315" t="s">
        <v>329</v>
      </c>
      <c r="Q315">
        <v>0.25</v>
      </c>
      <c r="R315" t="s">
        <v>56</v>
      </c>
      <c r="T315" t="s">
        <v>122</v>
      </c>
      <c r="U315" t="s">
        <v>57</v>
      </c>
      <c r="V315" t="s">
        <v>123</v>
      </c>
      <c r="W315" t="s">
        <v>123</v>
      </c>
      <c r="AC315">
        <v>7.5</v>
      </c>
    </row>
    <row r="316" spans="1:33" hidden="1" x14ac:dyDescent="0.35">
      <c r="A316" t="s">
        <v>32</v>
      </c>
      <c r="C316" t="s">
        <v>33</v>
      </c>
      <c r="D316" t="s">
        <v>541</v>
      </c>
      <c r="E316" t="s">
        <v>542</v>
      </c>
      <c r="F316" t="s">
        <v>543</v>
      </c>
      <c r="G316" t="s">
        <v>544</v>
      </c>
      <c r="I316" t="s">
        <v>38</v>
      </c>
      <c r="J316">
        <v>450</v>
      </c>
      <c r="K316">
        <v>1803</v>
      </c>
      <c r="L316" t="s">
        <v>353</v>
      </c>
      <c r="M316" t="s">
        <v>40</v>
      </c>
      <c r="N316" t="s">
        <v>41</v>
      </c>
      <c r="P316" t="s">
        <v>329</v>
      </c>
      <c r="Q316">
        <v>1</v>
      </c>
      <c r="R316" t="s">
        <v>132</v>
      </c>
      <c r="T316" t="s">
        <v>73</v>
      </c>
      <c r="U316" t="s">
        <v>74</v>
      </c>
      <c r="V316" t="s">
        <v>112</v>
      </c>
      <c r="W316" t="s">
        <v>274</v>
      </c>
      <c r="AB316">
        <v>1</v>
      </c>
      <c r="AC316">
        <v>1</v>
      </c>
    </row>
    <row r="317" spans="1:33" hidden="1" x14ac:dyDescent="0.35">
      <c r="A317" t="s">
        <v>32</v>
      </c>
      <c r="C317" t="s">
        <v>33</v>
      </c>
      <c r="D317" t="s">
        <v>541</v>
      </c>
      <c r="E317" t="s">
        <v>542</v>
      </c>
      <c r="F317" t="s">
        <v>543</v>
      </c>
      <c r="G317" t="s">
        <v>544</v>
      </c>
      <c r="I317" t="s">
        <v>38</v>
      </c>
      <c r="J317">
        <v>451</v>
      </c>
      <c r="K317">
        <v>1803</v>
      </c>
      <c r="L317" t="s">
        <v>353</v>
      </c>
      <c r="M317" t="s">
        <v>40</v>
      </c>
      <c r="N317" t="s">
        <v>41</v>
      </c>
      <c r="P317" t="s">
        <v>329</v>
      </c>
      <c r="T317" t="s">
        <v>94</v>
      </c>
      <c r="U317" t="s">
        <v>95</v>
      </c>
      <c r="V317" t="s">
        <v>96</v>
      </c>
      <c r="W317" t="s">
        <v>288</v>
      </c>
      <c r="AB317">
        <v>1</v>
      </c>
      <c r="AC317">
        <v>0</v>
      </c>
    </row>
    <row r="318" spans="1:33" hidden="1" x14ac:dyDescent="0.35">
      <c r="A318" t="s">
        <v>32</v>
      </c>
      <c r="C318" t="s">
        <v>33</v>
      </c>
      <c r="D318" t="s">
        <v>541</v>
      </c>
      <c r="E318" t="s">
        <v>542</v>
      </c>
      <c r="F318" t="s">
        <v>543</v>
      </c>
      <c r="G318" t="s">
        <v>544</v>
      </c>
      <c r="I318" t="s">
        <v>38</v>
      </c>
      <c r="J318">
        <v>452</v>
      </c>
      <c r="K318">
        <v>1803</v>
      </c>
      <c r="L318" t="s">
        <v>353</v>
      </c>
      <c r="M318" t="s">
        <v>40</v>
      </c>
      <c r="N318" t="s">
        <v>41</v>
      </c>
      <c r="P318" t="s">
        <v>139</v>
      </c>
      <c r="Q318">
        <v>7</v>
      </c>
      <c r="R318" t="s">
        <v>72</v>
      </c>
      <c r="T318" t="s">
        <v>73</v>
      </c>
      <c r="U318" t="s">
        <v>74</v>
      </c>
      <c r="V318" t="s">
        <v>141</v>
      </c>
      <c r="W318" t="s">
        <v>334</v>
      </c>
      <c r="Y318">
        <v>4</v>
      </c>
      <c r="Z318">
        <v>6</v>
      </c>
      <c r="AA318">
        <v>1</v>
      </c>
      <c r="AB318">
        <v>11</v>
      </c>
      <c r="AC318">
        <v>6</v>
      </c>
    </row>
    <row r="319" spans="1:33" hidden="1" x14ac:dyDescent="0.35">
      <c r="A319" t="s">
        <v>32</v>
      </c>
      <c r="C319" t="s">
        <v>33</v>
      </c>
      <c r="D319" t="s">
        <v>541</v>
      </c>
      <c r="E319" t="s">
        <v>542</v>
      </c>
      <c r="F319" t="s">
        <v>543</v>
      </c>
      <c r="G319" t="s">
        <v>544</v>
      </c>
      <c r="I319" t="s">
        <v>38</v>
      </c>
      <c r="J319">
        <v>453</v>
      </c>
      <c r="K319">
        <v>1803</v>
      </c>
      <c r="L319" t="s">
        <v>353</v>
      </c>
      <c r="M319" t="s">
        <v>40</v>
      </c>
      <c r="N319" t="s">
        <v>41</v>
      </c>
      <c r="P319" t="s">
        <v>139</v>
      </c>
      <c r="Q319">
        <v>1</v>
      </c>
      <c r="R319" t="s">
        <v>72</v>
      </c>
      <c r="T319" t="s">
        <v>73</v>
      </c>
      <c r="U319" t="s">
        <v>74</v>
      </c>
      <c r="V319" t="s">
        <v>173</v>
      </c>
      <c r="W319" t="s">
        <v>556</v>
      </c>
      <c r="AB319">
        <v>6</v>
      </c>
      <c r="AC319">
        <v>0</v>
      </c>
    </row>
    <row r="320" spans="1:33" hidden="1" x14ac:dyDescent="0.35">
      <c r="A320" t="s">
        <v>32</v>
      </c>
      <c r="C320" t="s">
        <v>33</v>
      </c>
      <c r="D320" t="s">
        <v>541</v>
      </c>
      <c r="E320" t="s">
        <v>542</v>
      </c>
      <c r="F320" t="s">
        <v>543</v>
      </c>
      <c r="G320" t="s">
        <v>544</v>
      </c>
      <c r="I320" t="s">
        <v>38</v>
      </c>
      <c r="J320">
        <v>454</v>
      </c>
      <c r="K320">
        <v>1803</v>
      </c>
      <c r="L320" t="s">
        <v>353</v>
      </c>
      <c r="M320" t="s">
        <v>40</v>
      </c>
      <c r="N320" t="s">
        <v>41</v>
      </c>
      <c r="P320" t="s">
        <v>139</v>
      </c>
      <c r="Q320">
        <v>1</v>
      </c>
      <c r="R320" t="s">
        <v>224</v>
      </c>
      <c r="T320" t="s">
        <v>43</v>
      </c>
      <c r="U320" t="s">
        <v>2748</v>
      </c>
      <c r="V320" t="s">
        <v>148</v>
      </c>
      <c r="W320" t="s">
        <v>557</v>
      </c>
      <c r="AB320">
        <v>1</v>
      </c>
      <c r="AC320">
        <v>0</v>
      </c>
    </row>
    <row r="321" spans="1:33" hidden="1" x14ac:dyDescent="0.35">
      <c r="A321" t="s">
        <v>32</v>
      </c>
      <c r="C321" t="s">
        <v>33</v>
      </c>
      <c r="D321" t="s">
        <v>541</v>
      </c>
      <c r="E321" t="s">
        <v>542</v>
      </c>
      <c r="F321" t="s">
        <v>543</v>
      </c>
      <c r="G321" t="s">
        <v>544</v>
      </c>
      <c r="I321" t="s">
        <v>38</v>
      </c>
      <c r="J321">
        <v>455</v>
      </c>
      <c r="K321">
        <v>1803</v>
      </c>
      <c r="L321" t="s">
        <v>353</v>
      </c>
      <c r="M321" t="s">
        <v>40</v>
      </c>
      <c r="N321" t="s">
        <v>41</v>
      </c>
      <c r="P321" t="s">
        <v>139</v>
      </c>
      <c r="Q321">
        <v>6</v>
      </c>
      <c r="R321" t="s">
        <v>224</v>
      </c>
      <c r="T321" t="s">
        <v>57</v>
      </c>
      <c r="U321" t="s">
        <v>2774</v>
      </c>
      <c r="V321" t="s">
        <v>558</v>
      </c>
      <c r="W321" t="s">
        <v>558</v>
      </c>
      <c r="AB321">
        <v>1</v>
      </c>
      <c r="AC321">
        <v>6</v>
      </c>
    </row>
    <row r="322" spans="1:33" hidden="1" x14ac:dyDescent="0.35">
      <c r="A322" t="s">
        <v>32</v>
      </c>
      <c r="C322" t="s">
        <v>33</v>
      </c>
      <c r="D322" t="s">
        <v>541</v>
      </c>
      <c r="E322" t="s">
        <v>542</v>
      </c>
      <c r="F322" t="s">
        <v>543</v>
      </c>
      <c r="G322" t="s">
        <v>544</v>
      </c>
      <c r="I322" t="s">
        <v>38</v>
      </c>
      <c r="J322">
        <v>456</v>
      </c>
      <c r="K322">
        <v>1803</v>
      </c>
      <c r="L322" t="s">
        <v>353</v>
      </c>
      <c r="M322" t="s">
        <v>40</v>
      </c>
      <c r="N322" t="s">
        <v>41</v>
      </c>
      <c r="P322" t="s">
        <v>559</v>
      </c>
      <c r="Q322">
        <v>6</v>
      </c>
      <c r="R322" t="s">
        <v>72</v>
      </c>
      <c r="T322" t="s">
        <v>73</v>
      </c>
      <c r="U322" t="s">
        <v>74</v>
      </c>
      <c r="V322" t="s">
        <v>560</v>
      </c>
      <c r="W322" t="s">
        <v>561</v>
      </c>
      <c r="Y322">
        <v>7</v>
      </c>
      <c r="AA322">
        <v>2</v>
      </c>
      <c r="AB322">
        <v>2</v>
      </c>
      <c r="AC322">
        <v>0</v>
      </c>
      <c r="AG322" t="s">
        <v>183</v>
      </c>
    </row>
    <row r="323" spans="1:33" hidden="1" x14ac:dyDescent="0.35">
      <c r="A323" t="s">
        <v>32</v>
      </c>
      <c r="C323" t="s">
        <v>33</v>
      </c>
      <c r="D323" t="s">
        <v>541</v>
      </c>
      <c r="E323" t="s">
        <v>542</v>
      </c>
      <c r="F323" t="s">
        <v>543</v>
      </c>
      <c r="G323" t="s">
        <v>544</v>
      </c>
      <c r="I323" t="s">
        <v>38</v>
      </c>
      <c r="J323">
        <v>457</v>
      </c>
      <c r="K323">
        <v>1803</v>
      </c>
      <c r="L323" t="s">
        <v>353</v>
      </c>
      <c r="M323" t="s">
        <v>40</v>
      </c>
      <c r="N323" t="s">
        <v>41</v>
      </c>
      <c r="P323" t="s">
        <v>559</v>
      </c>
      <c r="Q323">
        <v>4</v>
      </c>
      <c r="R323" t="s">
        <v>170</v>
      </c>
      <c r="T323" t="s">
        <v>73</v>
      </c>
      <c r="U323" t="s">
        <v>74</v>
      </c>
      <c r="V323" t="s">
        <v>393</v>
      </c>
      <c r="W323" t="s">
        <v>562</v>
      </c>
      <c r="AB323">
        <v>4</v>
      </c>
      <c r="AC323">
        <v>0</v>
      </c>
      <c r="AG323" t="s">
        <v>183</v>
      </c>
    </row>
    <row r="324" spans="1:33" hidden="1" x14ac:dyDescent="0.35">
      <c r="A324" t="s">
        <v>32</v>
      </c>
      <c r="C324" t="s">
        <v>33</v>
      </c>
      <c r="D324" t="s">
        <v>541</v>
      </c>
      <c r="E324" t="s">
        <v>542</v>
      </c>
      <c r="F324" t="s">
        <v>543</v>
      </c>
      <c r="G324" t="s">
        <v>544</v>
      </c>
      <c r="I324" t="s">
        <v>38</v>
      </c>
      <c r="J324">
        <v>458</v>
      </c>
      <c r="K324">
        <v>1803</v>
      </c>
      <c r="L324" t="s">
        <v>353</v>
      </c>
      <c r="M324" t="s">
        <v>40</v>
      </c>
      <c r="N324" t="s">
        <v>41</v>
      </c>
      <c r="P324" t="s">
        <v>559</v>
      </c>
      <c r="Q324">
        <v>1.5</v>
      </c>
      <c r="R324" t="s">
        <v>72</v>
      </c>
      <c r="T324" t="s">
        <v>73</v>
      </c>
      <c r="U324" t="s">
        <v>74</v>
      </c>
      <c r="V324" t="s">
        <v>141</v>
      </c>
      <c r="W324" t="s">
        <v>334</v>
      </c>
      <c r="Y324">
        <v>3</v>
      </c>
      <c r="Z324">
        <v>6</v>
      </c>
      <c r="AB324">
        <v>5</v>
      </c>
      <c r="AC324">
        <v>3</v>
      </c>
      <c r="AG324" t="s">
        <v>183</v>
      </c>
    </row>
    <row r="325" spans="1:33" hidden="1" x14ac:dyDescent="0.35">
      <c r="A325" t="s">
        <v>32</v>
      </c>
      <c r="C325" t="s">
        <v>33</v>
      </c>
      <c r="D325" t="s">
        <v>541</v>
      </c>
      <c r="E325" t="s">
        <v>542</v>
      </c>
      <c r="F325" t="s">
        <v>543</v>
      </c>
      <c r="G325" t="s">
        <v>544</v>
      </c>
      <c r="I325" t="s">
        <v>38</v>
      </c>
      <c r="J325">
        <v>459</v>
      </c>
      <c r="K325">
        <v>1803</v>
      </c>
      <c r="L325" t="s">
        <v>353</v>
      </c>
      <c r="M325" t="s">
        <v>40</v>
      </c>
      <c r="N325" t="s">
        <v>41</v>
      </c>
      <c r="P325" t="s">
        <v>559</v>
      </c>
      <c r="Q325">
        <v>3</v>
      </c>
      <c r="R325" t="s">
        <v>563</v>
      </c>
      <c r="T325" t="s">
        <v>73</v>
      </c>
      <c r="U325" t="s">
        <v>74</v>
      </c>
      <c r="V325" t="s">
        <v>112</v>
      </c>
      <c r="W325" t="s">
        <v>274</v>
      </c>
      <c r="AC325">
        <v>6</v>
      </c>
      <c r="AG325" t="s">
        <v>183</v>
      </c>
    </row>
    <row r="326" spans="1:33" hidden="1" x14ac:dyDescent="0.35">
      <c r="A326" t="s">
        <v>32</v>
      </c>
      <c r="C326" t="s">
        <v>33</v>
      </c>
      <c r="D326" t="s">
        <v>541</v>
      </c>
      <c r="E326" t="s">
        <v>542</v>
      </c>
      <c r="F326" t="s">
        <v>543</v>
      </c>
      <c r="G326" t="s">
        <v>544</v>
      </c>
      <c r="I326" t="s">
        <v>38</v>
      </c>
      <c r="J326">
        <v>460</v>
      </c>
      <c r="K326">
        <v>1803</v>
      </c>
      <c r="L326" t="s">
        <v>353</v>
      </c>
      <c r="M326" t="s">
        <v>40</v>
      </c>
      <c r="N326" t="s">
        <v>41</v>
      </c>
      <c r="P326" t="s">
        <v>559</v>
      </c>
      <c r="Q326">
        <v>2.5</v>
      </c>
      <c r="R326" t="s">
        <v>163</v>
      </c>
      <c r="T326" t="s">
        <v>73</v>
      </c>
      <c r="U326" t="s">
        <v>74</v>
      </c>
      <c r="V326" t="s">
        <v>164</v>
      </c>
      <c r="W326" t="s">
        <v>238</v>
      </c>
      <c r="Y326" t="s">
        <v>564</v>
      </c>
      <c r="Z326">
        <v>6</v>
      </c>
      <c r="AB326">
        <v>4</v>
      </c>
      <c r="AC326">
        <v>6</v>
      </c>
      <c r="AG326" t="s">
        <v>565</v>
      </c>
    </row>
    <row r="327" spans="1:33" hidden="1" x14ac:dyDescent="0.35">
      <c r="A327" t="s">
        <v>32</v>
      </c>
      <c r="C327" t="s">
        <v>33</v>
      </c>
      <c r="D327" t="s">
        <v>541</v>
      </c>
      <c r="E327" t="s">
        <v>542</v>
      </c>
      <c r="F327" t="s">
        <v>543</v>
      </c>
      <c r="G327" t="s">
        <v>544</v>
      </c>
      <c r="I327" t="s">
        <v>38</v>
      </c>
      <c r="J327">
        <v>461</v>
      </c>
      <c r="K327">
        <v>1803</v>
      </c>
      <c r="L327" t="s">
        <v>353</v>
      </c>
      <c r="M327" t="s">
        <v>40</v>
      </c>
      <c r="N327" t="s">
        <v>41</v>
      </c>
      <c r="P327" t="s">
        <v>559</v>
      </c>
      <c r="T327" t="s">
        <v>2778</v>
      </c>
      <c r="U327" t="s">
        <v>2778</v>
      </c>
      <c r="AD327">
        <v>2</v>
      </c>
      <c r="AE327">
        <v>16</v>
      </c>
      <c r="AF327">
        <v>3</v>
      </c>
      <c r="AG327" t="s">
        <v>183</v>
      </c>
    </row>
    <row r="328" spans="1:33" hidden="1" x14ac:dyDescent="0.35">
      <c r="A328" t="s">
        <v>32</v>
      </c>
      <c r="C328" t="s">
        <v>33</v>
      </c>
      <c r="D328" t="s">
        <v>541</v>
      </c>
      <c r="E328" t="s">
        <v>542</v>
      </c>
      <c r="F328" t="s">
        <v>543</v>
      </c>
      <c r="G328" t="s">
        <v>544</v>
      </c>
      <c r="I328" t="s">
        <v>38</v>
      </c>
      <c r="J328">
        <v>462</v>
      </c>
      <c r="K328">
        <v>1803</v>
      </c>
      <c r="L328" t="s">
        <v>353</v>
      </c>
      <c r="M328" t="s">
        <v>40</v>
      </c>
      <c r="N328" t="s">
        <v>41</v>
      </c>
      <c r="P328" t="s">
        <v>559</v>
      </c>
      <c r="Q328">
        <v>1</v>
      </c>
      <c r="R328" t="s">
        <v>224</v>
      </c>
      <c r="T328" t="s">
        <v>43</v>
      </c>
      <c r="U328" t="s">
        <v>167</v>
      </c>
      <c r="V328" t="s">
        <v>515</v>
      </c>
      <c r="W328" t="s">
        <v>566</v>
      </c>
      <c r="AB328">
        <v>3</v>
      </c>
      <c r="AC328">
        <v>0</v>
      </c>
      <c r="AG328" t="s">
        <v>183</v>
      </c>
    </row>
    <row r="329" spans="1:33" hidden="1" x14ac:dyDescent="0.35">
      <c r="A329" t="s">
        <v>32</v>
      </c>
      <c r="C329" t="s">
        <v>33</v>
      </c>
      <c r="D329" t="s">
        <v>541</v>
      </c>
      <c r="E329" t="s">
        <v>542</v>
      </c>
      <c r="F329" t="s">
        <v>543</v>
      </c>
      <c r="G329" t="s">
        <v>544</v>
      </c>
      <c r="I329" t="s">
        <v>38</v>
      </c>
      <c r="J329">
        <v>463</v>
      </c>
      <c r="K329">
        <v>1803</v>
      </c>
      <c r="L329" t="s">
        <v>353</v>
      </c>
      <c r="M329" t="s">
        <v>40</v>
      </c>
      <c r="N329" t="s">
        <v>41</v>
      </c>
      <c r="P329" t="s">
        <v>559</v>
      </c>
      <c r="T329" t="s">
        <v>2763</v>
      </c>
      <c r="U329" t="s">
        <v>2621</v>
      </c>
      <c r="W329" t="s">
        <v>567</v>
      </c>
      <c r="AG329" t="s">
        <v>183</v>
      </c>
    </row>
    <row r="330" spans="1:33" hidden="1" x14ac:dyDescent="0.35">
      <c r="A330" t="s">
        <v>32</v>
      </c>
      <c r="C330" t="s">
        <v>33</v>
      </c>
      <c r="D330" t="s">
        <v>541</v>
      </c>
      <c r="E330" t="s">
        <v>542</v>
      </c>
      <c r="F330" t="s">
        <v>543</v>
      </c>
      <c r="G330" t="s">
        <v>544</v>
      </c>
      <c r="I330" t="s">
        <v>38</v>
      </c>
      <c r="J330">
        <v>464</v>
      </c>
      <c r="K330">
        <v>1803</v>
      </c>
      <c r="L330" t="s">
        <v>353</v>
      </c>
      <c r="M330" t="s">
        <v>40</v>
      </c>
      <c r="N330" t="s">
        <v>41</v>
      </c>
      <c r="P330" t="s">
        <v>559</v>
      </c>
      <c r="T330" t="s">
        <v>2778</v>
      </c>
      <c r="U330" t="s">
        <v>2778</v>
      </c>
      <c r="AD330">
        <v>2</v>
      </c>
      <c r="AE330">
        <v>19</v>
      </c>
      <c r="AF330">
        <v>3</v>
      </c>
      <c r="AG330" t="s">
        <v>183</v>
      </c>
    </row>
    <row r="331" spans="1:33" hidden="1" x14ac:dyDescent="0.35">
      <c r="A331" t="s">
        <v>32</v>
      </c>
      <c r="C331" t="s">
        <v>33</v>
      </c>
      <c r="D331" t="s">
        <v>541</v>
      </c>
      <c r="E331" t="s">
        <v>542</v>
      </c>
      <c r="F331" t="s">
        <v>543</v>
      </c>
      <c r="G331" t="s">
        <v>544</v>
      </c>
      <c r="I331" t="s">
        <v>38</v>
      </c>
      <c r="J331">
        <v>465</v>
      </c>
      <c r="K331">
        <v>1803</v>
      </c>
      <c r="L331" t="s">
        <v>353</v>
      </c>
      <c r="M331" t="s">
        <v>40</v>
      </c>
      <c r="N331" t="s">
        <v>41</v>
      </c>
      <c r="P331" t="s">
        <v>559</v>
      </c>
      <c r="Q331">
        <v>1</v>
      </c>
      <c r="R331" t="s">
        <v>224</v>
      </c>
      <c r="T331" t="s">
        <v>43</v>
      </c>
      <c r="U331" t="s">
        <v>167</v>
      </c>
      <c r="V331" t="s">
        <v>226</v>
      </c>
      <c r="W331" t="s">
        <v>568</v>
      </c>
      <c r="AB331">
        <v>10</v>
      </c>
      <c r="AC331">
        <v>0</v>
      </c>
    </row>
    <row r="332" spans="1:33" hidden="1" x14ac:dyDescent="0.35">
      <c r="A332" t="s">
        <v>32</v>
      </c>
      <c r="C332" t="s">
        <v>33</v>
      </c>
      <c r="D332" t="s">
        <v>541</v>
      </c>
      <c r="E332" t="s">
        <v>542</v>
      </c>
      <c r="F332" t="s">
        <v>543</v>
      </c>
      <c r="G332" t="s">
        <v>544</v>
      </c>
      <c r="I332" t="s">
        <v>38</v>
      </c>
      <c r="J332">
        <v>466</v>
      </c>
      <c r="K332">
        <v>1803</v>
      </c>
      <c r="L332" t="s">
        <v>353</v>
      </c>
      <c r="M332" t="s">
        <v>121</v>
      </c>
      <c r="P332" t="s">
        <v>378</v>
      </c>
      <c r="Q332">
        <v>2</v>
      </c>
      <c r="R332" t="s">
        <v>56</v>
      </c>
      <c r="T332" t="s">
        <v>122</v>
      </c>
      <c r="U332" t="s">
        <v>57</v>
      </c>
      <c r="V332" t="s">
        <v>136</v>
      </c>
      <c r="W332" t="s">
        <v>136</v>
      </c>
      <c r="AB332">
        <v>2</v>
      </c>
      <c r="AC332">
        <v>0</v>
      </c>
    </row>
    <row r="333" spans="1:33" hidden="1" x14ac:dyDescent="0.35">
      <c r="A333" t="s">
        <v>32</v>
      </c>
      <c r="C333" t="s">
        <v>33</v>
      </c>
      <c r="D333" t="s">
        <v>541</v>
      </c>
      <c r="E333" t="s">
        <v>542</v>
      </c>
      <c r="F333" t="s">
        <v>543</v>
      </c>
      <c r="G333" t="s">
        <v>544</v>
      </c>
      <c r="I333" t="s">
        <v>38</v>
      </c>
      <c r="J333">
        <v>467</v>
      </c>
      <c r="T333" t="s">
        <v>2778</v>
      </c>
      <c r="U333" t="s">
        <v>2778</v>
      </c>
      <c r="W333" t="s">
        <v>569</v>
      </c>
      <c r="AG333" t="s">
        <v>570</v>
      </c>
    </row>
    <row r="334" spans="1:33" hidden="1" x14ac:dyDescent="0.35">
      <c r="A334" t="s">
        <v>32</v>
      </c>
      <c r="C334" t="s">
        <v>33</v>
      </c>
      <c r="D334" t="s">
        <v>541</v>
      </c>
      <c r="E334" t="s">
        <v>542</v>
      </c>
      <c r="F334" t="s">
        <v>543</v>
      </c>
      <c r="G334" t="s">
        <v>544</v>
      </c>
      <c r="I334" t="s">
        <v>38</v>
      </c>
      <c r="J334">
        <v>468</v>
      </c>
      <c r="K334">
        <v>1803</v>
      </c>
      <c r="L334" t="s">
        <v>353</v>
      </c>
      <c r="M334" t="s">
        <v>571</v>
      </c>
      <c r="N334" t="s">
        <v>41</v>
      </c>
      <c r="P334" t="s">
        <v>492</v>
      </c>
      <c r="Q334">
        <v>0.25</v>
      </c>
      <c r="R334" t="s">
        <v>56</v>
      </c>
      <c r="T334" t="s">
        <v>73</v>
      </c>
      <c r="U334" t="s">
        <v>74</v>
      </c>
      <c r="V334" t="s">
        <v>325</v>
      </c>
      <c r="W334" t="s">
        <v>402</v>
      </c>
      <c r="AB334">
        <v>1</v>
      </c>
      <c r="AC334">
        <v>4</v>
      </c>
      <c r="AG334" t="s">
        <v>183</v>
      </c>
    </row>
    <row r="335" spans="1:33" hidden="1" x14ac:dyDescent="0.35">
      <c r="A335" t="s">
        <v>32</v>
      </c>
      <c r="C335" t="s">
        <v>33</v>
      </c>
      <c r="D335" t="s">
        <v>541</v>
      </c>
      <c r="E335" t="s">
        <v>542</v>
      </c>
      <c r="F335" t="s">
        <v>543</v>
      </c>
      <c r="G335" t="s">
        <v>544</v>
      </c>
      <c r="I335" t="s">
        <v>38</v>
      </c>
      <c r="J335">
        <v>469</v>
      </c>
      <c r="K335">
        <v>1803</v>
      </c>
      <c r="L335" t="s">
        <v>353</v>
      </c>
      <c r="M335" t="s">
        <v>571</v>
      </c>
      <c r="N335" t="s">
        <v>41</v>
      </c>
      <c r="P335" t="s">
        <v>48</v>
      </c>
      <c r="S335" t="s">
        <v>2782</v>
      </c>
      <c r="T335" t="s">
        <v>99</v>
      </c>
      <c r="U335" t="s">
        <v>311</v>
      </c>
      <c r="V335" t="s">
        <v>311</v>
      </c>
      <c r="W335" t="s">
        <v>572</v>
      </c>
    </row>
    <row r="336" spans="1:33" hidden="1" x14ac:dyDescent="0.35">
      <c r="A336" t="s">
        <v>32</v>
      </c>
      <c r="C336" t="s">
        <v>33</v>
      </c>
      <c r="D336" t="s">
        <v>541</v>
      </c>
      <c r="E336" t="s">
        <v>542</v>
      </c>
      <c r="F336" t="s">
        <v>543</v>
      </c>
      <c r="G336" t="s">
        <v>544</v>
      </c>
      <c r="I336" t="s">
        <v>38</v>
      </c>
      <c r="J336">
        <v>470</v>
      </c>
      <c r="K336">
        <v>1803</v>
      </c>
      <c r="L336" t="s">
        <v>353</v>
      </c>
      <c r="M336" t="s">
        <v>571</v>
      </c>
      <c r="N336" t="s">
        <v>41</v>
      </c>
      <c r="P336" t="s">
        <v>48</v>
      </c>
      <c r="T336" t="s">
        <v>2778</v>
      </c>
      <c r="U336" t="s">
        <v>2778</v>
      </c>
      <c r="W336" t="s">
        <v>573</v>
      </c>
      <c r="AG336" t="s">
        <v>574</v>
      </c>
    </row>
    <row r="337" spans="1:33" hidden="1" x14ac:dyDescent="0.35">
      <c r="A337" t="s">
        <v>32</v>
      </c>
      <c r="C337" t="s">
        <v>33</v>
      </c>
      <c r="D337" t="s">
        <v>541</v>
      </c>
      <c r="E337" t="s">
        <v>542</v>
      </c>
      <c r="F337" t="s">
        <v>543</v>
      </c>
      <c r="G337" t="s">
        <v>544</v>
      </c>
      <c r="I337" t="s">
        <v>38</v>
      </c>
      <c r="J337">
        <v>471</v>
      </c>
      <c r="K337">
        <v>1803</v>
      </c>
      <c r="L337" t="s">
        <v>353</v>
      </c>
      <c r="M337" t="s">
        <v>35</v>
      </c>
      <c r="N337" t="s">
        <v>41</v>
      </c>
      <c r="P337" t="s">
        <v>124</v>
      </c>
      <c r="Q337">
        <v>100</v>
      </c>
      <c r="R337" t="s">
        <v>224</v>
      </c>
      <c r="T337" t="s">
        <v>99</v>
      </c>
      <c r="U337" t="s">
        <v>311</v>
      </c>
      <c r="V337" t="s">
        <v>311</v>
      </c>
      <c r="W337" t="s">
        <v>312</v>
      </c>
      <c r="AB337">
        <v>1</v>
      </c>
      <c r="AC337">
        <v>3</v>
      </c>
    </row>
    <row r="338" spans="1:33" hidden="1" x14ac:dyDescent="0.35">
      <c r="A338" t="s">
        <v>32</v>
      </c>
      <c r="C338" t="s">
        <v>33</v>
      </c>
      <c r="D338" t="s">
        <v>541</v>
      </c>
      <c r="E338" t="s">
        <v>542</v>
      </c>
      <c r="F338" t="s">
        <v>543</v>
      </c>
      <c r="G338" t="s">
        <v>544</v>
      </c>
      <c r="I338" t="s">
        <v>38</v>
      </c>
      <c r="J338">
        <v>472</v>
      </c>
      <c r="K338">
        <v>1803</v>
      </c>
      <c r="L338" t="s">
        <v>353</v>
      </c>
      <c r="M338" t="s">
        <v>35</v>
      </c>
      <c r="N338" t="s">
        <v>41</v>
      </c>
      <c r="P338" t="s">
        <v>124</v>
      </c>
      <c r="Q338">
        <v>1.75</v>
      </c>
      <c r="R338" t="s">
        <v>72</v>
      </c>
      <c r="T338" t="s">
        <v>73</v>
      </c>
      <c r="U338" t="s">
        <v>74</v>
      </c>
      <c r="V338" t="s">
        <v>513</v>
      </c>
      <c r="W338" t="s">
        <v>575</v>
      </c>
      <c r="AA338">
        <v>1</v>
      </c>
      <c r="AB338">
        <v>8</v>
      </c>
      <c r="AC338">
        <v>0</v>
      </c>
    </row>
    <row r="339" spans="1:33" hidden="1" x14ac:dyDescent="0.35">
      <c r="A339" t="s">
        <v>32</v>
      </c>
      <c r="C339" t="s">
        <v>33</v>
      </c>
      <c r="D339" t="s">
        <v>541</v>
      </c>
      <c r="E339" t="s">
        <v>542</v>
      </c>
      <c r="F339" t="s">
        <v>543</v>
      </c>
      <c r="G339" t="s">
        <v>544</v>
      </c>
      <c r="I339" t="s">
        <v>38</v>
      </c>
      <c r="J339">
        <v>473</v>
      </c>
      <c r="K339">
        <v>1803</v>
      </c>
      <c r="L339" t="s">
        <v>353</v>
      </c>
      <c r="M339" t="s">
        <v>35</v>
      </c>
      <c r="N339" t="s">
        <v>41</v>
      </c>
      <c r="P339" t="s">
        <v>124</v>
      </c>
      <c r="Q339">
        <v>2</v>
      </c>
      <c r="R339" t="s">
        <v>563</v>
      </c>
      <c r="T339" t="s">
        <v>73</v>
      </c>
      <c r="U339" t="s">
        <v>74</v>
      </c>
      <c r="V339" t="s">
        <v>112</v>
      </c>
      <c r="W339" t="s">
        <v>274</v>
      </c>
      <c r="AC339">
        <v>4</v>
      </c>
    </row>
    <row r="340" spans="1:33" hidden="1" x14ac:dyDescent="0.35">
      <c r="A340" t="s">
        <v>32</v>
      </c>
      <c r="C340" t="s">
        <v>33</v>
      </c>
      <c r="D340" t="s">
        <v>541</v>
      </c>
      <c r="E340" t="s">
        <v>542</v>
      </c>
      <c r="F340" t="s">
        <v>543</v>
      </c>
      <c r="G340" t="s">
        <v>544</v>
      </c>
      <c r="I340" t="s">
        <v>38</v>
      </c>
      <c r="J340">
        <v>474</v>
      </c>
      <c r="K340">
        <v>1803</v>
      </c>
      <c r="L340" t="s">
        <v>353</v>
      </c>
      <c r="M340" t="s">
        <v>35</v>
      </c>
      <c r="N340" t="s">
        <v>41</v>
      </c>
      <c r="P340" t="s">
        <v>124</v>
      </c>
      <c r="Q340">
        <v>2</v>
      </c>
      <c r="R340" t="s">
        <v>170</v>
      </c>
      <c r="T340" t="s">
        <v>73</v>
      </c>
      <c r="U340" t="s">
        <v>74</v>
      </c>
      <c r="V340" t="s">
        <v>1702</v>
      </c>
      <c r="W340" t="s">
        <v>521</v>
      </c>
      <c r="AB340">
        <v>2</v>
      </c>
      <c r="AC340">
        <v>0</v>
      </c>
    </row>
    <row r="341" spans="1:33" hidden="1" x14ac:dyDescent="0.35">
      <c r="A341" t="s">
        <v>32</v>
      </c>
      <c r="C341" t="s">
        <v>33</v>
      </c>
      <c r="D341" t="s">
        <v>541</v>
      </c>
      <c r="E341" t="s">
        <v>542</v>
      </c>
      <c r="F341" t="s">
        <v>543</v>
      </c>
      <c r="G341" t="s">
        <v>544</v>
      </c>
      <c r="I341" t="s">
        <v>38</v>
      </c>
      <c r="J341">
        <v>475</v>
      </c>
      <c r="K341">
        <v>1803</v>
      </c>
      <c r="L341" t="s">
        <v>353</v>
      </c>
      <c r="M341" t="s">
        <v>35</v>
      </c>
      <c r="N341" t="s">
        <v>41</v>
      </c>
      <c r="P341" t="s">
        <v>124</v>
      </c>
      <c r="Q341">
        <v>4.5</v>
      </c>
      <c r="R341" t="s">
        <v>56</v>
      </c>
      <c r="T341" t="s">
        <v>122</v>
      </c>
      <c r="U341" t="s">
        <v>57</v>
      </c>
      <c r="V341" t="s">
        <v>576</v>
      </c>
      <c r="W341" t="s">
        <v>577</v>
      </c>
    </row>
    <row r="342" spans="1:33" hidden="1" x14ac:dyDescent="0.35">
      <c r="A342" t="s">
        <v>32</v>
      </c>
      <c r="C342" t="s">
        <v>33</v>
      </c>
      <c r="D342" t="s">
        <v>541</v>
      </c>
      <c r="E342" t="s">
        <v>542</v>
      </c>
      <c r="F342" t="s">
        <v>543</v>
      </c>
      <c r="G342" t="s">
        <v>544</v>
      </c>
      <c r="I342" t="s">
        <v>38</v>
      </c>
      <c r="J342">
        <v>476</v>
      </c>
      <c r="K342">
        <v>1803</v>
      </c>
      <c r="L342" t="s">
        <v>353</v>
      </c>
      <c r="M342" t="s">
        <v>35</v>
      </c>
      <c r="P342" t="s">
        <v>578</v>
      </c>
      <c r="Q342">
        <v>1.25</v>
      </c>
      <c r="R342" t="s">
        <v>72</v>
      </c>
      <c r="T342" t="s">
        <v>73</v>
      </c>
      <c r="U342" t="s">
        <v>74</v>
      </c>
      <c r="V342" t="s">
        <v>152</v>
      </c>
      <c r="W342" t="s">
        <v>381</v>
      </c>
      <c r="AB342">
        <v>5</v>
      </c>
      <c r="AC342">
        <v>0</v>
      </c>
    </row>
    <row r="343" spans="1:33" hidden="1" x14ac:dyDescent="0.35">
      <c r="A343" t="s">
        <v>32</v>
      </c>
      <c r="C343" t="s">
        <v>33</v>
      </c>
      <c r="D343" t="s">
        <v>541</v>
      </c>
      <c r="E343" t="s">
        <v>542</v>
      </c>
      <c r="F343" t="s">
        <v>543</v>
      </c>
      <c r="G343" t="s">
        <v>544</v>
      </c>
      <c r="I343" t="s">
        <v>38</v>
      </c>
      <c r="J343">
        <v>477</v>
      </c>
      <c r="K343">
        <v>1803</v>
      </c>
      <c r="L343" t="s">
        <v>353</v>
      </c>
      <c r="M343" t="s">
        <v>35</v>
      </c>
      <c r="O343" t="s">
        <v>370</v>
      </c>
      <c r="P343" t="s">
        <v>371</v>
      </c>
      <c r="Q343">
        <v>2</v>
      </c>
      <c r="R343" t="s">
        <v>224</v>
      </c>
      <c r="T343" t="s">
        <v>57</v>
      </c>
      <c r="U343" t="s">
        <v>298</v>
      </c>
      <c r="V343" t="s">
        <v>579</v>
      </c>
      <c r="W343" t="s">
        <v>580</v>
      </c>
      <c r="AB343">
        <v>3</v>
      </c>
      <c r="AC343">
        <v>6</v>
      </c>
    </row>
    <row r="344" spans="1:33" hidden="1" x14ac:dyDescent="0.35">
      <c r="A344" t="s">
        <v>32</v>
      </c>
      <c r="C344" t="s">
        <v>33</v>
      </c>
      <c r="D344" t="s">
        <v>541</v>
      </c>
      <c r="E344" t="s">
        <v>542</v>
      </c>
      <c r="F344" t="s">
        <v>543</v>
      </c>
      <c r="G344" t="s">
        <v>544</v>
      </c>
      <c r="I344" t="s">
        <v>38</v>
      </c>
      <c r="J344">
        <v>478</v>
      </c>
      <c r="K344">
        <v>1803</v>
      </c>
      <c r="L344" t="s">
        <v>353</v>
      </c>
      <c r="M344" t="s">
        <v>35</v>
      </c>
      <c r="O344" t="s">
        <v>370</v>
      </c>
      <c r="P344" t="s">
        <v>371</v>
      </c>
      <c r="Q344">
        <v>2</v>
      </c>
      <c r="R344" t="s">
        <v>224</v>
      </c>
      <c r="T344" t="s">
        <v>57</v>
      </c>
      <c r="U344" t="s">
        <v>2774</v>
      </c>
      <c r="V344" t="s">
        <v>581</v>
      </c>
      <c r="W344" t="s">
        <v>582</v>
      </c>
      <c r="AB344">
        <v>3</v>
      </c>
      <c r="AC344">
        <v>0</v>
      </c>
      <c r="AG344" t="s">
        <v>583</v>
      </c>
    </row>
    <row r="345" spans="1:33" hidden="1" x14ac:dyDescent="0.35">
      <c r="A345" t="s">
        <v>32</v>
      </c>
      <c r="C345" t="s">
        <v>33</v>
      </c>
      <c r="D345" t="s">
        <v>541</v>
      </c>
      <c r="E345" t="s">
        <v>542</v>
      </c>
      <c r="F345" t="s">
        <v>543</v>
      </c>
      <c r="G345" t="s">
        <v>544</v>
      </c>
      <c r="I345" t="s">
        <v>38</v>
      </c>
      <c r="J345">
        <v>479</v>
      </c>
      <c r="K345">
        <v>1803</v>
      </c>
      <c r="L345" t="s">
        <v>353</v>
      </c>
      <c r="M345" t="s">
        <v>35</v>
      </c>
      <c r="O345" t="s">
        <v>370</v>
      </c>
      <c r="P345" t="s">
        <v>371</v>
      </c>
      <c r="T345" t="s">
        <v>2778</v>
      </c>
      <c r="U345" t="s">
        <v>2778</v>
      </c>
      <c r="W345" t="s">
        <v>584</v>
      </c>
      <c r="AF345">
        <v>6</v>
      </c>
      <c r="AG345" t="s">
        <v>585</v>
      </c>
    </row>
    <row r="346" spans="1:33" hidden="1" x14ac:dyDescent="0.35">
      <c r="A346" t="s">
        <v>32</v>
      </c>
      <c r="C346" t="s">
        <v>33</v>
      </c>
      <c r="D346" t="s">
        <v>541</v>
      </c>
      <c r="E346" t="s">
        <v>542</v>
      </c>
      <c r="F346" t="s">
        <v>543</v>
      </c>
      <c r="G346" t="s">
        <v>544</v>
      </c>
      <c r="I346" t="s">
        <v>38</v>
      </c>
      <c r="J346">
        <v>480</v>
      </c>
      <c r="K346">
        <v>1803</v>
      </c>
      <c r="L346" t="s">
        <v>353</v>
      </c>
      <c r="M346" t="s">
        <v>35</v>
      </c>
      <c r="N346" t="s">
        <v>41</v>
      </c>
      <c r="P346" t="s">
        <v>198</v>
      </c>
      <c r="T346" t="s">
        <v>2763</v>
      </c>
      <c r="U346" t="s">
        <v>2621</v>
      </c>
      <c r="W346" t="s">
        <v>586</v>
      </c>
    </row>
    <row r="347" spans="1:33" hidden="1" x14ac:dyDescent="0.35">
      <c r="A347" t="s">
        <v>32</v>
      </c>
      <c r="C347" t="s">
        <v>33</v>
      </c>
      <c r="D347" t="s">
        <v>541</v>
      </c>
      <c r="E347" t="s">
        <v>542</v>
      </c>
      <c r="F347" t="s">
        <v>543</v>
      </c>
      <c r="G347" t="s">
        <v>544</v>
      </c>
      <c r="I347" t="s">
        <v>38</v>
      </c>
      <c r="J347">
        <v>481</v>
      </c>
      <c r="K347">
        <v>1803</v>
      </c>
      <c r="L347" t="s">
        <v>353</v>
      </c>
      <c r="M347" t="s">
        <v>35</v>
      </c>
      <c r="N347" t="s">
        <v>41</v>
      </c>
      <c r="P347" t="s">
        <v>198</v>
      </c>
      <c r="T347" t="s">
        <v>2778</v>
      </c>
      <c r="U347" t="s">
        <v>2778</v>
      </c>
      <c r="W347" t="s">
        <v>587</v>
      </c>
      <c r="AA347">
        <v>2</v>
      </c>
      <c r="AB347">
        <v>2</v>
      </c>
      <c r="AC347">
        <v>0</v>
      </c>
    </row>
    <row r="348" spans="1:33" hidden="1" x14ac:dyDescent="0.35">
      <c r="A348" t="s">
        <v>32</v>
      </c>
      <c r="C348" t="s">
        <v>33</v>
      </c>
      <c r="D348" t="s">
        <v>541</v>
      </c>
      <c r="E348" t="s">
        <v>542</v>
      </c>
      <c r="F348" t="s">
        <v>543</v>
      </c>
      <c r="G348" t="s">
        <v>544</v>
      </c>
      <c r="I348" t="s">
        <v>38</v>
      </c>
      <c r="J348">
        <v>482</v>
      </c>
      <c r="K348">
        <v>1803</v>
      </c>
      <c r="L348" t="s">
        <v>353</v>
      </c>
      <c r="M348" t="s">
        <v>107</v>
      </c>
      <c r="P348" t="s">
        <v>588</v>
      </c>
      <c r="Q348">
        <v>6</v>
      </c>
      <c r="R348" t="s">
        <v>72</v>
      </c>
      <c r="T348" t="s">
        <v>73</v>
      </c>
      <c r="U348" t="s">
        <v>74</v>
      </c>
      <c r="V348" t="s">
        <v>130</v>
      </c>
      <c r="W348" t="s">
        <v>254</v>
      </c>
      <c r="Y348">
        <v>3</v>
      </c>
      <c r="Z348">
        <v>6</v>
      </c>
      <c r="AA348">
        <v>1</v>
      </c>
      <c r="AB348">
        <v>1</v>
      </c>
      <c r="AC348">
        <v>0</v>
      </c>
    </row>
    <row r="349" spans="1:33" hidden="1" x14ac:dyDescent="0.35">
      <c r="A349" t="s">
        <v>32</v>
      </c>
      <c r="C349" t="s">
        <v>33</v>
      </c>
      <c r="D349" t="s">
        <v>541</v>
      </c>
      <c r="E349" t="s">
        <v>542</v>
      </c>
      <c r="F349" t="s">
        <v>543</v>
      </c>
      <c r="G349" t="s">
        <v>544</v>
      </c>
      <c r="I349" t="s">
        <v>38</v>
      </c>
      <c r="J349">
        <v>483</v>
      </c>
      <c r="K349">
        <v>1803</v>
      </c>
      <c r="L349" t="s">
        <v>353</v>
      </c>
      <c r="M349" t="s">
        <v>107</v>
      </c>
      <c r="P349" t="s">
        <v>588</v>
      </c>
      <c r="Q349">
        <v>1</v>
      </c>
      <c r="R349" t="s">
        <v>224</v>
      </c>
      <c r="T349" t="s">
        <v>43</v>
      </c>
      <c r="U349" t="s">
        <v>167</v>
      </c>
      <c r="V349" t="s">
        <v>240</v>
      </c>
      <c r="W349" t="s">
        <v>589</v>
      </c>
      <c r="AB349">
        <v>8</v>
      </c>
      <c r="AC349">
        <v>0</v>
      </c>
    </row>
    <row r="350" spans="1:33" hidden="1" x14ac:dyDescent="0.35">
      <c r="A350" t="s">
        <v>32</v>
      </c>
      <c r="C350" t="s">
        <v>33</v>
      </c>
      <c r="D350" t="s">
        <v>541</v>
      </c>
      <c r="E350" t="s">
        <v>542</v>
      </c>
      <c r="F350" t="s">
        <v>543</v>
      </c>
      <c r="G350" t="s">
        <v>544</v>
      </c>
      <c r="I350" t="s">
        <v>38</v>
      </c>
      <c r="J350">
        <v>484</v>
      </c>
      <c r="K350">
        <v>1803</v>
      </c>
      <c r="L350" t="s">
        <v>353</v>
      </c>
      <c r="M350" t="s">
        <v>107</v>
      </c>
      <c r="P350" t="s">
        <v>588</v>
      </c>
      <c r="T350" t="s">
        <v>2763</v>
      </c>
      <c r="U350" t="s">
        <v>2621</v>
      </c>
      <c r="W350" t="s">
        <v>590</v>
      </c>
      <c r="AE350">
        <v>14</v>
      </c>
      <c r="AF350">
        <v>6</v>
      </c>
    </row>
    <row r="351" spans="1:33" hidden="1" x14ac:dyDescent="0.35">
      <c r="A351" t="s">
        <v>32</v>
      </c>
      <c r="C351" t="s">
        <v>33</v>
      </c>
      <c r="D351" t="s">
        <v>541</v>
      </c>
      <c r="E351" t="s">
        <v>542</v>
      </c>
      <c r="F351" t="s">
        <v>543</v>
      </c>
      <c r="G351" t="s">
        <v>544</v>
      </c>
      <c r="I351" t="s">
        <v>38</v>
      </c>
      <c r="J351">
        <v>485</v>
      </c>
      <c r="K351">
        <v>1803</v>
      </c>
      <c r="L351" t="s">
        <v>353</v>
      </c>
      <c r="M351" t="s">
        <v>107</v>
      </c>
      <c r="N351" t="s">
        <v>41</v>
      </c>
      <c r="P351" t="s">
        <v>124</v>
      </c>
      <c r="Q351">
        <v>101</v>
      </c>
      <c r="R351" t="s">
        <v>56</v>
      </c>
      <c r="T351" t="s">
        <v>122</v>
      </c>
      <c r="U351" t="s">
        <v>57</v>
      </c>
      <c r="V351" t="s">
        <v>136</v>
      </c>
      <c r="W351" t="s">
        <v>350</v>
      </c>
    </row>
    <row r="352" spans="1:33" hidden="1" x14ac:dyDescent="0.35">
      <c r="A352" t="s">
        <v>32</v>
      </c>
      <c r="C352" t="s">
        <v>33</v>
      </c>
      <c r="D352" t="s">
        <v>541</v>
      </c>
      <c r="E352" t="s">
        <v>542</v>
      </c>
      <c r="F352" t="s">
        <v>543</v>
      </c>
      <c r="G352" t="s">
        <v>544</v>
      </c>
      <c r="I352" t="s">
        <v>38</v>
      </c>
      <c r="J352">
        <v>486</v>
      </c>
      <c r="K352">
        <v>1803</v>
      </c>
      <c r="L352" t="s">
        <v>353</v>
      </c>
      <c r="M352" t="s">
        <v>107</v>
      </c>
      <c r="N352" t="s">
        <v>161</v>
      </c>
      <c r="P352" t="s">
        <v>162</v>
      </c>
      <c r="Q352">
        <v>1</v>
      </c>
      <c r="R352" t="s">
        <v>72</v>
      </c>
      <c r="T352" t="s">
        <v>73</v>
      </c>
      <c r="U352" t="s">
        <v>74</v>
      </c>
      <c r="V352" t="s">
        <v>152</v>
      </c>
      <c r="W352" t="s">
        <v>591</v>
      </c>
      <c r="AB352">
        <v>4</v>
      </c>
      <c r="AC352">
        <v>6</v>
      </c>
    </row>
    <row r="353" spans="1:33" hidden="1" x14ac:dyDescent="0.35">
      <c r="A353" t="s">
        <v>32</v>
      </c>
      <c r="C353" t="s">
        <v>33</v>
      </c>
      <c r="D353" t="s">
        <v>541</v>
      </c>
      <c r="E353" t="s">
        <v>542</v>
      </c>
      <c r="F353" t="s">
        <v>543</v>
      </c>
      <c r="G353" t="s">
        <v>544</v>
      </c>
      <c r="I353" t="s">
        <v>38</v>
      </c>
      <c r="J353">
        <v>487</v>
      </c>
      <c r="K353">
        <v>1803</v>
      </c>
      <c r="L353" t="s">
        <v>353</v>
      </c>
      <c r="M353" t="s">
        <v>107</v>
      </c>
      <c r="N353" t="s">
        <v>161</v>
      </c>
      <c r="P353" t="s">
        <v>162</v>
      </c>
      <c r="Q353">
        <v>1</v>
      </c>
      <c r="R353" t="s">
        <v>224</v>
      </c>
      <c r="T353" t="s">
        <v>73</v>
      </c>
      <c r="U353" t="s">
        <v>74</v>
      </c>
      <c r="V353" t="s">
        <v>592</v>
      </c>
      <c r="W353" t="s">
        <v>593</v>
      </c>
      <c r="AB353">
        <v>4</v>
      </c>
      <c r="AC353">
        <v>6</v>
      </c>
    </row>
    <row r="354" spans="1:33" hidden="1" x14ac:dyDescent="0.35">
      <c r="A354" t="s">
        <v>32</v>
      </c>
      <c r="C354" t="s">
        <v>33</v>
      </c>
      <c r="D354" t="s">
        <v>541</v>
      </c>
      <c r="E354" t="s">
        <v>542</v>
      </c>
      <c r="F354" t="s">
        <v>543</v>
      </c>
      <c r="G354" t="s">
        <v>544</v>
      </c>
      <c r="I354" t="s">
        <v>38</v>
      </c>
      <c r="J354">
        <v>488</v>
      </c>
      <c r="K354">
        <v>1803</v>
      </c>
      <c r="L354" t="s">
        <v>353</v>
      </c>
      <c r="M354" t="s">
        <v>107</v>
      </c>
      <c r="N354" t="s">
        <v>161</v>
      </c>
      <c r="P354" t="s">
        <v>162</v>
      </c>
      <c r="Q354">
        <v>1</v>
      </c>
      <c r="R354" t="s">
        <v>224</v>
      </c>
      <c r="T354" t="s">
        <v>43</v>
      </c>
      <c r="U354" t="s">
        <v>167</v>
      </c>
      <c r="V354" t="s">
        <v>409</v>
      </c>
      <c r="W354" t="s">
        <v>410</v>
      </c>
      <c r="AB354">
        <v>8</v>
      </c>
      <c r="AC354">
        <v>0</v>
      </c>
    </row>
    <row r="355" spans="1:33" hidden="1" x14ac:dyDescent="0.35">
      <c r="A355" t="s">
        <v>32</v>
      </c>
      <c r="C355" t="s">
        <v>33</v>
      </c>
      <c r="D355" t="s">
        <v>541</v>
      </c>
      <c r="E355" t="s">
        <v>542</v>
      </c>
      <c r="F355" t="s">
        <v>543</v>
      </c>
      <c r="G355" t="s">
        <v>544</v>
      </c>
      <c r="I355" t="s">
        <v>38</v>
      </c>
      <c r="J355">
        <v>489</v>
      </c>
      <c r="K355">
        <v>1803</v>
      </c>
      <c r="L355" t="s">
        <v>353</v>
      </c>
      <c r="M355" t="s">
        <v>107</v>
      </c>
      <c r="N355" t="s">
        <v>161</v>
      </c>
      <c r="P355" t="s">
        <v>162</v>
      </c>
      <c r="Q355">
        <v>1</v>
      </c>
      <c r="R355" t="s">
        <v>166</v>
      </c>
      <c r="T355" t="s">
        <v>43</v>
      </c>
      <c r="U355" t="s">
        <v>167</v>
      </c>
      <c r="V355" t="s">
        <v>442</v>
      </c>
      <c r="W355" t="s">
        <v>594</v>
      </c>
      <c r="AB355">
        <v>4</v>
      </c>
      <c r="AC355">
        <v>6</v>
      </c>
    </row>
    <row r="356" spans="1:33" hidden="1" x14ac:dyDescent="0.35">
      <c r="A356" t="s">
        <v>32</v>
      </c>
      <c r="C356" t="s">
        <v>33</v>
      </c>
      <c r="D356" t="s">
        <v>541</v>
      </c>
      <c r="E356" t="s">
        <v>542</v>
      </c>
      <c r="F356" t="s">
        <v>543</v>
      </c>
      <c r="G356" t="s">
        <v>544</v>
      </c>
      <c r="I356" t="s">
        <v>38</v>
      </c>
      <c r="J356">
        <v>490</v>
      </c>
      <c r="K356">
        <v>1803</v>
      </c>
      <c r="L356" t="s">
        <v>353</v>
      </c>
      <c r="M356" t="s">
        <v>107</v>
      </c>
      <c r="N356" t="s">
        <v>161</v>
      </c>
      <c r="P356" t="s">
        <v>162</v>
      </c>
      <c r="Q356">
        <v>6</v>
      </c>
      <c r="R356" t="s">
        <v>72</v>
      </c>
      <c r="T356" t="s">
        <v>73</v>
      </c>
      <c r="U356" t="s">
        <v>74</v>
      </c>
      <c r="V356" t="s">
        <v>173</v>
      </c>
      <c r="W356" t="s">
        <v>595</v>
      </c>
      <c r="Y356">
        <v>6</v>
      </c>
      <c r="Z356">
        <v>0</v>
      </c>
      <c r="AA356">
        <v>1</v>
      </c>
      <c r="AB356">
        <v>16</v>
      </c>
      <c r="AC356">
        <v>0</v>
      </c>
    </row>
    <row r="357" spans="1:33" hidden="1" x14ac:dyDescent="0.35">
      <c r="A357" t="s">
        <v>32</v>
      </c>
      <c r="C357" t="s">
        <v>33</v>
      </c>
      <c r="D357" t="s">
        <v>541</v>
      </c>
      <c r="E357" t="s">
        <v>542</v>
      </c>
      <c r="F357" t="s">
        <v>543</v>
      </c>
      <c r="G357" t="s">
        <v>544</v>
      </c>
      <c r="I357" t="s">
        <v>38</v>
      </c>
      <c r="J357">
        <v>491</v>
      </c>
      <c r="K357">
        <v>1803</v>
      </c>
      <c r="L357" t="s">
        <v>353</v>
      </c>
      <c r="M357" t="s">
        <v>107</v>
      </c>
      <c r="O357" t="s">
        <v>370</v>
      </c>
      <c r="P357" t="s">
        <v>371</v>
      </c>
      <c r="Q357">
        <v>2</v>
      </c>
      <c r="R357" t="s">
        <v>132</v>
      </c>
      <c r="T357" t="s">
        <v>57</v>
      </c>
      <c r="U357" t="s">
        <v>58</v>
      </c>
      <c r="V357" t="s">
        <v>58</v>
      </c>
      <c r="W357" t="s">
        <v>59</v>
      </c>
    </row>
    <row r="358" spans="1:33" hidden="1" x14ac:dyDescent="0.35">
      <c r="A358" t="s">
        <v>32</v>
      </c>
      <c r="C358" t="s">
        <v>33</v>
      </c>
      <c r="D358" t="s">
        <v>541</v>
      </c>
      <c r="E358" t="s">
        <v>542</v>
      </c>
      <c r="F358" t="s">
        <v>543</v>
      </c>
      <c r="G358" t="s">
        <v>544</v>
      </c>
      <c r="I358" t="s">
        <v>38</v>
      </c>
      <c r="J358">
        <v>492</v>
      </c>
      <c r="K358">
        <v>1803</v>
      </c>
      <c r="L358" t="s">
        <v>353</v>
      </c>
      <c r="M358" t="s">
        <v>107</v>
      </c>
      <c r="N358" t="s">
        <v>47</v>
      </c>
      <c r="P358" t="s">
        <v>346</v>
      </c>
      <c r="T358" t="s">
        <v>2763</v>
      </c>
      <c r="U358" t="s">
        <v>2621</v>
      </c>
      <c r="W358" t="s">
        <v>596</v>
      </c>
      <c r="AB358">
        <v>15</v>
      </c>
      <c r="AC358">
        <v>0</v>
      </c>
    </row>
    <row r="359" spans="1:33" hidden="1" x14ac:dyDescent="0.35">
      <c r="A359" t="s">
        <v>32</v>
      </c>
      <c r="C359" t="s">
        <v>33</v>
      </c>
      <c r="D359" t="s">
        <v>541</v>
      </c>
      <c r="E359" t="s">
        <v>542</v>
      </c>
      <c r="F359" t="s">
        <v>543</v>
      </c>
      <c r="G359" t="s">
        <v>544</v>
      </c>
      <c r="I359" t="s">
        <v>38</v>
      </c>
      <c r="J359">
        <v>493</v>
      </c>
      <c r="K359">
        <v>1803</v>
      </c>
      <c r="L359" t="s">
        <v>353</v>
      </c>
      <c r="M359" t="s">
        <v>107</v>
      </c>
      <c r="N359" t="s">
        <v>47</v>
      </c>
      <c r="P359" t="s">
        <v>346</v>
      </c>
      <c r="Q359">
        <v>1</v>
      </c>
      <c r="R359" t="s">
        <v>163</v>
      </c>
      <c r="T359" t="s">
        <v>2763</v>
      </c>
      <c r="U359" t="s">
        <v>2621</v>
      </c>
      <c r="V359" t="s">
        <v>597</v>
      </c>
      <c r="W359" t="s">
        <v>598</v>
      </c>
      <c r="AA359">
        <v>2</v>
      </c>
      <c r="AB359">
        <v>0</v>
      </c>
      <c r="AC359">
        <v>0</v>
      </c>
    </row>
    <row r="360" spans="1:33" hidden="1" x14ac:dyDescent="0.35">
      <c r="A360" t="s">
        <v>32</v>
      </c>
      <c r="C360" t="s">
        <v>33</v>
      </c>
      <c r="D360" t="s">
        <v>541</v>
      </c>
      <c r="E360" t="s">
        <v>542</v>
      </c>
      <c r="F360" t="s">
        <v>543</v>
      </c>
      <c r="G360" t="s">
        <v>544</v>
      </c>
      <c r="I360" t="s">
        <v>38</v>
      </c>
      <c r="J360">
        <v>494</v>
      </c>
      <c r="K360">
        <v>1803</v>
      </c>
      <c r="L360" t="s">
        <v>353</v>
      </c>
      <c r="M360" t="s">
        <v>107</v>
      </c>
      <c r="P360" t="s">
        <v>276</v>
      </c>
      <c r="Q360">
        <v>1</v>
      </c>
      <c r="R360" t="s">
        <v>56</v>
      </c>
      <c r="T360" t="s">
        <v>43</v>
      </c>
      <c r="U360" t="s">
        <v>44</v>
      </c>
      <c r="V360" t="s">
        <v>110</v>
      </c>
      <c r="W360" t="s">
        <v>425</v>
      </c>
      <c r="AG360" t="s">
        <v>183</v>
      </c>
    </row>
    <row r="361" spans="1:33" hidden="1" x14ac:dyDescent="0.35">
      <c r="A361" t="s">
        <v>32</v>
      </c>
      <c r="C361" t="s">
        <v>33</v>
      </c>
      <c r="D361" t="s">
        <v>541</v>
      </c>
      <c r="E361" t="s">
        <v>542</v>
      </c>
      <c r="F361" t="s">
        <v>543</v>
      </c>
      <c r="G361" t="s">
        <v>544</v>
      </c>
      <c r="I361" t="s">
        <v>38</v>
      </c>
      <c r="J361">
        <v>495</v>
      </c>
      <c r="K361">
        <v>1803</v>
      </c>
      <c r="L361" t="s">
        <v>353</v>
      </c>
      <c r="M361" t="s">
        <v>121</v>
      </c>
      <c r="N361" t="s">
        <v>41</v>
      </c>
      <c r="P361" t="s">
        <v>186</v>
      </c>
      <c r="Q361">
        <v>1</v>
      </c>
      <c r="R361" t="s">
        <v>56</v>
      </c>
      <c r="T361" t="s">
        <v>57</v>
      </c>
      <c r="U361" t="s">
        <v>58</v>
      </c>
      <c r="V361" t="s">
        <v>58</v>
      </c>
      <c r="W361" t="s">
        <v>59</v>
      </c>
      <c r="AB361">
        <v>14</v>
      </c>
    </row>
    <row r="362" spans="1:33" hidden="1" x14ac:dyDescent="0.35">
      <c r="A362" t="s">
        <v>32</v>
      </c>
      <c r="C362" t="s">
        <v>33</v>
      </c>
      <c r="D362" t="s">
        <v>541</v>
      </c>
      <c r="E362" t="s">
        <v>542</v>
      </c>
      <c r="F362" t="s">
        <v>543</v>
      </c>
      <c r="G362" t="s">
        <v>544</v>
      </c>
      <c r="I362" t="s">
        <v>38</v>
      </c>
      <c r="J362">
        <v>496</v>
      </c>
      <c r="K362">
        <v>1803</v>
      </c>
      <c r="L362" t="s">
        <v>353</v>
      </c>
      <c r="M362" t="s">
        <v>121</v>
      </c>
      <c r="P362" t="s">
        <v>319</v>
      </c>
      <c r="T362" t="s">
        <v>2763</v>
      </c>
      <c r="U362" t="s">
        <v>2621</v>
      </c>
      <c r="W362" t="s">
        <v>599</v>
      </c>
      <c r="AD362">
        <v>1</v>
      </c>
      <c r="AE362">
        <v>12</v>
      </c>
      <c r="AF362">
        <v>3.5</v>
      </c>
    </row>
    <row r="363" spans="1:33" hidden="1" x14ac:dyDescent="0.35">
      <c r="A363" t="s">
        <v>32</v>
      </c>
      <c r="C363" t="s">
        <v>33</v>
      </c>
      <c r="D363" t="s">
        <v>600</v>
      </c>
      <c r="E363" t="s">
        <v>232</v>
      </c>
      <c r="F363" t="s">
        <v>601</v>
      </c>
      <c r="G363" t="s">
        <v>310</v>
      </c>
      <c r="I363" t="s">
        <v>38</v>
      </c>
      <c r="J363">
        <v>497</v>
      </c>
      <c r="K363">
        <v>1803</v>
      </c>
      <c r="L363" t="s">
        <v>353</v>
      </c>
      <c r="M363" t="s">
        <v>121</v>
      </c>
      <c r="N363" t="s">
        <v>41</v>
      </c>
      <c r="P363" t="s">
        <v>220</v>
      </c>
      <c r="Q363">
        <v>0.5</v>
      </c>
      <c r="R363" t="s">
        <v>56</v>
      </c>
      <c r="T363" t="s">
        <v>57</v>
      </c>
      <c r="U363" t="s">
        <v>58</v>
      </c>
      <c r="V363" t="s">
        <v>58</v>
      </c>
      <c r="W363" t="s">
        <v>59</v>
      </c>
      <c r="AB363">
        <v>7</v>
      </c>
      <c r="AC363">
        <v>0</v>
      </c>
    </row>
    <row r="364" spans="1:33" hidden="1" x14ac:dyDescent="0.35">
      <c r="A364" t="s">
        <v>32</v>
      </c>
      <c r="C364" t="s">
        <v>33</v>
      </c>
      <c r="D364" t="s">
        <v>600</v>
      </c>
      <c r="E364" t="s">
        <v>232</v>
      </c>
      <c r="F364" t="s">
        <v>601</v>
      </c>
      <c r="G364" t="s">
        <v>310</v>
      </c>
      <c r="I364" t="s">
        <v>38</v>
      </c>
      <c r="J364">
        <v>498</v>
      </c>
      <c r="K364">
        <v>1803</v>
      </c>
      <c r="L364" t="s">
        <v>353</v>
      </c>
      <c r="M364" t="s">
        <v>121</v>
      </c>
      <c r="O364" t="s">
        <v>602</v>
      </c>
      <c r="P364" t="s">
        <v>603</v>
      </c>
      <c r="Q364">
        <v>3</v>
      </c>
      <c r="R364" t="s">
        <v>72</v>
      </c>
      <c r="T364" t="s">
        <v>73</v>
      </c>
      <c r="U364" t="s">
        <v>74</v>
      </c>
      <c r="V364" t="s">
        <v>372</v>
      </c>
      <c r="W364" t="s">
        <v>373</v>
      </c>
      <c r="Y364">
        <v>3</v>
      </c>
      <c r="Z364">
        <v>0</v>
      </c>
      <c r="AB364">
        <v>9</v>
      </c>
      <c r="AC364">
        <v>0</v>
      </c>
      <c r="AG364" t="s">
        <v>604</v>
      </c>
    </row>
    <row r="365" spans="1:33" hidden="1" x14ac:dyDescent="0.35">
      <c r="A365" t="s">
        <v>32</v>
      </c>
      <c r="C365" t="s">
        <v>33</v>
      </c>
      <c r="D365" t="s">
        <v>600</v>
      </c>
      <c r="E365" t="s">
        <v>232</v>
      </c>
      <c r="F365" t="s">
        <v>601</v>
      </c>
      <c r="G365" t="s">
        <v>310</v>
      </c>
      <c r="I365" t="s">
        <v>38</v>
      </c>
      <c r="J365">
        <v>499</v>
      </c>
      <c r="K365">
        <v>1803</v>
      </c>
      <c r="L365" t="s">
        <v>353</v>
      </c>
      <c r="M365" t="s">
        <v>121</v>
      </c>
      <c r="O365" t="s">
        <v>605</v>
      </c>
      <c r="P365" t="s">
        <v>603</v>
      </c>
      <c r="Q365">
        <v>1.5</v>
      </c>
      <c r="R365" t="s">
        <v>56</v>
      </c>
      <c r="T365" t="s">
        <v>57</v>
      </c>
      <c r="U365" t="s">
        <v>58</v>
      </c>
      <c r="V365" t="s">
        <v>58</v>
      </c>
      <c r="W365" t="s">
        <v>59</v>
      </c>
      <c r="AA365">
        <v>1</v>
      </c>
      <c r="AB365">
        <v>1</v>
      </c>
      <c r="AC365">
        <v>0</v>
      </c>
    </row>
    <row r="366" spans="1:33" hidden="1" x14ac:dyDescent="0.35">
      <c r="A366" t="s">
        <v>32</v>
      </c>
      <c r="C366" t="s">
        <v>33</v>
      </c>
      <c r="D366" t="s">
        <v>600</v>
      </c>
      <c r="E366" t="s">
        <v>232</v>
      </c>
      <c r="F366" t="s">
        <v>601</v>
      </c>
      <c r="G366" t="s">
        <v>310</v>
      </c>
      <c r="I366" t="s">
        <v>38</v>
      </c>
      <c r="J366">
        <v>500</v>
      </c>
      <c r="K366">
        <v>1803</v>
      </c>
      <c r="L366" t="s">
        <v>353</v>
      </c>
      <c r="M366" t="s">
        <v>121</v>
      </c>
      <c r="O366" t="s">
        <v>314</v>
      </c>
      <c r="P366" t="s">
        <v>315</v>
      </c>
      <c r="Q366">
        <v>1.75</v>
      </c>
      <c r="R366" t="s">
        <v>72</v>
      </c>
      <c r="T366" t="s">
        <v>73</v>
      </c>
      <c r="U366" t="s">
        <v>74</v>
      </c>
      <c r="V366" t="s">
        <v>606</v>
      </c>
      <c r="W366" t="s">
        <v>607</v>
      </c>
      <c r="AB366">
        <v>4</v>
      </c>
      <c r="AC366">
        <v>4</v>
      </c>
    </row>
    <row r="367" spans="1:33" hidden="1" x14ac:dyDescent="0.35">
      <c r="A367" t="s">
        <v>32</v>
      </c>
      <c r="C367" t="s">
        <v>33</v>
      </c>
      <c r="D367" t="s">
        <v>600</v>
      </c>
      <c r="E367" t="s">
        <v>232</v>
      </c>
      <c r="F367" t="s">
        <v>601</v>
      </c>
      <c r="G367" t="s">
        <v>310</v>
      </c>
      <c r="I367" t="s">
        <v>38</v>
      </c>
      <c r="J367">
        <v>501</v>
      </c>
      <c r="K367">
        <v>1803</v>
      </c>
      <c r="L367" t="s">
        <v>353</v>
      </c>
      <c r="M367" t="s">
        <v>121</v>
      </c>
      <c r="O367" t="s">
        <v>314</v>
      </c>
      <c r="P367" t="s">
        <v>315</v>
      </c>
      <c r="Q367">
        <v>3.5</v>
      </c>
      <c r="R367" t="s">
        <v>72</v>
      </c>
      <c r="T367" t="s">
        <v>73</v>
      </c>
      <c r="U367" t="s">
        <v>74</v>
      </c>
      <c r="V367" t="s">
        <v>372</v>
      </c>
      <c r="W367" t="s">
        <v>608</v>
      </c>
      <c r="Y367">
        <v>3</v>
      </c>
      <c r="Z367">
        <v>0</v>
      </c>
      <c r="AB367">
        <v>10</v>
      </c>
      <c r="AC367">
        <v>6</v>
      </c>
    </row>
    <row r="368" spans="1:33" hidden="1" x14ac:dyDescent="0.35">
      <c r="A368" t="s">
        <v>32</v>
      </c>
      <c r="C368" t="s">
        <v>33</v>
      </c>
      <c r="D368" t="s">
        <v>600</v>
      </c>
      <c r="E368" t="s">
        <v>232</v>
      </c>
      <c r="F368" t="s">
        <v>601</v>
      </c>
      <c r="G368" t="s">
        <v>310</v>
      </c>
      <c r="I368" t="s">
        <v>38</v>
      </c>
      <c r="J368">
        <v>502</v>
      </c>
      <c r="K368">
        <v>1803</v>
      </c>
      <c r="L368" t="s">
        <v>353</v>
      </c>
      <c r="M368" t="s">
        <v>121</v>
      </c>
      <c r="N368" t="s">
        <v>47</v>
      </c>
      <c r="P368" t="s">
        <v>48</v>
      </c>
      <c r="T368" t="s">
        <v>2763</v>
      </c>
      <c r="U368" t="s">
        <v>2621</v>
      </c>
      <c r="W368" t="s">
        <v>609</v>
      </c>
      <c r="AA368">
        <v>10</v>
      </c>
      <c r="AB368">
        <v>0</v>
      </c>
      <c r="AC368">
        <v>0</v>
      </c>
    </row>
    <row r="369" spans="1:33" hidden="1" x14ac:dyDescent="0.35">
      <c r="A369" t="s">
        <v>32</v>
      </c>
      <c r="C369" t="s">
        <v>33</v>
      </c>
      <c r="D369" t="s">
        <v>600</v>
      </c>
      <c r="E369" t="s">
        <v>232</v>
      </c>
      <c r="F369" t="s">
        <v>601</v>
      </c>
      <c r="G369" t="s">
        <v>310</v>
      </c>
      <c r="I369" t="s">
        <v>38</v>
      </c>
      <c r="J369">
        <v>503</v>
      </c>
      <c r="K369">
        <v>1803</v>
      </c>
      <c r="L369" t="s">
        <v>353</v>
      </c>
      <c r="M369" t="s">
        <v>121</v>
      </c>
      <c r="N369" t="s">
        <v>47</v>
      </c>
      <c r="P369" t="s">
        <v>48</v>
      </c>
      <c r="T369" t="s">
        <v>2763</v>
      </c>
      <c r="U369" t="s">
        <v>2621</v>
      </c>
      <c r="W369" t="s">
        <v>610</v>
      </c>
      <c r="AA369">
        <v>2</v>
      </c>
      <c r="AB369">
        <v>4</v>
      </c>
      <c r="AC369">
        <v>0</v>
      </c>
    </row>
    <row r="370" spans="1:33" hidden="1" x14ac:dyDescent="0.35">
      <c r="A370" t="s">
        <v>32</v>
      </c>
      <c r="C370" t="s">
        <v>33</v>
      </c>
      <c r="D370" t="s">
        <v>600</v>
      </c>
      <c r="E370" t="s">
        <v>232</v>
      </c>
      <c r="F370" t="s">
        <v>601</v>
      </c>
      <c r="G370" t="s">
        <v>310</v>
      </c>
      <c r="I370" t="s">
        <v>38</v>
      </c>
      <c r="J370">
        <v>504</v>
      </c>
      <c r="K370">
        <v>1803</v>
      </c>
      <c r="L370" t="s">
        <v>353</v>
      </c>
      <c r="M370" t="s">
        <v>121</v>
      </c>
      <c r="N370" t="s">
        <v>41</v>
      </c>
      <c r="P370" t="s">
        <v>351</v>
      </c>
      <c r="T370" t="s">
        <v>2778</v>
      </c>
      <c r="U370" t="s">
        <v>2778</v>
      </c>
      <c r="W370" t="s">
        <v>611</v>
      </c>
      <c r="AG370" t="s">
        <v>612</v>
      </c>
    </row>
    <row r="371" spans="1:33" hidden="1" x14ac:dyDescent="0.35">
      <c r="A371" t="s">
        <v>32</v>
      </c>
      <c r="C371" t="s">
        <v>33</v>
      </c>
      <c r="D371" t="s">
        <v>600</v>
      </c>
      <c r="E371" t="s">
        <v>232</v>
      </c>
      <c r="F371" t="s">
        <v>601</v>
      </c>
      <c r="G371" t="s">
        <v>310</v>
      </c>
      <c r="I371" t="s">
        <v>38</v>
      </c>
      <c r="J371">
        <v>505</v>
      </c>
      <c r="K371">
        <v>1803</v>
      </c>
      <c r="L371" t="s">
        <v>353</v>
      </c>
      <c r="M371" t="s">
        <v>121</v>
      </c>
      <c r="P371" t="s">
        <v>279</v>
      </c>
      <c r="Q371">
        <v>210</v>
      </c>
      <c r="R371" t="s">
        <v>56</v>
      </c>
      <c r="S371" t="s">
        <v>2782</v>
      </c>
      <c r="T371" t="s">
        <v>122</v>
      </c>
      <c r="U371" t="s">
        <v>57</v>
      </c>
      <c r="V371" t="s">
        <v>613</v>
      </c>
      <c r="W371" t="s">
        <v>613</v>
      </c>
      <c r="AA371">
        <v>8</v>
      </c>
      <c r="AG371" t="s">
        <v>614</v>
      </c>
    </row>
    <row r="372" spans="1:33" hidden="1" x14ac:dyDescent="0.35">
      <c r="A372" t="s">
        <v>32</v>
      </c>
      <c r="C372" t="s">
        <v>33</v>
      </c>
      <c r="D372" t="s">
        <v>600</v>
      </c>
      <c r="E372" t="s">
        <v>232</v>
      </c>
      <c r="F372" t="s">
        <v>601</v>
      </c>
      <c r="G372" t="s">
        <v>310</v>
      </c>
      <c r="I372" t="s">
        <v>38</v>
      </c>
      <c r="J372">
        <v>506</v>
      </c>
      <c r="K372">
        <v>1803</v>
      </c>
      <c r="L372" t="s">
        <v>353</v>
      </c>
      <c r="M372" t="s">
        <v>121</v>
      </c>
      <c r="P372" t="s">
        <v>109</v>
      </c>
      <c r="Q372">
        <v>1</v>
      </c>
      <c r="R372" t="s">
        <v>56</v>
      </c>
      <c r="T372" t="s">
        <v>43</v>
      </c>
      <c r="U372" t="s">
        <v>44</v>
      </c>
      <c r="V372" t="s">
        <v>110</v>
      </c>
      <c r="W372" t="s">
        <v>615</v>
      </c>
      <c r="AG372" t="s">
        <v>616</v>
      </c>
    </row>
    <row r="373" spans="1:33" hidden="1" x14ac:dyDescent="0.35">
      <c r="A373" t="s">
        <v>32</v>
      </c>
      <c r="C373" t="s">
        <v>33</v>
      </c>
      <c r="D373" t="s">
        <v>600</v>
      </c>
      <c r="E373" t="s">
        <v>232</v>
      </c>
      <c r="F373" t="s">
        <v>601</v>
      </c>
      <c r="G373" t="s">
        <v>310</v>
      </c>
      <c r="I373" t="s">
        <v>38</v>
      </c>
      <c r="J373">
        <v>507</v>
      </c>
      <c r="K373">
        <v>1803</v>
      </c>
      <c r="L373" t="s">
        <v>353</v>
      </c>
      <c r="M373" t="s">
        <v>121</v>
      </c>
      <c r="P373" t="s">
        <v>109</v>
      </c>
      <c r="Q373">
        <v>3</v>
      </c>
      <c r="R373" t="s">
        <v>132</v>
      </c>
      <c r="T373" t="s">
        <v>43</v>
      </c>
      <c r="U373" t="s">
        <v>44</v>
      </c>
      <c r="V373" t="s">
        <v>110</v>
      </c>
      <c r="W373" t="s">
        <v>615</v>
      </c>
    </row>
    <row r="374" spans="1:33" hidden="1" x14ac:dyDescent="0.35">
      <c r="A374" t="s">
        <v>32</v>
      </c>
      <c r="C374" t="s">
        <v>33</v>
      </c>
      <c r="D374" t="s">
        <v>600</v>
      </c>
      <c r="E374" t="s">
        <v>232</v>
      </c>
      <c r="F374" t="s">
        <v>601</v>
      </c>
      <c r="G374" t="s">
        <v>310</v>
      </c>
      <c r="I374" t="s">
        <v>38</v>
      </c>
      <c r="J374">
        <v>508</v>
      </c>
      <c r="K374">
        <v>1803</v>
      </c>
      <c r="L374" t="s">
        <v>353</v>
      </c>
      <c r="M374" t="s">
        <v>121</v>
      </c>
      <c r="P374" t="s">
        <v>92</v>
      </c>
      <c r="Q374">
        <v>0.25</v>
      </c>
      <c r="R374" t="s">
        <v>56</v>
      </c>
      <c r="T374" t="s">
        <v>57</v>
      </c>
      <c r="U374" t="s">
        <v>58</v>
      </c>
      <c r="V374" t="s">
        <v>58</v>
      </c>
      <c r="W374" t="s">
        <v>59</v>
      </c>
      <c r="AB374">
        <v>4</v>
      </c>
      <c r="AC374">
        <v>0</v>
      </c>
      <c r="AG374" t="s">
        <v>617</v>
      </c>
    </row>
    <row r="375" spans="1:33" hidden="1" x14ac:dyDescent="0.35">
      <c r="A375" t="s">
        <v>32</v>
      </c>
      <c r="C375" t="s">
        <v>33</v>
      </c>
      <c r="D375" t="s">
        <v>600</v>
      </c>
      <c r="E375" t="s">
        <v>232</v>
      </c>
      <c r="F375" t="s">
        <v>601</v>
      </c>
      <c r="G375" t="s">
        <v>310</v>
      </c>
      <c r="I375" t="s">
        <v>38</v>
      </c>
      <c r="J375">
        <v>509</v>
      </c>
      <c r="K375">
        <v>1803</v>
      </c>
      <c r="L375" t="s">
        <v>353</v>
      </c>
      <c r="M375" t="s">
        <v>121</v>
      </c>
      <c r="P375" t="s">
        <v>92</v>
      </c>
      <c r="Q375">
        <v>2.5</v>
      </c>
      <c r="R375" t="s">
        <v>72</v>
      </c>
      <c r="T375" t="s">
        <v>73</v>
      </c>
      <c r="U375" t="s">
        <v>74</v>
      </c>
      <c r="V375" t="s">
        <v>330</v>
      </c>
      <c r="W375" t="s">
        <v>331</v>
      </c>
      <c r="Y375">
        <v>3</v>
      </c>
      <c r="Z375">
        <v>0</v>
      </c>
      <c r="AB375">
        <v>7</v>
      </c>
      <c r="AC375">
        <v>6</v>
      </c>
    </row>
    <row r="376" spans="1:33" hidden="1" x14ac:dyDescent="0.35">
      <c r="A376" t="s">
        <v>32</v>
      </c>
      <c r="C376" t="s">
        <v>33</v>
      </c>
      <c r="D376" t="s">
        <v>600</v>
      </c>
      <c r="E376" t="s">
        <v>232</v>
      </c>
      <c r="F376" t="s">
        <v>601</v>
      </c>
      <c r="G376" t="s">
        <v>310</v>
      </c>
      <c r="I376" t="s">
        <v>38</v>
      </c>
      <c r="J376">
        <v>510</v>
      </c>
      <c r="K376">
        <v>1803</v>
      </c>
      <c r="L376" t="s">
        <v>353</v>
      </c>
      <c r="M376" t="s">
        <v>121</v>
      </c>
      <c r="N376" t="s">
        <v>41</v>
      </c>
      <c r="P376" t="s">
        <v>474</v>
      </c>
      <c r="Q376">
        <v>1</v>
      </c>
      <c r="R376" t="s">
        <v>56</v>
      </c>
      <c r="T376" t="s">
        <v>57</v>
      </c>
      <c r="U376" t="s">
        <v>58</v>
      </c>
      <c r="V376" t="s">
        <v>58</v>
      </c>
      <c r="W376" t="s">
        <v>618</v>
      </c>
    </row>
    <row r="377" spans="1:33" hidden="1" x14ac:dyDescent="0.35">
      <c r="A377" t="s">
        <v>32</v>
      </c>
      <c r="C377" t="s">
        <v>33</v>
      </c>
      <c r="D377" t="s">
        <v>600</v>
      </c>
      <c r="E377" t="s">
        <v>232</v>
      </c>
      <c r="F377" t="s">
        <v>601</v>
      </c>
      <c r="G377" t="s">
        <v>310</v>
      </c>
      <c r="I377" t="s">
        <v>38</v>
      </c>
      <c r="J377">
        <v>511</v>
      </c>
      <c r="K377">
        <v>1803</v>
      </c>
      <c r="L377" t="s">
        <v>353</v>
      </c>
      <c r="M377" t="s">
        <v>121</v>
      </c>
      <c r="N377" t="s">
        <v>41</v>
      </c>
      <c r="P377" t="s">
        <v>474</v>
      </c>
      <c r="T377" t="s">
        <v>57</v>
      </c>
      <c r="U377" t="s">
        <v>57</v>
      </c>
      <c r="V377" t="s">
        <v>619</v>
      </c>
      <c r="W377" t="s">
        <v>620</v>
      </c>
      <c r="Y377">
        <v>2</v>
      </c>
      <c r="Z377">
        <v>0</v>
      </c>
    </row>
    <row r="378" spans="1:33" hidden="1" x14ac:dyDescent="0.35">
      <c r="A378" t="s">
        <v>32</v>
      </c>
      <c r="C378" t="s">
        <v>33</v>
      </c>
      <c r="D378" t="s">
        <v>600</v>
      </c>
      <c r="E378" t="s">
        <v>232</v>
      </c>
      <c r="F378" t="s">
        <v>601</v>
      </c>
      <c r="G378" t="s">
        <v>310</v>
      </c>
      <c r="I378" t="s">
        <v>38</v>
      </c>
      <c r="J378">
        <v>512</v>
      </c>
      <c r="K378">
        <v>1803</v>
      </c>
      <c r="L378" t="s">
        <v>353</v>
      </c>
      <c r="M378" t="s">
        <v>121</v>
      </c>
      <c r="N378" t="s">
        <v>41</v>
      </c>
      <c r="P378" t="s">
        <v>474</v>
      </c>
      <c r="T378" t="s">
        <v>550</v>
      </c>
      <c r="U378" t="s">
        <v>597</v>
      </c>
      <c r="V378" t="s">
        <v>597</v>
      </c>
      <c r="W378" t="s">
        <v>621</v>
      </c>
      <c r="AB378">
        <v>5</v>
      </c>
      <c r="AC378">
        <v>0</v>
      </c>
    </row>
    <row r="379" spans="1:33" hidden="1" x14ac:dyDescent="0.35">
      <c r="A379" t="s">
        <v>32</v>
      </c>
      <c r="C379" t="s">
        <v>33</v>
      </c>
      <c r="D379" t="s">
        <v>600</v>
      </c>
      <c r="E379" t="s">
        <v>232</v>
      </c>
      <c r="F379" t="s">
        <v>601</v>
      </c>
      <c r="G379" t="s">
        <v>310</v>
      </c>
      <c r="I379" t="s">
        <v>38</v>
      </c>
      <c r="J379">
        <v>513</v>
      </c>
      <c r="K379">
        <v>1803</v>
      </c>
      <c r="L379" t="s">
        <v>353</v>
      </c>
      <c r="M379" t="s">
        <v>121</v>
      </c>
      <c r="N379" t="s">
        <v>41</v>
      </c>
      <c r="P379" t="s">
        <v>474</v>
      </c>
      <c r="Q379">
        <v>4</v>
      </c>
      <c r="R379" t="s">
        <v>56</v>
      </c>
      <c r="T379" t="s">
        <v>122</v>
      </c>
      <c r="U379" t="s">
        <v>57</v>
      </c>
      <c r="V379" t="s">
        <v>136</v>
      </c>
      <c r="W379" t="s">
        <v>622</v>
      </c>
      <c r="Z379">
        <v>8</v>
      </c>
      <c r="AB379">
        <v>2</v>
      </c>
      <c r="AC379">
        <v>8</v>
      </c>
      <c r="AG379" t="s">
        <v>623</v>
      </c>
    </row>
    <row r="380" spans="1:33" hidden="1" x14ac:dyDescent="0.35">
      <c r="A380" t="s">
        <v>32</v>
      </c>
      <c r="C380" t="s">
        <v>33</v>
      </c>
      <c r="D380" t="s">
        <v>600</v>
      </c>
      <c r="E380" t="s">
        <v>232</v>
      </c>
      <c r="F380" t="s">
        <v>601</v>
      </c>
      <c r="G380" t="s">
        <v>310</v>
      </c>
      <c r="I380" t="s">
        <v>38</v>
      </c>
      <c r="J380">
        <v>514</v>
      </c>
      <c r="K380">
        <v>1803</v>
      </c>
      <c r="L380" t="s">
        <v>353</v>
      </c>
      <c r="M380" t="s">
        <v>121</v>
      </c>
      <c r="P380" t="s">
        <v>411</v>
      </c>
      <c r="Q380">
        <v>1</v>
      </c>
      <c r="R380" t="s">
        <v>56</v>
      </c>
      <c r="T380" t="s">
        <v>67</v>
      </c>
      <c r="U380" t="s">
        <v>68</v>
      </c>
      <c r="V380" t="s">
        <v>69</v>
      </c>
      <c r="W380" t="s">
        <v>624</v>
      </c>
      <c r="AB380">
        <v>1</v>
      </c>
      <c r="AC380">
        <v>10</v>
      </c>
      <c r="AG380" t="s">
        <v>625</v>
      </c>
    </row>
    <row r="381" spans="1:33" hidden="1" x14ac:dyDescent="0.35">
      <c r="A381" t="s">
        <v>32</v>
      </c>
      <c r="C381" t="s">
        <v>33</v>
      </c>
      <c r="D381" t="s">
        <v>600</v>
      </c>
      <c r="E381" t="s">
        <v>232</v>
      </c>
      <c r="F381" t="s">
        <v>601</v>
      </c>
      <c r="G381" t="s">
        <v>310</v>
      </c>
      <c r="I381" t="s">
        <v>38</v>
      </c>
      <c r="J381">
        <v>515</v>
      </c>
      <c r="K381">
        <v>1803</v>
      </c>
      <c r="L381" t="s">
        <v>353</v>
      </c>
      <c r="M381" t="s">
        <v>121</v>
      </c>
      <c r="P381" t="s">
        <v>411</v>
      </c>
      <c r="Q381">
        <v>1</v>
      </c>
      <c r="R381" t="s">
        <v>224</v>
      </c>
      <c r="T381" t="s">
        <v>43</v>
      </c>
      <c r="U381" t="s">
        <v>167</v>
      </c>
      <c r="V381" t="s">
        <v>226</v>
      </c>
      <c r="W381" t="s">
        <v>626</v>
      </c>
      <c r="AB381">
        <v>8</v>
      </c>
      <c r="AC381">
        <v>0</v>
      </c>
    </row>
    <row r="382" spans="1:33" hidden="1" x14ac:dyDescent="0.35">
      <c r="A382" t="s">
        <v>32</v>
      </c>
      <c r="C382" t="s">
        <v>33</v>
      </c>
      <c r="D382" t="s">
        <v>600</v>
      </c>
      <c r="E382" t="s">
        <v>232</v>
      </c>
      <c r="F382" t="s">
        <v>601</v>
      </c>
      <c r="G382" t="s">
        <v>310</v>
      </c>
      <c r="I382" t="s">
        <v>38</v>
      </c>
      <c r="J382">
        <v>516</v>
      </c>
      <c r="K382">
        <v>1803</v>
      </c>
      <c r="L382" t="s">
        <v>353</v>
      </c>
      <c r="M382" t="s">
        <v>121</v>
      </c>
      <c r="P382" t="s">
        <v>411</v>
      </c>
      <c r="Q382">
        <v>1</v>
      </c>
      <c r="R382" t="s">
        <v>224</v>
      </c>
      <c r="T382" t="s">
        <v>43</v>
      </c>
      <c r="U382" t="s">
        <v>167</v>
      </c>
      <c r="V382" t="s">
        <v>532</v>
      </c>
      <c r="W382" t="s">
        <v>627</v>
      </c>
      <c r="AB382">
        <v>5</v>
      </c>
      <c r="AC382">
        <v>6</v>
      </c>
    </row>
    <row r="383" spans="1:33" hidden="1" x14ac:dyDescent="0.35">
      <c r="A383" t="s">
        <v>32</v>
      </c>
      <c r="C383" t="s">
        <v>33</v>
      </c>
      <c r="D383" t="s">
        <v>600</v>
      </c>
      <c r="E383" t="s">
        <v>232</v>
      </c>
      <c r="F383" t="s">
        <v>601</v>
      </c>
      <c r="G383" t="s">
        <v>310</v>
      </c>
      <c r="I383" t="s">
        <v>38</v>
      </c>
      <c r="J383">
        <v>517</v>
      </c>
      <c r="K383">
        <v>1803</v>
      </c>
      <c r="L383" t="s">
        <v>353</v>
      </c>
      <c r="M383" t="s">
        <v>121</v>
      </c>
      <c r="P383" t="s">
        <v>411</v>
      </c>
      <c r="Q383">
        <v>1</v>
      </c>
      <c r="R383" t="s">
        <v>72</v>
      </c>
      <c r="T383" t="s">
        <v>73</v>
      </c>
      <c r="U383" t="s">
        <v>74</v>
      </c>
      <c r="V383" t="s">
        <v>175</v>
      </c>
      <c r="W383" t="s">
        <v>176</v>
      </c>
      <c r="AB383">
        <v>0</v>
      </c>
      <c r="AC383">
        <v>10</v>
      </c>
    </row>
    <row r="384" spans="1:33" hidden="1" x14ac:dyDescent="0.35">
      <c r="A384" t="s">
        <v>32</v>
      </c>
      <c r="C384" t="s">
        <v>33</v>
      </c>
      <c r="D384" t="s">
        <v>600</v>
      </c>
      <c r="E384" t="s">
        <v>232</v>
      </c>
      <c r="F384" t="s">
        <v>601</v>
      </c>
      <c r="G384" t="s">
        <v>310</v>
      </c>
      <c r="I384" t="s">
        <v>38</v>
      </c>
      <c r="J384">
        <v>518</v>
      </c>
      <c r="K384">
        <v>1803</v>
      </c>
      <c r="L384" t="s">
        <v>353</v>
      </c>
      <c r="M384" t="s">
        <v>121</v>
      </c>
      <c r="P384" t="s">
        <v>60</v>
      </c>
      <c r="Q384">
        <v>1</v>
      </c>
      <c r="R384" t="s">
        <v>259</v>
      </c>
      <c r="T384" t="s">
        <v>57</v>
      </c>
      <c r="U384" t="s">
        <v>2741</v>
      </c>
      <c r="V384" t="s">
        <v>260</v>
      </c>
      <c r="W384" t="s">
        <v>261</v>
      </c>
      <c r="AB384">
        <v>1</v>
      </c>
      <c r="AC384">
        <v>6</v>
      </c>
    </row>
    <row r="385" spans="1:33" hidden="1" x14ac:dyDescent="0.35">
      <c r="A385" t="s">
        <v>32</v>
      </c>
      <c r="C385" t="s">
        <v>33</v>
      </c>
      <c r="D385" t="s">
        <v>600</v>
      </c>
      <c r="E385" t="s">
        <v>232</v>
      </c>
      <c r="F385" t="s">
        <v>601</v>
      </c>
      <c r="G385" t="s">
        <v>310</v>
      </c>
      <c r="I385" t="s">
        <v>38</v>
      </c>
      <c r="J385">
        <v>519</v>
      </c>
      <c r="K385">
        <v>1803</v>
      </c>
      <c r="L385" t="s">
        <v>353</v>
      </c>
      <c r="M385" t="s">
        <v>121</v>
      </c>
      <c r="P385" t="s">
        <v>60</v>
      </c>
      <c r="Q385">
        <v>1</v>
      </c>
      <c r="R385" t="s">
        <v>56</v>
      </c>
      <c r="T385" t="s">
        <v>122</v>
      </c>
      <c r="U385" t="s">
        <v>57</v>
      </c>
      <c r="V385" t="s">
        <v>407</v>
      </c>
      <c r="W385" t="s">
        <v>408</v>
      </c>
      <c r="AC385">
        <v>6</v>
      </c>
    </row>
    <row r="386" spans="1:33" hidden="1" x14ac:dyDescent="0.35">
      <c r="A386" t="s">
        <v>32</v>
      </c>
      <c r="C386" t="s">
        <v>33</v>
      </c>
      <c r="D386" t="s">
        <v>600</v>
      </c>
      <c r="E386" t="s">
        <v>232</v>
      </c>
      <c r="F386" t="s">
        <v>601</v>
      </c>
      <c r="G386" t="s">
        <v>310</v>
      </c>
      <c r="I386" t="s">
        <v>38</v>
      </c>
      <c r="J386">
        <v>520</v>
      </c>
      <c r="K386">
        <v>1803</v>
      </c>
      <c r="L386" t="s">
        <v>353</v>
      </c>
      <c r="M386" t="s">
        <v>121</v>
      </c>
      <c r="P386" t="s">
        <v>60</v>
      </c>
      <c r="Q386">
        <v>1</v>
      </c>
      <c r="R386" t="s">
        <v>56</v>
      </c>
      <c r="T386" t="s">
        <v>122</v>
      </c>
      <c r="U386" t="s">
        <v>57</v>
      </c>
      <c r="V386" t="s">
        <v>123</v>
      </c>
      <c r="W386" t="s">
        <v>432</v>
      </c>
      <c r="AB386">
        <v>2</v>
      </c>
      <c r="AC386">
        <v>6</v>
      </c>
    </row>
    <row r="387" spans="1:33" hidden="1" x14ac:dyDescent="0.35">
      <c r="A387" t="s">
        <v>32</v>
      </c>
      <c r="C387" t="s">
        <v>33</v>
      </c>
      <c r="D387" t="s">
        <v>600</v>
      </c>
      <c r="E387" t="s">
        <v>232</v>
      </c>
      <c r="F387" t="s">
        <v>601</v>
      </c>
      <c r="G387" t="s">
        <v>310</v>
      </c>
      <c r="I387" t="s">
        <v>38</v>
      </c>
      <c r="J387">
        <v>521</v>
      </c>
      <c r="K387">
        <v>1803</v>
      </c>
      <c r="L387" t="s">
        <v>353</v>
      </c>
      <c r="M387" t="s">
        <v>121</v>
      </c>
      <c r="P387" t="s">
        <v>60</v>
      </c>
      <c r="Q387">
        <v>0.5</v>
      </c>
      <c r="R387" t="s">
        <v>56</v>
      </c>
      <c r="T387" t="s">
        <v>67</v>
      </c>
      <c r="U387" t="s">
        <v>68</v>
      </c>
      <c r="V387" t="s">
        <v>69</v>
      </c>
      <c r="W387" t="s">
        <v>275</v>
      </c>
      <c r="AB387">
        <v>1</v>
      </c>
      <c r="AC387">
        <v>0</v>
      </c>
    </row>
    <row r="388" spans="1:33" hidden="1" x14ac:dyDescent="0.35">
      <c r="A388" t="s">
        <v>32</v>
      </c>
      <c r="C388" t="s">
        <v>33</v>
      </c>
      <c r="D388" t="s">
        <v>600</v>
      </c>
      <c r="E388" t="s">
        <v>232</v>
      </c>
      <c r="F388" t="s">
        <v>601</v>
      </c>
      <c r="G388" t="s">
        <v>310</v>
      </c>
      <c r="I388" t="s">
        <v>38</v>
      </c>
      <c r="J388">
        <v>522</v>
      </c>
      <c r="K388">
        <v>1803</v>
      </c>
      <c r="L388" t="s">
        <v>353</v>
      </c>
      <c r="M388" t="s">
        <v>185</v>
      </c>
      <c r="P388" t="s">
        <v>376</v>
      </c>
      <c r="T388" t="s">
        <v>2763</v>
      </c>
      <c r="U388" t="s">
        <v>2621</v>
      </c>
      <c r="W388" t="s">
        <v>628</v>
      </c>
      <c r="AB388">
        <v>6</v>
      </c>
      <c r="AC388">
        <v>0</v>
      </c>
    </row>
    <row r="389" spans="1:33" hidden="1" x14ac:dyDescent="0.35">
      <c r="A389" t="s">
        <v>32</v>
      </c>
      <c r="C389" t="s">
        <v>33</v>
      </c>
      <c r="D389" t="s">
        <v>600</v>
      </c>
      <c r="E389" t="s">
        <v>232</v>
      </c>
      <c r="F389" t="s">
        <v>601</v>
      </c>
      <c r="G389" t="s">
        <v>310</v>
      </c>
      <c r="I389" t="s">
        <v>38</v>
      </c>
      <c r="J389">
        <v>523</v>
      </c>
      <c r="K389">
        <v>1803</v>
      </c>
      <c r="L389" t="s">
        <v>353</v>
      </c>
      <c r="M389" t="s">
        <v>185</v>
      </c>
      <c r="N389" t="s">
        <v>41</v>
      </c>
      <c r="P389" t="s">
        <v>220</v>
      </c>
      <c r="Q389">
        <v>7</v>
      </c>
      <c r="R389" t="s">
        <v>72</v>
      </c>
      <c r="T389" t="s">
        <v>73</v>
      </c>
      <c r="U389" t="s">
        <v>74</v>
      </c>
      <c r="V389" t="s">
        <v>222</v>
      </c>
      <c r="W389" t="s">
        <v>223</v>
      </c>
      <c r="AB389">
        <v>14</v>
      </c>
      <c r="AC389">
        <v>0</v>
      </c>
    </row>
    <row r="390" spans="1:33" hidden="1" x14ac:dyDescent="0.35">
      <c r="A390" t="s">
        <v>32</v>
      </c>
      <c r="C390" t="s">
        <v>33</v>
      </c>
      <c r="D390" t="s">
        <v>600</v>
      </c>
      <c r="E390" t="s">
        <v>232</v>
      </c>
      <c r="F390" t="s">
        <v>601</v>
      </c>
      <c r="G390" t="s">
        <v>310</v>
      </c>
      <c r="I390" t="s">
        <v>38</v>
      </c>
      <c r="J390">
        <v>524</v>
      </c>
      <c r="K390">
        <v>1803</v>
      </c>
      <c r="L390" t="s">
        <v>353</v>
      </c>
      <c r="M390" t="s">
        <v>185</v>
      </c>
      <c r="N390" t="s">
        <v>41</v>
      </c>
      <c r="P390" t="s">
        <v>220</v>
      </c>
      <c r="Q390">
        <v>6</v>
      </c>
      <c r="R390" t="s">
        <v>72</v>
      </c>
      <c r="T390" t="s">
        <v>73</v>
      </c>
      <c r="U390" t="s">
        <v>74</v>
      </c>
      <c r="V390" t="s">
        <v>606</v>
      </c>
      <c r="W390" t="s">
        <v>629</v>
      </c>
      <c r="Y390">
        <v>2</v>
      </c>
      <c r="Z390">
        <v>6</v>
      </c>
      <c r="AB390">
        <v>15</v>
      </c>
      <c r="AC390">
        <v>0</v>
      </c>
    </row>
    <row r="391" spans="1:33" hidden="1" x14ac:dyDescent="0.35">
      <c r="A391" t="s">
        <v>32</v>
      </c>
      <c r="C391" t="s">
        <v>33</v>
      </c>
      <c r="D391" t="s">
        <v>600</v>
      </c>
      <c r="E391" t="s">
        <v>232</v>
      </c>
      <c r="F391" t="s">
        <v>601</v>
      </c>
      <c r="G391" t="s">
        <v>310</v>
      </c>
      <c r="I391" t="s">
        <v>38</v>
      </c>
      <c r="J391">
        <v>525</v>
      </c>
      <c r="K391">
        <v>1803</v>
      </c>
      <c r="L391" t="s">
        <v>353</v>
      </c>
      <c r="M391" t="s">
        <v>185</v>
      </c>
      <c r="N391" t="s">
        <v>41</v>
      </c>
      <c r="P391" t="s">
        <v>220</v>
      </c>
      <c r="Q391">
        <v>6</v>
      </c>
      <c r="R391" t="s">
        <v>72</v>
      </c>
      <c r="T391" t="s">
        <v>73</v>
      </c>
      <c r="U391" t="s">
        <v>74</v>
      </c>
      <c r="V391" t="s">
        <v>372</v>
      </c>
      <c r="W391" t="s">
        <v>608</v>
      </c>
      <c r="Y391">
        <v>3</v>
      </c>
      <c r="Z391">
        <v>0</v>
      </c>
      <c r="AB391">
        <v>18</v>
      </c>
      <c r="AC391">
        <v>0</v>
      </c>
    </row>
    <row r="392" spans="1:33" hidden="1" x14ac:dyDescent="0.35">
      <c r="A392" t="s">
        <v>32</v>
      </c>
      <c r="C392" t="s">
        <v>33</v>
      </c>
      <c r="D392" t="s">
        <v>600</v>
      </c>
      <c r="E392" t="s">
        <v>232</v>
      </c>
      <c r="F392" t="s">
        <v>601</v>
      </c>
      <c r="G392" t="s">
        <v>310</v>
      </c>
      <c r="I392" t="s">
        <v>38</v>
      </c>
      <c r="J392">
        <v>526</v>
      </c>
      <c r="K392">
        <v>1803</v>
      </c>
      <c r="L392" t="s">
        <v>353</v>
      </c>
      <c r="M392" t="s">
        <v>185</v>
      </c>
      <c r="N392" t="s">
        <v>41</v>
      </c>
      <c r="P392" t="s">
        <v>220</v>
      </c>
      <c r="Q392">
        <v>2</v>
      </c>
      <c r="R392" t="s">
        <v>224</v>
      </c>
      <c r="T392" t="s">
        <v>57</v>
      </c>
      <c r="U392" t="s">
        <v>298</v>
      </c>
      <c r="V392" t="s">
        <v>630</v>
      </c>
      <c r="W392" t="s">
        <v>631</v>
      </c>
      <c r="Y392">
        <v>1</v>
      </c>
      <c r="Z392">
        <v>0</v>
      </c>
      <c r="AB392">
        <v>2</v>
      </c>
      <c r="AC392">
        <v>0</v>
      </c>
    </row>
    <row r="393" spans="1:33" hidden="1" x14ac:dyDescent="0.35">
      <c r="A393" t="s">
        <v>32</v>
      </c>
      <c r="C393" t="s">
        <v>33</v>
      </c>
      <c r="D393" t="s">
        <v>600</v>
      </c>
      <c r="E393" t="s">
        <v>232</v>
      </c>
      <c r="F393" t="s">
        <v>601</v>
      </c>
      <c r="G393" t="s">
        <v>310</v>
      </c>
      <c r="I393" t="s">
        <v>38</v>
      </c>
      <c r="J393">
        <v>527</v>
      </c>
      <c r="T393" t="s">
        <v>2778</v>
      </c>
      <c r="U393" t="s">
        <v>2778</v>
      </c>
      <c r="W393" t="s">
        <v>632</v>
      </c>
    </row>
    <row r="394" spans="1:33" hidden="1" x14ac:dyDescent="0.35">
      <c r="A394" t="s">
        <v>32</v>
      </c>
      <c r="C394" t="s">
        <v>33</v>
      </c>
      <c r="D394" t="s">
        <v>600</v>
      </c>
      <c r="E394" t="s">
        <v>232</v>
      </c>
      <c r="F394" t="s">
        <v>601</v>
      </c>
      <c r="G394" t="s">
        <v>310</v>
      </c>
      <c r="I394" t="s">
        <v>38</v>
      </c>
      <c r="J394">
        <v>528</v>
      </c>
      <c r="K394">
        <v>1803</v>
      </c>
      <c r="L394" t="s">
        <v>353</v>
      </c>
      <c r="M394" t="s">
        <v>185</v>
      </c>
      <c r="N394" t="s">
        <v>41</v>
      </c>
      <c r="P394" t="s">
        <v>124</v>
      </c>
      <c r="Q394">
        <v>1</v>
      </c>
      <c r="R394" t="s">
        <v>72</v>
      </c>
      <c r="T394" t="s">
        <v>73</v>
      </c>
      <c r="U394" t="s">
        <v>74</v>
      </c>
      <c r="V394" t="s">
        <v>175</v>
      </c>
      <c r="W394" t="s">
        <v>176</v>
      </c>
      <c r="AB394">
        <v>1</v>
      </c>
      <c r="AC394">
        <v>2</v>
      </c>
    </row>
    <row r="395" spans="1:33" hidden="1" x14ac:dyDescent="0.35">
      <c r="A395" t="s">
        <v>32</v>
      </c>
      <c r="C395" t="s">
        <v>33</v>
      </c>
      <c r="D395" t="s">
        <v>600</v>
      </c>
      <c r="E395" t="s">
        <v>232</v>
      </c>
      <c r="F395" t="s">
        <v>601</v>
      </c>
      <c r="G395" t="s">
        <v>310</v>
      </c>
      <c r="I395" t="s">
        <v>38</v>
      </c>
      <c r="J395">
        <v>529</v>
      </c>
      <c r="K395">
        <v>1803</v>
      </c>
      <c r="L395" t="s">
        <v>353</v>
      </c>
      <c r="M395" t="s">
        <v>185</v>
      </c>
      <c r="N395" t="s">
        <v>41</v>
      </c>
      <c r="P395" t="s">
        <v>205</v>
      </c>
      <c r="Q395">
        <v>1</v>
      </c>
      <c r="R395" t="s">
        <v>56</v>
      </c>
      <c r="S395" t="s">
        <v>2783</v>
      </c>
      <c r="T395" t="s">
        <v>57</v>
      </c>
      <c r="U395" t="s">
        <v>58</v>
      </c>
      <c r="V395" t="s">
        <v>58</v>
      </c>
      <c r="W395" t="s">
        <v>633</v>
      </c>
      <c r="AG395" t="s">
        <v>634</v>
      </c>
    </row>
    <row r="396" spans="1:33" hidden="1" x14ac:dyDescent="0.35">
      <c r="A396" t="s">
        <v>32</v>
      </c>
      <c r="C396" t="s">
        <v>33</v>
      </c>
      <c r="D396" t="s">
        <v>600</v>
      </c>
      <c r="E396" t="s">
        <v>232</v>
      </c>
      <c r="F396" t="s">
        <v>601</v>
      </c>
      <c r="G396" t="s">
        <v>310</v>
      </c>
      <c r="I396" t="s">
        <v>38</v>
      </c>
      <c r="J396">
        <v>530</v>
      </c>
      <c r="K396">
        <v>1803</v>
      </c>
      <c r="L396" t="s">
        <v>353</v>
      </c>
      <c r="M396" t="s">
        <v>185</v>
      </c>
      <c r="N396" t="s">
        <v>47</v>
      </c>
      <c r="P396" t="s">
        <v>276</v>
      </c>
      <c r="T396" t="s">
        <v>2763</v>
      </c>
      <c r="U396" t="s">
        <v>2621</v>
      </c>
      <c r="V396" t="s">
        <v>635</v>
      </c>
      <c r="W396" t="s">
        <v>636</v>
      </c>
      <c r="AB396">
        <v>7</v>
      </c>
      <c r="AC396">
        <v>6</v>
      </c>
      <c r="AG396" t="s">
        <v>637</v>
      </c>
    </row>
    <row r="397" spans="1:33" hidden="1" x14ac:dyDescent="0.35">
      <c r="A397" t="s">
        <v>32</v>
      </c>
      <c r="C397" t="s">
        <v>33</v>
      </c>
      <c r="D397" t="s">
        <v>600</v>
      </c>
      <c r="E397" t="s">
        <v>232</v>
      </c>
      <c r="F397" t="s">
        <v>601</v>
      </c>
      <c r="G397" t="s">
        <v>310</v>
      </c>
      <c r="I397" t="s">
        <v>38</v>
      </c>
      <c r="J397">
        <v>531</v>
      </c>
      <c r="K397">
        <v>1803</v>
      </c>
      <c r="L397" t="s">
        <v>353</v>
      </c>
      <c r="M397" t="s">
        <v>192</v>
      </c>
      <c r="N397" t="s">
        <v>41</v>
      </c>
      <c r="P397" t="s">
        <v>139</v>
      </c>
      <c r="Q397">
        <v>1</v>
      </c>
      <c r="R397" t="s">
        <v>224</v>
      </c>
      <c r="T397" t="s">
        <v>43</v>
      </c>
      <c r="U397" t="s">
        <v>44</v>
      </c>
      <c r="V397" t="s">
        <v>110</v>
      </c>
      <c r="W397" t="s">
        <v>638</v>
      </c>
      <c r="AB397">
        <v>1</v>
      </c>
      <c r="AC397">
        <v>10</v>
      </c>
    </row>
    <row r="398" spans="1:33" hidden="1" x14ac:dyDescent="0.35">
      <c r="A398" t="s">
        <v>32</v>
      </c>
      <c r="C398" t="s">
        <v>33</v>
      </c>
      <c r="D398" t="s">
        <v>600</v>
      </c>
      <c r="E398" t="s">
        <v>232</v>
      </c>
      <c r="F398" t="s">
        <v>601</v>
      </c>
      <c r="G398" t="s">
        <v>310</v>
      </c>
      <c r="I398" t="s">
        <v>38</v>
      </c>
      <c r="J398">
        <v>532</v>
      </c>
      <c r="K398">
        <v>1803</v>
      </c>
      <c r="L398" t="s">
        <v>353</v>
      </c>
      <c r="M398" t="s">
        <v>192</v>
      </c>
      <c r="N398" t="s">
        <v>41</v>
      </c>
      <c r="P398" t="s">
        <v>139</v>
      </c>
      <c r="Q398">
        <v>6</v>
      </c>
      <c r="R398" t="s">
        <v>563</v>
      </c>
      <c r="T398" t="s">
        <v>73</v>
      </c>
      <c r="U398" t="s">
        <v>74</v>
      </c>
      <c r="V398" t="s">
        <v>112</v>
      </c>
      <c r="W398" t="s">
        <v>639</v>
      </c>
      <c r="AB398">
        <v>1</v>
      </c>
      <c r="AC398">
        <v>0</v>
      </c>
    </row>
    <row r="399" spans="1:33" hidden="1" x14ac:dyDescent="0.35">
      <c r="A399" t="s">
        <v>32</v>
      </c>
      <c r="C399" t="s">
        <v>33</v>
      </c>
      <c r="D399" t="s">
        <v>600</v>
      </c>
      <c r="E399" t="s">
        <v>232</v>
      </c>
      <c r="F399" t="s">
        <v>601</v>
      </c>
      <c r="G399" t="s">
        <v>310</v>
      </c>
      <c r="I399" t="s">
        <v>38</v>
      </c>
      <c r="J399">
        <v>533</v>
      </c>
      <c r="K399">
        <v>1803</v>
      </c>
      <c r="L399" t="s">
        <v>353</v>
      </c>
      <c r="M399" t="s">
        <v>192</v>
      </c>
      <c r="N399" t="s">
        <v>41</v>
      </c>
      <c r="P399" t="s">
        <v>640</v>
      </c>
      <c r="Q399">
        <v>1</v>
      </c>
      <c r="R399" t="s">
        <v>224</v>
      </c>
      <c r="T399" t="s">
        <v>43</v>
      </c>
      <c r="U399" t="s">
        <v>44</v>
      </c>
      <c r="V399" t="s">
        <v>45</v>
      </c>
      <c r="W399" t="s">
        <v>46</v>
      </c>
      <c r="AB399">
        <v>3</v>
      </c>
      <c r="AC399">
        <v>0</v>
      </c>
    </row>
    <row r="400" spans="1:33" hidden="1" x14ac:dyDescent="0.35">
      <c r="A400" t="s">
        <v>32</v>
      </c>
      <c r="C400" t="s">
        <v>33</v>
      </c>
      <c r="D400" t="s">
        <v>600</v>
      </c>
      <c r="E400" t="s">
        <v>232</v>
      </c>
      <c r="F400" t="s">
        <v>601</v>
      </c>
      <c r="G400" t="s">
        <v>310</v>
      </c>
      <c r="I400" t="s">
        <v>38</v>
      </c>
      <c r="J400">
        <v>534</v>
      </c>
      <c r="K400">
        <v>1803</v>
      </c>
      <c r="L400" t="s">
        <v>353</v>
      </c>
      <c r="M400" t="s">
        <v>192</v>
      </c>
      <c r="P400" t="s">
        <v>85</v>
      </c>
      <c r="Q400">
        <v>0.5</v>
      </c>
      <c r="R400" t="s">
        <v>72</v>
      </c>
      <c r="T400" t="s">
        <v>73</v>
      </c>
      <c r="U400" t="s">
        <v>74</v>
      </c>
      <c r="V400" t="s">
        <v>641</v>
      </c>
      <c r="W400" t="s">
        <v>642</v>
      </c>
      <c r="AB400">
        <v>1</v>
      </c>
      <c r="AC400">
        <v>0</v>
      </c>
    </row>
    <row r="401" spans="1:33" hidden="1" x14ac:dyDescent="0.35">
      <c r="A401" t="s">
        <v>32</v>
      </c>
      <c r="C401" t="s">
        <v>33</v>
      </c>
      <c r="D401" t="s">
        <v>600</v>
      </c>
      <c r="E401" t="s">
        <v>232</v>
      </c>
      <c r="F401" t="s">
        <v>601</v>
      </c>
      <c r="G401" t="s">
        <v>310</v>
      </c>
      <c r="I401" t="s">
        <v>38</v>
      </c>
      <c r="J401">
        <v>535</v>
      </c>
      <c r="K401">
        <v>1803</v>
      </c>
      <c r="L401" t="s">
        <v>353</v>
      </c>
      <c r="M401" t="s">
        <v>192</v>
      </c>
      <c r="N401" t="s">
        <v>41</v>
      </c>
      <c r="P401" t="s">
        <v>234</v>
      </c>
      <c r="Q401">
        <v>1</v>
      </c>
      <c r="R401" t="s">
        <v>56</v>
      </c>
      <c r="T401" t="s">
        <v>57</v>
      </c>
      <c r="U401" t="s">
        <v>58</v>
      </c>
      <c r="V401" t="s">
        <v>58</v>
      </c>
      <c r="W401" t="s">
        <v>59</v>
      </c>
      <c r="AB401">
        <v>14</v>
      </c>
      <c r="AC401">
        <v>0</v>
      </c>
    </row>
    <row r="402" spans="1:33" hidden="1" x14ac:dyDescent="0.35">
      <c r="A402" t="s">
        <v>32</v>
      </c>
      <c r="C402" t="s">
        <v>33</v>
      </c>
      <c r="D402" t="s">
        <v>600</v>
      </c>
      <c r="E402" t="s">
        <v>232</v>
      </c>
      <c r="F402" t="s">
        <v>601</v>
      </c>
      <c r="G402" t="s">
        <v>310</v>
      </c>
      <c r="I402" t="s">
        <v>38</v>
      </c>
      <c r="J402">
        <v>536</v>
      </c>
      <c r="K402">
        <v>1803</v>
      </c>
      <c r="L402" t="s">
        <v>353</v>
      </c>
      <c r="M402" t="s">
        <v>192</v>
      </c>
      <c r="N402" t="s">
        <v>41</v>
      </c>
      <c r="P402" t="s">
        <v>234</v>
      </c>
      <c r="Q402">
        <v>4</v>
      </c>
      <c r="R402" t="s">
        <v>56</v>
      </c>
      <c r="T402" t="s">
        <v>43</v>
      </c>
      <c r="U402" t="s">
        <v>44</v>
      </c>
      <c r="V402" t="s">
        <v>110</v>
      </c>
      <c r="W402" t="s">
        <v>545</v>
      </c>
      <c r="Y402">
        <v>1</v>
      </c>
      <c r="Z402">
        <v>10</v>
      </c>
      <c r="AB402">
        <v>7</v>
      </c>
      <c r="AC402">
        <v>0</v>
      </c>
    </row>
    <row r="403" spans="1:33" hidden="1" x14ac:dyDescent="0.35">
      <c r="A403" t="s">
        <v>32</v>
      </c>
      <c r="C403" t="s">
        <v>33</v>
      </c>
      <c r="D403" t="s">
        <v>600</v>
      </c>
      <c r="E403" t="s">
        <v>232</v>
      </c>
      <c r="F403" t="s">
        <v>601</v>
      </c>
      <c r="G403" t="s">
        <v>310</v>
      </c>
      <c r="I403" t="s">
        <v>38</v>
      </c>
      <c r="J403">
        <v>537</v>
      </c>
      <c r="K403">
        <v>1803</v>
      </c>
      <c r="L403" t="s">
        <v>353</v>
      </c>
      <c r="M403" t="s">
        <v>192</v>
      </c>
      <c r="N403" t="s">
        <v>41</v>
      </c>
      <c r="P403" t="s">
        <v>234</v>
      </c>
      <c r="Q403">
        <v>2</v>
      </c>
      <c r="R403" t="s">
        <v>56</v>
      </c>
      <c r="T403" t="s">
        <v>67</v>
      </c>
      <c r="U403" t="s">
        <v>68</v>
      </c>
      <c r="V403" t="s">
        <v>69</v>
      </c>
      <c r="W403" t="s">
        <v>70</v>
      </c>
      <c r="Y403">
        <v>1</v>
      </c>
      <c r="Z403">
        <v>8</v>
      </c>
      <c r="AB403">
        <v>3</v>
      </c>
      <c r="AC403">
        <v>6</v>
      </c>
    </row>
    <row r="404" spans="1:33" hidden="1" x14ac:dyDescent="0.35">
      <c r="A404" t="s">
        <v>32</v>
      </c>
      <c r="C404" t="s">
        <v>33</v>
      </c>
      <c r="D404" t="s">
        <v>600</v>
      </c>
      <c r="E404" t="s">
        <v>232</v>
      </c>
      <c r="F404" t="s">
        <v>601</v>
      </c>
      <c r="G404" t="s">
        <v>310</v>
      </c>
      <c r="I404" t="s">
        <v>38</v>
      </c>
      <c r="J404">
        <v>538</v>
      </c>
      <c r="K404">
        <v>1803</v>
      </c>
      <c r="L404" t="s">
        <v>353</v>
      </c>
      <c r="M404" t="s">
        <v>192</v>
      </c>
      <c r="N404" t="s">
        <v>41</v>
      </c>
      <c r="P404" t="s">
        <v>234</v>
      </c>
      <c r="Q404">
        <v>1</v>
      </c>
      <c r="R404" t="s">
        <v>224</v>
      </c>
      <c r="T404" t="s">
        <v>57</v>
      </c>
      <c r="U404" t="s">
        <v>298</v>
      </c>
      <c r="V404" t="s">
        <v>643</v>
      </c>
      <c r="W404" t="s">
        <v>643</v>
      </c>
      <c r="AB404">
        <v>3</v>
      </c>
      <c r="AC404">
        <v>6</v>
      </c>
    </row>
    <row r="405" spans="1:33" hidden="1" x14ac:dyDescent="0.35">
      <c r="A405" t="s">
        <v>32</v>
      </c>
      <c r="C405" t="s">
        <v>33</v>
      </c>
      <c r="D405" t="s">
        <v>600</v>
      </c>
      <c r="E405" t="s">
        <v>232</v>
      </c>
      <c r="F405" t="s">
        <v>601</v>
      </c>
      <c r="G405" t="s">
        <v>310</v>
      </c>
      <c r="I405" t="s">
        <v>38</v>
      </c>
      <c r="J405">
        <v>539</v>
      </c>
      <c r="K405">
        <v>1803</v>
      </c>
      <c r="L405" t="s">
        <v>353</v>
      </c>
      <c r="M405" t="s">
        <v>192</v>
      </c>
      <c r="N405" t="s">
        <v>41</v>
      </c>
      <c r="P405" t="s">
        <v>234</v>
      </c>
      <c r="T405" t="s">
        <v>73</v>
      </c>
      <c r="U405" t="s">
        <v>74</v>
      </c>
      <c r="V405" t="s">
        <v>229</v>
      </c>
      <c r="W405" t="s">
        <v>429</v>
      </c>
      <c r="AB405">
        <v>1</v>
      </c>
      <c r="AC405">
        <v>0</v>
      </c>
    </row>
    <row r="406" spans="1:33" hidden="1" x14ac:dyDescent="0.35">
      <c r="A406" t="s">
        <v>32</v>
      </c>
      <c r="C406" t="s">
        <v>33</v>
      </c>
      <c r="D406" t="s">
        <v>600</v>
      </c>
      <c r="E406" t="s">
        <v>232</v>
      </c>
      <c r="F406" t="s">
        <v>601</v>
      </c>
      <c r="G406" t="s">
        <v>310</v>
      </c>
      <c r="I406" t="s">
        <v>38</v>
      </c>
      <c r="J406">
        <v>540</v>
      </c>
      <c r="K406">
        <v>1803</v>
      </c>
      <c r="L406" t="s">
        <v>353</v>
      </c>
      <c r="M406" t="s">
        <v>192</v>
      </c>
      <c r="N406" t="s">
        <v>41</v>
      </c>
      <c r="P406" t="s">
        <v>234</v>
      </c>
      <c r="T406" t="s">
        <v>2763</v>
      </c>
      <c r="U406" t="s">
        <v>2621</v>
      </c>
      <c r="W406" t="s">
        <v>644</v>
      </c>
      <c r="AD406">
        <v>2</v>
      </c>
      <c r="AE406">
        <v>0</v>
      </c>
      <c r="AF406">
        <v>0</v>
      </c>
      <c r="AG406" t="s">
        <v>645</v>
      </c>
    </row>
    <row r="407" spans="1:33" hidden="1" x14ac:dyDescent="0.35">
      <c r="A407" t="s">
        <v>32</v>
      </c>
      <c r="C407" t="s">
        <v>33</v>
      </c>
      <c r="D407" t="s">
        <v>600</v>
      </c>
      <c r="E407" t="s">
        <v>232</v>
      </c>
      <c r="F407" t="s">
        <v>601</v>
      </c>
      <c r="G407" t="s">
        <v>310</v>
      </c>
      <c r="I407" t="s">
        <v>38</v>
      </c>
      <c r="J407">
        <v>541</v>
      </c>
      <c r="K407">
        <v>1803</v>
      </c>
      <c r="L407" t="s">
        <v>353</v>
      </c>
      <c r="M407" t="s">
        <v>192</v>
      </c>
      <c r="N407" t="s">
        <v>41</v>
      </c>
      <c r="P407" t="s">
        <v>234</v>
      </c>
      <c r="Q407">
        <v>1</v>
      </c>
      <c r="R407" t="s">
        <v>224</v>
      </c>
      <c r="T407" t="s">
        <v>43</v>
      </c>
      <c r="U407" t="s">
        <v>467</v>
      </c>
      <c r="V407" t="s">
        <v>468</v>
      </c>
      <c r="W407" t="s">
        <v>469</v>
      </c>
      <c r="AB407">
        <v>6</v>
      </c>
      <c r="AC407">
        <v>0</v>
      </c>
    </row>
    <row r="408" spans="1:33" hidden="1" x14ac:dyDescent="0.35">
      <c r="A408" t="s">
        <v>32</v>
      </c>
      <c r="C408" t="s">
        <v>33</v>
      </c>
      <c r="D408" t="s">
        <v>600</v>
      </c>
      <c r="E408" t="s">
        <v>232</v>
      </c>
      <c r="F408" t="s">
        <v>601</v>
      </c>
      <c r="G408" t="s">
        <v>310</v>
      </c>
      <c r="I408" t="s">
        <v>38</v>
      </c>
      <c r="J408">
        <v>542</v>
      </c>
      <c r="K408">
        <v>1803</v>
      </c>
      <c r="L408" t="s">
        <v>353</v>
      </c>
      <c r="M408" t="s">
        <v>192</v>
      </c>
      <c r="N408" t="s">
        <v>161</v>
      </c>
      <c r="P408" t="s">
        <v>162</v>
      </c>
      <c r="Q408">
        <v>2</v>
      </c>
      <c r="R408" t="s">
        <v>224</v>
      </c>
      <c r="T408" t="s">
        <v>122</v>
      </c>
      <c r="U408" t="s">
        <v>57</v>
      </c>
      <c r="V408" t="s">
        <v>646</v>
      </c>
      <c r="W408" t="s">
        <v>647</v>
      </c>
      <c r="AB408">
        <v>1</v>
      </c>
      <c r="AC408">
        <v>0</v>
      </c>
      <c r="AG408" t="s">
        <v>648</v>
      </c>
    </row>
    <row r="409" spans="1:33" hidden="1" x14ac:dyDescent="0.35">
      <c r="A409" t="s">
        <v>32</v>
      </c>
      <c r="C409" t="s">
        <v>33</v>
      </c>
      <c r="D409" t="s">
        <v>600</v>
      </c>
      <c r="E409" t="s">
        <v>232</v>
      </c>
      <c r="F409" t="s">
        <v>601</v>
      </c>
      <c r="G409" t="s">
        <v>310</v>
      </c>
      <c r="I409" t="s">
        <v>38</v>
      </c>
      <c r="J409">
        <v>543</v>
      </c>
      <c r="K409">
        <v>1803</v>
      </c>
      <c r="L409" t="s">
        <v>353</v>
      </c>
      <c r="M409" t="s">
        <v>192</v>
      </c>
      <c r="N409" t="s">
        <v>41</v>
      </c>
      <c r="P409" t="s">
        <v>124</v>
      </c>
      <c r="Q409">
        <v>300</v>
      </c>
      <c r="R409" t="s">
        <v>224</v>
      </c>
      <c r="T409" t="s">
        <v>99</v>
      </c>
      <c r="U409" t="s">
        <v>311</v>
      </c>
      <c r="V409" t="s">
        <v>311</v>
      </c>
      <c r="W409" t="s">
        <v>649</v>
      </c>
      <c r="Y409">
        <v>1</v>
      </c>
      <c r="Z409">
        <v>6</v>
      </c>
      <c r="AB409">
        <v>4</v>
      </c>
      <c r="AC409">
        <v>6</v>
      </c>
    </row>
    <row r="410" spans="1:33" hidden="1" x14ac:dyDescent="0.35">
      <c r="A410" t="s">
        <v>32</v>
      </c>
      <c r="C410" t="s">
        <v>33</v>
      </c>
      <c r="D410" t="s">
        <v>600</v>
      </c>
      <c r="E410" t="s">
        <v>232</v>
      </c>
      <c r="F410" t="s">
        <v>601</v>
      </c>
      <c r="G410" t="s">
        <v>310</v>
      </c>
      <c r="I410" t="s">
        <v>38</v>
      </c>
      <c r="J410">
        <v>544</v>
      </c>
      <c r="K410">
        <v>1803</v>
      </c>
      <c r="L410" t="s">
        <v>353</v>
      </c>
      <c r="M410" t="s">
        <v>232</v>
      </c>
      <c r="N410" t="s">
        <v>161</v>
      </c>
      <c r="P410" t="s">
        <v>447</v>
      </c>
      <c r="T410" t="s">
        <v>2763</v>
      </c>
      <c r="U410" t="s">
        <v>2621</v>
      </c>
      <c r="W410" t="s">
        <v>650</v>
      </c>
      <c r="AD410">
        <v>13</v>
      </c>
      <c r="AE410">
        <v>15</v>
      </c>
      <c r="AG410" t="s">
        <v>651</v>
      </c>
    </row>
    <row r="411" spans="1:33" hidden="1" x14ac:dyDescent="0.35">
      <c r="A411" t="s">
        <v>32</v>
      </c>
      <c r="C411" t="s">
        <v>33</v>
      </c>
      <c r="D411" t="s">
        <v>600</v>
      </c>
      <c r="E411" t="s">
        <v>232</v>
      </c>
      <c r="F411" t="s">
        <v>601</v>
      </c>
      <c r="G411" t="s">
        <v>310</v>
      </c>
      <c r="I411" t="s">
        <v>38</v>
      </c>
      <c r="J411">
        <v>545</v>
      </c>
      <c r="K411">
        <v>1803</v>
      </c>
      <c r="L411" t="s">
        <v>353</v>
      </c>
      <c r="M411" t="s">
        <v>232</v>
      </c>
      <c r="N411" t="s">
        <v>652</v>
      </c>
      <c r="P411" t="s">
        <v>198</v>
      </c>
      <c r="T411" t="s">
        <v>2778</v>
      </c>
      <c r="U411" t="s">
        <v>2778</v>
      </c>
      <c r="W411" t="s">
        <v>653</v>
      </c>
      <c r="AG411" t="s">
        <v>654</v>
      </c>
    </row>
    <row r="412" spans="1:33" hidden="1" x14ac:dyDescent="0.35">
      <c r="A412" t="s">
        <v>32</v>
      </c>
      <c r="C412" t="s">
        <v>33</v>
      </c>
      <c r="D412" t="s">
        <v>600</v>
      </c>
      <c r="E412" t="s">
        <v>232</v>
      </c>
      <c r="F412" t="s">
        <v>601</v>
      </c>
      <c r="G412" t="s">
        <v>310</v>
      </c>
      <c r="I412" t="s">
        <v>38</v>
      </c>
      <c r="J412">
        <v>546</v>
      </c>
      <c r="K412">
        <v>1803</v>
      </c>
      <c r="L412" t="s">
        <v>353</v>
      </c>
      <c r="M412" t="s">
        <v>232</v>
      </c>
      <c r="N412" t="s">
        <v>652</v>
      </c>
      <c r="P412" t="s">
        <v>198</v>
      </c>
      <c r="S412" t="s">
        <v>2782</v>
      </c>
      <c r="T412" t="s">
        <v>43</v>
      </c>
      <c r="U412" t="s">
        <v>167</v>
      </c>
      <c r="V412" t="s">
        <v>655</v>
      </c>
      <c r="W412" t="s">
        <v>656</v>
      </c>
    </row>
    <row r="413" spans="1:33" hidden="1" x14ac:dyDescent="0.35">
      <c r="A413" t="s">
        <v>32</v>
      </c>
      <c r="C413" t="s">
        <v>33</v>
      </c>
      <c r="D413" t="s">
        <v>600</v>
      </c>
      <c r="E413" t="s">
        <v>232</v>
      </c>
      <c r="F413" t="s">
        <v>601</v>
      </c>
      <c r="G413" t="s">
        <v>310</v>
      </c>
      <c r="I413" t="s">
        <v>38</v>
      </c>
      <c r="J413">
        <v>547</v>
      </c>
      <c r="K413">
        <v>1803</v>
      </c>
      <c r="L413" t="s">
        <v>353</v>
      </c>
      <c r="M413" t="s">
        <v>232</v>
      </c>
      <c r="N413" t="s">
        <v>47</v>
      </c>
      <c r="P413" t="s">
        <v>335</v>
      </c>
      <c r="Q413">
        <v>300</v>
      </c>
      <c r="R413" t="s">
        <v>224</v>
      </c>
      <c r="T413" t="s">
        <v>73</v>
      </c>
      <c r="U413" t="s">
        <v>74</v>
      </c>
      <c r="V413" t="s">
        <v>229</v>
      </c>
      <c r="W413" t="s">
        <v>229</v>
      </c>
      <c r="Y413">
        <v>2</v>
      </c>
      <c r="Z413">
        <v>0</v>
      </c>
      <c r="AB413">
        <v>6</v>
      </c>
      <c r="AC413">
        <v>0</v>
      </c>
    </row>
    <row r="414" spans="1:33" hidden="1" x14ac:dyDescent="0.35">
      <c r="A414" t="s">
        <v>32</v>
      </c>
      <c r="C414" t="s">
        <v>33</v>
      </c>
      <c r="D414" t="s">
        <v>600</v>
      </c>
      <c r="E414" t="s">
        <v>232</v>
      </c>
      <c r="F414" t="s">
        <v>601</v>
      </c>
      <c r="G414" t="s">
        <v>310</v>
      </c>
      <c r="I414" t="s">
        <v>38</v>
      </c>
      <c r="J414">
        <v>548</v>
      </c>
      <c r="K414">
        <v>1803</v>
      </c>
      <c r="L414" t="s">
        <v>353</v>
      </c>
      <c r="M414" t="s">
        <v>232</v>
      </c>
      <c r="N414" t="s">
        <v>41</v>
      </c>
      <c r="P414" t="s">
        <v>256</v>
      </c>
      <c r="Q414">
        <v>2</v>
      </c>
      <c r="R414" t="s">
        <v>72</v>
      </c>
      <c r="T414" t="s">
        <v>73</v>
      </c>
      <c r="U414" t="s">
        <v>74</v>
      </c>
      <c r="V414" t="s">
        <v>455</v>
      </c>
      <c r="W414" t="s">
        <v>456</v>
      </c>
      <c r="Y414">
        <v>13</v>
      </c>
      <c r="Z414">
        <v>0</v>
      </c>
      <c r="AA414">
        <v>1</v>
      </c>
      <c r="AB414">
        <v>6</v>
      </c>
      <c r="AC414">
        <v>0</v>
      </c>
      <c r="AG414" t="s">
        <v>634</v>
      </c>
    </row>
    <row r="415" spans="1:33" hidden="1" x14ac:dyDescent="0.35">
      <c r="A415" t="s">
        <v>32</v>
      </c>
      <c r="C415" t="s">
        <v>33</v>
      </c>
      <c r="D415" t="s">
        <v>600</v>
      </c>
      <c r="E415" t="s">
        <v>232</v>
      </c>
      <c r="F415" t="s">
        <v>601</v>
      </c>
      <c r="G415" t="s">
        <v>310</v>
      </c>
      <c r="I415" t="s">
        <v>38</v>
      </c>
      <c r="J415">
        <v>549</v>
      </c>
      <c r="K415">
        <v>1803</v>
      </c>
      <c r="L415" t="s">
        <v>353</v>
      </c>
      <c r="M415" t="s">
        <v>232</v>
      </c>
      <c r="N415" t="s">
        <v>41</v>
      </c>
      <c r="P415" t="s">
        <v>256</v>
      </c>
      <c r="Q415">
        <v>2</v>
      </c>
      <c r="R415" t="s">
        <v>170</v>
      </c>
      <c r="T415" t="s">
        <v>73</v>
      </c>
      <c r="U415" t="s">
        <v>74</v>
      </c>
      <c r="V415" t="s">
        <v>1702</v>
      </c>
      <c r="W415" t="s">
        <v>172</v>
      </c>
      <c r="Z415">
        <v>9</v>
      </c>
      <c r="AB415">
        <v>1</v>
      </c>
      <c r="AC415">
        <v>6</v>
      </c>
      <c r="AG415" t="s">
        <v>634</v>
      </c>
    </row>
    <row r="416" spans="1:33" hidden="1" x14ac:dyDescent="0.35">
      <c r="A416" t="s">
        <v>32</v>
      </c>
      <c r="C416" t="s">
        <v>33</v>
      </c>
      <c r="D416" t="s">
        <v>600</v>
      </c>
      <c r="E416" t="s">
        <v>232</v>
      </c>
      <c r="F416" t="s">
        <v>601</v>
      </c>
      <c r="G416" t="s">
        <v>310</v>
      </c>
      <c r="I416" t="s">
        <v>38</v>
      </c>
      <c r="J416">
        <v>550</v>
      </c>
      <c r="K416">
        <v>1803</v>
      </c>
      <c r="L416" t="s">
        <v>353</v>
      </c>
      <c r="M416" t="s">
        <v>232</v>
      </c>
      <c r="N416" t="s">
        <v>41</v>
      </c>
      <c r="P416" t="s">
        <v>256</v>
      </c>
      <c r="T416" t="s">
        <v>2778</v>
      </c>
      <c r="U416" t="s">
        <v>2778</v>
      </c>
      <c r="W416" t="s">
        <v>657</v>
      </c>
      <c r="AA416">
        <v>4</v>
      </c>
      <c r="AB416">
        <v>1</v>
      </c>
      <c r="AC416">
        <v>0</v>
      </c>
      <c r="AG416" t="s">
        <v>658</v>
      </c>
    </row>
    <row r="417" spans="1:33" hidden="1" x14ac:dyDescent="0.35">
      <c r="A417" t="s">
        <v>32</v>
      </c>
      <c r="C417" t="s">
        <v>33</v>
      </c>
      <c r="D417" t="s">
        <v>600</v>
      </c>
      <c r="E417" t="s">
        <v>232</v>
      </c>
      <c r="F417" t="s">
        <v>601</v>
      </c>
      <c r="G417" t="s">
        <v>310</v>
      </c>
      <c r="I417" t="s">
        <v>38</v>
      </c>
      <c r="J417">
        <v>551</v>
      </c>
      <c r="K417">
        <v>1803</v>
      </c>
      <c r="L417" t="s">
        <v>353</v>
      </c>
      <c r="M417" t="s">
        <v>232</v>
      </c>
      <c r="N417" t="s">
        <v>659</v>
      </c>
      <c r="P417" t="s">
        <v>660</v>
      </c>
      <c r="Q417">
        <v>1</v>
      </c>
      <c r="R417" t="s">
        <v>661</v>
      </c>
      <c r="S417" t="s">
        <v>2783</v>
      </c>
      <c r="T417" t="s">
        <v>50</v>
      </c>
      <c r="U417" t="s">
        <v>450</v>
      </c>
      <c r="V417" t="s">
        <v>662</v>
      </c>
      <c r="W417" t="s">
        <v>663</v>
      </c>
    </row>
    <row r="418" spans="1:33" hidden="1" x14ac:dyDescent="0.35">
      <c r="A418" t="s">
        <v>32</v>
      </c>
      <c r="C418" t="s">
        <v>33</v>
      </c>
      <c r="D418" t="s">
        <v>600</v>
      </c>
      <c r="E418" t="s">
        <v>232</v>
      </c>
      <c r="F418" t="s">
        <v>601</v>
      </c>
      <c r="G418" t="s">
        <v>310</v>
      </c>
      <c r="I418" t="s">
        <v>38</v>
      </c>
      <c r="J418">
        <v>552</v>
      </c>
      <c r="K418">
        <v>1803</v>
      </c>
      <c r="L418" t="s">
        <v>353</v>
      </c>
      <c r="M418" t="s">
        <v>232</v>
      </c>
      <c r="N418" t="s">
        <v>41</v>
      </c>
      <c r="P418" t="s">
        <v>664</v>
      </c>
      <c r="Q418">
        <v>2</v>
      </c>
      <c r="R418" t="s">
        <v>224</v>
      </c>
      <c r="T418" t="s">
        <v>43</v>
      </c>
      <c r="U418" t="s">
        <v>44</v>
      </c>
      <c r="V418" t="s">
        <v>665</v>
      </c>
      <c r="W418" t="s">
        <v>666</v>
      </c>
      <c r="AB418">
        <v>2</v>
      </c>
      <c r="AC418">
        <v>0</v>
      </c>
    </row>
    <row r="419" spans="1:33" hidden="1" x14ac:dyDescent="0.35">
      <c r="A419" t="s">
        <v>32</v>
      </c>
      <c r="C419" t="s">
        <v>33</v>
      </c>
      <c r="D419" t="s">
        <v>600</v>
      </c>
      <c r="E419" t="s">
        <v>232</v>
      </c>
      <c r="F419" t="s">
        <v>601</v>
      </c>
      <c r="G419" t="s">
        <v>310</v>
      </c>
      <c r="I419" t="s">
        <v>38</v>
      </c>
      <c r="J419">
        <v>553</v>
      </c>
      <c r="K419">
        <v>1803</v>
      </c>
      <c r="L419" t="s">
        <v>353</v>
      </c>
      <c r="M419" t="s">
        <v>232</v>
      </c>
      <c r="N419" t="s">
        <v>41</v>
      </c>
      <c r="P419" t="s">
        <v>48</v>
      </c>
      <c r="T419" t="s">
        <v>2778</v>
      </c>
      <c r="U419" t="s">
        <v>2778</v>
      </c>
      <c r="V419" t="s">
        <v>667</v>
      </c>
      <c r="W419" t="s">
        <v>667</v>
      </c>
      <c r="AB419">
        <v>5</v>
      </c>
      <c r="AC419">
        <v>0</v>
      </c>
    </row>
    <row r="420" spans="1:33" hidden="1" x14ac:dyDescent="0.35">
      <c r="A420" t="s">
        <v>32</v>
      </c>
      <c r="C420" t="s">
        <v>33</v>
      </c>
      <c r="D420" t="s">
        <v>668</v>
      </c>
      <c r="E420" t="s">
        <v>250</v>
      </c>
      <c r="F420" t="s">
        <v>669</v>
      </c>
      <c r="G420" t="s">
        <v>310</v>
      </c>
      <c r="I420" t="s">
        <v>38</v>
      </c>
      <c r="J420">
        <v>554</v>
      </c>
      <c r="K420">
        <v>1803</v>
      </c>
      <c r="L420" t="s">
        <v>353</v>
      </c>
      <c r="M420" t="s">
        <v>250</v>
      </c>
      <c r="P420" t="s">
        <v>439</v>
      </c>
      <c r="T420" t="s">
        <v>2763</v>
      </c>
      <c r="U420" t="s">
        <v>2621</v>
      </c>
      <c r="W420" t="s">
        <v>670</v>
      </c>
      <c r="AE420">
        <v>1</v>
      </c>
      <c r="AG420" t="s">
        <v>671</v>
      </c>
    </row>
    <row r="421" spans="1:33" hidden="1" x14ac:dyDescent="0.35">
      <c r="A421" t="s">
        <v>32</v>
      </c>
      <c r="C421" t="s">
        <v>33</v>
      </c>
      <c r="D421" t="s">
        <v>668</v>
      </c>
      <c r="E421" t="s">
        <v>250</v>
      </c>
      <c r="F421" t="s">
        <v>669</v>
      </c>
      <c r="G421" t="s">
        <v>310</v>
      </c>
      <c r="I421" t="s">
        <v>38</v>
      </c>
      <c r="J421">
        <v>555</v>
      </c>
      <c r="K421">
        <v>1803</v>
      </c>
      <c r="L421" t="s">
        <v>353</v>
      </c>
      <c r="M421" t="s">
        <v>250</v>
      </c>
      <c r="P421" t="s">
        <v>439</v>
      </c>
      <c r="T421" t="s">
        <v>2778</v>
      </c>
      <c r="U421" t="s">
        <v>2778</v>
      </c>
      <c r="W421" t="s">
        <v>672</v>
      </c>
      <c r="AE421">
        <v>14</v>
      </c>
      <c r="AF421">
        <v>6</v>
      </c>
    </row>
    <row r="422" spans="1:33" hidden="1" x14ac:dyDescent="0.35">
      <c r="A422" t="s">
        <v>32</v>
      </c>
      <c r="C422" t="s">
        <v>33</v>
      </c>
      <c r="D422" t="s">
        <v>668</v>
      </c>
      <c r="E422" t="s">
        <v>250</v>
      </c>
      <c r="F422" t="s">
        <v>669</v>
      </c>
      <c r="G422" t="s">
        <v>310</v>
      </c>
      <c r="I422" t="s">
        <v>38</v>
      </c>
      <c r="J422">
        <v>556</v>
      </c>
      <c r="K422">
        <v>1803</v>
      </c>
      <c r="L422" t="s">
        <v>353</v>
      </c>
      <c r="M422" t="s">
        <v>250</v>
      </c>
      <c r="N422" t="s">
        <v>41</v>
      </c>
      <c r="P422" t="s">
        <v>198</v>
      </c>
      <c r="Q422">
        <v>3</v>
      </c>
      <c r="R422" t="s">
        <v>72</v>
      </c>
      <c r="T422" t="s">
        <v>73</v>
      </c>
      <c r="U422" t="s">
        <v>74</v>
      </c>
      <c r="V422" t="s">
        <v>673</v>
      </c>
      <c r="W422" t="s">
        <v>674</v>
      </c>
      <c r="Y422">
        <v>5</v>
      </c>
      <c r="Z422">
        <v>11</v>
      </c>
      <c r="AB422">
        <v>17</v>
      </c>
      <c r="AC422">
        <v>9</v>
      </c>
    </row>
    <row r="423" spans="1:33" hidden="1" x14ac:dyDescent="0.35">
      <c r="A423" t="s">
        <v>32</v>
      </c>
      <c r="C423" t="s">
        <v>33</v>
      </c>
      <c r="D423" t="s">
        <v>668</v>
      </c>
      <c r="E423" t="s">
        <v>250</v>
      </c>
      <c r="F423" t="s">
        <v>669</v>
      </c>
      <c r="G423" t="s">
        <v>310</v>
      </c>
      <c r="I423" t="s">
        <v>38</v>
      </c>
      <c r="J423">
        <v>557</v>
      </c>
      <c r="K423">
        <v>1803</v>
      </c>
      <c r="L423" t="s">
        <v>353</v>
      </c>
      <c r="M423" t="s">
        <v>250</v>
      </c>
      <c r="N423" t="s">
        <v>41</v>
      </c>
      <c r="P423" t="s">
        <v>198</v>
      </c>
      <c r="Q423">
        <v>2</v>
      </c>
      <c r="R423" t="s">
        <v>221</v>
      </c>
      <c r="T423" t="s">
        <v>73</v>
      </c>
      <c r="U423" t="s">
        <v>74</v>
      </c>
      <c r="V423" t="s">
        <v>243</v>
      </c>
      <c r="W423" t="s">
        <v>675</v>
      </c>
      <c r="AB423">
        <v>2</v>
      </c>
      <c r="AC423">
        <v>0</v>
      </c>
    </row>
    <row r="424" spans="1:33" hidden="1" x14ac:dyDescent="0.35">
      <c r="A424" t="s">
        <v>32</v>
      </c>
      <c r="C424" t="s">
        <v>33</v>
      </c>
      <c r="D424" t="s">
        <v>668</v>
      </c>
      <c r="E424" t="s">
        <v>250</v>
      </c>
      <c r="F424" t="s">
        <v>669</v>
      </c>
      <c r="G424" t="s">
        <v>310</v>
      </c>
      <c r="I424" t="s">
        <v>38</v>
      </c>
      <c r="J424">
        <v>558</v>
      </c>
      <c r="K424">
        <v>1803</v>
      </c>
      <c r="L424" t="s">
        <v>353</v>
      </c>
      <c r="M424" t="s">
        <v>250</v>
      </c>
      <c r="N424" t="s">
        <v>41</v>
      </c>
      <c r="P424" t="s">
        <v>198</v>
      </c>
      <c r="Q424">
        <v>1</v>
      </c>
      <c r="R424" t="s">
        <v>166</v>
      </c>
      <c r="T424" t="s">
        <v>43</v>
      </c>
      <c r="U424" t="s">
        <v>167</v>
      </c>
      <c r="V424" t="s">
        <v>442</v>
      </c>
      <c r="W424" t="s">
        <v>676</v>
      </c>
      <c r="AB424">
        <v>4</v>
      </c>
      <c r="AC424">
        <v>0</v>
      </c>
    </row>
    <row r="425" spans="1:33" hidden="1" x14ac:dyDescent="0.35">
      <c r="A425" t="s">
        <v>32</v>
      </c>
      <c r="C425" t="s">
        <v>33</v>
      </c>
      <c r="D425" t="s">
        <v>668</v>
      </c>
      <c r="E425" t="s">
        <v>250</v>
      </c>
      <c r="F425" t="s">
        <v>669</v>
      </c>
      <c r="G425" t="s">
        <v>310</v>
      </c>
      <c r="I425" t="s">
        <v>38</v>
      </c>
      <c r="J425">
        <v>559</v>
      </c>
      <c r="K425">
        <v>1803</v>
      </c>
      <c r="L425" t="s">
        <v>353</v>
      </c>
      <c r="M425" t="s">
        <v>250</v>
      </c>
      <c r="N425" t="s">
        <v>41</v>
      </c>
      <c r="P425" t="s">
        <v>198</v>
      </c>
      <c r="Q425">
        <v>1</v>
      </c>
      <c r="R425" t="s">
        <v>221</v>
      </c>
      <c r="T425" t="s">
        <v>73</v>
      </c>
      <c r="U425" t="s">
        <v>74</v>
      </c>
      <c r="V425" t="s">
        <v>440</v>
      </c>
      <c r="W425" t="s">
        <v>677</v>
      </c>
      <c r="AB425">
        <v>2</v>
      </c>
      <c r="AC425">
        <v>9</v>
      </c>
    </row>
    <row r="426" spans="1:33" hidden="1" x14ac:dyDescent="0.35">
      <c r="A426" t="s">
        <v>32</v>
      </c>
      <c r="C426" t="s">
        <v>33</v>
      </c>
      <c r="D426" t="s">
        <v>668</v>
      </c>
      <c r="E426" t="s">
        <v>250</v>
      </c>
      <c r="F426" t="s">
        <v>669</v>
      </c>
      <c r="G426" t="s">
        <v>310</v>
      </c>
      <c r="I426" t="s">
        <v>38</v>
      </c>
      <c r="J426">
        <v>560</v>
      </c>
      <c r="K426">
        <v>1803</v>
      </c>
      <c r="L426" t="s">
        <v>353</v>
      </c>
      <c r="M426" t="s">
        <v>250</v>
      </c>
      <c r="N426" t="s">
        <v>41</v>
      </c>
      <c r="P426" t="s">
        <v>198</v>
      </c>
      <c r="Q426">
        <v>1</v>
      </c>
      <c r="R426" t="s">
        <v>166</v>
      </c>
      <c r="T426" t="s">
        <v>73</v>
      </c>
      <c r="U426" t="s">
        <v>74</v>
      </c>
      <c r="V426" t="s">
        <v>506</v>
      </c>
      <c r="W426" t="s">
        <v>678</v>
      </c>
      <c r="AB426">
        <v>2</v>
      </c>
      <c r="AC426">
        <v>0</v>
      </c>
    </row>
    <row r="427" spans="1:33" hidden="1" x14ac:dyDescent="0.35">
      <c r="A427" t="s">
        <v>32</v>
      </c>
      <c r="C427" t="s">
        <v>33</v>
      </c>
      <c r="D427" t="s">
        <v>668</v>
      </c>
      <c r="E427" t="s">
        <v>250</v>
      </c>
      <c r="F427" t="s">
        <v>669</v>
      </c>
      <c r="G427" t="s">
        <v>310</v>
      </c>
      <c r="I427" t="s">
        <v>38</v>
      </c>
      <c r="J427">
        <v>561</v>
      </c>
      <c r="K427">
        <v>1803</v>
      </c>
      <c r="L427" t="s">
        <v>353</v>
      </c>
      <c r="M427" t="s">
        <v>250</v>
      </c>
      <c r="O427" t="s">
        <v>54</v>
      </c>
      <c r="P427" t="s">
        <v>518</v>
      </c>
      <c r="Q427">
        <v>0.25</v>
      </c>
      <c r="R427" t="s">
        <v>56</v>
      </c>
      <c r="T427" t="s">
        <v>57</v>
      </c>
      <c r="U427" t="s">
        <v>58</v>
      </c>
      <c r="V427" t="s">
        <v>58</v>
      </c>
      <c r="W427" t="s">
        <v>59</v>
      </c>
      <c r="AG427" t="s">
        <v>679</v>
      </c>
    </row>
    <row r="428" spans="1:33" hidden="1" x14ac:dyDescent="0.35">
      <c r="A428" t="s">
        <v>32</v>
      </c>
      <c r="C428" t="s">
        <v>33</v>
      </c>
      <c r="D428" t="s">
        <v>668</v>
      </c>
      <c r="E428" t="s">
        <v>250</v>
      </c>
      <c r="F428" t="s">
        <v>669</v>
      </c>
      <c r="G428" t="s">
        <v>310</v>
      </c>
      <c r="I428" t="s">
        <v>38</v>
      </c>
      <c r="J428">
        <v>562</v>
      </c>
      <c r="K428">
        <v>1803</v>
      </c>
      <c r="L428" t="s">
        <v>353</v>
      </c>
      <c r="M428" t="s">
        <v>250</v>
      </c>
      <c r="O428" t="s">
        <v>54</v>
      </c>
      <c r="P428" t="s">
        <v>518</v>
      </c>
      <c r="Q428">
        <v>3</v>
      </c>
      <c r="R428" t="s">
        <v>56</v>
      </c>
      <c r="T428" t="s">
        <v>122</v>
      </c>
      <c r="U428" t="s">
        <v>57</v>
      </c>
      <c r="V428" t="s">
        <v>407</v>
      </c>
      <c r="W428" t="s">
        <v>408</v>
      </c>
    </row>
    <row r="429" spans="1:33" hidden="1" x14ac:dyDescent="0.35">
      <c r="A429" t="s">
        <v>32</v>
      </c>
      <c r="C429" t="s">
        <v>33</v>
      </c>
      <c r="D429" t="s">
        <v>668</v>
      </c>
      <c r="E429" t="s">
        <v>250</v>
      </c>
      <c r="F429" t="s">
        <v>669</v>
      </c>
      <c r="G429" t="s">
        <v>310</v>
      </c>
      <c r="I429" t="s">
        <v>38</v>
      </c>
      <c r="J429">
        <v>563</v>
      </c>
      <c r="K429">
        <v>1803</v>
      </c>
      <c r="L429" t="s">
        <v>353</v>
      </c>
      <c r="M429" t="s">
        <v>250</v>
      </c>
      <c r="P429" t="s">
        <v>680</v>
      </c>
      <c r="T429" t="s">
        <v>2763</v>
      </c>
      <c r="U429" t="s">
        <v>2621</v>
      </c>
      <c r="W429" t="s">
        <v>681</v>
      </c>
      <c r="AD429">
        <v>12</v>
      </c>
      <c r="AE429">
        <v>4</v>
      </c>
      <c r="AG429" t="s">
        <v>682</v>
      </c>
    </row>
    <row r="430" spans="1:33" hidden="1" x14ac:dyDescent="0.35">
      <c r="A430" t="s">
        <v>32</v>
      </c>
      <c r="C430" t="s">
        <v>33</v>
      </c>
      <c r="D430" t="s">
        <v>668</v>
      </c>
      <c r="E430" t="s">
        <v>250</v>
      </c>
      <c r="F430" t="s">
        <v>669</v>
      </c>
      <c r="G430" t="s">
        <v>310</v>
      </c>
      <c r="I430" t="s">
        <v>38</v>
      </c>
      <c r="J430">
        <v>564</v>
      </c>
      <c r="K430">
        <v>1803</v>
      </c>
      <c r="L430" t="s">
        <v>353</v>
      </c>
      <c r="M430" t="s">
        <v>250</v>
      </c>
      <c r="P430" t="s">
        <v>230</v>
      </c>
      <c r="Q430">
        <v>1</v>
      </c>
      <c r="R430" t="s">
        <v>56</v>
      </c>
      <c r="T430" t="s">
        <v>43</v>
      </c>
      <c r="U430" t="s">
        <v>44</v>
      </c>
      <c r="V430" t="s">
        <v>110</v>
      </c>
      <c r="W430" t="s">
        <v>683</v>
      </c>
      <c r="AB430">
        <v>2</v>
      </c>
      <c r="AC430">
        <v>0</v>
      </c>
    </row>
    <row r="431" spans="1:33" hidden="1" x14ac:dyDescent="0.35">
      <c r="A431" t="s">
        <v>32</v>
      </c>
      <c r="C431" t="s">
        <v>33</v>
      </c>
      <c r="D431" t="s">
        <v>668</v>
      </c>
      <c r="E431" t="s">
        <v>250</v>
      </c>
      <c r="F431" t="s">
        <v>669</v>
      </c>
      <c r="G431" t="s">
        <v>310</v>
      </c>
      <c r="I431" t="s">
        <v>38</v>
      </c>
      <c r="J431">
        <v>565</v>
      </c>
      <c r="K431">
        <v>1803</v>
      </c>
      <c r="L431" t="s">
        <v>353</v>
      </c>
      <c r="M431" t="s">
        <v>250</v>
      </c>
      <c r="P431" t="s">
        <v>230</v>
      </c>
      <c r="Q431">
        <v>1</v>
      </c>
      <c r="R431" t="s">
        <v>166</v>
      </c>
      <c r="T431" t="s">
        <v>43</v>
      </c>
      <c r="U431" t="s">
        <v>167</v>
      </c>
      <c r="V431" t="s">
        <v>168</v>
      </c>
      <c r="W431" t="s">
        <v>684</v>
      </c>
      <c r="AB431">
        <v>12</v>
      </c>
      <c r="AC431">
        <v>0</v>
      </c>
    </row>
    <row r="432" spans="1:33" hidden="1" x14ac:dyDescent="0.35">
      <c r="A432" t="s">
        <v>32</v>
      </c>
      <c r="C432" t="s">
        <v>33</v>
      </c>
      <c r="D432" t="s">
        <v>668</v>
      </c>
      <c r="E432" t="s">
        <v>250</v>
      </c>
      <c r="F432" t="s">
        <v>669</v>
      </c>
      <c r="G432" t="s">
        <v>310</v>
      </c>
      <c r="I432" t="s">
        <v>38</v>
      </c>
      <c r="J432">
        <v>566</v>
      </c>
      <c r="K432">
        <v>1803</v>
      </c>
      <c r="L432" t="s">
        <v>353</v>
      </c>
      <c r="M432" t="s">
        <v>250</v>
      </c>
      <c r="P432" t="s">
        <v>230</v>
      </c>
      <c r="Q432">
        <v>1</v>
      </c>
      <c r="R432" t="s">
        <v>132</v>
      </c>
      <c r="T432" t="s">
        <v>73</v>
      </c>
      <c r="U432" t="s">
        <v>74</v>
      </c>
      <c r="V432" t="s">
        <v>112</v>
      </c>
      <c r="W432" t="s">
        <v>274</v>
      </c>
      <c r="AB432">
        <v>1</v>
      </c>
      <c r="AC432">
        <v>1</v>
      </c>
    </row>
    <row r="433" spans="1:33" hidden="1" x14ac:dyDescent="0.35">
      <c r="A433" t="s">
        <v>32</v>
      </c>
      <c r="C433" t="s">
        <v>33</v>
      </c>
      <c r="D433" t="s">
        <v>668</v>
      </c>
      <c r="E433" t="s">
        <v>250</v>
      </c>
      <c r="F433" t="s">
        <v>669</v>
      </c>
      <c r="G433" t="s">
        <v>310</v>
      </c>
      <c r="I433" t="s">
        <v>38</v>
      </c>
      <c r="J433">
        <v>567</v>
      </c>
      <c r="K433">
        <v>1803</v>
      </c>
      <c r="L433" t="s">
        <v>353</v>
      </c>
      <c r="M433" t="s">
        <v>250</v>
      </c>
      <c r="N433" t="s">
        <v>41</v>
      </c>
      <c r="P433" t="s">
        <v>124</v>
      </c>
      <c r="Q433">
        <v>1</v>
      </c>
      <c r="R433" t="s">
        <v>56</v>
      </c>
      <c r="T433" t="s">
        <v>73</v>
      </c>
      <c r="U433" t="s">
        <v>74</v>
      </c>
      <c r="V433" t="s">
        <v>325</v>
      </c>
      <c r="W433" t="s">
        <v>685</v>
      </c>
      <c r="AB433">
        <v>5</v>
      </c>
      <c r="AC433">
        <v>0</v>
      </c>
    </row>
    <row r="434" spans="1:33" hidden="1" x14ac:dyDescent="0.35">
      <c r="A434" t="s">
        <v>32</v>
      </c>
      <c r="C434" t="s">
        <v>33</v>
      </c>
      <c r="D434" t="s">
        <v>668</v>
      </c>
      <c r="E434" t="s">
        <v>250</v>
      </c>
      <c r="F434" t="s">
        <v>669</v>
      </c>
      <c r="G434" t="s">
        <v>310</v>
      </c>
      <c r="I434" t="s">
        <v>38</v>
      </c>
      <c r="J434">
        <v>568</v>
      </c>
      <c r="K434">
        <v>1803</v>
      </c>
      <c r="L434" t="s">
        <v>353</v>
      </c>
      <c r="M434" t="s">
        <v>250</v>
      </c>
      <c r="N434" t="s">
        <v>41</v>
      </c>
      <c r="P434" t="s">
        <v>220</v>
      </c>
      <c r="Q434">
        <v>0.5</v>
      </c>
      <c r="R434" t="s">
        <v>56</v>
      </c>
      <c r="T434" t="s">
        <v>57</v>
      </c>
      <c r="U434" t="s">
        <v>58</v>
      </c>
      <c r="V434" t="s">
        <v>58</v>
      </c>
      <c r="W434" t="s">
        <v>59</v>
      </c>
      <c r="AB434">
        <v>7</v>
      </c>
      <c r="AC434">
        <v>0</v>
      </c>
    </row>
    <row r="435" spans="1:33" hidden="1" x14ac:dyDescent="0.35">
      <c r="A435" t="s">
        <v>32</v>
      </c>
      <c r="C435" t="s">
        <v>33</v>
      </c>
      <c r="D435" t="s">
        <v>668</v>
      </c>
      <c r="E435" t="s">
        <v>250</v>
      </c>
      <c r="F435" t="s">
        <v>669</v>
      </c>
      <c r="G435" t="s">
        <v>310</v>
      </c>
      <c r="I435" t="s">
        <v>38</v>
      </c>
      <c r="J435">
        <v>569</v>
      </c>
      <c r="K435">
        <v>1803</v>
      </c>
      <c r="L435" t="s">
        <v>353</v>
      </c>
      <c r="M435" t="s">
        <v>250</v>
      </c>
      <c r="N435" t="s">
        <v>41</v>
      </c>
      <c r="P435" t="s">
        <v>220</v>
      </c>
      <c r="Q435">
        <v>3</v>
      </c>
      <c r="R435" t="s">
        <v>56</v>
      </c>
      <c r="T435" t="s">
        <v>43</v>
      </c>
      <c r="U435" t="s">
        <v>44</v>
      </c>
      <c r="V435" t="s">
        <v>110</v>
      </c>
      <c r="W435" t="s">
        <v>683</v>
      </c>
      <c r="Y435">
        <v>1</v>
      </c>
      <c r="Z435">
        <v>9</v>
      </c>
      <c r="AB435">
        <v>5</v>
      </c>
      <c r="AC435">
        <v>3</v>
      </c>
    </row>
    <row r="436" spans="1:33" hidden="1" x14ac:dyDescent="0.35">
      <c r="A436" t="s">
        <v>32</v>
      </c>
      <c r="C436" t="s">
        <v>33</v>
      </c>
      <c r="D436" t="s">
        <v>668</v>
      </c>
      <c r="E436" t="s">
        <v>250</v>
      </c>
      <c r="F436" t="s">
        <v>669</v>
      </c>
      <c r="G436" t="s">
        <v>310</v>
      </c>
      <c r="I436" t="s">
        <v>38</v>
      </c>
      <c r="J436">
        <v>570</v>
      </c>
      <c r="K436">
        <v>1803</v>
      </c>
      <c r="L436" t="s">
        <v>353</v>
      </c>
      <c r="M436" t="s">
        <v>250</v>
      </c>
      <c r="N436" t="s">
        <v>41</v>
      </c>
      <c r="P436" t="s">
        <v>220</v>
      </c>
      <c r="Q436">
        <v>2</v>
      </c>
      <c r="R436" t="s">
        <v>224</v>
      </c>
      <c r="V436" t="s">
        <v>240</v>
      </c>
      <c r="W436" t="s">
        <v>2813</v>
      </c>
      <c r="AA436">
        <v>1</v>
      </c>
      <c r="AB436">
        <v>15</v>
      </c>
      <c r="AC436">
        <v>0</v>
      </c>
    </row>
    <row r="437" spans="1:33" hidden="1" x14ac:dyDescent="0.35">
      <c r="A437" t="s">
        <v>32</v>
      </c>
      <c r="C437" t="s">
        <v>33</v>
      </c>
      <c r="D437" t="s">
        <v>668</v>
      </c>
      <c r="E437" t="s">
        <v>250</v>
      </c>
      <c r="F437" t="s">
        <v>669</v>
      </c>
      <c r="G437" t="s">
        <v>310</v>
      </c>
      <c r="I437" t="s">
        <v>38</v>
      </c>
      <c r="J437">
        <v>571</v>
      </c>
      <c r="K437">
        <v>1803</v>
      </c>
      <c r="L437" t="s">
        <v>353</v>
      </c>
      <c r="M437" t="s">
        <v>250</v>
      </c>
      <c r="N437" t="s">
        <v>41</v>
      </c>
      <c r="P437" t="s">
        <v>404</v>
      </c>
      <c r="Q437">
        <v>2</v>
      </c>
      <c r="R437" t="s">
        <v>56</v>
      </c>
      <c r="T437" t="s">
        <v>43</v>
      </c>
      <c r="U437" t="s">
        <v>44</v>
      </c>
      <c r="V437" t="s">
        <v>110</v>
      </c>
      <c r="W437" t="s">
        <v>683</v>
      </c>
      <c r="AB437">
        <v>3</v>
      </c>
      <c r="AC437">
        <v>6</v>
      </c>
    </row>
    <row r="438" spans="1:33" hidden="1" x14ac:dyDescent="0.35">
      <c r="A438" t="s">
        <v>32</v>
      </c>
      <c r="C438" t="s">
        <v>33</v>
      </c>
      <c r="D438" t="s">
        <v>668</v>
      </c>
      <c r="E438" t="s">
        <v>250</v>
      </c>
      <c r="F438" t="s">
        <v>669</v>
      </c>
      <c r="G438" t="s">
        <v>310</v>
      </c>
      <c r="I438" t="s">
        <v>38</v>
      </c>
      <c r="J438">
        <v>572</v>
      </c>
      <c r="K438">
        <v>1803</v>
      </c>
      <c r="L438" t="s">
        <v>353</v>
      </c>
      <c r="M438" t="s">
        <v>250</v>
      </c>
      <c r="N438" t="s">
        <v>41</v>
      </c>
      <c r="P438" t="s">
        <v>124</v>
      </c>
      <c r="Q438">
        <v>1.5</v>
      </c>
      <c r="R438" t="s">
        <v>56</v>
      </c>
      <c r="T438" t="s">
        <v>73</v>
      </c>
      <c r="U438" t="s">
        <v>74</v>
      </c>
      <c r="V438" t="s">
        <v>325</v>
      </c>
      <c r="W438" t="s">
        <v>685</v>
      </c>
      <c r="AB438">
        <v>7</v>
      </c>
      <c r="AC438">
        <v>6</v>
      </c>
    </row>
    <row r="439" spans="1:33" hidden="1" x14ac:dyDescent="0.35">
      <c r="A439" t="s">
        <v>32</v>
      </c>
      <c r="C439" t="s">
        <v>33</v>
      </c>
      <c r="D439" t="s">
        <v>668</v>
      </c>
      <c r="E439" t="s">
        <v>250</v>
      </c>
      <c r="F439" t="s">
        <v>669</v>
      </c>
      <c r="G439" t="s">
        <v>310</v>
      </c>
      <c r="I439" t="s">
        <v>38</v>
      </c>
      <c r="J439">
        <v>573</v>
      </c>
      <c r="K439">
        <v>1803</v>
      </c>
      <c r="L439" t="s">
        <v>353</v>
      </c>
      <c r="M439" t="s">
        <v>278</v>
      </c>
      <c r="P439" t="s">
        <v>378</v>
      </c>
      <c r="Q439">
        <v>2</v>
      </c>
      <c r="R439" t="s">
        <v>56</v>
      </c>
      <c r="T439" t="s">
        <v>122</v>
      </c>
      <c r="U439" t="s">
        <v>57</v>
      </c>
      <c r="V439" t="s">
        <v>136</v>
      </c>
      <c r="W439" t="s">
        <v>136</v>
      </c>
    </row>
    <row r="440" spans="1:33" hidden="1" x14ac:dyDescent="0.35">
      <c r="A440" t="s">
        <v>32</v>
      </c>
      <c r="C440" t="s">
        <v>33</v>
      </c>
      <c r="D440" t="s">
        <v>668</v>
      </c>
      <c r="E440" t="s">
        <v>250</v>
      </c>
      <c r="F440" t="s">
        <v>669</v>
      </c>
      <c r="G440" t="s">
        <v>310</v>
      </c>
      <c r="I440" t="s">
        <v>38</v>
      </c>
      <c r="J440">
        <v>574</v>
      </c>
      <c r="K440">
        <v>1803</v>
      </c>
      <c r="L440" t="s">
        <v>353</v>
      </c>
      <c r="M440" t="s">
        <v>278</v>
      </c>
      <c r="P440" t="s">
        <v>109</v>
      </c>
      <c r="Q440">
        <v>1</v>
      </c>
      <c r="R440" t="s">
        <v>686</v>
      </c>
      <c r="T440" t="s">
        <v>43</v>
      </c>
      <c r="U440" t="s">
        <v>44</v>
      </c>
      <c r="V440" t="s">
        <v>110</v>
      </c>
      <c r="W440" t="s">
        <v>687</v>
      </c>
    </row>
    <row r="441" spans="1:33" hidden="1" x14ac:dyDescent="0.35">
      <c r="A441" t="s">
        <v>32</v>
      </c>
      <c r="C441" t="s">
        <v>33</v>
      </c>
      <c r="D441" t="s">
        <v>668</v>
      </c>
      <c r="E441" t="s">
        <v>250</v>
      </c>
      <c r="F441" t="s">
        <v>669</v>
      </c>
      <c r="G441" t="s">
        <v>310</v>
      </c>
      <c r="I441" t="s">
        <v>38</v>
      </c>
      <c r="J441">
        <v>575</v>
      </c>
      <c r="K441">
        <v>1803</v>
      </c>
      <c r="L441" t="s">
        <v>353</v>
      </c>
      <c r="M441" t="s">
        <v>278</v>
      </c>
      <c r="N441" t="s">
        <v>41</v>
      </c>
      <c r="P441" t="s">
        <v>346</v>
      </c>
      <c r="T441" t="s">
        <v>2763</v>
      </c>
      <c r="U441" t="s">
        <v>2621</v>
      </c>
      <c r="W441" t="s">
        <v>688</v>
      </c>
      <c r="AD441">
        <v>4</v>
      </c>
      <c r="AE441">
        <v>0</v>
      </c>
      <c r="AF441">
        <v>0</v>
      </c>
    </row>
    <row r="442" spans="1:33" hidden="1" x14ac:dyDescent="0.35">
      <c r="A442" t="s">
        <v>32</v>
      </c>
      <c r="C442" t="s">
        <v>33</v>
      </c>
      <c r="D442" t="s">
        <v>668</v>
      </c>
      <c r="E442" t="s">
        <v>250</v>
      </c>
      <c r="F442" t="s">
        <v>669</v>
      </c>
      <c r="G442" t="s">
        <v>310</v>
      </c>
      <c r="I442" t="s">
        <v>38</v>
      </c>
      <c r="J442">
        <v>576</v>
      </c>
      <c r="K442">
        <v>1803</v>
      </c>
      <c r="L442" t="s">
        <v>353</v>
      </c>
      <c r="M442" t="s">
        <v>278</v>
      </c>
      <c r="P442" t="s">
        <v>92</v>
      </c>
      <c r="Q442">
        <v>0.5</v>
      </c>
      <c r="R442" t="s">
        <v>56</v>
      </c>
      <c r="T442" t="s">
        <v>57</v>
      </c>
      <c r="U442" t="s">
        <v>58</v>
      </c>
      <c r="V442" t="s">
        <v>58</v>
      </c>
      <c r="W442" t="s">
        <v>59</v>
      </c>
      <c r="Y442">
        <v>8</v>
      </c>
      <c r="Z442">
        <v>0</v>
      </c>
      <c r="AB442" t="s">
        <v>689</v>
      </c>
      <c r="AC442">
        <v>0</v>
      </c>
      <c r="AG442" t="s">
        <v>690</v>
      </c>
    </row>
    <row r="443" spans="1:33" hidden="1" x14ac:dyDescent="0.35">
      <c r="A443" t="s">
        <v>32</v>
      </c>
      <c r="C443" t="s">
        <v>33</v>
      </c>
      <c r="D443" t="s">
        <v>668</v>
      </c>
      <c r="E443" t="s">
        <v>250</v>
      </c>
      <c r="F443" t="s">
        <v>669</v>
      </c>
      <c r="G443" t="s">
        <v>310</v>
      </c>
      <c r="I443" t="s">
        <v>38</v>
      </c>
      <c r="J443">
        <v>577</v>
      </c>
      <c r="T443" t="s">
        <v>2778</v>
      </c>
      <c r="U443" t="s">
        <v>2778</v>
      </c>
      <c r="W443" t="s">
        <v>691</v>
      </c>
    </row>
    <row r="444" spans="1:33" hidden="1" x14ac:dyDescent="0.35">
      <c r="A444" t="s">
        <v>32</v>
      </c>
      <c r="C444" t="s">
        <v>33</v>
      </c>
      <c r="D444" t="s">
        <v>668</v>
      </c>
      <c r="E444" t="s">
        <v>250</v>
      </c>
      <c r="F444" t="s">
        <v>669</v>
      </c>
      <c r="G444" t="s">
        <v>310</v>
      </c>
      <c r="I444" t="s">
        <v>38</v>
      </c>
      <c r="J444">
        <v>578</v>
      </c>
      <c r="K444">
        <v>1803</v>
      </c>
      <c r="L444" t="s">
        <v>353</v>
      </c>
      <c r="M444" t="s">
        <v>278</v>
      </c>
      <c r="P444" t="s">
        <v>692</v>
      </c>
      <c r="Q444">
        <v>12</v>
      </c>
      <c r="R444" t="s">
        <v>56</v>
      </c>
      <c r="T444" t="s">
        <v>122</v>
      </c>
      <c r="U444" t="s">
        <v>57</v>
      </c>
      <c r="V444" t="s">
        <v>136</v>
      </c>
      <c r="W444" t="s">
        <v>350</v>
      </c>
      <c r="AB444">
        <v>12</v>
      </c>
      <c r="AC444">
        <v>0</v>
      </c>
      <c r="AG444" t="s">
        <v>693</v>
      </c>
    </row>
    <row r="445" spans="1:33" hidden="1" x14ac:dyDescent="0.35">
      <c r="A445" t="s">
        <v>32</v>
      </c>
      <c r="C445" t="s">
        <v>33</v>
      </c>
      <c r="D445" t="s">
        <v>668</v>
      </c>
      <c r="E445" t="s">
        <v>250</v>
      </c>
      <c r="F445" t="s">
        <v>669</v>
      </c>
      <c r="G445" t="s">
        <v>310</v>
      </c>
      <c r="I445" t="s">
        <v>38</v>
      </c>
      <c r="J445">
        <v>579</v>
      </c>
      <c r="K445">
        <v>1803</v>
      </c>
      <c r="L445" t="s">
        <v>353</v>
      </c>
      <c r="M445" t="s">
        <v>278</v>
      </c>
      <c r="P445" t="s">
        <v>692</v>
      </c>
      <c r="Q445">
        <v>1</v>
      </c>
      <c r="R445" t="s">
        <v>56</v>
      </c>
      <c r="T445" t="s">
        <v>57</v>
      </c>
      <c r="U445" t="s">
        <v>58</v>
      </c>
      <c r="V445" t="s">
        <v>58</v>
      </c>
      <c r="W445" t="s">
        <v>59</v>
      </c>
      <c r="AB445">
        <v>14</v>
      </c>
      <c r="AC445">
        <v>0</v>
      </c>
      <c r="AG445" t="s">
        <v>693</v>
      </c>
    </row>
    <row r="446" spans="1:33" hidden="1" x14ac:dyDescent="0.35">
      <c r="A446" t="s">
        <v>32</v>
      </c>
      <c r="C446" t="s">
        <v>33</v>
      </c>
      <c r="D446" t="s">
        <v>668</v>
      </c>
      <c r="E446" t="s">
        <v>250</v>
      </c>
      <c r="F446" t="s">
        <v>669</v>
      </c>
      <c r="G446" t="s">
        <v>310</v>
      </c>
      <c r="I446" t="s">
        <v>38</v>
      </c>
      <c r="J446">
        <v>580</v>
      </c>
      <c r="K446">
        <v>1803</v>
      </c>
      <c r="L446" t="s">
        <v>353</v>
      </c>
      <c r="M446" t="s">
        <v>278</v>
      </c>
      <c r="P446" t="s">
        <v>411</v>
      </c>
      <c r="Q446">
        <v>0.5</v>
      </c>
      <c r="R446" t="s">
        <v>56</v>
      </c>
      <c r="T446" t="s">
        <v>57</v>
      </c>
      <c r="U446" t="s">
        <v>58</v>
      </c>
      <c r="V446" t="s">
        <v>58</v>
      </c>
      <c r="W446" t="s">
        <v>59</v>
      </c>
      <c r="AB446">
        <v>7</v>
      </c>
      <c r="AC446">
        <v>0</v>
      </c>
      <c r="AG446" t="s">
        <v>694</v>
      </c>
    </row>
    <row r="447" spans="1:33" hidden="1" x14ac:dyDescent="0.35">
      <c r="A447" t="s">
        <v>32</v>
      </c>
      <c r="C447" t="s">
        <v>33</v>
      </c>
      <c r="D447" t="s">
        <v>668</v>
      </c>
      <c r="E447" t="s">
        <v>250</v>
      </c>
      <c r="F447" t="s">
        <v>669</v>
      </c>
      <c r="G447" t="s">
        <v>310</v>
      </c>
      <c r="I447" t="s">
        <v>38</v>
      </c>
      <c r="J447">
        <v>581</v>
      </c>
      <c r="K447">
        <v>1803</v>
      </c>
      <c r="L447" t="s">
        <v>353</v>
      </c>
      <c r="M447" t="s">
        <v>278</v>
      </c>
      <c r="P447" t="s">
        <v>411</v>
      </c>
      <c r="Q447">
        <v>1</v>
      </c>
      <c r="R447" t="s">
        <v>56</v>
      </c>
      <c r="T447" t="s">
        <v>67</v>
      </c>
      <c r="U447" t="s">
        <v>68</v>
      </c>
      <c r="V447" t="s">
        <v>69</v>
      </c>
      <c r="W447" t="s">
        <v>695</v>
      </c>
      <c r="AB447">
        <v>2</v>
      </c>
      <c r="AC447">
        <v>6</v>
      </c>
      <c r="AG447" t="s">
        <v>696</v>
      </c>
    </row>
    <row r="448" spans="1:33" hidden="1" x14ac:dyDescent="0.35">
      <c r="A448" t="s">
        <v>32</v>
      </c>
      <c r="C448" t="s">
        <v>33</v>
      </c>
      <c r="D448" t="s">
        <v>668</v>
      </c>
      <c r="E448" t="s">
        <v>250</v>
      </c>
      <c r="F448" t="s">
        <v>669</v>
      </c>
      <c r="G448" t="s">
        <v>310</v>
      </c>
      <c r="I448" t="s">
        <v>38</v>
      </c>
      <c r="J448">
        <v>582</v>
      </c>
      <c r="K448">
        <v>1803</v>
      </c>
      <c r="L448" t="s">
        <v>353</v>
      </c>
      <c r="M448" t="s">
        <v>278</v>
      </c>
      <c r="N448" t="s">
        <v>47</v>
      </c>
      <c r="P448" t="s">
        <v>346</v>
      </c>
      <c r="T448" t="s">
        <v>2763</v>
      </c>
      <c r="U448" t="s">
        <v>2621</v>
      </c>
      <c r="W448" t="s">
        <v>697</v>
      </c>
      <c r="AE448">
        <v>6</v>
      </c>
      <c r="AF448">
        <v>6</v>
      </c>
    </row>
    <row r="449" spans="1:33" hidden="1" x14ac:dyDescent="0.35">
      <c r="A449" t="s">
        <v>32</v>
      </c>
      <c r="C449" t="s">
        <v>33</v>
      </c>
      <c r="D449" t="s">
        <v>668</v>
      </c>
      <c r="E449" t="s">
        <v>250</v>
      </c>
      <c r="F449" t="s">
        <v>669</v>
      </c>
      <c r="G449" t="s">
        <v>310</v>
      </c>
      <c r="I449" t="s">
        <v>38</v>
      </c>
      <c r="J449">
        <v>583</v>
      </c>
      <c r="K449">
        <v>1803</v>
      </c>
      <c r="L449" t="s">
        <v>353</v>
      </c>
      <c r="M449" t="s">
        <v>278</v>
      </c>
      <c r="O449" t="s">
        <v>698</v>
      </c>
      <c r="P449" t="s">
        <v>699</v>
      </c>
      <c r="T449" t="s">
        <v>2763</v>
      </c>
      <c r="U449" t="s">
        <v>2621</v>
      </c>
      <c r="W449" t="s">
        <v>700</v>
      </c>
      <c r="AE449">
        <v>4</v>
      </c>
      <c r="AF449">
        <v>8</v>
      </c>
      <c r="AG449" t="s">
        <v>693</v>
      </c>
    </row>
    <row r="450" spans="1:33" hidden="1" x14ac:dyDescent="0.35">
      <c r="A450" t="s">
        <v>32</v>
      </c>
      <c r="C450" t="s">
        <v>33</v>
      </c>
      <c r="D450" t="s">
        <v>668</v>
      </c>
      <c r="E450" t="s">
        <v>250</v>
      </c>
      <c r="F450" t="s">
        <v>669</v>
      </c>
      <c r="G450" t="s">
        <v>310</v>
      </c>
      <c r="I450" t="s">
        <v>38</v>
      </c>
      <c r="J450">
        <v>584</v>
      </c>
      <c r="K450">
        <v>1803</v>
      </c>
      <c r="L450" t="s">
        <v>353</v>
      </c>
      <c r="M450" t="s">
        <v>278</v>
      </c>
      <c r="N450" t="s">
        <v>41</v>
      </c>
      <c r="P450" t="s">
        <v>162</v>
      </c>
      <c r="Q450">
        <v>4</v>
      </c>
      <c r="R450" t="s">
        <v>56</v>
      </c>
      <c r="S450" t="s">
        <v>2782</v>
      </c>
      <c r="T450" t="s">
        <v>57</v>
      </c>
      <c r="U450" t="s">
        <v>57</v>
      </c>
      <c r="V450" t="s">
        <v>701</v>
      </c>
      <c r="W450" t="s">
        <v>702</v>
      </c>
    </row>
    <row r="451" spans="1:33" hidden="1" x14ac:dyDescent="0.35">
      <c r="A451" t="s">
        <v>32</v>
      </c>
      <c r="C451" t="s">
        <v>33</v>
      </c>
      <c r="D451" t="s">
        <v>668</v>
      </c>
      <c r="E451" t="s">
        <v>250</v>
      </c>
      <c r="F451" t="s">
        <v>669</v>
      </c>
      <c r="G451" t="s">
        <v>310</v>
      </c>
      <c r="I451" t="s">
        <v>38</v>
      </c>
      <c r="J451">
        <v>585</v>
      </c>
      <c r="K451">
        <v>1803</v>
      </c>
      <c r="L451" t="s">
        <v>353</v>
      </c>
      <c r="M451" t="s">
        <v>278</v>
      </c>
      <c r="N451" t="s">
        <v>41</v>
      </c>
      <c r="P451" t="s">
        <v>162</v>
      </c>
      <c r="Q451">
        <v>2</v>
      </c>
      <c r="R451" t="s">
        <v>56</v>
      </c>
      <c r="T451" t="s">
        <v>57</v>
      </c>
      <c r="U451" t="s">
        <v>57</v>
      </c>
      <c r="V451" t="s">
        <v>703</v>
      </c>
      <c r="W451" t="s">
        <v>704</v>
      </c>
    </row>
    <row r="452" spans="1:33" hidden="1" x14ac:dyDescent="0.35">
      <c r="A452" t="s">
        <v>32</v>
      </c>
      <c r="C452" t="s">
        <v>33</v>
      </c>
      <c r="D452" t="s">
        <v>668</v>
      </c>
      <c r="E452" t="s">
        <v>250</v>
      </c>
      <c r="F452" t="s">
        <v>669</v>
      </c>
      <c r="G452" t="s">
        <v>310</v>
      </c>
      <c r="I452" t="s">
        <v>38</v>
      </c>
      <c r="J452">
        <v>586</v>
      </c>
      <c r="K452">
        <v>1803</v>
      </c>
      <c r="L452" t="s">
        <v>353</v>
      </c>
      <c r="M452" t="s">
        <v>328</v>
      </c>
      <c r="O452" t="s">
        <v>320</v>
      </c>
      <c r="P452" t="s">
        <v>356</v>
      </c>
      <c r="Q452">
        <v>1</v>
      </c>
      <c r="R452" t="s">
        <v>163</v>
      </c>
      <c r="T452" t="s">
        <v>73</v>
      </c>
      <c r="U452" t="s">
        <v>74</v>
      </c>
      <c r="V452" t="s">
        <v>164</v>
      </c>
      <c r="W452" t="s">
        <v>705</v>
      </c>
      <c r="AB452">
        <v>2</v>
      </c>
      <c r="AC452">
        <v>6</v>
      </c>
    </row>
    <row r="453" spans="1:33" hidden="1" x14ac:dyDescent="0.35">
      <c r="A453" t="s">
        <v>32</v>
      </c>
      <c r="C453" t="s">
        <v>33</v>
      </c>
      <c r="D453" t="s">
        <v>668</v>
      </c>
      <c r="E453" t="s">
        <v>250</v>
      </c>
      <c r="F453" t="s">
        <v>669</v>
      </c>
      <c r="G453" t="s">
        <v>310</v>
      </c>
      <c r="I453" t="s">
        <v>38</v>
      </c>
      <c r="J453">
        <v>587</v>
      </c>
      <c r="K453">
        <v>1803</v>
      </c>
      <c r="L453" t="s">
        <v>353</v>
      </c>
      <c r="M453" t="s">
        <v>328</v>
      </c>
      <c r="O453" t="s">
        <v>320</v>
      </c>
      <c r="P453" t="s">
        <v>356</v>
      </c>
      <c r="Q453">
        <v>3</v>
      </c>
      <c r="R453" t="s">
        <v>56</v>
      </c>
      <c r="T453" t="s">
        <v>122</v>
      </c>
      <c r="U453" t="s">
        <v>57</v>
      </c>
      <c r="V453" t="s">
        <v>407</v>
      </c>
      <c r="W453" t="s">
        <v>408</v>
      </c>
      <c r="AB453">
        <v>1</v>
      </c>
      <c r="AC453">
        <v>6</v>
      </c>
    </row>
    <row r="454" spans="1:33" hidden="1" x14ac:dyDescent="0.35">
      <c r="A454" t="s">
        <v>32</v>
      </c>
      <c r="C454" t="s">
        <v>33</v>
      </c>
      <c r="D454" t="s">
        <v>668</v>
      </c>
      <c r="E454" t="s">
        <v>250</v>
      </c>
      <c r="F454" t="s">
        <v>669</v>
      </c>
      <c r="G454" t="s">
        <v>310</v>
      </c>
      <c r="I454" t="s">
        <v>38</v>
      </c>
      <c r="J454">
        <v>588</v>
      </c>
      <c r="K454">
        <v>1803</v>
      </c>
      <c r="L454" t="s">
        <v>353</v>
      </c>
      <c r="M454" t="s">
        <v>328</v>
      </c>
      <c r="O454" t="s">
        <v>320</v>
      </c>
      <c r="P454" t="s">
        <v>356</v>
      </c>
      <c r="Q454">
        <v>6</v>
      </c>
      <c r="R454" t="s">
        <v>224</v>
      </c>
      <c r="T454" t="s">
        <v>57</v>
      </c>
      <c r="U454" t="s">
        <v>298</v>
      </c>
      <c r="V454" t="s">
        <v>706</v>
      </c>
      <c r="W454" t="s">
        <v>707</v>
      </c>
      <c r="AB454">
        <v>6</v>
      </c>
      <c r="AC454">
        <v>0</v>
      </c>
    </row>
    <row r="455" spans="1:33" hidden="1" x14ac:dyDescent="0.35">
      <c r="A455" t="s">
        <v>32</v>
      </c>
      <c r="C455" t="s">
        <v>33</v>
      </c>
      <c r="D455" t="s">
        <v>668</v>
      </c>
      <c r="E455" t="s">
        <v>250</v>
      </c>
      <c r="F455" t="s">
        <v>669</v>
      </c>
      <c r="G455" t="s">
        <v>310</v>
      </c>
      <c r="I455" t="s">
        <v>38</v>
      </c>
      <c r="J455">
        <v>589</v>
      </c>
      <c r="K455">
        <v>1803</v>
      </c>
      <c r="L455" t="s">
        <v>353</v>
      </c>
      <c r="M455" t="s">
        <v>328</v>
      </c>
      <c r="N455" t="s">
        <v>161</v>
      </c>
      <c r="P455" t="s">
        <v>42</v>
      </c>
      <c r="Q455">
        <v>1</v>
      </c>
      <c r="R455" t="s">
        <v>224</v>
      </c>
      <c r="T455" t="s">
        <v>43</v>
      </c>
      <c r="U455" t="s">
        <v>44</v>
      </c>
      <c r="V455" t="s">
        <v>45</v>
      </c>
      <c r="W455" t="s">
        <v>708</v>
      </c>
      <c r="AB455">
        <v>2</v>
      </c>
      <c r="AC455">
        <v>6</v>
      </c>
    </row>
    <row r="456" spans="1:33" hidden="1" x14ac:dyDescent="0.35">
      <c r="A456" t="s">
        <v>32</v>
      </c>
      <c r="C456" t="s">
        <v>33</v>
      </c>
      <c r="D456" t="s">
        <v>668</v>
      </c>
      <c r="E456" t="s">
        <v>250</v>
      </c>
      <c r="F456" t="s">
        <v>669</v>
      </c>
      <c r="G456" t="s">
        <v>310</v>
      </c>
      <c r="I456" t="s">
        <v>38</v>
      </c>
      <c r="J456">
        <v>590</v>
      </c>
      <c r="K456">
        <v>1803</v>
      </c>
      <c r="L456" t="s">
        <v>353</v>
      </c>
      <c r="M456" t="s">
        <v>328</v>
      </c>
      <c r="N456" t="s">
        <v>161</v>
      </c>
      <c r="P456" t="s">
        <v>162</v>
      </c>
      <c r="Q456">
        <v>0.5</v>
      </c>
      <c r="R456" t="s">
        <v>363</v>
      </c>
      <c r="T456" t="s">
        <v>122</v>
      </c>
      <c r="U456" t="s">
        <v>57</v>
      </c>
      <c r="V456" t="s">
        <v>364</v>
      </c>
      <c r="W456" t="s">
        <v>365</v>
      </c>
      <c r="AB456">
        <v>2</v>
      </c>
      <c r="AC456">
        <v>0</v>
      </c>
    </row>
    <row r="457" spans="1:33" hidden="1" x14ac:dyDescent="0.35">
      <c r="A457" t="s">
        <v>32</v>
      </c>
      <c r="C457" t="s">
        <v>33</v>
      </c>
      <c r="D457" t="s">
        <v>668</v>
      </c>
      <c r="E457" t="s">
        <v>250</v>
      </c>
      <c r="F457" t="s">
        <v>669</v>
      </c>
      <c r="G457" t="s">
        <v>310</v>
      </c>
      <c r="I457" t="s">
        <v>38</v>
      </c>
      <c r="J457">
        <v>591</v>
      </c>
      <c r="K457">
        <v>1803</v>
      </c>
      <c r="L457" t="s">
        <v>353</v>
      </c>
      <c r="M457" t="s">
        <v>328</v>
      </c>
      <c r="N457" t="s">
        <v>161</v>
      </c>
      <c r="P457" t="s">
        <v>162</v>
      </c>
      <c r="T457" t="s">
        <v>2763</v>
      </c>
      <c r="U457" t="s">
        <v>2621</v>
      </c>
      <c r="W457" t="s">
        <v>709</v>
      </c>
    </row>
    <row r="458" spans="1:33" hidden="1" x14ac:dyDescent="0.35">
      <c r="A458" t="s">
        <v>32</v>
      </c>
      <c r="C458" t="s">
        <v>33</v>
      </c>
      <c r="D458" t="s">
        <v>668</v>
      </c>
      <c r="E458" t="s">
        <v>250</v>
      </c>
      <c r="F458" t="s">
        <v>669</v>
      </c>
      <c r="G458" t="s">
        <v>310</v>
      </c>
      <c r="I458" t="s">
        <v>38</v>
      </c>
      <c r="J458">
        <v>592</v>
      </c>
      <c r="K458">
        <v>1803</v>
      </c>
      <c r="L458" t="s">
        <v>353</v>
      </c>
      <c r="M458" t="s">
        <v>328</v>
      </c>
      <c r="N458" t="s">
        <v>47</v>
      </c>
      <c r="P458" t="s">
        <v>383</v>
      </c>
      <c r="Q458">
        <v>4</v>
      </c>
      <c r="R458" t="s">
        <v>72</v>
      </c>
      <c r="T458" t="s">
        <v>73</v>
      </c>
      <c r="U458" t="s">
        <v>74</v>
      </c>
      <c r="V458" t="s">
        <v>149</v>
      </c>
      <c r="W458" t="s">
        <v>710</v>
      </c>
      <c r="Y458">
        <v>6</v>
      </c>
      <c r="Z458">
        <v>0</v>
      </c>
      <c r="AB458">
        <v>1</v>
      </c>
      <c r="AC458">
        <v>4</v>
      </c>
    </row>
    <row r="459" spans="1:33" hidden="1" x14ac:dyDescent="0.35">
      <c r="A459" t="s">
        <v>32</v>
      </c>
      <c r="C459" t="s">
        <v>33</v>
      </c>
      <c r="D459" t="s">
        <v>668</v>
      </c>
      <c r="E459" t="s">
        <v>250</v>
      </c>
      <c r="F459" t="s">
        <v>669</v>
      </c>
      <c r="G459" t="s">
        <v>310</v>
      </c>
      <c r="I459" t="s">
        <v>38</v>
      </c>
      <c r="J459">
        <v>593</v>
      </c>
      <c r="K459">
        <v>1803</v>
      </c>
      <c r="L459" t="s">
        <v>353</v>
      </c>
      <c r="M459" t="s">
        <v>328</v>
      </c>
      <c r="N459" t="s">
        <v>47</v>
      </c>
      <c r="P459" t="s">
        <v>383</v>
      </c>
      <c r="Q459">
        <v>1.5</v>
      </c>
      <c r="R459" t="s">
        <v>72</v>
      </c>
      <c r="T459" t="s">
        <v>73</v>
      </c>
      <c r="U459" t="s">
        <v>74</v>
      </c>
      <c r="V459" t="s">
        <v>152</v>
      </c>
      <c r="W459" t="s">
        <v>711</v>
      </c>
      <c r="AB459">
        <v>6</v>
      </c>
      <c r="AC459">
        <v>0</v>
      </c>
    </row>
    <row r="460" spans="1:33" hidden="1" x14ac:dyDescent="0.35">
      <c r="A460" t="s">
        <v>32</v>
      </c>
      <c r="C460" t="s">
        <v>33</v>
      </c>
      <c r="D460" t="s">
        <v>668</v>
      </c>
      <c r="E460" t="s">
        <v>250</v>
      </c>
      <c r="F460" t="s">
        <v>669</v>
      </c>
      <c r="G460" t="s">
        <v>310</v>
      </c>
      <c r="I460" t="s">
        <v>38</v>
      </c>
      <c r="J460">
        <v>594</v>
      </c>
      <c r="K460">
        <v>1803</v>
      </c>
      <c r="L460" t="s">
        <v>353</v>
      </c>
      <c r="M460" t="s">
        <v>328</v>
      </c>
      <c r="N460" t="s">
        <v>41</v>
      </c>
      <c r="P460" t="s">
        <v>335</v>
      </c>
      <c r="Q460">
        <v>1</v>
      </c>
      <c r="R460" t="s">
        <v>259</v>
      </c>
      <c r="T460" t="s">
        <v>50</v>
      </c>
      <c r="U460" t="s">
        <v>450</v>
      </c>
      <c r="V460" t="s">
        <v>712</v>
      </c>
      <c r="W460" t="s">
        <v>712</v>
      </c>
    </row>
    <row r="461" spans="1:33" hidden="1" x14ac:dyDescent="0.35">
      <c r="A461" t="s">
        <v>32</v>
      </c>
      <c r="C461" t="s">
        <v>33</v>
      </c>
      <c r="D461" t="s">
        <v>668</v>
      </c>
      <c r="E461" t="s">
        <v>250</v>
      </c>
      <c r="F461" t="s">
        <v>669</v>
      </c>
      <c r="G461" t="s">
        <v>310</v>
      </c>
      <c r="I461" t="s">
        <v>38</v>
      </c>
      <c r="J461">
        <v>595</v>
      </c>
      <c r="K461">
        <v>1803</v>
      </c>
      <c r="L461" t="s">
        <v>353</v>
      </c>
      <c r="M461" t="s">
        <v>328</v>
      </c>
      <c r="O461" t="s">
        <v>605</v>
      </c>
      <c r="P461" t="s">
        <v>713</v>
      </c>
      <c r="Q461">
        <v>4</v>
      </c>
      <c r="R461" t="s">
        <v>56</v>
      </c>
      <c r="T461" t="s">
        <v>67</v>
      </c>
      <c r="U461" t="s">
        <v>68</v>
      </c>
      <c r="V461" t="s">
        <v>69</v>
      </c>
      <c r="W461" t="s">
        <v>275</v>
      </c>
      <c r="AB461">
        <v>8</v>
      </c>
      <c r="AC461">
        <v>0</v>
      </c>
    </row>
    <row r="462" spans="1:33" hidden="1" x14ac:dyDescent="0.35">
      <c r="A462" t="s">
        <v>32</v>
      </c>
      <c r="C462" t="s">
        <v>33</v>
      </c>
      <c r="D462" t="s">
        <v>668</v>
      </c>
      <c r="E462" t="s">
        <v>250</v>
      </c>
      <c r="F462" t="s">
        <v>669</v>
      </c>
      <c r="G462" t="s">
        <v>310</v>
      </c>
      <c r="I462" t="s">
        <v>38</v>
      </c>
      <c r="J462">
        <v>596</v>
      </c>
      <c r="K462">
        <v>1803</v>
      </c>
      <c r="L462" t="s">
        <v>353</v>
      </c>
      <c r="M462" t="s">
        <v>328</v>
      </c>
      <c r="O462" t="s">
        <v>605</v>
      </c>
      <c r="P462" t="s">
        <v>713</v>
      </c>
      <c r="Q462">
        <v>1.5</v>
      </c>
      <c r="R462" t="s">
        <v>72</v>
      </c>
      <c r="T462" t="s">
        <v>73</v>
      </c>
      <c r="U462" t="s">
        <v>74</v>
      </c>
      <c r="V462" t="s">
        <v>175</v>
      </c>
      <c r="W462" t="s">
        <v>714</v>
      </c>
      <c r="AB462">
        <v>1</v>
      </c>
      <c r="AC462">
        <v>9</v>
      </c>
    </row>
    <row r="463" spans="1:33" hidden="1" x14ac:dyDescent="0.35">
      <c r="A463" t="s">
        <v>32</v>
      </c>
      <c r="C463" t="s">
        <v>33</v>
      </c>
      <c r="D463" t="s">
        <v>668</v>
      </c>
      <c r="E463" t="s">
        <v>250</v>
      </c>
      <c r="F463" t="s">
        <v>669</v>
      </c>
      <c r="G463" t="s">
        <v>310</v>
      </c>
      <c r="I463" t="s">
        <v>38</v>
      </c>
      <c r="J463">
        <v>597</v>
      </c>
      <c r="K463">
        <v>1803</v>
      </c>
      <c r="L463" t="s">
        <v>353</v>
      </c>
      <c r="M463" t="s">
        <v>398</v>
      </c>
      <c r="N463" t="s">
        <v>41</v>
      </c>
      <c r="P463" t="s">
        <v>124</v>
      </c>
      <c r="Q463">
        <v>0.25</v>
      </c>
      <c r="R463" t="s">
        <v>56</v>
      </c>
      <c r="T463" t="s">
        <v>122</v>
      </c>
      <c r="U463" t="s">
        <v>57</v>
      </c>
      <c r="V463" t="s">
        <v>123</v>
      </c>
      <c r="W463" t="s">
        <v>432</v>
      </c>
      <c r="AC463">
        <v>7.5</v>
      </c>
    </row>
    <row r="464" spans="1:33" hidden="1" x14ac:dyDescent="0.35">
      <c r="A464" t="s">
        <v>32</v>
      </c>
      <c r="C464" t="s">
        <v>33</v>
      </c>
      <c r="D464" t="s">
        <v>668</v>
      </c>
      <c r="E464" t="s">
        <v>250</v>
      </c>
      <c r="F464" t="s">
        <v>669</v>
      </c>
      <c r="G464" t="s">
        <v>310</v>
      </c>
      <c r="I464" t="s">
        <v>38</v>
      </c>
      <c r="J464">
        <v>598</v>
      </c>
      <c r="K464">
        <v>1803</v>
      </c>
      <c r="L464" t="s">
        <v>353</v>
      </c>
      <c r="M464" t="s">
        <v>398</v>
      </c>
      <c r="P464" t="s">
        <v>378</v>
      </c>
      <c r="T464" t="s">
        <v>2763</v>
      </c>
      <c r="U464" t="s">
        <v>2621</v>
      </c>
      <c r="W464" t="s">
        <v>715</v>
      </c>
      <c r="AE464">
        <v>3</v>
      </c>
      <c r="AF464">
        <v>0</v>
      </c>
    </row>
    <row r="465" spans="1:33" hidden="1" x14ac:dyDescent="0.35">
      <c r="A465" t="s">
        <v>32</v>
      </c>
      <c r="C465" t="s">
        <v>33</v>
      </c>
      <c r="D465" t="s">
        <v>668</v>
      </c>
      <c r="E465" t="s">
        <v>250</v>
      </c>
      <c r="F465" t="s">
        <v>669</v>
      </c>
      <c r="G465" t="s">
        <v>310</v>
      </c>
      <c r="I465" t="s">
        <v>38</v>
      </c>
      <c r="J465">
        <v>599</v>
      </c>
      <c r="K465">
        <v>1803</v>
      </c>
      <c r="L465" t="s">
        <v>353</v>
      </c>
      <c r="M465" t="s">
        <v>716</v>
      </c>
      <c r="P465" t="s">
        <v>251</v>
      </c>
      <c r="Q465">
        <v>1</v>
      </c>
      <c r="R465" t="s">
        <v>363</v>
      </c>
      <c r="T465" t="s">
        <v>122</v>
      </c>
      <c r="U465" t="s">
        <v>57</v>
      </c>
      <c r="V465" t="s">
        <v>248</v>
      </c>
      <c r="W465" t="s">
        <v>248</v>
      </c>
      <c r="AB465">
        <v>8</v>
      </c>
      <c r="AC465">
        <v>0</v>
      </c>
    </row>
    <row r="466" spans="1:33" hidden="1" x14ac:dyDescent="0.35">
      <c r="A466" t="s">
        <v>32</v>
      </c>
      <c r="C466" t="s">
        <v>33</v>
      </c>
      <c r="D466" t="s">
        <v>668</v>
      </c>
      <c r="E466" t="s">
        <v>250</v>
      </c>
      <c r="F466" t="s">
        <v>669</v>
      </c>
      <c r="G466" t="s">
        <v>310</v>
      </c>
      <c r="I466" t="s">
        <v>38</v>
      </c>
      <c r="J466">
        <v>600</v>
      </c>
      <c r="K466">
        <v>1803</v>
      </c>
      <c r="L466" t="s">
        <v>353</v>
      </c>
      <c r="M466" t="s">
        <v>716</v>
      </c>
      <c r="O466" t="s">
        <v>281</v>
      </c>
      <c r="P466" t="s">
        <v>313</v>
      </c>
      <c r="Q466">
        <v>2</v>
      </c>
      <c r="R466" t="s">
        <v>72</v>
      </c>
      <c r="T466" t="s">
        <v>73</v>
      </c>
      <c r="U466" t="s">
        <v>74</v>
      </c>
      <c r="V466" t="s">
        <v>152</v>
      </c>
      <c r="W466" t="s">
        <v>717</v>
      </c>
      <c r="Y466">
        <v>5</v>
      </c>
      <c r="Z466">
        <v>0</v>
      </c>
      <c r="AB466">
        <v>10</v>
      </c>
      <c r="AC466">
        <v>0</v>
      </c>
    </row>
    <row r="467" spans="1:33" hidden="1" x14ac:dyDescent="0.35">
      <c r="A467" t="s">
        <v>32</v>
      </c>
      <c r="C467" t="s">
        <v>33</v>
      </c>
      <c r="D467" t="s">
        <v>668</v>
      </c>
      <c r="E467" t="s">
        <v>250</v>
      </c>
      <c r="F467" t="s">
        <v>669</v>
      </c>
      <c r="G467" t="s">
        <v>310</v>
      </c>
      <c r="I467" t="s">
        <v>38</v>
      </c>
      <c r="J467">
        <v>601</v>
      </c>
      <c r="K467">
        <v>1803</v>
      </c>
      <c r="L467" t="s">
        <v>353</v>
      </c>
      <c r="M467" t="s">
        <v>716</v>
      </c>
      <c r="O467" t="s">
        <v>281</v>
      </c>
      <c r="P467" t="s">
        <v>313</v>
      </c>
      <c r="Q467">
        <v>1</v>
      </c>
      <c r="R467" t="s">
        <v>224</v>
      </c>
      <c r="T467" t="s">
        <v>43</v>
      </c>
      <c r="U467" t="s">
        <v>467</v>
      </c>
      <c r="V467" t="s">
        <v>468</v>
      </c>
      <c r="W467" t="s">
        <v>718</v>
      </c>
    </row>
    <row r="468" spans="1:33" hidden="1" x14ac:dyDescent="0.35">
      <c r="A468" t="s">
        <v>32</v>
      </c>
      <c r="C468" t="s">
        <v>33</v>
      </c>
      <c r="D468" t="s">
        <v>668</v>
      </c>
      <c r="E468" t="s">
        <v>250</v>
      </c>
      <c r="F468" t="s">
        <v>669</v>
      </c>
      <c r="G468" t="s">
        <v>310</v>
      </c>
      <c r="I468" t="s">
        <v>38</v>
      </c>
      <c r="J468">
        <v>602</v>
      </c>
      <c r="K468">
        <v>1803</v>
      </c>
      <c r="L468" t="s">
        <v>353</v>
      </c>
      <c r="M468" t="s">
        <v>716</v>
      </c>
      <c r="O468" t="s">
        <v>281</v>
      </c>
      <c r="P468" t="s">
        <v>313</v>
      </c>
      <c r="T468" t="s">
        <v>2778</v>
      </c>
      <c r="U468" t="s">
        <v>2778</v>
      </c>
      <c r="W468" t="s">
        <v>719</v>
      </c>
      <c r="AB468">
        <v>12</v>
      </c>
      <c r="AC468">
        <v>6</v>
      </c>
    </row>
    <row r="469" spans="1:33" hidden="1" x14ac:dyDescent="0.35">
      <c r="A469" t="s">
        <v>32</v>
      </c>
      <c r="C469" t="s">
        <v>33</v>
      </c>
      <c r="D469" t="s">
        <v>668</v>
      </c>
      <c r="E469" t="s">
        <v>250</v>
      </c>
      <c r="F469" t="s">
        <v>669</v>
      </c>
      <c r="G469" t="s">
        <v>310</v>
      </c>
      <c r="I469" t="s">
        <v>38</v>
      </c>
      <c r="J469">
        <v>603</v>
      </c>
      <c r="K469">
        <v>1803</v>
      </c>
      <c r="L469" t="s">
        <v>353</v>
      </c>
      <c r="M469" t="s">
        <v>716</v>
      </c>
      <c r="O469" t="s">
        <v>281</v>
      </c>
      <c r="P469" t="s">
        <v>313</v>
      </c>
      <c r="T469" t="s">
        <v>2763</v>
      </c>
      <c r="U469" t="s">
        <v>2621</v>
      </c>
      <c r="W469" t="s">
        <v>720</v>
      </c>
      <c r="AE469">
        <v>4</v>
      </c>
      <c r="AF469">
        <v>0</v>
      </c>
    </row>
    <row r="470" spans="1:33" hidden="1" x14ac:dyDescent="0.35">
      <c r="A470" t="s">
        <v>32</v>
      </c>
      <c r="C470" t="s">
        <v>33</v>
      </c>
      <c r="D470" t="s">
        <v>668</v>
      </c>
      <c r="E470" t="s">
        <v>250</v>
      </c>
      <c r="F470" t="s">
        <v>669</v>
      </c>
      <c r="G470" t="s">
        <v>310</v>
      </c>
      <c r="I470" t="s">
        <v>38</v>
      </c>
      <c r="J470">
        <v>604</v>
      </c>
      <c r="K470">
        <v>1803</v>
      </c>
      <c r="L470" t="s">
        <v>353</v>
      </c>
      <c r="M470" t="s">
        <v>716</v>
      </c>
      <c r="O470" t="s">
        <v>281</v>
      </c>
      <c r="P470" t="s">
        <v>313</v>
      </c>
      <c r="T470" t="s">
        <v>2763</v>
      </c>
      <c r="U470" t="s">
        <v>2621</v>
      </c>
      <c r="W470" t="s">
        <v>721</v>
      </c>
      <c r="AF470">
        <v>4</v>
      </c>
    </row>
    <row r="471" spans="1:33" hidden="1" x14ac:dyDescent="0.35">
      <c r="A471" t="s">
        <v>32</v>
      </c>
      <c r="C471" t="s">
        <v>33</v>
      </c>
      <c r="D471" t="s">
        <v>722</v>
      </c>
      <c r="E471" t="s">
        <v>278</v>
      </c>
      <c r="F471" t="s">
        <v>723</v>
      </c>
      <c r="G471" t="s">
        <v>310</v>
      </c>
      <c r="I471" t="s">
        <v>38</v>
      </c>
      <c r="J471">
        <v>605</v>
      </c>
      <c r="K471">
        <v>1803</v>
      </c>
      <c r="L471" t="s">
        <v>353</v>
      </c>
      <c r="M471" t="s">
        <v>716</v>
      </c>
      <c r="N471" t="s">
        <v>41</v>
      </c>
      <c r="P471" t="s">
        <v>198</v>
      </c>
      <c r="Q471">
        <v>12</v>
      </c>
      <c r="R471" t="s">
        <v>72</v>
      </c>
      <c r="T471" t="s">
        <v>73</v>
      </c>
      <c r="U471" t="s">
        <v>74</v>
      </c>
      <c r="V471" t="s">
        <v>130</v>
      </c>
      <c r="W471" t="s">
        <v>254</v>
      </c>
      <c r="Y471">
        <v>3</v>
      </c>
      <c r="Z471">
        <v>6</v>
      </c>
      <c r="AA471">
        <v>2</v>
      </c>
      <c r="AB471">
        <v>2</v>
      </c>
      <c r="AC471">
        <v>0</v>
      </c>
    </row>
    <row r="472" spans="1:33" hidden="1" x14ac:dyDescent="0.35">
      <c r="A472" t="s">
        <v>32</v>
      </c>
      <c r="C472" t="s">
        <v>33</v>
      </c>
      <c r="D472" t="s">
        <v>722</v>
      </c>
      <c r="E472" t="s">
        <v>278</v>
      </c>
      <c r="F472" t="s">
        <v>723</v>
      </c>
      <c r="G472" t="s">
        <v>310</v>
      </c>
      <c r="I472" t="s">
        <v>38</v>
      </c>
      <c r="J472">
        <v>606</v>
      </c>
      <c r="K472">
        <v>1803</v>
      </c>
      <c r="L472" t="s">
        <v>353</v>
      </c>
      <c r="M472" t="s">
        <v>716</v>
      </c>
      <c r="N472" t="s">
        <v>41</v>
      </c>
      <c r="P472" t="s">
        <v>198</v>
      </c>
      <c r="Q472">
        <v>1</v>
      </c>
      <c r="R472" t="s">
        <v>224</v>
      </c>
      <c r="T472" t="s">
        <v>73</v>
      </c>
      <c r="U472" t="s">
        <v>199</v>
      </c>
      <c r="V472" t="s">
        <v>200</v>
      </c>
      <c r="W472" t="s">
        <v>724</v>
      </c>
    </row>
    <row r="473" spans="1:33" hidden="1" x14ac:dyDescent="0.35">
      <c r="A473" t="s">
        <v>32</v>
      </c>
      <c r="C473" t="s">
        <v>33</v>
      </c>
      <c r="D473" t="s">
        <v>722</v>
      </c>
      <c r="E473" t="s">
        <v>278</v>
      </c>
      <c r="F473" t="s">
        <v>723</v>
      </c>
      <c r="G473" t="s">
        <v>310</v>
      </c>
      <c r="I473" t="s">
        <v>38</v>
      </c>
      <c r="J473">
        <v>607</v>
      </c>
      <c r="K473">
        <v>1803</v>
      </c>
      <c r="L473" t="s">
        <v>353</v>
      </c>
      <c r="M473" t="s">
        <v>716</v>
      </c>
      <c r="N473" t="s">
        <v>41</v>
      </c>
      <c r="P473" t="s">
        <v>198</v>
      </c>
      <c r="Q473">
        <v>4</v>
      </c>
      <c r="R473" t="s">
        <v>56</v>
      </c>
      <c r="T473" t="s">
        <v>122</v>
      </c>
      <c r="U473" t="s">
        <v>57</v>
      </c>
      <c r="V473" t="s">
        <v>725</v>
      </c>
      <c r="W473" t="s">
        <v>726</v>
      </c>
    </row>
    <row r="474" spans="1:33" hidden="1" x14ac:dyDescent="0.35">
      <c r="A474" t="s">
        <v>32</v>
      </c>
      <c r="C474" t="s">
        <v>33</v>
      </c>
      <c r="D474" t="s">
        <v>722</v>
      </c>
      <c r="E474" t="s">
        <v>278</v>
      </c>
      <c r="F474" t="s">
        <v>723</v>
      </c>
      <c r="G474" t="s">
        <v>310</v>
      </c>
      <c r="I474" t="s">
        <v>38</v>
      </c>
      <c r="J474">
        <v>608</v>
      </c>
      <c r="K474">
        <v>1803</v>
      </c>
      <c r="L474" t="s">
        <v>353</v>
      </c>
      <c r="M474" t="s">
        <v>716</v>
      </c>
      <c r="N474" t="s">
        <v>41</v>
      </c>
      <c r="P474" t="s">
        <v>124</v>
      </c>
      <c r="Q474">
        <v>4</v>
      </c>
      <c r="R474" t="s">
        <v>170</v>
      </c>
      <c r="T474" t="s">
        <v>73</v>
      </c>
      <c r="U474" t="s">
        <v>74</v>
      </c>
      <c r="V474" t="s">
        <v>1702</v>
      </c>
      <c r="W474" t="s">
        <v>521</v>
      </c>
      <c r="AB474">
        <v>4</v>
      </c>
      <c r="AC474">
        <v>0</v>
      </c>
    </row>
    <row r="475" spans="1:33" hidden="1" x14ac:dyDescent="0.35">
      <c r="A475" t="s">
        <v>32</v>
      </c>
      <c r="C475" t="s">
        <v>33</v>
      </c>
      <c r="D475" t="s">
        <v>722</v>
      </c>
      <c r="E475" t="s">
        <v>278</v>
      </c>
      <c r="F475" t="s">
        <v>723</v>
      </c>
      <c r="G475" t="s">
        <v>310</v>
      </c>
      <c r="I475" t="s">
        <v>38</v>
      </c>
      <c r="J475">
        <v>609</v>
      </c>
      <c r="K475">
        <v>1803</v>
      </c>
      <c r="L475" t="s">
        <v>353</v>
      </c>
      <c r="M475" t="s">
        <v>716</v>
      </c>
      <c r="N475" t="s">
        <v>41</v>
      </c>
      <c r="P475" t="s">
        <v>124</v>
      </c>
      <c r="Q475">
        <v>5</v>
      </c>
      <c r="R475" t="s">
        <v>170</v>
      </c>
      <c r="T475" t="s">
        <v>73</v>
      </c>
      <c r="U475" t="s">
        <v>74</v>
      </c>
      <c r="V475" t="s">
        <v>112</v>
      </c>
      <c r="W475" t="s">
        <v>274</v>
      </c>
      <c r="AC475">
        <v>10</v>
      </c>
    </row>
    <row r="476" spans="1:33" hidden="1" x14ac:dyDescent="0.35">
      <c r="A476" t="s">
        <v>32</v>
      </c>
      <c r="C476" t="s">
        <v>33</v>
      </c>
      <c r="D476" t="s">
        <v>722</v>
      </c>
      <c r="E476" t="s">
        <v>278</v>
      </c>
      <c r="F476" t="s">
        <v>723</v>
      </c>
      <c r="G476" t="s">
        <v>310</v>
      </c>
      <c r="I476" t="s">
        <v>38</v>
      </c>
      <c r="J476">
        <v>610</v>
      </c>
      <c r="K476">
        <v>1803</v>
      </c>
      <c r="L476" t="s">
        <v>353</v>
      </c>
      <c r="M476" t="s">
        <v>716</v>
      </c>
      <c r="O476" t="s">
        <v>727</v>
      </c>
      <c r="P476" t="s">
        <v>728</v>
      </c>
      <c r="Q476">
        <v>0.25</v>
      </c>
      <c r="R476" t="s">
        <v>56</v>
      </c>
      <c r="T476" t="s">
        <v>57</v>
      </c>
      <c r="U476" t="s">
        <v>58</v>
      </c>
      <c r="V476" t="s">
        <v>58</v>
      </c>
      <c r="W476" t="s">
        <v>59</v>
      </c>
      <c r="AB476">
        <v>3</v>
      </c>
      <c r="AC476">
        <v>6</v>
      </c>
      <c r="AG476" t="s">
        <v>729</v>
      </c>
    </row>
    <row r="477" spans="1:33" hidden="1" x14ac:dyDescent="0.35">
      <c r="A477" t="s">
        <v>32</v>
      </c>
      <c r="C477" t="s">
        <v>33</v>
      </c>
      <c r="D477" t="s">
        <v>722</v>
      </c>
      <c r="E477" t="s">
        <v>278</v>
      </c>
      <c r="F477" t="s">
        <v>723</v>
      </c>
      <c r="G477" t="s">
        <v>310</v>
      </c>
      <c r="I477" t="s">
        <v>38</v>
      </c>
      <c r="J477">
        <v>611</v>
      </c>
      <c r="K477">
        <v>1803</v>
      </c>
      <c r="L477" t="s">
        <v>353</v>
      </c>
      <c r="M477" t="s">
        <v>716</v>
      </c>
      <c r="N477" t="s">
        <v>41</v>
      </c>
      <c r="P477" t="s">
        <v>186</v>
      </c>
      <c r="Q477">
        <v>4</v>
      </c>
      <c r="R477" t="s">
        <v>56</v>
      </c>
      <c r="T477" t="s">
        <v>122</v>
      </c>
      <c r="U477" t="s">
        <v>57</v>
      </c>
      <c r="V477" t="s">
        <v>407</v>
      </c>
      <c r="W477" t="s">
        <v>408</v>
      </c>
      <c r="Z477">
        <v>6</v>
      </c>
      <c r="AB477">
        <v>2</v>
      </c>
      <c r="AC477">
        <v>0</v>
      </c>
    </row>
    <row r="478" spans="1:33" hidden="1" x14ac:dyDescent="0.35">
      <c r="A478" t="s">
        <v>32</v>
      </c>
      <c r="C478" t="s">
        <v>33</v>
      </c>
      <c r="D478" t="s">
        <v>722</v>
      </c>
      <c r="E478" t="s">
        <v>278</v>
      </c>
      <c r="F478" t="s">
        <v>723</v>
      </c>
      <c r="G478" t="s">
        <v>310</v>
      </c>
      <c r="I478" t="s">
        <v>38</v>
      </c>
      <c r="J478">
        <v>612</v>
      </c>
      <c r="K478">
        <v>1803</v>
      </c>
      <c r="L478" t="s">
        <v>353</v>
      </c>
      <c r="M478" t="s">
        <v>716</v>
      </c>
      <c r="N478" t="s">
        <v>41</v>
      </c>
      <c r="P478" t="s">
        <v>346</v>
      </c>
      <c r="Q478">
        <v>6.75</v>
      </c>
      <c r="R478" t="s">
        <v>72</v>
      </c>
      <c r="T478" t="s">
        <v>73</v>
      </c>
      <c r="U478" t="s">
        <v>74</v>
      </c>
      <c r="V478" t="s">
        <v>151</v>
      </c>
      <c r="W478" t="s">
        <v>151</v>
      </c>
      <c r="Y478">
        <v>8</v>
      </c>
      <c r="Z478">
        <v>0</v>
      </c>
      <c r="AA478">
        <v>2</v>
      </c>
      <c r="AB478">
        <v>14</v>
      </c>
      <c r="AC478">
        <v>0</v>
      </c>
    </row>
    <row r="479" spans="1:33" hidden="1" x14ac:dyDescent="0.35">
      <c r="A479" t="s">
        <v>32</v>
      </c>
      <c r="C479" t="s">
        <v>33</v>
      </c>
      <c r="D479" t="s">
        <v>722</v>
      </c>
      <c r="E479" t="s">
        <v>278</v>
      </c>
      <c r="F479" t="s">
        <v>723</v>
      </c>
      <c r="G479" t="s">
        <v>310</v>
      </c>
      <c r="I479" t="s">
        <v>38</v>
      </c>
      <c r="J479">
        <v>613</v>
      </c>
      <c r="K479">
        <v>1803</v>
      </c>
      <c r="L479" t="s">
        <v>353</v>
      </c>
      <c r="M479" t="s">
        <v>716</v>
      </c>
      <c r="N479" t="s">
        <v>41</v>
      </c>
      <c r="P479" t="s">
        <v>346</v>
      </c>
      <c r="Q479">
        <v>15</v>
      </c>
      <c r="R479" t="s">
        <v>72</v>
      </c>
      <c r="T479" t="s">
        <v>73</v>
      </c>
      <c r="U479" t="s">
        <v>74</v>
      </c>
      <c r="V479" t="s">
        <v>151</v>
      </c>
      <c r="W479" t="s">
        <v>730</v>
      </c>
      <c r="Y479">
        <v>1</v>
      </c>
      <c r="Z479">
        <v>6</v>
      </c>
      <c r="AA479">
        <v>1</v>
      </c>
      <c r="AB479">
        <v>2</v>
      </c>
      <c r="AC479">
        <v>6</v>
      </c>
    </row>
    <row r="480" spans="1:33" hidden="1" x14ac:dyDescent="0.35">
      <c r="A480" t="s">
        <v>32</v>
      </c>
      <c r="C480" t="s">
        <v>33</v>
      </c>
      <c r="D480" t="s">
        <v>722</v>
      </c>
      <c r="E480" t="s">
        <v>278</v>
      </c>
      <c r="F480" t="s">
        <v>723</v>
      </c>
      <c r="G480" t="s">
        <v>310</v>
      </c>
      <c r="I480" t="s">
        <v>38</v>
      </c>
      <c r="J480">
        <v>614</v>
      </c>
      <c r="K480">
        <v>1803</v>
      </c>
      <c r="L480" t="s">
        <v>353</v>
      </c>
      <c r="M480" t="s">
        <v>716</v>
      </c>
      <c r="N480" t="s">
        <v>47</v>
      </c>
      <c r="P480" t="s">
        <v>731</v>
      </c>
      <c r="Q480">
        <v>10</v>
      </c>
      <c r="R480" t="s">
        <v>72</v>
      </c>
      <c r="T480" t="s">
        <v>73</v>
      </c>
      <c r="U480" t="s">
        <v>74</v>
      </c>
      <c r="V480" t="s">
        <v>149</v>
      </c>
      <c r="W480" t="s">
        <v>732</v>
      </c>
      <c r="Y480">
        <v>9</v>
      </c>
      <c r="Z480">
        <v>6</v>
      </c>
      <c r="AA480">
        <v>4</v>
      </c>
      <c r="AB480">
        <v>15</v>
      </c>
      <c r="AC480">
        <v>0</v>
      </c>
    </row>
    <row r="481" spans="1:33" hidden="1" x14ac:dyDescent="0.35">
      <c r="A481" t="s">
        <v>32</v>
      </c>
      <c r="C481" t="s">
        <v>33</v>
      </c>
      <c r="D481" t="s">
        <v>722</v>
      </c>
      <c r="E481" t="s">
        <v>278</v>
      </c>
      <c r="F481" t="s">
        <v>723</v>
      </c>
      <c r="G481" t="s">
        <v>310</v>
      </c>
      <c r="I481" t="s">
        <v>38</v>
      </c>
      <c r="J481">
        <v>615</v>
      </c>
      <c r="K481">
        <v>1803</v>
      </c>
      <c r="L481" t="s">
        <v>353</v>
      </c>
      <c r="M481" t="s">
        <v>716</v>
      </c>
      <c r="N481" t="s">
        <v>47</v>
      </c>
      <c r="P481" t="s">
        <v>731</v>
      </c>
      <c r="Q481">
        <v>4</v>
      </c>
      <c r="R481" t="s">
        <v>72</v>
      </c>
      <c r="T481" t="s">
        <v>73</v>
      </c>
      <c r="U481" t="s">
        <v>74</v>
      </c>
      <c r="V481" t="s">
        <v>149</v>
      </c>
      <c r="W481" t="s">
        <v>733</v>
      </c>
      <c r="Y481">
        <v>5</v>
      </c>
      <c r="Z481">
        <v>0</v>
      </c>
      <c r="AA481">
        <v>1</v>
      </c>
      <c r="AB481">
        <v>0</v>
      </c>
      <c r="AC481">
        <v>0</v>
      </c>
    </row>
    <row r="482" spans="1:33" hidden="1" x14ac:dyDescent="0.35">
      <c r="A482" t="s">
        <v>32</v>
      </c>
      <c r="C482" t="s">
        <v>33</v>
      </c>
      <c r="D482" t="s">
        <v>722</v>
      </c>
      <c r="E482" t="s">
        <v>278</v>
      </c>
      <c r="F482" t="s">
        <v>723</v>
      </c>
      <c r="G482" t="s">
        <v>310</v>
      </c>
      <c r="I482" t="s">
        <v>38</v>
      </c>
      <c r="J482">
        <v>616</v>
      </c>
      <c r="K482">
        <v>1803</v>
      </c>
      <c r="L482" t="s">
        <v>353</v>
      </c>
      <c r="M482" t="s">
        <v>716</v>
      </c>
      <c r="N482" t="s">
        <v>47</v>
      </c>
      <c r="P482" t="s">
        <v>731</v>
      </c>
      <c r="Q482">
        <v>3</v>
      </c>
      <c r="R482" t="s">
        <v>72</v>
      </c>
      <c r="T482" t="s">
        <v>73</v>
      </c>
      <c r="U482" t="s">
        <v>74</v>
      </c>
      <c r="V482" t="s">
        <v>1208</v>
      </c>
      <c r="W482" t="s">
        <v>734</v>
      </c>
      <c r="Y482">
        <v>3</v>
      </c>
      <c r="Z482">
        <v>4</v>
      </c>
      <c r="AB482">
        <v>10</v>
      </c>
      <c r="AC482">
        <v>0</v>
      </c>
    </row>
    <row r="483" spans="1:33" hidden="1" x14ac:dyDescent="0.35">
      <c r="A483" t="s">
        <v>32</v>
      </c>
      <c r="C483" t="s">
        <v>33</v>
      </c>
      <c r="D483" t="s">
        <v>722</v>
      </c>
      <c r="E483" t="s">
        <v>278</v>
      </c>
      <c r="F483" t="s">
        <v>723</v>
      </c>
      <c r="G483" t="s">
        <v>310</v>
      </c>
      <c r="I483" t="s">
        <v>38</v>
      </c>
      <c r="J483">
        <v>617</v>
      </c>
      <c r="K483">
        <v>1803</v>
      </c>
      <c r="L483" t="s">
        <v>353</v>
      </c>
      <c r="M483" t="s">
        <v>716</v>
      </c>
      <c r="N483" t="s">
        <v>47</v>
      </c>
      <c r="P483" t="s">
        <v>48</v>
      </c>
      <c r="Q483">
        <v>1</v>
      </c>
      <c r="R483" t="s">
        <v>224</v>
      </c>
      <c r="T483" t="s">
        <v>43</v>
      </c>
      <c r="U483" t="s">
        <v>167</v>
      </c>
      <c r="V483" t="s">
        <v>226</v>
      </c>
      <c r="W483" t="s">
        <v>735</v>
      </c>
      <c r="AB483">
        <v>10</v>
      </c>
      <c r="AC483">
        <v>0</v>
      </c>
    </row>
    <row r="484" spans="1:33" hidden="1" x14ac:dyDescent="0.35">
      <c r="A484" t="s">
        <v>32</v>
      </c>
      <c r="C484" t="s">
        <v>33</v>
      </c>
      <c r="D484" t="s">
        <v>722</v>
      </c>
      <c r="E484" t="s">
        <v>278</v>
      </c>
      <c r="F484" t="s">
        <v>723</v>
      </c>
      <c r="G484" t="s">
        <v>310</v>
      </c>
      <c r="I484" t="s">
        <v>38</v>
      </c>
      <c r="J484">
        <v>618</v>
      </c>
      <c r="K484">
        <v>1803</v>
      </c>
      <c r="L484" t="s">
        <v>353</v>
      </c>
      <c r="M484" t="s">
        <v>716</v>
      </c>
      <c r="N484" t="s">
        <v>47</v>
      </c>
      <c r="P484" t="s">
        <v>487</v>
      </c>
      <c r="Q484">
        <v>1</v>
      </c>
      <c r="R484" t="s">
        <v>224</v>
      </c>
      <c r="T484" t="s">
        <v>43</v>
      </c>
      <c r="U484" t="s">
        <v>167</v>
      </c>
      <c r="V484" t="s">
        <v>534</v>
      </c>
      <c r="W484" t="s">
        <v>736</v>
      </c>
      <c r="AG484" t="s">
        <v>729</v>
      </c>
    </row>
    <row r="485" spans="1:33" hidden="1" x14ac:dyDescent="0.35">
      <c r="A485" t="s">
        <v>32</v>
      </c>
      <c r="C485" t="s">
        <v>33</v>
      </c>
      <c r="D485" t="s">
        <v>722</v>
      </c>
      <c r="E485" t="s">
        <v>278</v>
      </c>
      <c r="F485" t="s">
        <v>723</v>
      </c>
      <c r="G485" t="s">
        <v>310</v>
      </c>
      <c r="I485" t="s">
        <v>38</v>
      </c>
      <c r="J485">
        <v>619</v>
      </c>
      <c r="K485">
        <v>1803</v>
      </c>
      <c r="L485" t="s">
        <v>353</v>
      </c>
      <c r="M485" t="s">
        <v>716</v>
      </c>
      <c r="N485" t="s">
        <v>47</v>
      </c>
      <c r="P485" t="s">
        <v>48</v>
      </c>
      <c r="Q485">
        <v>1</v>
      </c>
      <c r="R485" t="s">
        <v>166</v>
      </c>
      <c r="T485" t="s">
        <v>43</v>
      </c>
      <c r="U485" t="s">
        <v>167</v>
      </c>
      <c r="V485" t="s">
        <v>442</v>
      </c>
      <c r="W485" t="s">
        <v>737</v>
      </c>
      <c r="AB485">
        <v>4</v>
      </c>
      <c r="AC485">
        <v>0</v>
      </c>
    </row>
    <row r="486" spans="1:33" hidden="1" x14ac:dyDescent="0.35">
      <c r="A486" t="s">
        <v>32</v>
      </c>
      <c r="C486" t="s">
        <v>33</v>
      </c>
      <c r="D486" t="s">
        <v>722</v>
      </c>
      <c r="E486" t="s">
        <v>278</v>
      </c>
      <c r="F486" t="s">
        <v>723</v>
      </c>
      <c r="G486" t="s">
        <v>310</v>
      </c>
      <c r="I486" t="s">
        <v>38</v>
      </c>
      <c r="J486">
        <v>620</v>
      </c>
      <c r="K486">
        <v>1803</v>
      </c>
      <c r="L486" t="s">
        <v>353</v>
      </c>
      <c r="M486" t="s">
        <v>716</v>
      </c>
      <c r="N486" t="s">
        <v>41</v>
      </c>
      <c r="P486" t="s">
        <v>198</v>
      </c>
      <c r="Q486">
        <v>20</v>
      </c>
      <c r="R486" t="s">
        <v>72</v>
      </c>
      <c r="T486" t="s">
        <v>73</v>
      </c>
      <c r="U486" t="s">
        <v>74</v>
      </c>
      <c r="V486" t="s">
        <v>81</v>
      </c>
      <c r="W486" t="s">
        <v>738</v>
      </c>
      <c r="Y486">
        <v>2</v>
      </c>
      <c r="Z486">
        <v>9</v>
      </c>
      <c r="AA486">
        <v>2</v>
      </c>
      <c r="AB486">
        <v>15</v>
      </c>
      <c r="AC486">
        <v>0</v>
      </c>
    </row>
    <row r="487" spans="1:33" hidden="1" x14ac:dyDescent="0.35">
      <c r="A487" t="s">
        <v>32</v>
      </c>
      <c r="C487" t="s">
        <v>33</v>
      </c>
      <c r="D487" t="s">
        <v>722</v>
      </c>
      <c r="E487" t="s">
        <v>278</v>
      </c>
      <c r="F487" t="s">
        <v>723</v>
      </c>
      <c r="G487" t="s">
        <v>310</v>
      </c>
      <c r="I487" t="s">
        <v>38</v>
      </c>
      <c r="J487">
        <v>621</v>
      </c>
      <c r="K487">
        <v>1803</v>
      </c>
      <c r="L487" t="s">
        <v>353</v>
      </c>
      <c r="M487" t="s">
        <v>716</v>
      </c>
      <c r="N487" t="s">
        <v>41</v>
      </c>
      <c r="P487" t="s">
        <v>198</v>
      </c>
      <c r="Q487">
        <v>4</v>
      </c>
      <c r="R487" t="s">
        <v>224</v>
      </c>
      <c r="T487" t="s">
        <v>43</v>
      </c>
      <c r="U487" t="s">
        <v>167</v>
      </c>
      <c r="V487" t="s">
        <v>226</v>
      </c>
      <c r="W487" t="s">
        <v>739</v>
      </c>
      <c r="AA487">
        <v>1</v>
      </c>
      <c r="AB487">
        <v>8</v>
      </c>
      <c r="AC487">
        <v>0</v>
      </c>
    </row>
    <row r="488" spans="1:33" hidden="1" x14ac:dyDescent="0.35">
      <c r="A488" t="s">
        <v>32</v>
      </c>
      <c r="C488" t="s">
        <v>33</v>
      </c>
      <c r="D488" t="s">
        <v>722</v>
      </c>
      <c r="E488" t="s">
        <v>278</v>
      </c>
      <c r="F488" t="s">
        <v>723</v>
      </c>
      <c r="G488" t="s">
        <v>310</v>
      </c>
      <c r="I488" t="s">
        <v>38</v>
      </c>
      <c r="J488">
        <v>622</v>
      </c>
      <c r="K488">
        <v>1803</v>
      </c>
      <c r="L488" t="s">
        <v>353</v>
      </c>
      <c r="M488" t="s">
        <v>716</v>
      </c>
      <c r="O488" t="s">
        <v>605</v>
      </c>
      <c r="P488" t="s">
        <v>518</v>
      </c>
      <c r="Q488">
        <v>0.5</v>
      </c>
      <c r="R488" t="s">
        <v>72</v>
      </c>
      <c r="T488" t="s">
        <v>73</v>
      </c>
      <c r="U488" t="s">
        <v>2746</v>
      </c>
      <c r="V488" t="s">
        <v>434</v>
      </c>
      <c r="W488" t="s">
        <v>740</v>
      </c>
      <c r="AB488">
        <v>1</v>
      </c>
      <c r="AC488">
        <v>9</v>
      </c>
    </row>
    <row r="489" spans="1:33" hidden="1" x14ac:dyDescent="0.35">
      <c r="A489" t="s">
        <v>32</v>
      </c>
      <c r="C489" t="s">
        <v>33</v>
      </c>
      <c r="D489" t="s">
        <v>722</v>
      </c>
      <c r="E489" t="s">
        <v>278</v>
      </c>
      <c r="F489" t="s">
        <v>723</v>
      </c>
      <c r="G489" t="s">
        <v>310</v>
      </c>
      <c r="I489" t="s">
        <v>38</v>
      </c>
      <c r="J489">
        <v>623</v>
      </c>
      <c r="K489">
        <v>1803</v>
      </c>
      <c r="L489" t="s">
        <v>353</v>
      </c>
      <c r="M489" t="s">
        <v>716</v>
      </c>
      <c r="P489" t="s">
        <v>741</v>
      </c>
      <c r="Q489">
        <v>0.5</v>
      </c>
      <c r="R489" t="s">
        <v>56</v>
      </c>
      <c r="T489" t="s">
        <v>57</v>
      </c>
      <c r="U489" t="s">
        <v>58</v>
      </c>
      <c r="V489" t="s">
        <v>58</v>
      </c>
      <c r="W489" t="s">
        <v>59</v>
      </c>
      <c r="AG489" t="s">
        <v>729</v>
      </c>
    </row>
    <row r="490" spans="1:33" hidden="1" x14ac:dyDescent="0.35">
      <c r="A490" t="s">
        <v>32</v>
      </c>
      <c r="C490" t="s">
        <v>33</v>
      </c>
      <c r="D490" t="s">
        <v>722</v>
      </c>
      <c r="E490" t="s">
        <v>278</v>
      </c>
      <c r="F490" t="s">
        <v>723</v>
      </c>
      <c r="G490" t="s">
        <v>310</v>
      </c>
      <c r="I490" t="s">
        <v>38</v>
      </c>
      <c r="J490">
        <v>624</v>
      </c>
      <c r="K490">
        <v>1803</v>
      </c>
      <c r="L490" t="s">
        <v>353</v>
      </c>
      <c r="M490" t="s">
        <v>354</v>
      </c>
      <c r="N490" t="s">
        <v>41</v>
      </c>
      <c r="P490" t="s">
        <v>124</v>
      </c>
      <c r="Q490">
        <v>3.5</v>
      </c>
      <c r="R490" t="s">
        <v>56</v>
      </c>
      <c r="T490" t="s">
        <v>122</v>
      </c>
      <c r="U490" t="s">
        <v>57</v>
      </c>
      <c r="V490" t="s">
        <v>613</v>
      </c>
      <c r="W490" t="s">
        <v>742</v>
      </c>
    </row>
    <row r="491" spans="1:33" hidden="1" x14ac:dyDescent="0.35">
      <c r="A491" t="s">
        <v>32</v>
      </c>
      <c r="C491" t="s">
        <v>33</v>
      </c>
      <c r="D491" t="s">
        <v>722</v>
      </c>
      <c r="E491" t="s">
        <v>278</v>
      </c>
      <c r="F491" t="s">
        <v>723</v>
      </c>
      <c r="G491" t="s">
        <v>310</v>
      </c>
      <c r="I491" t="s">
        <v>38</v>
      </c>
      <c r="J491">
        <v>625</v>
      </c>
      <c r="K491">
        <v>1803</v>
      </c>
      <c r="L491" t="s">
        <v>353</v>
      </c>
      <c r="M491" t="s">
        <v>354</v>
      </c>
      <c r="O491" t="s">
        <v>743</v>
      </c>
      <c r="P491" t="s">
        <v>744</v>
      </c>
      <c r="Q491">
        <v>10</v>
      </c>
      <c r="R491" t="s">
        <v>72</v>
      </c>
      <c r="T491" t="s">
        <v>73</v>
      </c>
      <c r="U491" t="s">
        <v>74</v>
      </c>
      <c r="V491" t="s">
        <v>175</v>
      </c>
      <c r="W491" t="s">
        <v>176</v>
      </c>
      <c r="Y491">
        <v>1</v>
      </c>
      <c r="Z491">
        <v>0</v>
      </c>
      <c r="AB491">
        <v>10</v>
      </c>
      <c r="AC491">
        <v>0</v>
      </c>
    </row>
    <row r="492" spans="1:33" hidden="1" x14ac:dyDescent="0.35">
      <c r="A492" t="s">
        <v>32</v>
      </c>
      <c r="C492" t="s">
        <v>33</v>
      </c>
      <c r="D492" t="s">
        <v>722</v>
      </c>
      <c r="E492" t="s">
        <v>278</v>
      </c>
      <c r="F492" t="s">
        <v>723</v>
      </c>
      <c r="G492" t="s">
        <v>310</v>
      </c>
      <c r="I492" t="s">
        <v>38</v>
      </c>
      <c r="J492">
        <v>626</v>
      </c>
      <c r="K492">
        <v>1803</v>
      </c>
      <c r="L492" t="s">
        <v>353</v>
      </c>
      <c r="M492" t="s">
        <v>354</v>
      </c>
      <c r="O492" t="s">
        <v>370</v>
      </c>
      <c r="P492" t="s">
        <v>371</v>
      </c>
      <c r="Q492">
        <v>1</v>
      </c>
      <c r="R492" t="s">
        <v>166</v>
      </c>
      <c r="T492" t="s">
        <v>43</v>
      </c>
      <c r="U492" t="s">
        <v>167</v>
      </c>
      <c r="V492" t="s">
        <v>460</v>
      </c>
      <c r="W492" t="s">
        <v>528</v>
      </c>
      <c r="AB492">
        <v>10</v>
      </c>
      <c r="AC492">
        <v>0</v>
      </c>
    </row>
    <row r="493" spans="1:33" hidden="1" x14ac:dyDescent="0.35">
      <c r="A493" t="s">
        <v>32</v>
      </c>
      <c r="C493" t="s">
        <v>33</v>
      </c>
      <c r="D493" t="s">
        <v>722</v>
      </c>
      <c r="E493" t="s">
        <v>278</v>
      </c>
      <c r="F493" t="s">
        <v>723</v>
      </c>
      <c r="G493" t="s">
        <v>310</v>
      </c>
      <c r="I493" t="s">
        <v>38</v>
      </c>
      <c r="J493">
        <v>627</v>
      </c>
      <c r="K493">
        <v>1803</v>
      </c>
      <c r="L493" t="s">
        <v>353</v>
      </c>
      <c r="M493" t="s">
        <v>354</v>
      </c>
      <c r="N493" t="s">
        <v>382</v>
      </c>
      <c r="P493" t="s">
        <v>745</v>
      </c>
      <c r="T493" t="s">
        <v>2763</v>
      </c>
      <c r="U493" t="s">
        <v>2621</v>
      </c>
      <c r="W493" t="s">
        <v>746</v>
      </c>
      <c r="AE493">
        <v>10</v>
      </c>
      <c r="AF493">
        <v>0</v>
      </c>
    </row>
    <row r="494" spans="1:33" hidden="1" x14ac:dyDescent="0.35">
      <c r="A494" t="s">
        <v>32</v>
      </c>
      <c r="C494" t="s">
        <v>33</v>
      </c>
      <c r="D494" t="s">
        <v>722</v>
      </c>
      <c r="E494" t="s">
        <v>278</v>
      </c>
      <c r="F494" t="s">
        <v>723</v>
      </c>
      <c r="G494" t="s">
        <v>310</v>
      </c>
      <c r="I494" t="s">
        <v>38</v>
      </c>
      <c r="J494">
        <v>628</v>
      </c>
      <c r="K494">
        <v>1803</v>
      </c>
      <c r="L494" t="s">
        <v>353</v>
      </c>
      <c r="M494" t="s">
        <v>354</v>
      </c>
      <c r="N494" t="s">
        <v>41</v>
      </c>
      <c r="P494" t="s">
        <v>80</v>
      </c>
      <c r="Q494">
        <v>1</v>
      </c>
      <c r="R494" t="s">
        <v>56</v>
      </c>
      <c r="T494" t="s">
        <v>57</v>
      </c>
      <c r="U494" t="s">
        <v>58</v>
      </c>
      <c r="V494" t="s">
        <v>58</v>
      </c>
      <c r="W494" t="s">
        <v>59</v>
      </c>
      <c r="Y494">
        <v>12</v>
      </c>
      <c r="Z494">
        <v>0</v>
      </c>
    </row>
    <row r="495" spans="1:33" hidden="1" x14ac:dyDescent="0.35">
      <c r="A495" t="s">
        <v>32</v>
      </c>
      <c r="C495" t="s">
        <v>33</v>
      </c>
      <c r="D495" t="s">
        <v>722</v>
      </c>
      <c r="E495" t="s">
        <v>278</v>
      </c>
      <c r="F495" t="s">
        <v>723</v>
      </c>
      <c r="G495" t="s">
        <v>310</v>
      </c>
      <c r="I495" t="s">
        <v>38</v>
      </c>
      <c r="J495">
        <v>629</v>
      </c>
      <c r="K495">
        <v>1803</v>
      </c>
      <c r="L495" t="s">
        <v>353</v>
      </c>
      <c r="M495" t="s">
        <v>354</v>
      </c>
      <c r="N495" t="s">
        <v>41</v>
      </c>
      <c r="P495" t="s">
        <v>80</v>
      </c>
      <c r="T495" t="s">
        <v>2763</v>
      </c>
      <c r="U495" t="s">
        <v>2621</v>
      </c>
      <c r="W495" t="s">
        <v>747</v>
      </c>
      <c r="AE495">
        <v>7</v>
      </c>
      <c r="AF495">
        <v>2</v>
      </c>
    </row>
    <row r="496" spans="1:33" hidden="1" x14ac:dyDescent="0.35">
      <c r="A496" t="s">
        <v>32</v>
      </c>
      <c r="C496" t="s">
        <v>33</v>
      </c>
      <c r="D496" t="s">
        <v>722</v>
      </c>
      <c r="E496" t="s">
        <v>278</v>
      </c>
      <c r="F496" t="s">
        <v>723</v>
      </c>
      <c r="G496" t="s">
        <v>310</v>
      </c>
      <c r="I496" t="s">
        <v>38</v>
      </c>
      <c r="J496">
        <v>630</v>
      </c>
      <c r="K496">
        <v>1803</v>
      </c>
      <c r="L496" t="s">
        <v>353</v>
      </c>
      <c r="M496" t="s">
        <v>354</v>
      </c>
      <c r="N496" t="s">
        <v>41</v>
      </c>
      <c r="P496" t="s">
        <v>124</v>
      </c>
      <c r="Q496">
        <v>500</v>
      </c>
      <c r="R496" t="s">
        <v>224</v>
      </c>
      <c r="T496" t="s">
        <v>99</v>
      </c>
      <c r="U496" t="s">
        <v>311</v>
      </c>
      <c r="V496" t="s">
        <v>311</v>
      </c>
      <c r="W496" t="s">
        <v>748</v>
      </c>
      <c r="Y496">
        <v>2</v>
      </c>
      <c r="Z496">
        <v>0</v>
      </c>
      <c r="AB496">
        <v>10</v>
      </c>
      <c r="AC496">
        <v>0</v>
      </c>
    </row>
    <row r="497" spans="1:33" hidden="1" x14ac:dyDescent="0.35">
      <c r="A497" t="s">
        <v>32</v>
      </c>
      <c r="C497" t="s">
        <v>33</v>
      </c>
      <c r="D497" t="s">
        <v>722</v>
      </c>
      <c r="E497" t="s">
        <v>278</v>
      </c>
      <c r="F497" t="s">
        <v>723</v>
      </c>
      <c r="G497" t="s">
        <v>310</v>
      </c>
      <c r="I497" t="s">
        <v>38</v>
      </c>
      <c r="J497">
        <v>631</v>
      </c>
      <c r="K497">
        <v>1803</v>
      </c>
      <c r="L497" t="s">
        <v>353</v>
      </c>
      <c r="M497" t="s">
        <v>354</v>
      </c>
      <c r="N497" t="s">
        <v>41</v>
      </c>
      <c r="P497" t="s">
        <v>124</v>
      </c>
      <c r="Q497">
        <v>100</v>
      </c>
      <c r="R497" t="s">
        <v>224</v>
      </c>
      <c r="T497" t="s">
        <v>99</v>
      </c>
      <c r="U497" t="s">
        <v>311</v>
      </c>
      <c r="V497" t="s">
        <v>311</v>
      </c>
      <c r="W497" t="s">
        <v>749</v>
      </c>
      <c r="AB497">
        <v>1</v>
      </c>
      <c r="AC497">
        <v>6</v>
      </c>
    </row>
    <row r="498" spans="1:33" hidden="1" x14ac:dyDescent="0.35">
      <c r="A498" t="s">
        <v>32</v>
      </c>
      <c r="C498" t="s">
        <v>33</v>
      </c>
      <c r="D498" t="s">
        <v>722</v>
      </c>
      <c r="E498" t="s">
        <v>278</v>
      </c>
      <c r="F498" t="s">
        <v>723</v>
      </c>
      <c r="G498" t="s">
        <v>310</v>
      </c>
      <c r="I498" t="s">
        <v>38</v>
      </c>
      <c r="J498">
        <v>632</v>
      </c>
      <c r="T498" t="s">
        <v>2778</v>
      </c>
      <c r="U498" t="s">
        <v>2778</v>
      </c>
      <c r="W498" t="s">
        <v>750</v>
      </c>
    </row>
    <row r="499" spans="1:33" hidden="1" x14ac:dyDescent="0.35">
      <c r="A499" t="s">
        <v>32</v>
      </c>
      <c r="C499" t="s">
        <v>33</v>
      </c>
      <c r="D499" t="s">
        <v>722</v>
      </c>
      <c r="E499" t="s">
        <v>278</v>
      </c>
      <c r="F499" t="s">
        <v>723</v>
      </c>
      <c r="G499" t="s">
        <v>310</v>
      </c>
      <c r="I499" t="s">
        <v>38</v>
      </c>
      <c r="J499">
        <v>633</v>
      </c>
      <c r="K499">
        <v>1803</v>
      </c>
      <c r="L499" t="s">
        <v>353</v>
      </c>
      <c r="M499" t="s">
        <v>380</v>
      </c>
      <c r="P499" t="s">
        <v>411</v>
      </c>
      <c r="Q499">
        <v>0.5</v>
      </c>
      <c r="R499" t="s">
        <v>56</v>
      </c>
      <c r="T499" t="s">
        <v>57</v>
      </c>
      <c r="U499" t="s">
        <v>58</v>
      </c>
      <c r="V499" t="s">
        <v>58</v>
      </c>
      <c r="W499" t="s">
        <v>59</v>
      </c>
    </row>
    <row r="500" spans="1:33" hidden="1" x14ac:dyDescent="0.35">
      <c r="A500" t="s">
        <v>32</v>
      </c>
      <c r="C500" t="s">
        <v>33</v>
      </c>
      <c r="D500" t="s">
        <v>722</v>
      </c>
      <c r="E500" t="s">
        <v>278</v>
      </c>
      <c r="F500" t="s">
        <v>723</v>
      </c>
      <c r="G500" t="s">
        <v>310</v>
      </c>
      <c r="I500" t="s">
        <v>38</v>
      </c>
      <c r="J500">
        <v>634</v>
      </c>
      <c r="K500">
        <v>1803</v>
      </c>
      <c r="L500" t="s">
        <v>353</v>
      </c>
      <c r="M500" t="s">
        <v>380</v>
      </c>
      <c r="P500" t="s">
        <v>378</v>
      </c>
      <c r="Q500">
        <v>2</v>
      </c>
      <c r="R500" t="s">
        <v>56</v>
      </c>
      <c r="T500" t="s">
        <v>122</v>
      </c>
      <c r="U500" t="s">
        <v>57</v>
      </c>
      <c r="V500" t="s">
        <v>136</v>
      </c>
      <c r="W500" t="s">
        <v>350</v>
      </c>
    </row>
    <row r="501" spans="1:33" hidden="1" x14ac:dyDescent="0.35">
      <c r="A501" t="s">
        <v>32</v>
      </c>
      <c r="C501" t="s">
        <v>33</v>
      </c>
      <c r="D501" t="s">
        <v>722</v>
      </c>
      <c r="E501" t="s">
        <v>278</v>
      </c>
      <c r="F501" t="s">
        <v>723</v>
      </c>
      <c r="G501" t="s">
        <v>310</v>
      </c>
      <c r="I501" t="s">
        <v>38</v>
      </c>
      <c r="J501">
        <v>635</v>
      </c>
      <c r="K501">
        <v>1803</v>
      </c>
      <c r="L501" t="s">
        <v>353</v>
      </c>
      <c r="M501" t="s">
        <v>380</v>
      </c>
      <c r="N501" t="s">
        <v>41</v>
      </c>
      <c r="P501" t="s">
        <v>220</v>
      </c>
      <c r="Q501">
        <v>0.5</v>
      </c>
      <c r="R501" t="s">
        <v>56</v>
      </c>
      <c r="T501" t="s">
        <v>57</v>
      </c>
      <c r="U501" t="s">
        <v>58</v>
      </c>
      <c r="V501" t="s">
        <v>58</v>
      </c>
      <c r="W501" t="s">
        <v>59</v>
      </c>
    </row>
    <row r="502" spans="1:33" hidden="1" x14ac:dyDescent="0.35">
      <c r="A502" t="s">
        <v>32</v>
      </c>
      <c r="C502" t="s">
        <v>33</v>
      </c>
      <c r="D502" t="s">
        <v>722</v>
      </c>
      <c r="E502" t="s">
        <v>278</v>
      </c>
      <c r="F502" t="s">
        <v>723</v>
      </c>
      <c r="G502" t="s">
        <v>310</v>
      </c>
      <c r="I502" t="s">
        <v>38</v>
      </c>
      <c r="J502">
        <v>636</v>
      </c>
      <c r="K502">
        <v>1803</v>
      </c>
      <c r="L502" t="s">
        <v>353</v>
      </c>
      <c r="M502" t="s">
        <v>380</v>
      </c>
      <c r="P502" t="s">
        <v>751</v>
      </c>
      <c r="T502" t="s">
        <v>2778</v>
      </c>
      <c r="U502" t="s">
        <v>2778</v>
      </c>
      <c r="AG502" t="s">
        <v>157</v>
      </c>
    </row>
    <row r="503" spans="1:33" hidden="1" x14ac:dyDescent="0.35">
      <c r="A503" t="s">
        <v>32</v>
      </c>
      <c r="C503" t="s">
        <v>33</v>
      </c>
      <c r="D503" t="s">
        <v>722</v>
      </c>
      <c r="E503" t="s">
        <v>278</v>
      </c>
      <c r="F503" t="s">
        <v>723</v>
      </c>
      <c r="G503" t="s">
        <v>310</v>
      </c>
      <c r="I503" t="s">
        <v>38</v>
      </c>
      <c r="J503">
        <v>637</v>
      </c>
      <c r="K503">
        <v>1803</v>
      </c>
      <c r="L503" t="s">
        <v>353</v>
      </c>
      <c r="M503" t="s">
        <v>380</v>
      </c>
      <c r="P503" t="s">
        <v>92</v>
      </c>
      <c r="Q503">
        <v>0.25</v>
      </c>
      <c r="R503" t="s">
        <v>56</v>
      </c>
      <c r="T503" t="s">
        <v>57</v>
      </c>
      <c r="U503" t="s">
        <v>58</v>
      </c>
      <c r="V503" t="s">
        <v>58</v>
      </c>
      <c r="W503" t="s">
        <v>59</v>
      </c>
      <c r="AB503">
        <v>4</v>
      </c>
      <c r="AC503">
        <v>0</v>
      </c>
    </row>
    <row r="504" spans="1:33" hidden="1" x14ac:dyDescent="0.35">
      <c r="A504" t="s">
        <v>32</v>
      </c>
      <c r="C504" t="s">
        <v>33</v>
      </c>
      <c r="D504" t="s">
        <v>722</v>
      </c>
      <c r="E504" t="s">
        <v>278</v>
      </c>
      <c r="F504" t="s">
        <v>723</v>
      </c>
      <c r="G504" t="s">
        <v>310</v>
      </c>
      <c r="I504" t="s">
        <v>38</v>
      </c>
      <c r="J504">
        <v>638</v>
      </c>
      <c r="K504">
        <v>1803</v>
      </c>
      <c r="L504" t="s">
        <v>353</v>
      </c>
      <c r="M504" t="s">
        <v>380</v>
      </c>
      <c r="P504" t="s">
        <v>752</v>
      </c>
      <c r="Q504">
        <v>0.5</v>
      </c>
      <c r="R504" t="s">
        <v>56</v>
      </c>
      <c r="T504" t="s">
        <v>57</v>
      </c>
      <c r="U504" t="s">
        <v>58</v>
      </c>
      <c r="V504" t="s">
        <v>58</v>
      </c>
      <c r="W504" t="s">
        <v>59</v>
      </c>
      <c r="AB504">
        <v>7</v>
      </c>
      <c r="AC504">
        <v>0</v>
      </c>
      <c r="AG504" t="s">
        <v>729</v>
      </c>
    </row>
    <row r="505" spans="1:33" hidden="1" x14ac:dyDescent="0.35">
      <c r="A505" t="s">
        <v>32</v>
      </c>
      <c r="C505" t="s">
        <v>33</v>
      </c>
      <c r="D505" t="s">
        <v>722</v>
      </c>
      <c r="E505" t="s">
        <v>278</v>
      </c>
      <c r="F505" t="s">
        <v>723</v>
      </c>
      <c r="G505" t="s">
        <v>310</v>
      </c>
      <c r="I505" t="s">
        <v>38</v>
      </c>
      <c r="J505">
        <v>639</v>
      </c>
      <c r="K505">
        <v>1803</v>
      </c>
      <c r="L505" t="s">
        <v>353</v>
      </c>
      <c r="M505" t="s">
        <v>380</v>
      </c>
      <c r="P505" t="s">
        <v>752</v>
      </c>
      <c r="Q505">
        <v>5</v>
      </c>
      <c r="R505" t="s">
        <v>72</v>
      </c>
      <c r="T505" t="s">
        <v>73</v>
      </c>
      <c r="U505" t="s">
        <v>74</v>
      </c>
      <c r="V505" t="s">
        <v>372</v>
      </c>
      <c r="W505" t="s">
        <v>753</v>
      </c>
      <c r="AB505">
        <v>15</v>
      </c>
      <c r="AC505">
        <v>0</v>
      </c>
      <c r="AG505" t="s">
        <v>729</v>
      </c>
    </row>
    <row r="506" spans="1:33" hidden="1" x14ac:dyDescent="0.35">
      <c r="A506" t="s">
        <v>32</v>
      </c>
      <c r="C506" t="s">
        <v>33</v>
      </c>
      <c r="D506" t="s">
        <v>722</v>
      </c>
      <c r="E506" t="s">
        <v>278</v>
      </c>
      <c r="F506" t="s">
        <v>723</v>
      </c>
      <c r="G506" t="s">
        <v>310</v>
      </c>
      <c r="I506" t="s">
        <v>38</v>
      </c>
      <c r="J506">
        <v>640</v>
      </c>
      <c r="K506">
        <v>1803</v>
      </c>
      <c r="L506" t="s">
        <v>353</v>
      </c>
      <c r="M506" t="s">
        <v>380</v>
      </c>
      <c r="P506" t="s">
        <v>752</v>
      </c>
      <c r="Q506">
        <v>2</v>
      </c>
      <c r="R506" t="s">
        <v>56</v>
      </c>
      <c r="T506" t="s">
        <v>67</v>
      </c>
      <c r="U506" t="s">
        <v>68</v>
      </c>
      <c r="V506" t="s">
        <v>69</v>
      </c>
      <c r="W506" t="s">
        <v>70</v>
      </c>
      <c r="AB506">
        <v>4</v>
      </c>
      <c r="AC506">
        <v>0</v>
      </c>
      <c r="AG506" t="s">
        <v>729</v>
      </c>
    </row>
    <row r="507" spans="1:33" hidden="1" x14ac:dyDescent="0.35">
      <c r="A507" t="s">
        <v>32</v>
      </c>
      <c r="C507" t="s">
        <v>33</v>
      </c>
      <c r="D507" t="s">
        <v>722</v>
      </c>
      <c r="E507" t="s">
        <v>278</v>
      </c>
      <c r="F507" t="s">
        <v>723</v>
      </c>
      <c r="G507" t="s">
        <v>310</v>
      </c>
      <c r="I507" t="s">
        <v>38</v>
      </c>
      <c r="J507">
        <v>641</v>
      </c>
      <c r="K507">
        <v>1803</v>
      </c>
      <c r="L507" t="s">
        <v>353</v>
      </c>
      <c r="M507" t="s">
        <v>380</v>
      </c>
      <c r="P507" t="s">
        <v>752</v>
      </c>
      <c r="Q507">
        <v>2</v>
      </c>
      <c r="R507" t="s">
        <v>56</v>
      </c>
      <c r="T507" t="s">
        <v>43</v>
      </c>
      <c r="U507" t="s">
        <v>44</v>
      </c>
      <c r="V507" t="s">
        <v>110</v>
      </c>
      <c r="W507" t="s">
        <v>683</v>
      </c>
      <c r="AB507">
        <v>3</v>
      </c>
      <c r="AC507">
        <v>6</v>
      </c>
      <c r="AG507" t="s">
        <v>729</v>
      </c>
    </row>
    <row r="508" spans="1:33" hidden="1" x14ac:dyDescent="0.35">
      <c r="A508" t="s">
        <v>32</v>
      </c>
      <c r="C508" t="s">
        <v>33</v>
      </c>
      <c r="D508" t="s">
        <v>722</v>
      </c>
      <c r="E508" t="s">
        <v>278</v>
      </c>
      <c r="F508" t="s">
        <v>723</v>
      </c>
      <c r="G508" t="s">
        <v>310</v>
      </c>
      <c r="I508" t="s">
        <v>38</v>
      </c>
      <c r="J508">
        <v>642</v>
      </c>
      <c r="K508">
        <v>1803</v>
      </c>
      <c r="L508" t="s">
        <v>353</v>
      </c>
      <c r="M508" t="s">
        <v>380</v>
      </c>
      <c r="P508" t="s">
        <v>439</v>
      </c>
      <c r="T508" t="s">
        <v>2778</v>
      </c>
      <c r="U508" t="s">
        <v>2778</v>
      </c>
      <c r="W508" t="s">
        <v>754</v>
      </c>
    </row>
    <row r="509" spans="1:33" hidden="1" x14ac:dyDescent="0.35">
      <c r="A509" t="s">
        <v>32</v>
      </c>
      <c r="C509" t="s">
        <v>33</v>
      </c>
      <c r="D509" t="s">
        <v>722</v>
      </c>
      <c r="E509" t="s">
        <v>278</v>
      </c>
      <c r="F509" t="s">
        <v>723</v>
      </c>
      <c r="G509" t="s">
        <v>310</v>
      </c>
      <c r="I509" t="s">
        <v>38</v>
      </c>
      <c r="J509">
        <v>643</v>
      </c>
      <c r="K509">
        <v>1803</v>
      </c>
      <c r="L509" t="s">
        <v>353</v>
      </c>
      <c r="M509" t="s">
        <v>380</v>
      </c>
      <c r="P509" t="s">
        <v>439</v>
      </c>
      <c r="T509" t="s">
        <v>2763</v>
      </c>
      <c r="U509" t="s">
        <v>2765</v>
      </c>
      <c r="V509" t="s">
        <v>755</v>
      </c>
      <c r="W509" t="s">
        <v>756</v>
      </c>
    </row>
    <row r="510" spans="1:33" hidden="1" x14ac:dyDescent="0.35">
      <c r="A510" t="s">
        <v>32</v>
      </c>
      <c r="C510" t="s">
        <v>33</v>
      </c>
      <c r="D510" t="s">
        <v>722</v>
      </c>
      <c r="E510" t="s">
        <v>278</v>
      </c>
      <c r="F510" t="s">
        <v>723</v>
      </c>
      <c r="G510" t="s">
        <v>310</v>
      </c>
      <c r="I510" t="s">
        <v>38</v>
      </c>
      <c r="J510">
        <v>644</v>
      </c>
      <c r="K510">
        <v>1803</v>
      </c>
      <c r="L510" t="s">
        <v>353</v>
      </c>
      <c r="M510" t="s">
        <v>380</v>
      </c>
      <c r="P510" t="s">
        <v>439</v>
      </c>
      <c r="T510" t="s">
        <v>2778</v>
      </c>
      <c r="U510" t="s">
        <v>2778</v>
      </c>
      <c r="W510" t="s">
        <v>757</v>
      </c>
    </row>
    <row r="511" spans="1:33" hidden="1" x14ac:dyDescent="0.35">
      <c r="A511" t="s">
        <v>32</v>
      </c>
      <c r="C511" t="s">
        <v>33</v>
      </c>
      <c r="D511" t="s">
        <v>722</v>
      </c>
      <c r="E511" t="s">
        <v>278</v>
      </c>
      <c r="F511" t="s">
        <v>723</v>
      </c>
      <c r="G511" t="s">
        <v>310</v>
      </c>
      <c r="I511" t="s">
        <v>38</v>
      </c>
      <c r="J511">
        <v>645</v>
      </c>
      <c r="K511">
        <v>1803</v>
      </c>
      <c r="L511" t="s">
        <v>353</v>
      </c>
      <c r="M511" t="s">
        <v>380</v>
      </c>
      <c r="O511" t="s">
        <v>758</v>
      </c>
      <c r="P511" t="s">
        <v>759</v>
      </c>
      <c r="Q511">
        <v>20</v>
      </c>
      <c r="R511" t="s">
        <v>56</v>
      </c>
      <c r="T511" t="s">
        <v>122</v>
      </c>
      <c r="U511" t="s">
        <v>57</v>
      </c>
      <c r="V511" t="s">
        <v>407</v>
      </c>
      <c r="W511" t="s">
        <v>408</v>
      </c>
      <c r="Z511">
        <v>6</v>
      </c>
      <c r="AB511">
        <v>10</v>
      </c>
      <c r="AC511">
        <v>0</v>
      </c>
      <c r="AG511" t="s">
        <v>760</v>
      </c>
    </row>
    <row r="512" spans="1:33" hidden="1" x14ac:dyDescent="0.35">
      <c r="A512" t="s">
        <v>32</v>
      </c>
      <c r="C512" t="s">
        <v>33</v>
      </c>
      <c r="D512" t="s">
        <v>722</v>
      </c>
      <c r="E512" t="s">
        <v>278</v>
      </c>
      <c r="F512" t="s">
        <v>723</v>
      </c>
      <c r="G512" t="s">
        <v>310</v>
      </c>
      <c r="I512" t="s">
        <v>38</v>
      </c>
      <c r="J512">
        <v>646</v>
      </c>
      <c r="K512">
        <v>1803</v>
      </c>
      <c r="L512" t="s">
        <v>353</v>
      </c>
      <c r="M512" t="s">
        <v>380</v>
      </c>
      <c r="O512" t="s">
        <v>758</v>
      </c>
      <c r="P512" t="s">
        <v>759</v>
      </c>
      <c r="Q512">
        <v>1</v>
      </c>
      <c r="R512" t="s">
        <v>56</v>
      </c>
      <c r="T512" t="s">
        <v>57</v>
      </c>
      <c r="U512" t="s">
        <v>58</v>
      </c>
      <c r="V512" t="s">
        <v>58</v>
      </c>
      <c r="W512" t="s">
        <v>59</v>
      </c>
      <c r="AB512">
        <v>14</v>
      </c>
      <c r="AC512">
        <v>0</v>
      </c>
    </row>
    <row r="513" spans="1:33" hidden="1" x14ac:dyDescent="0.35">
      <c r="A513" t="s">
        <v>32</v>
      </c>
      <c r="C513" t="s">
        <v>33</v>
      </c>
      <c r="D513" t="s">
        <v>722</v>
      </c>
      <c r="E513" t="s">
        <v>278</v>
      </c>
      <c r="F513" t="s">
        <v>723</v>
      </c>
      <c r="G513" t="s">
        <v>310</v>
      </c>
      <c r="I513" t="s">
        <v>38</v>
      </c>
      <c r="J513">
        <v>647</v>
      </c>
      <c r="K513">
        <v>1803</v>
      </c>
      <c r="L513" t="s">
        <v>353</v>
      </c>
      <c r="M513" t="s">
        <v>380</v>
      </c>
      <c r="O513" t="s">
        <v>758</v>
      </c>
      <c r="P513" t="s">
        <v>759</v>
      </c>
      <c r="Q513">
        <v>1</v>
      </c>
      <c r="R513" t="s">
        <v>132</v>
      </c>
      <c r="T513" t="s">
        <v>73</v>
      </c>
      <c r="U513" t="s">
        <v>74</v>
      </c>
      <c r="V513" t="s">
        <v>112</v>
      </c>
      <c r="W513" t="s">
        <v>274</v>
      </c>
      <c r="AB513">
        <v>1</v>
      </c>
      <c r="AC513">
        <v>1</v>
      </c>
    </row>
    <row r="514" spans="1:33" hidden="1" x14ac:dyDescent="0.35">
      <c r="A514" t="s">
        <v>32</v>
      </c>
      <c r="C514" t="s">
        <v>33</v>
      </c>
      <c r="D514" t="s">
        <v>722</v>
      </c>
      <c r="E514" t="s">
        <v>278</v>
      </c>
      <c r="F514" t="s">
        <v>723</v>
      </c>
      <c r="G514" t="s">
        <v>310</v>
      </c>
      <c r="I514" t="s">
        <v>38</v>
      </c>
      <c r="J514">
        <v>648</v>
      </c>
      <c r="K514">
        <v>1803</v>
      </c>
      <c r="L514" t="s">
        <v>353</v>
      </c>
      <c r="M514" t="s">
        <v>380</v>
      </c>
      <c r="O514" t="s">
        <v>758</v>
      </c>
      <c r="P514" t="s">
        <v>759</v>
      </c>
      <c r="Q514">
        <v>1</v>
      </c>
      <c r="R514" t="s">
        <v>170</v>
      </c>
      <c r="T514" t="s">
        <v>73</v>
      </c>
      <c r="U514" t="s">
        <v>74</v>
      </c>
      <c r="V514" t="s">
        <v>1702</v>
      </c>
      <c r="W514" t="s">
        <v>172</v>
      </c>
      <c r="AB514">
        <v>1</v>
      </c>
      <c r="AC514">
        <v>0</v>
      </c>
    </row>
    <row r="515" spans="1:33" hidden="1" x14ac:dyDescent="0.35">
      <c r="A515" t="s">
        <v>32</v>
      </c>
      <c r="C515" t="s">
        <v>33</v>
      </c>
      <c r="D515" t="s">
        <v>722</v>
      </c>
      <c r="E515" t="s">
        <v>278</v>
      </c>
      <c r="F515" t="s">
        <v>723</v>
      </c>
      <c r="G515" t="s">
        <v>310</v>
      </c>
      <c r="I515" t="s">
        <v>38</v>
      </c>
      <c r="J515">
        <v>649</v>
      </c>
      <c r="K515">
        <v>1803</v>
      </c>
      <c r="L515" t="s">
        <v>353</v>
      </c>
      <c r="M515" t="s">
        <v>380</v>
      </c>
      <c r="O515" t="s">
        <v>758</v>
      </c>
      <c r="P515" t="s">
        <v>759</v>
      </c>
      <c r="Q515">
        <v>1</v>
      </c>
      <c r="R515" t="s">
        <v>224</v>
      </c>
      <c r="T515" t="s">
        <v>73</v>
      </c>
      <c r="U515" t="s">
        <v>199</v>
      </c>
      <c r="V515" t="s">
        <v>200</v>
      </c>
      <c r="W515" t="s">
        <v>761</v>
      </c>
      <c r="AB515">
        <v>7</v>
      </c>
      <c r="AC515">
        <v>0</v>
      </c>
    </row>
    <row r="516" spans="1:33" hidden="1" x14ac:dyDescent="0.35">
      <c r="A516" t="s">
        <v>32</v>
      </c>
      <c r="C516" t="s">
        <v>33</v>
      </c>
      <c r="D516" t="s">
        <v>722</v>
      </c>
      <c r="E516" t="s">
        <v>278</v>
      </c>
      <c r="F516" t="s">
        <v>723</v>
      </c>
      <c r="G516" t="s">
        <v>310</v>
      </c>
      <c r="I516" t="s">
        <v>38</v>
      </c>
      <c r="J516">
        <v>650</v>
      </c>
      <c r="K516">
        <v>1803</v>
      </c>
      <c r="L516" t="s">
        <v>353</v>
      </c>
      <c r="M516" t="s">
        <v>380</v>
      </c>
      <c r="O516" t="s">
        <v>758</v>
      </c>
      <c r="P516" t="s">
        <v>759</v>
      </c>
      <c r="T516" t="s">
        <v>2778</v>
      </c>
      <c r="U516" t="s">
        <v>2778</v>
      </c>
      <c r="AD516">
        <v>1</v>
      </c>
      <c r="AE516">
        <v>13</v>
      </c>
      <c r="AF516">
        <v>1</v>
      </c>
      <c r="AG516" t="s">
        <v>762</v>
      </c>
    </row>
    <row r="517" spans="1:33" hidden="1" x14ac:dyDescent="0.35">
      <c r="A517" t="s">
        <v>32</v>
      </c>
      <c r="C517" t="s">
        <v>33</v>
      </c>
      <c r="D517" t="s">
        <v>722</v>
      </c>
      <c r="E517" t="s">
        <v>278</v>
      </c>
      <c r="F517" t="s">
        <v>723</v>
      </c>
      <c r="G517" t="s">
        <v>310</v>
      </c>
      <c r="I517" t="s">
        <v>38</v>
      </c>
      <c r="J517">
        <v>651</v>
      </c>
      <c r="K517">
        <v>1803</v>
      </c>
      <c r="L517" t="s">
        <v>353</v>
      </c>
      <c r="M517" t="s">
        <v>380</v>
      </c>
      <c r="P517" t="s">
        <v>276</v>
      </c>
      <c r="Q517">
        <v>0.25</v>
      </c>
      <c r="R517" t="s">
        <v>56</v>
      </c>
      <c r="T517" t="s">
        <v>57</v>
      </c>
      <c r="U517" t="s">
        <v>58</v>
      </c>
      <c r="V517" t="s">
        <v>58</v>
      </c>
      <c r="W517" t="s">
        <v>59</v>
      </c>
      <c r="Y517">
        <v>3</v>
      </c>
      <c r="Z517">
        <v>6</v>
      </c>
      <c r="AB517">
        <v>7</v>
      </c>
      <c r="AC517">
        <v>0</v>
      </c>
      <c r="AG517" t="s">
        <v>729</v>
      </c>
    </row>
    <row r="518" spans="1:33" hidden="1" x14ac:dyDescent="0.35">
      <c r="A518" t="s">
        <v>32</v>
      </c>
      <c r="C518" t="s">
        <v>33</v>
      </c>
      <c r="D518" t="s">
        <v>722</v>
      </c>
      <c r="E518" t="s">
        <v>278</v>
      </c>
      <c r="F518" t="s">
        <v>723</v>
      </c>
      <c r="G518" t="s">
        <v>310</v>
      </c>
      <c r="I518" t="s">
        <v>38</v>
      </c>
      <c r="J518">
        <v>652</v>
      </c>
      <c r="K518">
        <v>1803</v>
      </c>
      <c r="L518" t="s">
        <v>353</v>
      </c>
      <c r="M518" t="s">
        <v>763</v>
      </c>
      <c r="P518" t="s">
        <v>251</v>
      </c>
      <c r="T518" t="s">
        <v>2763</v>
      </c>
      <c r="U518" t="s">
        <v>2621</v>
      </c>
      <c r="W518" t="s">
        <v>764</v>
      </c>
      <c r="AE518">
        <v>11</v>
      </c>
      <c r="AF518">
        <v>0</v>
      </c>
    </row>
    <row r="519" spans="1:33" hidden="1" x14ac:dyDescent="0.35">
      <c r="A519" t="s">
        <v>32</v>
      </c>
      <c r="C519" t="s">
        <v>33</v>
      </c>
      <c r="D519" t="s">
        <v>722</v>
      </c>
      <c r="E519" t="s">
        <v>278</v>
      </c>
      <c r="F519" t="s">
        <v>723</v>
      </c>
      <c r="G519" t="s">
        <v>310</v>
      </c>
      <c r="I519" t="s">
        <v>38</v>
      </c>
      <c r="J519">
        <v>653</v>
      </c>
      <c r="K519">
        <v>1803</v>
      </c>
      <c r="L519" t="s">
        <v>353</v>
      </c>
      <c r="M519" t="s">
        <v>380</v>
      </c>
      <c r="N519" t="s">
        <v>41</v>
      </c>
      <c r="P519" t="s">
        <v>124</v>
      </c>
      <c r="S519" t="s">
        <v>2782</v>
      </c>
      <c r="T519" t="s">
        <v>550</v>
      </c>
      <c r="U519" t="s">
        <v>551</v>
      </c>
      <c r="V519" t="s">
        <v>551</v>
      </c>
      <c r="W519" t="s">
        <v>765</v>
      </c>
    </row>
    <row r="520" spans="1:33" hidden="1" x14ac:dyDescent="0.35">
      <c r="A520" t="s">
        <v>32</v>
      </c>
      <c r="C520" t="s">
        <v>33</v>
      </c>
      <c r="D520" t="s">
        <v>722</v>
      </c>
      <c r="E520" t="s">
        <v>278</v>
      </c>
      <c r="F520" t="s">
        <v>723</v>
      </c>
      <c r="G520" t="s">
        <v>310</v>
      </c>
      <c r="I520" t="s">
        <v>38</v>
      </c>
      <c r="J520">
        <v>654</v>
      </c>
      <c r="K520">
        <v>1803</v>
      </c>
      <c r="L520" t="s">
        <v>353</v>
      </c>
      <c r="M520" t="s">
        <v>763</v>
      </c>
      <c r="N520" t="s">
        <v>41</v>
      </c>
      <c r="P520" t="s">
        <v>80</v>
      </c>
      <c r="T520" t="s">
        <v>2763</v>
      </c>
      <c r="U520" t="s">
        <v>2621</v>
      </c>
      <c r="W520" t="s">
        <v>766</v>
      </c>
      <c r="AD520">
        <v>2</v>
      </c>
      <c r="AE520">
        <v>0</v>
      </c>
      <c r="AF520">
        <v>0</v>
      </c>
    </row>
    <row r="521" spans="1:33" hidden="1" x14ac:dyDescent="0.35">
      <c r="A521" t="s">
        <v>32</v>
      </c>
      <c r="C521" t="s">
        <v>33</v>
      </c>
      <c r="D521" t="s">
        <v>722</v>
      </c>
      <c r="E521" t="s">
        <v>278</v>
      </c>
      <c r="F521" t="s">
        <v>723</v>
      </c>
      <c r="G521" t="s">
        <v>310</v>
      </c>
      <c r="I521" t="s">
        <v>38</v>
      </c>
      <c r="J521">
        <v>655</v>
      </c>
      <c r="K521">
        <v>1803</v>
      </c>
      <c r="L521" t="s">
        <v>353</v>
      </c>
      <c r="M521" t="s">
        <v>763</v>
      </c>
      <c r="N521" t="s">
        <v>41</v>
      </c>
      <c r="P521" t="s">
        <v>48</v>
      </c>
      <c r="T521" t="s">
        <v>2763</v>
      </c>
      <c r="U521" t="s">
        <v>2621</v>
      </c>
      <c r="W521" t="s">
        <v>767</v>
      </c>
      <c r="AD521">
        <v>41</v>
      </c>
      <c r="AE521">
        <v>5</v>
      </c>
      <c r="AF521">
        <v>4</v>
      </c>
    </row>
    <row r="522" spans="1:33" hidden="1" x14ac:dyDescent="0.35">
      <c r="A522" t="s">
        <v>32</v>
      </c>
      <c r="C522" t="s">
        <v>33</v>
      </c>
      <c r="D522" t="s">
        <v>722</v>
      </c>
      <c r="E522" t="s">
        <v>278</v>
      </c>
      <c r="F522" t="s">
        <v>723</v>
      </c>
      <c r="G522" t="s">
        <v>310</v>
      </c>
      <c r="I522" t="s">
        <v>38</v>
      </c>
      <c r="J522">
        <v>656</v>
      </c>
      <c r="K522">
        <v>1803</v>
      </c>
      <c r="L522" t="s">
        <v>353</v>
      </c>
      <c r="M522" t="s">
        <v>763</v>
      </c>
      <c r="N522" t="s">
        <v>41</v>
      </c>
      <c r="P522" t="s">
        <v>335</v>
      </c>
      <c r="Q522">
        <v>1</v>
      </c>
      <c r="R522" t="s">
        <v>259</v>
      </c>
      <c r="T522" t="s">
        <v>50</v>
      </c>
      <c r="U522" t="s">
        <v>450</v>
      </c>
      <c r="V522" t="s">
        <v>712</v>
      </c>
      <c r="W522" t="s">
        <v>768</v>
      </c>
    </row>
    <row r="523" spans="1:33" hidden="1" x14ac:dyDescent="0.35">
      <c r="A523" t="s">
        <v>32</v>
      </c>
      <c r="C523" t="s">
        <v>33</v>
      </c>
      <c r="D523" t="s">
        <v>722</v>
      </c>
      <c r="E523" t="s">
        <v>278</v>
      </c>
      <c r="F523" t="s">
        <v>723</v>
      </c>
      <c r="G523" t="s">
        <v>310</v>
      </c>
      <c r="I523" t="s">
        <v>38</v>
      </c>
      <c r="J523">
        <v>657</v>
      </c>
      <c r="K523">
        <v>1803</v>
      </c>
      <c r="L523" t="s">
        <v>353</v>
      </c>
      <c r="M523" t="s">
        <v>763</v>
      </c>
      <c r="N523" t="s">
        <v>41</v>
      </c>
      <c r="P523" t="s">
        <v>42</v>
      </c>
      <c r="Q523">
        <v>6</v>
      </c>
      <c r="R523" t="s">
        <v>72</v>
      </c>
      <c r="T523" t="s">
        <v>73</v>
      </c>
      <c r="U523" t="s">
        <v>74</v>
      </c>
      <c r="V523" t="s">
        <v>141</v>
      </c>
      <c r="W523" t="s">
        <v>334</v>
      </c>
      <c r="Y523">
        <v>3</v>
      </c>
      <c r="Z523">
        <v>6</v>
      </c>
      <c r="AA523">
        <v>1</v>
      </c>
      <c r="AB523">
        <v>1</v>
      </c>
      <c r="AC523">
        <v>0</v>
      </c>
    </row>
    <row r="524" spans="1:33" hidden="1" x14ac:dyDescent="0.35">
      <c r="A524" t="s">
        <v>32</v>
      </c>
      <c r="C524" t="s">
        <v>33</v>
      </c>
      <c r="D524" t="s">
        <v>722</v>
      </c>
      <c r="E524" t="s">
        <v>278</v>
      </c>
      <c r="F524" t="s">
        <v>723</v>
      </c>
      <c r="G524" t="s">
        <v>310</v>
      </c>
      <c r="I524" t="s">
        <v>38</v>
      </c>
      <c r="J524">
        <v>658</v>
      </c>
      <c r="K524">
        <v>1803</v>
      </c>
      <c r="L524" t="s">
        <v>353</v>
      </c>
      <c r="M524" t="s">
        <v>763</v>
      </c>
      <c r="N524" t="s">
        <v>41</v>
      </c>
      <c r="P524" t="s">
        <v>42</v>
      </c>
      <c r="T524" t="s">
        <v>73</v>
      </c>
      <c r="U524" t="s">
        <v>74</v>
      </c>
      <c r="V524" t="s">
        <v>769</v>
      </c>
      <c r="W524" t="s">
        <v>770</v>
      </c>
      <c r="AB524">
        <v>1</v>
      </c>
      <c r="AC524">
        <v>6</v>
      </c>
    </row>
    <row r="525" spans="1:33" hidden="1" x14ac:dyDescent="0.35">
      <c r="A525" t="s">
        <v>32</v>
      </c>
      <c r="C525" t="s">
        <v>33</v>
      </c>
      <c r="D525" t="s">
        <v>722</v>
      </c>
      <c r="E525" t="s">
        <v>278</v>
      </c>
      <c r="F525" t="s">
        <v>723</v>
      </c>
      <c r="G525" t="s">
        <v>310</v>
      </c>
      <c r="I525" t="s">
        <v>38</v>
      </c>
      <c r="J525">
        <v>659</v>
      </c>
      <c r="K525">
        <v>1803</v>
      </c>
      <c r="L525" t="s">
        <v>353</v>
      </c>
      <c r="M525" t="s">
        <v>763</v>
      </c>
      <c r="N525" t="s">
        <v>41</v>
      </c>
      <c r="P525" t="s">
        <v>42</v>
      </c>
      <c r="Q525">
        <v>1</v>
      </c>
      <c r="R525" t="s">
        <v>132</v>
      </c>
      <c r="T525" t="s">
        <v>73</v>
      </c>
      <c r="U525" t="s">
        <v>74</v>
      </c>
      <c r="V525" t="s">
        <v>112</v>
      </c>
      <c r="W525" t="s">
        <v>639</v>
      </c>
      <c r="AB525">
        <v>1</v>
      </c>
      <c r="AC525">
        <v>6</v>
      </c>
    </row>
    <row r="526" spans="1:33" hidden="1" x14ac:dyDescent="0.35">
      <c r="A526" t="s">
        <v>32</v>
      </c>
      <c r="C526" t="s">
        <v>33</v>
      </c>
      <c r="D526" t="s">
        <v>771</v>
      </c>
      <c r="E526" t="s">
        <v>317</v>
      </c>
      <c r="F526" t="s">
        <v>772</v>
      </c>
      <c r="G526" t="s">
        <v>773</v>
      </c>
      <c r="I526" t="s">
        <v>38</v>
      </c>
      <c r="J526">
        <v>660</v>
      </c>
      <c r="K526">
        <v>1803</v>
      </c>
      <c r="L526" t="s">
        <v>353</v>
      </c>
      <c r="M526" t="s">
        <v>403</v>
      </c>
      <c r="N526" t="s">
        <v>47</v>
      </c>
      <c r="P526" t="s">
        <v>335</v>
      </c>
      <c r="Q526">
        <v>700</v>
      </c>
      <c r="R526" t="s">
        <v>224</v>
      </c>
      <c r="T526" t="s">
        <v>73</v>
      </c>
      <c r="U526" t="s">
        <v>74</v>
      </c>
      <c r="V526" t="s">
        <v>229</v>
      </c>
      <c r="W526" t="s">
        <v>229</v>
      </c>
      <c r="AB526">
        <v>14</v>
      </c>
      <c r="AC526">
        <v>0</v>
      </c>
    </row>
    <row r="527" spans="1:33" hidden="1" x14ac:dyDescent="0.35">
      <c r="A527" t="s">
        <v>32</v>
      </c>
      <c r="C527" t="s">
        <v>33</v>
      </c>
      <c r="D527" t="s">
        <v>771</v>
      </c>
      <c r="E527" t="s">
        <v>317</v>
      </c>
      <c r="F527" t="s">
        <v>772</v>
      </c>
      <c r="G527" t="s">
        <v>773</v>
      </c>
      <c r="I527" t="s">
        <v>38</v>
      </c>
      <c r="J527">
        <v>661</v>
      </c>
      <c r="K527">
        <v>1803</v>
      </c>
      <c r="L527" t="s">
        <v>353</v>
      </c>
      <c r="M527" t="s">
        <v>403</v>
      </c>
      <c r="N527" t="s">
        <v>47</v>
      </c>
      <c r="P527" t="s">
        <v>335</v>
      </c>
      <c r="Q527">
        <v>4</v>
      </c>
      <c r="R527" t="s">
        <v>163</v>
      </c>
      <c r="T527" t="s">
        <v>73</v>
      </c>
      <c r="U527" t="s">
        <v>74</v>
      </c>
      <c r="V527" t="s">
        <v>164</v>
      </c>
      <c r="W527" t="s">
        <v>774</v>
      </c>
      <c r="AB527">
        <v>10</v>
      </c>
      <c r="AC527">
        <v>0</v>
      </c>
      <c r="AG527" t="s">
        <v>775</v>
      </c>
    </row>
    <row r="528" spans="1:33" hidden="1" x14ac:dyDescent="0.35">
      <c r="A528" t="s">
        <v>32</v>
      </c>
      <c r="C528" t="s">
        <v>33</v>
      </c>
      <c r="D528" t="s">
        <v>771</v>
      </c>
      <c r="E528" t="s">
        <v>317</v>
      </c>
      <c r="F528" t="s">
        <v>772</v>
      </c>
      <c r="G528" t="s">
        <v>773</v>
      </c>
      <c r="I528" t="s">
        <v>38</v>
      </c>
      <c r="J528">
        <v>662</v>
      </c>
      <c r="K528">
        <v>1803</v>
      </c>
      <c r="L528" t="s">
        <v>353</v>
      </c>
      <c r="M528" t="s">
        <v>403</v>
      </c>
      <c r="N528" t="s">
        <v>41</v>
      </c>
      <c r="P528" t="s">
        <v>124</v>
      </c>
      <c r="Q528">
        <v>1</v>
      </c>
      <c r="R528" t="s">
        <v>170</v>
      </c>
      <c r="T528" t="s">
        <v>73</v>
      </c>
      <c r="U528" t="s">
        <v>74</v>
      </c>
      <c r="V528" t="s">
        <v>1702</v>
      </c>
      <c r="W528" t="s">
        <v>776</v>
      </c>
    </row>
    <row r="529" spans="1:33" hidden="1" x14ac:dyDescent="0.35">
      <c r="A529" t="s">
        <v>32</v>
      </c>
      <c r="C529" t="s">
        <v>33</v>
      </c>
      <c r="D529" t="s">
        <v>771</v>
      </c>
      <c r="E529" t="s">
        <v>317</v>
      </c>
      <c r="F529" t="s">
        <v>772</v>
      </c>
      <c r="G529" t="s">
        <v>773</v>
      </c>
      <c r="I529" t="s">
        <v>38</v>
      </c>
      <c r="J529">
        <v>663</v>
      </c>
      <c r="K529">
        <v>1803</v>
      </c>
      <c r="L529" t="s">
        <v>353</v>
      </c>
      <c r="M529" t="s">
        <v>403</v>
      </c>
      <c r="N529" t="s">
        <v>41</v>
      </c>
      <c r="P529" t="s">
        <v>80</v>
      </c>
      <c r="T529" t="s">
        <v>2763</v>
      </c>
      <c r="U529" t="s">
        <v>2621</v>
      </c>
      <c r="W529" t="s">
        <v>777</v>
      </c>
      <c r="AD529">
        <v>1</v>
      </c>
      <c r="AE529">
        <v>8</v>
      </c>
      <c r="AF529">
        <v>6</v>
      </c>
    </row>
    <row r="530" spans="1:33" hidden="1" x14ac:dyDescent="0.35">
      <c r="A530" t="s">
        <v>32</v>
      </c>
      <c r="C530" t="s">
        <v>33</v>
      </c>
      <c r="D530" t="s">
        <v>771</v>
      </c>
      <c r="E530" t="s">
        <v>317</v>
      </c>
      <c r="F530" t="s">
        <v>772</v>
      </c>
      <c r="G530" t="s">
        <v>773</v>
      </c>
      <c r="I530" t="s">
        <v>38</v>
      </c>
      <c r="J530">
        <v>664</v>
      </c>
      <c r="K530">
        <v>1803</v>
      </c>
      <c r="L530" t="s">
        <v>353</v>
      </c>
      <c r="M530" t="s">
        <v>403</v>
      </c>
      <c r="N530" t="s">
        <v>41</v>
      </c>
      <c r="P530" t="s">
        <v>48</v>
      </c>
      <c r="Q530">
        <v>2</v>
      </c>
      <c r="R530" t="s">
        <v>224</v>
      </c>
      <c r="T530" t="s">
        <v>57</v>
      </c>
      <c r="U530" t="s">
        <v>298</v>
      </c>
      <c r="V530" t="s">
        <v>778</v>
      </c>
      <c r="W530" t="s">
        <v>779</v>
      </c>
      <c r="AB530">
        <v>2</v>
      </c>
      <c r="AC530">
        <v>6</v>
      </c>
    </row>
    <row r="531" spans="1:33" hidden="1" x14ac:dyDescent="0.35">
      <c r="A531" t="s">
        <v>32</v>
      </c>
      <c r="C531" t="s">
        <v>33</v>
      </c>
      <c r="D531" t="s">
        <v>771</v>
      </c>
      <c r="E531" t="s">
        <v>317</v>
      </c>
      <c r="F531" t="s">
        <v>772</v>
      </c>
      <c r="G531" t="s">
        <v>773</v>
      </c>
      <c r="I531" t="s">
        <v>38</v>
      </c>
      <c r="J531">
        <v>665</v>
      </c>
      <c r="K531">
        <v>1803</v>
      </c>
      <c r="L531" t="s">
        <v>353</v>
      </c>
      <c r="M531" t="s">
        <v>403</v>
      </c>
      <c r="N531" t="s">
        <v>659</v>
      </c>
      <c r="P531" t="s">
        <v>660</v>
      </c>
      <c r="T531" t="s">
        <v>2763</v>
      </c>
      <c r="U531" t="s">
        <v>2621</v>
      </c>
      <c r="W531" t="s">
        <v>780</v>
      </c>
      <c r="AD531">
        <v>1</v>
      </c>
      <c r="AE531">
        <v>10</v>
      </c>
      <c r="AF531">
        <v>0</v>
      </c>
      <c r="AG531" t="s">
        <v>693</v>
      </c>
    </row>
    <row r="532" spans="1:33" hidden="1" x14ac:dyDescent="0.35">
      <c r="A532" t="s">
        <v>32</v>
      </c>
      <c r="C532" t="s">
        <v>33</v>
      </c>
      <c r="D532" t="s">
        <v>771</v>
      </c>
      <c r="E532" t="s">
        <v>317</v>
      </c>
      <c r="F532" t="s">
        <v>772</v>
      </c>
      <c r="G532" t="s">
        <v>773</v>
      </c>
      <c r="I532" t="s">
        <v>38</v>
      </c>
      <c r="J532">
        <v>666</v>
      </c>
      <c r="K532">
        <v>1803</v>
      </c>
      <c r="L532" t="s">
        <v>353</v>
      </c>
      <c r="M532" t="s">
        <v>403</v>
      </c>
      <c r="N532" t="s">
        <v>41</v>
      </c>
      <c r="P532" t="s">
        <v>60</v>
      </c>
      <c r="T532" t="s">
        <v>50</v>
      </c>
      <c r="U532" t="s">
        <v>488</v>
      </c>
      <c r="V532" t="s">
        <v>781</v>
      </c>
      <c r="W532" t="s">
        <v>782</v>
      </c>
      <c r="AB532">
        <v>5</v>
      </c>
      <c r="AC532">
        <v>0</v>
      </c>
    </row>
    <row r="533" spans="1:33" hidden="1" x14ac:dyDescent="0.35">
      <c r="A533" t="s">
        <v>32</v>
      </c>
      <c r="C533" t="s">
        <v>33</v>
      </c>
      <c r="D533" t="s">
        <v>771</v>
      </c>
      <c r="E533" t="s">
        <v>317</v>
      </c>
      <c r="F533" t="s">
        <v>772</v>
      </c>
      <c r="G533" t="s">
        <v>773</v>
      </c>
      <c r="I533" t="s">
        <v>38</v>
      </c>
      <c r="J533">
        <v>667</v>
      </c>
      <c r="K533">
        <v>1803</v>
      </c>
      <c r="L533" t="s">
        <v>353</v>
      </c>
      <c r="M533" t="s">
        <v>403</v>
      </c>
      <c r="O533" t="s">
        <v>783</v>
      </c>
      <c r="P533" t="s">
        <v>784</v>
      </c>
      <c r="T533" t="s">
        <v>2763</v>
      </c>
      <c r="U533" t="s">
        <v>2621</v>
      </c>
      <c r="V533" t="s">
        <v>785</v>
      </c>
      <c r="W533" t="s">
        <v>785</v>
      </c>
      <c r="AE533">
        <v>14</v>
      </c>
      <c r="AF533">
        <v>6</v>
      </c>
      <c r="AG533" t="s">
        <v>786</v>
      </c>
    </row>
    <row r="534" spans="1:33" hidden="1" x14ac:dyDescent="0.35">
      <c r="A534" t="s">
        <v>32</v>
      </c>
      <c r="C534" t="s">
        <v>33</v>
      </c>
      <c r="D534" t="s">
        <v>771</v>
      </c>
      <c r="E534" t="s">
        <v>317</v>
      </c>
      <c r="F534" t="s">
        <v>772</v>
      </c>
      <c r="G534" t="s">
        <v>773</v>
      </c>
      <c r="I534" t="s">
        <v>38</v>
      </c>
      <c r="J534">
        <v>668</v>
      </c>
      <c r="K534">
        <v>1803</v>
      </c>
      <c r="L534" t="s">
        <v>353</v>
      </c>
      <c r="M534" t="s">
        <v>403</v>
      </c>
      <c r="P534" t="s">
        <v>588</v>
      </c>
      <c r="Q534">
        <v>0.25</v>
      </c>
      <c r="R534" t="s">
        <v>56</v>
      </c>
      <c r="T534" t="s">
        <v>57</v>
      </c>
      <c r="U534" t="s">
        <v>58</v>
      </c>
      <c r="V534" t="s">
        <v>58</v>
      </c>
      <c r="W534" t="s">
        <v>59</v>
      </c>
    </row>
    <row r="535" spans="1:33" hidden="1" x14ac:dyDescent="0.35">
      <c r="A535" t="s">
        <v>32</v>
      </c>
      <c r="C535" t="s">
        <v>33</v>
      </c>
      <c r="D535" t="s">
        <v>771</v>
      </c>
      <c r="E535" t="s">
        <v>317</v>
      </c>
      <c r="F535" t="s">
        <v>772</v>
      </c>
      <c r="G535" t="s">
        <v>773</v>
      </c>
      <c r="I535" t="s">
        <v>38</v>
      </c>
      <c r="J535">
        <v>669</v>
      </c>
      <c r="K535">
        <v>1803</v>
      </c>
      <c r="L535" t="s">
        <v>353</v>
      </c>
      <c r="M535" t="s">
        <v>787</v>
      </c>
      <c r="P535" t="s">
        <v>692</v>
      </c>
      <c r="Q535">
        <v>0.25</v>
      </c>
      <c r="R535" t="s">
        <v>56</v>
      </c>
      <c r="T535" t="s">
        <v>57</v>
      </c>
      <c r="U535" t="s">
        <v>58</v>
      </c>
      <c r="V535" t="s">
        <v>58</v>
      </c>
      <c r="W535" t="s">
        <v>59</v>
      </c>
      <c r="AG535" t="s">
        <v>693</v>
      </c>
    </row>
    <row r="536" spans="1:33" hidden="1" x14ac:dyDescent="0.35">
      <c r="A536" t="s">
        <v>32</v>
      </c>
      <c r="C536" t="s">
        <v>33</v>
      </c>
      <c r="D536" t="s">
        <v>771</v>
      </c>
      <c r="E536" t="s">
        <v>317</v>
      </c>
      <c r="F536" t="s">
        <v>772</v>
      </c>
      <c r="G536" t="s">
        <v>773</v>
      </c>
      <c r="I536" t="s">
        <v>38</v>
      </c>
      <c r="J536">
        <v>670</v>
      </c>
      <c r="K536">
        <v>1803</v>
      </c>
      <c r="L536" t="s">
        <v>353</v>
      </c>
      <c r="M536" t="s">
        <v>787</v>
      </c>
      <c r="O536" t="s">
        <v>602</v>
      </c>
      <c r="P536" t="s">
        <v>60</v>
      </c>
      <c r="Q536">
        <v>1</v>
      </c>
      <c r="R536" t="s">
        <v>224</v>
      </c>
      <c r="T536" t="s">
        <v>43</v>
      </c>
      <c r="U536" t="s">
        <v>467</v>
      </c>
      <c r="V536" t="s">
        <v>788</v>
      </c>
      <c r="W536" t="s">
        <v>788</v>
      </c>
      <c r="AB536">
        <v>1</v>
      </c>
      <c r="AC536">
        <v>10</v>
      </c>
      <c r="AG536" t="s">
        <v>789</v>
      </c>
    </row>
    <row r="537" spans="1:33" hidden="1" x14ac:dyDescent="0.35">
      <c r="A537" t="s">
        <v>32</v>
      </c>
      <c r="C537" t="s">
        <v>33</v>
      </c>
      <c r="D537" t="s">
        <v>771</v>
      </c>
      <c r="E537" t="s">
        <v>317</v>
      </c>
      <c r="F537" t="s">
        <v>772</v>
      </c>
      <c r="G537" t="s">
        <v>773</v>
      </c>
      <c r="I537" t="s">
        <v>38</v>
      </c>
      <c r="J537">
        <v>671</v>
      </c>
      <c r="K537">
        <v>1803</v>
      </c>
      <c r="L537" t="s">
        <v>353</v>
      </c>
      <c r="M537" t="s">
        <v>787</v>
      </c>
      <c r="N537" t="s">
        <v>41</v>
      </c>
      <c r="P537" t="s">
        <v>234</v>
      </c>
      <c r="Q537">
        <v>1</v>
      </c>
      <c r="R537" t="s">
        <v>56</v>
      </c>
      <c r="T537" t="s">
        <v>57</v>
      </c>
      <c r="U537" t="s">
        <v>58</v>
      </c>
      <c r="V537" t="s">
        <v>58</v>
      </c>
      <c r="W537" t="s">
        <v>59</v>
      </c>
      <c r="AB537">
        <v>14</v>
      </c>
      <c r="AC537">
        <v>0</v>
      </c>
      <c r="AG537" t="s">
        <v>790</v>
      </c>
    </row>
    <row r="538" spans="1:33" hidden="1" x14ac:dyDescent="0.35">
      <c r="A538" t="s">
        <v>32</v>
      </c>
      <c r="C538" t="s">
        <v>33</v>
      </c>
      <c r="D538" t="s">
        <v>771</v>
      </c>
      <c r="E538" t="s">
        <v>317</v>
      </c>
      <c r="F538" t="s">
        <v>772</v>
      </c>
      <c r="G538" t="s">
        <v>773</v>
      </c>
      <c r="I538" t="s">
        <v>38</v>
      </c>
      <c r="J538">
        <v>672</v>
      </c>
      <c r="K538">
        <v>1803</v>
      </c>
      <c r="L538" t="s">
        <v>353</v>
      </c>
      <c r="M538" t="s">
        <v>787</v>
      </c>
      <c r="N538" t="s">
        <v>41</v>
      </c>
      <c r="P538" t="s">
        <v>234</v>
      </c>
      <c r="Q538">
        <v>0.5</v>
      </c>
      <c r="R538" t="s">
        <v>56</v>
      </c>
      <c r="T538" t="s">
        <v>122</v>
      </c>
      <c r="U538" t="s">
        <v>57</v>
      </c>
      <c r="V538" t="s">
        <v>123</v>
      </c>
      <c r="W538" t="s">
        <v>123</v>
      </c>
      <c r="AB538">
        <v>1</v>
      </c>
      <c r="AC538">
        <v>3</v>
      </c>
      <c r="AG538" t="s">
        <v>791</v>
      </c>
    </row>
    <row r="539" spans="1:33" hidden="1" x14ac:dyDescent="0.35">
      <c r="A539" t="s">
        <v>32</v>
      </c>
      <c r="C539" t="s">
        <v>33</v>
      </c>
      <c r="D539" t="s">
        <v>771</v>
      </c>
      <c r="E539" t="s">
        <v>317</v>
      </c>
      <c r="F539" t="s">
        <v>772</v>
      </c>
      <c r="G539" t="s">
        <v>773</v>
      </c>
      <c r="I539" t="s">
        <v>38</v>
      </c>
      <c r="J539">
        <v>673</v>
      </c>
      <c r="K539">
        <v>1803</v>
      </c>
      <c r="L539" t="s">
        <v>353</v>
      </c>
      <c r="M539" t="s">
        <v>787</v>
      </c>
      <c r="N539" t="s">
        <v>41</v>
      </c>
      <c r="P539" t="s">
        <v>792</v>
      </c>
      <c r="T539" t="s">
        <v>2763</v>
      </c>
      <c r="U539" t="s">
        <v>2621</v>
      </c>
      <c r="W539" t="s">
        <v>793</v>
      </c>
      <c r="AD539">
        <v>4</v>
      </c>
      <c r="AE539">
        <v>3</v>
      </c>
      <c r="AF539">
        <v>9</v>
      </c>
      <c r="AG539" t="s">
        <v>693</v>
      </c>
    </row>
    <row r="540" spans="1:33" hidden="1" x14ac:dyDescent="0.35">
      <c r="A540" t="s">
        <v>32</v>
      </c>
      <c r="C540" t="s">
        <v>33</v>
      </c>
      <c r="D540" t="s">
        <v>771</v>
      </c>
      <c r="E540" t="s">
        <v>317</v>
      </c>
      <c r="F540" t="s">
        <v>772</v>
      </c>
      <c r="G540" t="s">
        <v>773</v>
      </c>
      <c r="I540" t="s">
        <v>38</v>
      </c>
      <c r="J540">
        <v>674</v>
      </c>
      <c r="K540">
        <v>1803</v>
      </c>
      <c r="L540" t="s">
        <v>353</v>
      </c>
      <c r="M540" t="s">
        <v>787</v>
      </c>
      <c r="O540" t="s">
        <v>602</v>
      </c>
      <c r="P540" t="s">
        <v>794</v>
      </c>
      <c r="Q540">
        <v>0.5</v>
      </c>
      <c r="R540" t="s">
        <v>363</v>
      </c>
      <c r="T540" t="s">
        <v>122</v>
      </c>
      <c r="U540" t="s">
        <v>57</v>
      </c>
      <c r="V540" t="s">
        <v>248</v>
      </c>
      <c r="W540" t="s">
        <v>248</v>
      </c>
    </row>
    <row r="541" spans="1:33" hidden="1" x14ac:dyDescent="0.35">
      <c r="A541" t="s">
        <v>32</v>
      </c>
      <c r="C541" t="s">
        <v>33</v>
      </c>
      <c r="D541" t="s">
        <v>771</v>
      </c>
      <c r="E541" t="s">
        <v>317</v>
      </c>
      <c r="F541" t="s">
        <v>772</v>
      </c>
      <c r="G541" t="s">
        <v>773</v>
      </c>
      <c r="I541" t="s">
        <v>38</v>
      </c>
      <c r="J541">
        <v>675</v>
      </c>
      <c r="K541">
        <v>1803</v>
      </c>
      <c r="L541" t="s">
        <v>353</v>
      </c>
      <c r="M541" t="s">
        <v>787</v>
      </c>
      <c r="N541" t="s">
        <v>795</v>
      </c>
      <c r="P541" t="s">
        <v>796</v>
      </c>
      <c r="T541" t="s">
        <v>2763</v>
      </c>
      <c r="U541" t="s">
        <v>2621</v>
      </c>
      <c r="V541" t="s">
        <v>797</v>
      </c>
      <c r="W541" t="s">
        <v>797</v>
      </c>
      <c r="AA541">
        <v>1</v>
      </c>
      <c r="AB541">
        <v>0</v>
      </c>
      <c r="AC541">
        <v>0</v>
      </c>
      <c r="AG541" t="s">
        <v>789</v>
      </c>
    </row>
    <row r="542" spans="1:33" hidden="1" x14ac:dyDescent="0.35">
      <c r="A542" t="s">
        <v>32</v>
      </c>
      <c r="C542" t="s">
        <v>33</v>
      </c>
      <c r="D542" t="s">
        <v>771</v>
      </c>
      <c r="E542" t="s">
        <v>317</v>
      </c>
      <c r="F542" t="s">
        <v>772</v>
      </c>
      <c r="G542" t="s">
        <v>773</v>
      </c>
      <c r="I542" t="s">
        <v>38</v>
      </c>
      <c r="J542">
        <v>676</v>
      </c>
      <c r="K542">
        <v>1803</v>
      </c>
      <c r="L542" t="s">
        <v>353</v>
      </c>
      <c r="M542" t="s">
        <v>798</v>
      </c>
      <c r="N542" t="s">
        <v>41</v>
      </c>
      <c r="P542" t="s">
        <v>139</v>
      </c>
      <c r="Q542">
        <v>3</v>
      </c>
      <c r="R542" t="s">
        <v>56</v>
      </c>
      <c r="T542" t="s">
        <v>43</v>
      </c>
      <c r="U542" t="s">
        <v>44</v>
      </c>
      <c r="V542" t="s">
        <v>110</v>
      </c>
      <c r="W542" t="s">
        <v>110</v>
      </c>
      <c r="Y542">
        <v>1</v>
      </c>
      <c r="Z542">
        <v>9</v>
      </c>
      <c r="AB542">
        <v>5</v>
      </c>
      <c r="AC542">
        <v>3</v>
      </c>
    </row>
    <row r="543" spans="1:33" hidden="1" x14ac:dyDescent="0.35">
      <c r="A543" t="s">
        <v>32</v>
      </c>
      <c r="C543" t="s">
        <v>33</v>
      </c>
      <c r="D543" t="s">
        <v>771</v>
      </c>
      <c r="E543" t="s">
        <v>317</v>
      </c>
      <c r="F543" t="s">
        <v>772</v>
      </c>
      <c r="G543" t="s">
        <v>773</v>
      </c>
      <c r="I543" t="s">
        <v>38</v>
      </c>
      <c r="J543">
        <v>677</v>
      </c>
      <c r="K543">
        <v>1803</v>
      </c>
      <c r="L543" t="s">
        <v>353</v>
      </c>
      <c r="M543" t="s">
        <v>798</v>
      </c>
      <c r="N543" t="s">
        <v>41</v>
      </c>
      <c r="P543" t="s">
        <v>139</v>
      </c>
      <c r="Q543">
        <v>2.5</v>
      </c>
      <c r="R543" t="s">
        <v>72</v>
      </c>
      <c r="T543" t="s">
        <v>73</v>
      </c>
      <c r="U543" t="s">
        <v>74</v>
      </c>
      <c r="V543" t="s">
        <v>799</v>
      </c>
      <c r="W543" t="s">
        <v>799</v>
      </c>
      <c r="Y543">
        <v>7</v>
      </c>
      <c r="Z543">
        <v>0</v>
      </c>
      <c r="AB543">
        <v>17</v>
      </c>
      <c r="AC543">
        <v>6</v>
      </c>
    </row>
    <row r="544" spans="1:33" hidden="1" x14ac:dyDescent="0.35">
      <c r="A544" t="s">
        <v>32</v>
      </c>
      <c r="C544" t="s">
        <v>33</v>
      </c>
      <c r="D544" t="s">
        <v>771</v>
      </c>
      <c r="E544" t="s">
        <v>317</v>
      </c>
      <c r="F544" t="s">
        <v>772</v>
      </c>
      <c r="G544" t="s">
        <v>773</v>
      </c>
      <c r="I544" t="s">
        <v>38</v>
      </c>
      <c r="J544">
        <v>678</v>
      </c>
      <c r="K544">
        <v>1803</v>
      </c>
      <c r="L544" t="s">
        <v>353</v>
      </c>
      <c r="M544" t="s">
        <v>798</v>
      </c>
      <c r="N544" t="s">
        <v>41</v>
      </c>
      <c r="P544" t="s">
        <v>139</v>
      </c>
      <c r="Q544">
        <v>3</v>
      </c>
      <c r="R544" t="s">
        <v>170</v>
      </c>
      <c r="T544" t="s">
        <v>73</v>
      </c>
      <c r="U544" t="s">
        <v>74</v>
      </c>
      <c r="V544" t="s">
        <v>1702</v>
      </c>
      <c r="W544" t="s">
        <v>800</v>
      </c>
      <c r="Y544">
        <v>1</v>
      </c>
      <c r="Z544">
        <v>0</v>
      </c>
      <c r="AB544">
        <v>3</v>
      </c>
      <c r="AC544">
        <v>0</v>
      </c>
    </row>
    <row r="545" spans="1:33" hidden="1" x14ac:dyDescent="0.35">
      <c r="A545" t="s">
        <v>32</v>
      </c>
      <c r="C545" t="s">
        <v>33</v>
      </c>
      <c r="D545" t="s">
        <v>771</v>
      </c>
      <c r="E545" t="s">
        <v>317</v>
      </c>
      <c r="F545" t="s">
        <v>772</v>
      </c>
      <c r="G545" t="s">
        <v>773</v>
      </c>
      <c r="I545" t="s">
        <v>38</v>
      </c>
      <c r="J545">
        <v>679</v>
      </c>
      <c r="K545">
        <v>1803</v>
      </c>
      <c r="L545" t="s">
        <v>353</v>
      </c>
      <c r="M545" t="s">
        <v>798</v>
      </c>
      <c r="N545" t="s">
        <v>41</v>
      </c>
      <c r="P545" t="s">
        <v>139</v>
      </c>
      <c r="Q545">
        <v>15</v>
      </c>
      <c r="R545" t="s">
        <v>224</v>
      </c>
      <c r="T545" t="s">
        <v>73</v>
      </c>
      <c r="U545" t="s">
        <v>74</v>
      </c>
      <c r="V545" t="s">
        <v>164</v>
      </c>
      <c r="W545" t="s">
        <v>801</v>
      </c>
      <c r="AB545">
        <v>2</v>
      </c>
      <c r="AC545">
        <v>0</v>
      </c>
    </row>
    <row r="546" spans="1:33" hidden="1" x14ac:dyDescent="0.35">
      <c r="A546" t="s">
        <v>32</v>
      </c>
      <c r="C546" t="s">
        <v>33</v>
      </c>
      <c r="D546" t="s">
        <v>771</v>
      </c>
      <c r="E546" t="s">
        <v>317</v>
      </c>
      <c r="F546" t="s">
        <v>772</v>
      </c>
      <c r="G546" t="s">
        <v>773</v>
      </c>
      <c r="I546" t="s">
        <v>38</v>
      </c>
      <c r="J546">
        <v>680</v>
      </c>
      <c r="K546">
        <v>1803</v>
      </c>
      <c r="L546" t="s">
        <v>353</v>
      </c>
      <c r="M546" t="s">
        <v>798</v>
      </c>
      <c r="N546" t="s">
        <v>795</v>
      </c>
      <c r="P546" t="s">
        <v>796</v>
      </c>
      <c r="T546" t="s">
        <v>2763</v>
      </c>
      <c r="U546" t="s">
        <v>2621</v>
      </c>
      <c r="W546" t="s">
        <v>802</v>
      </c>
      <c r="AE546">
        <v>3</v>
      </c>
      <c r="AF546">
        <v>0</v>
      </c>
      <c r="AG546" t="s">
        <v>803</v>
      </c>
    </row>
    <row r="547" spans="1:33" hidden="1" x14ac:dyDescent="0.35">
      <c r="A547" t="s">
        <v>32</v>
      </c>
      <c r="C547" t="s">
        <v>33</v>
      </c>
      <c r="D547" t="s">
        <v>771</v>
      </c>
      <c r="E547" t="s">
        <v>317</v>
      </c>
      <c r="F547" t="s">
        <v>772</v>
      </c>
      <c r="G547" t="s">
        <v>773</v>
      </c>
      <c r="I547" t="s">
        <v>38</v>
      </c>
      <c r="J547">
        <v>681</v>
      </c>
      <c r="K547">
        <v>1803</v>
      </c>
      <c r="L547" t="s">
        <v>353</v>
      </c>
      <c r="M547" t="s">
        <v>798</v>
      </c>
      <c r="N547" t="s">
        <v>41</v>
      </c>
      <c r="P547" t="s">
        <v>492</v>
      </c>
      <c r="Q547">
        <v>1</v>
      </c>
      <c r="R547" t="s">
        <v>56</v>
      </c>
      <c r="T547" t="s">
        <v>122</v>
      </c>
      <c r="U547" t="s">
        <v>57</v>
      </c>
      <c r="V547" t="s">
        <v>123</v>
      </c>
      <c r="W547" t="s">
        <v>432</v>
      </c>
      <c r="AB547">
        <v>2</v>
      </c>
      <c r="AC547">
        <v>6</v>
      </c>
    </row>
    <row r="548" spans="1:33" hidden="1" x14ac:dyDescent="0.35">
      <c r="A548" t="s">
        <v>32</v>
      </c>
      <c r="C548" t="s">
        <v>33</v>
      </c>
      <c r="D548" t="s">
        <v>771</v>
      </c>
      <c r="E548" t="s">
        <v>317</v>
      </c>
      <c r="F548" t="s">
        <v>772</v>
      </c>
      <c r="G548" t="s">
        <v>773</v>
      </c>
      <c r="I548" t="s">
        <v>38</v>
      </c>
      <c r="J548">
        <v>682</v>
      </c>
      <c r="K548">
        <v>1803</v>
      </c>
      <c r="L548" t="s">
        <v>353</v>
      </c>
      <c r="M548" t="s">
        <v>431</v>
      </c>
      <c r="N548" t="s">
        <v>41</v>
      </c>
      <c r="P548" t="s">
        <v>660</v>
      </c>
      <c r="Q548">
        <v>1</v>
      </c>
      <c r="R548" t="s">
        <v>170</v>
      </c>
      <c r="T548" t="s">
        <v>73</v>
      </c>
      <c r="U548" t="s">
        <v>74</v>
      </c>
      <c r="V548" t="s">
        <v>1702</v>
      </c>
      <c r="W548" t="s">
        <v>172</v>
      </c>
      <c r="AB548">
        <v>1</v>
      </c>
      <c r="AC548">
        <v>0</v>
      </c>
    </row>
    <row r="549" spans="1:33" hidden="1" x14ac:dyDescent="0.35">
      <c r="A549" t="s">
        <v>32</v>
      </c>
      <c r="C549" t="s">
        <v>33</v>
      </c>
      <c r="D549" t="s">
        <v>771</v>
      </c>
      <c r="E549" t="s">
        <v>317</v>
      </c>
      <c r="F549" t="s">
        <v>772</v>
      </c>
      <c r="G549" t="s">
        <v>773</v>
      </c>
      <c r="I549" t="s">
        <v>38</v>
      </c>
      <c r="J549">
        <v>683</v>
      </c>
      <c r="K549">
        <v>1803</v>
      </c>
      <c r="L549" t="s">
        <v>353</v>
      </c>
      <c r="M549" t="s">
        <v>798</v>
      </c>
      <c r="N549" t="s">
        <v>41</v>
      </c>
      <c r="P549" t="s">
        <v>124</v>
      </c>
      <c r="Q549">
        <v>500</v>
      </c>
      <c r="R549" t="s">
        <v>224</v>
      </c>
      <c r="T549" t="s">
        <v>99</v>
      </c>
      <c r="U549" t="s">
        <v>311</v>
      </c>
      <c r="V549" t="s">
        <v>311</v>
      </c>
      <c r="W549" t="s">
        <v>804</v>
      </c>
    </row>
    <row r="550" spans="1:33" hidden="1" x14ac:dyDescent="0.35">
      <c r="A550" t="s">
        <v>32</v>
      </c>
      <c r="C550" t="s">
        <v>33</v>
      </c>
      <c r="D550" t="s">
        <v>771</v>
      </c>
      <c r="E550" t="s">
        <v>317</v>
      </c>
      <c r="F550" t="s">
        <v>772</v>
      </c>
      <c r="G550" t="s">
        <v>773</v>
      </c>
      <c r="I550" t="s">
        <v>38</v>
      </c>
      <c r="J550">
        <v>684</v>
      </c>
      <c r="T550" t="s">
        <v>2778</v>
      </c>
      <c r="U550" t="s">
        <v>2778</v>
      </c>
      <c r="W550" t="s">
        <v>750</v>
      </c>
    </row>
    <row r="551" spans="1:33" hidden="1" x14ac:dyDescent="0.35">
      <c r="A551" t="s">
        <v>32</v>
      </c>
      <c r="C551" t="s">
        <v>33</v>
      </c>
      <c r="D551" t="s">
        <v>771</v>
      </c>
      <c r="E551" t="s">
        <v>317</v>
      </c>
      <c r="F551" t="s">
        <v>772</v>
      </c>
      <c r="G551" t="s">
        <v>773</v>
      </c>
      <c r="I551" t="s">
        <v>38</v>
      </c>
      <c r="J551">
        <v>685</v>
      </c>
      <c r="K551">
        <v>1803</v>
      </c>
      <c r="L551" t="s">
        <v>353</v>
      </c>
      <c r="M551" t="s">
        <v>798</v>
      </c>
      <c r="N551" t="s">
        <v>41</v>
      </c>
      <c r="P551" t="s">
        <v>805</v>
      </c>
      <c r="T551" t="s">
        <v>2763</v>
      </c>
      <c r="U551" t="s">
        <v>2621</v>
      </c>
      <c r="W551" t="s">
        <v>806</v>
      </c>
      <c r="AA551">
        <v>2</v>
      </c>
      <c r="AB551">
        <v>0</v>
      </c>
      <c r="AC551">
        <v>0</v>
      </c>
      <c r="AG551" t="s">
        <v>729</v>
      </c>
    </row>
    <row r="552" spans="1:33" hidden="1" x14ac:dyDescent="0.35">
      <c r="A552" t="s">
        <v>32</v>
      </c>
      <c r="C552" t="s">
        <v>33</v>
      </c>
      <c r="D552" t="s">
        <v>771</v>
      </c>
      <c r="E552" t="s">
        <v>317</v>
      </c>
      <c r="F552" t="s">
        <v>772</v>
      </c>
      <c r="G552" t="s">
        <v>773</v>
      </c>
      <c r="I552" t="s">
        <v>38</v>
      </c>
      <c r="J552">
        <v>686</v>
      </c>
      <c r="K552">
        <v>1803</v>
      </c>
      <c r="L552" t="s">
        <v>353</v>
      </c>
      <c r="M552" t="s">
        <v>798</v>
      </c>
      <c r="N552" t="s">
        <v>41</v>
      </c>
      <c r="P552" t="s">
        <v>805</v>
      </c>
      <c r="Q552">
        <v>1</v>
      </c>
      <c r="R552" t="s">
        <v>224</v>
      </c>
      <c r="T552" t="s">
        <v>43</v>
      </c>
      <c r="U552" t="s">
        <v>2748</v>
      </c>
      <c r="V552" t="s">
        <v>807</v>
      </c>
      <c r="W552" t="s">
        <v>2807</v>
      </c>
      <c r="AA552">
        <v>1</v>
      </c>
      <c r="AB552">
        <v>18</v>
      </c>
      <c r="AC552">
        <v>0</v>
      </c>
      <c r="AG552" t="s">
        <v>729</v>
      </c>
    </row>
    <row r="553" spans="1:33" hidden="1" x14ac:dyDescent="0.35">
      <c r="A553" t="s">
        <v>32</v>
      </c>
      <c r="C553" t="s">
        <v>33</v>
      </c>
      <c r="D553" t="s">
        <v>771</v>
      </c>
      <c r="E553" t="s">
        <v>317</v>
      </c>
      <c r="F553" t="s">
        <v>772</v>
      </c>
      <c r="G553" t="s">
        <v>773</v>
      </c>
      <c r="I553" t="s">
        <v>38</v>
      </c>
      <c r="J553">
        <v>687</v>
      </c>
      <c r="K553">
        <v>1803</v>
      </c>
      <c r="L553" t="s">
        <v>353</v>
      </c>
      <c r="M553" t="s">
        <v>798</v>
      </c>
      <c r="P553" t="s">
        <v>411</v>
      </c>
      <c r="Q553">
        <v>20</v>
      </c>
      <c r="R553" t="s">
        <v>56</v>
      </c>
      <c r="T553" t="s">
        <v>122</v>
      </c>
      <c r="U553" t="s">
        <v>57</v>
      </c>
      <c r="V553" t="s">
        <v>248</v>
      </c>
      <c r="W553" t="s">
        <v>248</v>
      </c>
    </row>
    <row r="554" spans="1:33" hidden="1" x14ac:dyDescent="0.35">
      <c r="A554" t="s">
        <v>32</v>
      </c>
      <c r="C554" t="s">
        <v>33</v>
      </c>
      <c r="D554" t="s">
        <v>771</v>
      </c>
      <c r="E554" t="s">
        <v>317</v>
      </c>
      <c r="F554" t="s">
        <v>772</v>
      </c>
      <c r="G554" t="s">
        <v>773</v>
      </c>
      <c r="I554" t="s">
        <v>38</v>
      </c>
      <c r="J554">
        <v>688</v>
      </c>
      <c r="K554">
        <v>1803</v>
      </c>
      <c r="L554" t="s">
        <v>353</v>
      </c>
      <c r="M554" t="s">
        <v>798</v>
      </c>
      <c r="P554" t="s">
        <v>692</v>
      </c>
      <c r="T554" t="s">
        <v>57</v>
      </c>
      <c r="U554" t="s">
        <v>298</v>
      </c>
      <c r="V554" t="s">
        <v>808</v>
      </c>
      <c r="W554" t="s">
        <v>809</v>
      </c>
      <c r="AB554">
        <v>8</v>
      </c>
      <c r="AC554">
        <v>0</v>
      </c>
      <c r="AG554" t="s">
        <v>729</v>
      </c>
    </row>
    <row r="555" spans="1:33" hidden="1" x14ac:dyDescent="0.35">
      <c r="A555" t="s">
        <v>32</v>
      </c>
      <c r="C555" t="s">
        <v>33</v>
      </c>
      <c r="D555" t="s">
        <v>771</v>
      </c>
      <c r="E555" t="s">
        <v>317</v>
      </c>
      <c r="F555" t="s">
        <v>772</v>
      </c>
      <c r="G555" t="s">
        <v>773</v>
      </c>
      <c r="I555" t="s">
        <v>38</v>
      </c>
      <c r="J555">
        <v>689</v>
      </c>
      <c r="K555">
        <v>1803</v>
      </c>
      <c r="L555" t="s">
        <v>353</v>
      </c>
      <c r="M555" t="s">
        <v>798</v>
      </c>
      <c r="P555" t="s">
        <v>692</v>
      </c>
      <c r="Q555">
        <v>1</v>
      </c>
      <c r="R555" t="s">
        <v>56</v>
      </c>
      <c r="T555" t="s">
        <v>57</v>
      </c>
      <c r="U555" t="s">
        <v>58</v>
      </c>
      <c r="V555" t="s">
        <v>58</v>
      </c>
      <c r="W555" t="s">
        <v>59</v>
      </c>
      <c r="AB555">
        <v>14</v>
      </c>
      <c r="AC555">
        <v>0</v>
      </c>
      <c r="AG555" t="s">
        <v>729</v>
      </c>
    </row>
    <row r="556" spans="1:33" hidden="1" x14ac:dyDescent="0.35">
      <c r="A556" t="s">
        <v>32</v>
      </c>
      <c r="C556" t="s">
        <v>33</v>
      </c>
      <c r="D556" t="s">
        <v>771</v>
      </c>
      <c r="E556" t="s">
        <v>317</v>
      </c>
      <c r="F556" t="s">
        <v>772</v>
      </c>
      <c r="G556" t="s">
        <v>773</v>
      </c>
      <c r="I556" t="s">
        <v>38</v>
      </c>
      <c r="J556">
        <v>690</v>
      </c>
      <c r="K556">
        <v>1803</v>
      </c>
      <c r="L556" t="s">
        <v>353</v>
      </c>
      <c r="M556" t="s">
        <v>798</v>
      </c>
      <c r="P556" t="s">
        <v>692</v>
      </c>
      <c r="Q556">
        <v>4</v>
      </c>
      <c r="R556" t="s">
        <v>56</v>
      </c>
      <c r="T556" t="s">
        <v>122</v>
      </c>
      <c r="U556" t="s">
        <v>57</v>
      </c>
      <c r="V556" t="s">
        <v>136</v>
      </c>
      <c r="W556" t="s">
        <v>136</v>
      </c>
      <c r="AB556">
        <v>4</v>
      </c>
      <c r="AC556">
        <v>0</v>
      </c>
      <c r="AG556" t="s">
        <v>729</v>
      </c>
    </row>
    <row r="557" spans="1:33" hidden="1" x14ac:dyDescent="0.35">
      <c r="A557" t="s">
        <v>32</v>
      </c>
      <c r="C557" t="s">
        <v>33</v>
      </c>
      <c r="D557" t="s">
        <v>771</v>
      </c>
      <c r="E557" t="s">
        <v>317</v>
      </c>
      <c r="F557" t="s">
        <v>772</v>
      </c>
      <c r="G557" t="s">
        <v>773</v>
      </c>
      <c r="I557" t="s">
        <v>38</v>
      </c>
      <c r="J557">
        <v>691</v>
      </c>
      <c r="K557">
        <v>1803</v>
      </c>
      <c r="L557" t="s">
        <v>353</v>
      </c>
      <c r="M557" t="s">
        <v>798</v>
      </c>
      <c r="N557" t="s">
        <v>47</v>
      </c>
      <c r="P557" t="s">
        <v>180</v>
      </c>
      <c r="T557" t="s">
        <v>2763</v>
      </c>
      <c r="U557" t="s">
        <v>2621</v>
      </c>
      <c r="W557" t="s">
        <v>810</v>
      </c>
      <c r="AB557">
        <v>10</v>
      </c>
      <c r="AC557">
        <v>0</v>
      </c>
    </row>
    <row r="558" spans="1:33" hidden="1" x14ac:dyDescent="0.35">
      <c r="A558" t="s">
        <v>32</v>
      </c>
      <c r="C558" t="s">
        <v>33</v>
      </c>
      <c r="D558" t="s">
        <v>771</v>
      </c>
      <c r="E558" t="s">
        <v>317</v>
      </c>
      <c r="F558" t="s">
        <v>772</v>
      </c>
      <c r="G558" t="s">
        <v>773</v>
      </c>
      <c r="I558" t="s">
        <v>38</v>
      </c>
      <c r="J558">
        <v>692</v>
      </c>
      <c r="K558">
        <v>1803</v>
      </c>
      <c r="L558" t="s">
        <v>353</v>
      </c>
      <c r="M558" t="s">
        <v>798</v>
      </c>
      <c r="N558" t="s">
        <v>47</v>
      </c>
      <c r="P558" t="s">
        <v>180</v>
      </c>
      <c r="Q558">
        <v>7</v>
      </c>
      <c r="R558" t="s">
        <v>72</v>
      </c>
      <c r="T558" t="s">
        <v>73</v>
      </c>
      <c r="U558" t="s">
        <v>74</v>
      </c>
      <c r="V558" t="s">
        <v>811</v>
      </c>
      <c r="W558" t="s">
        <v>812</v>
      </c>
      <c r="Y558">
        <v>4</v>
      </c>
      <c r="Z558">
        <v>6</v>
      </c>
      <c r="AA558">
        <v>1</v>
      </c>
      <c r="AB558">
        <v>11</v>
      </c>
      <c r="AC558">
        <v>6</v>
      </c>
    </row>
    <row r="559" spans="1:33" hidden="1" x14ac:dyDescent="0.35">
      <c r="A559" t="s">
        <v>32</v>
      </c>
      <c r="C559" t="s">
        <v>33</v>
      </c>
      <c r="D559" t="s">
        <v>771</v>
      </c>
      <c r="E559" t="s">
        <v>317</v>
      </c>
      <c r="F559" t="s">
        <v>772</v>
      </c>
      <c r="G559" t="s">
        <v>773</v>
      </c>
      <c r="I559" t="s">
        <v>38</v>
      </c>
      <c r="J559">
        <v>693</v>
      </c>
      <c r="K559">
        <v>1803</v>
      </c>
      <c r="L559" t="s">
        <v>353</v>
      </c>
      <c r="M559" t="s">
        <v>798</v>
      </c>
      <c r="N559" t="s">
        <v>47</v>
      </c>
      <c r="P559" t="s">
        <v>180</v>
      </c>
      <c r="Q559">
        <v>2</v>
      </c>
      <c r="R559" t="s">
        <v>72</v>
      </c>
      <c r="T559" t="s">
        <v>73</v>
      </c>
      <c r="U559" t="s">
        <v>74</v>
      </c>
      <c r="V559" t="s">
        <v>152</v>
      </c>
      <c r="W559" t="s">
        <v>381</v>
      </c>
      <c r="Y559">
        <v>4</v>
      </c>
      <c r="Z559">
        <v>6</v>
      </c>
      <c r="AB559">
        <v>9</v>
      </c>
      <c r="AC559">
        <v>2</v>
      </c>
      <c r="AG559" t="s">
        <v>813</v>
      </c>
    </row>
    <row r="560" spans="1:33" hidden="1" x14ac:dyDescent="0.35">
      <c r="A560" t="s">
        <v>32</v>
      </c>
      <c r="C560" t="s">
        <v>33</v>
      </c>
      <c r="D560" t="s">
        <v>771</v>
      </c>
      <c r="E560" t="s">
        <v>317</v>
      </c>
      <c r="F560" t="s">
        <v>772</v>
      </c>
      <c r="G560" t="s">
        <v>773</v>
      </c>
      <c r="I560" t="s">
        <v>38</v>
      </c>
      <c r="J560">
        <v>694</v>
      </c>
      <c r="K560">
        <v>1803</v>
      </c>
      <c r="L560" t="s">
        <v>353</v>
      </c>
      <c r="M560" t="s">
        <v>798</v>
      </c>
      <c r="N560" t="s">
        <v>47</v>
      </c>
      <c r="P560" t="s">
        <v>180</v>
      </c>
      <c r="Q560">
        <v>0.5</v>
      </c>
      <c r="R560" t="s">
        <v>56</v>
      </c>
      <c r="T560" t="s">
        <v>73</v>
      </c>
      <c r="U560" t="s">
        <v>78</v>
      </c>
      <c r="V560" t="s">
        <v>79</v>
      </c>
      <c r="W560" t="s">
        <v>814</v>
      </c>
      <c r="AB560">
        <v>1</v>
      </c>
      <c r="AC560">
        <v>0</v>
      </c>
    </row>
    <row r="561" spans="1:33" hidden="1" x14ac:dyDescent="0.35">
      <c r="A561" t="s">
        <v>32</v>
      </c>
      <c r="C561" t="s">
        <v>33</v>
      </c>
      <c r="D561" t="s">
        <v>771</v>
      </c>
      <c r="E561" t="s">
        <v>317</v>
      </c>
      <c r="F561" t="s">
        <v>772</v>
      </c>
      <c r="G561" t="s">
        <v>773</v>
      </c>
      <c r="I561" t="s">
        <v>38</v>
      </c>
      <c r="J561">
        <v>695</v>
      </c>
      <c r="K561">
        <v>1803</v>
      </c>
      <c r="L561" t="s">
        <v>353</v>
      </c>
      <c r="M561" t="s">
        <v>798</v>
      </c>
      <c r="N561" t="s">
        <v>795</v>
      </c>
      <c r="P561" t="s">
        <v>796</v>
      </c>
      <c r="Q561">
        <v>0.25</v>
      </c>
      <c r="R561" t="s">
        <v>56</v>
      </c>
      <c r="T561" t="s">
        <v>57</v>
      </c>
      <c r="U561" t="s">
        <v>58</v>
      </c>
      <c r="V561" t="s">
        <v>58</v>
      </c>
      <c r="W561" t="s">
        <v>59</v>
      </c>
    </row>
    <row r="562" spans="1:33" hidden="1" x14ac:dyDescent="0.35">
      <c r="A562" t="s">
        <v>32</v>
      </c>
      <c r="C562" t="s">
        <v>33</v>
      </c>
      <c r="D562" t="s">
        <v>771</v>
      </c>
      <c r="E562" t="s">
        <v>317</v>
      </c>
      <c r="F562" t="s">
        <v>772</v>
      </c>
      <c r="G562" t="s">
        <v>773</v>
      </c>
      <c r="I562" t="s">
        <v>38</v>
      </c>
      <c r="J562">
        <v>696</v>
      </c>
      <c r="K562">
        <v>1803</v>
      </c>
      <c r="L562" t="s">
        <v>353</v>
      </c>
      <c r="M562" t="s">
        <v>798</v>
      </c>
      <c r="N562" t="s">
        <v>41</v>
      </c>
      <c r="P562" t="s">
        <v>61</v>
      </c>
      <c r="Q562">
        <v>0.25</v>
      </c>
      <c r="R562" t="s">
        <v>56</v>
      </c>
      <c r="T562" t="s">
        <v>57</v>
      </c>
      <c r="U562" t="s">
        <v>58</v>
      </c>
      <c r="V562" t="s">
        <v>58</v>
      </c>
      <c r="W562" t="s">
        <v>59</v>
      </c>
    </row>
    <row r="563" spans="1:33" hidden="1" x14ac:dyDescent="0.35">
      <c r="A563" t="s">
        <v>32</v>
      </c>
      <c r="C563" t="s">
        <v>33</v>
      </c>
      <c r="D563" t="s">
        <v>771</v>
      </c>
      <c r="E563" t="s">
        <v>317</v>
      </c>
      <c r="F563" t="s">
        <v>772</v>
      </c>
      <c r="G563" t="s">
        <v>773</v>
      </c>
      <c r="I563" t="s">
        <v>38</v>
      </c>
      <c r="J563">
        <v>697</v>
      </c>
      <c r="K563">
        <v>1803</v>
      </c>
      <c r="L563" t="s">
        <v>353</v>
      </c>
      <c r="M563" t="s">
        <v>431</v>
      </c>
      <c r="N563" t="s">
        <v>41</v>
      </c>
      <c r="P563" t="s">
        <v>518</v>
      </c>
      <c r="Q563">
        <v>4.5</v>
      </c>
      <c r="R563" t="s">
        <v>56</v>
      </c>
      <c r="T563" t="s">
        <v>57</v>
      </c>
      <c r="U563" t="s">
        <v>57</v>
      </c>
      <c r="V563" t="s">
        <v>815</v>
      </c>
      <c r="W563" t="s">
        <v>815</v>
      </c>
      <c r="AG563" t="s">
        <v>816</v>
      </c>
    </row>
    <row r="564" spans="1:33" hidden="1" x14ac:dyDescent="0.35">
      <c r="A564" t="s">
        <v>32</v>
      </c>
      <c r="C564" t="s">
        <v>33</v>
      </c>
      <c r="D564" t="s">
        <v>771</v>
      </c>
      <c r="E564" t="s">
        <v>317</v>
      </c>
      <c r="F564" t="s">
        <v>772</v>
      </c>
      <c r="G564" t="s">
        <v>773</v>
      </c>
      <c r="I564" t="s">
        <v>38</v>
      </c>
      <c r="J564">
        <v>698</v>
      </c>
      <c r="K564">
        <v>1803</v>
      </c>
      <c r="L564" t="s">
        <v>353</v>
      </c>
      <c r="M564" t="s">
        <v>431</v>
      </c>
      <c r="N564" t="s">
        <v>41</v>
      </c>
      <c r="P564" t="s">
        <v>518</v>
      </c>
      <c r="Q564">
        <v>0.5</v>
      </c>
      <c r="R564" t="s">
        <v>56</v>
      </c>
      <c r="T564" t="s">
        <v>122</v>
      </c>
      <c r="U564" t="s">
        <v>57</v>
      </c>
      <c r="V564" t="s">
        <v>136</v>
      </c>
      <c r="W564" t="s">
        <v>350</v>
      </c>
      <c r="AG564" t="s">
        <v>817</v>
      </c>
    </row>
    <row r="565" spans="1:33" hidden="1" x14ac:dyDescent="0.35">
      <c r="A565" t="s">
        <v>32</v>
      </c>
      <c r="C565" t="s">
        <v>33</v>
      </c>
      <c r="D565" t="s">
        <v>771</v>
      </c>
      <c r="E565" t="s">
        <v>317</v>
      </c>
      <c r="F565" t="s">
        <v>772</v>
      </c>
      <c r="G565" t="s">
        <v>773</v>
      </c>
      <c r="I565" t="s">
        <v>38</v>
      </c>
      <c r="J565">
        <v>699</v>
      </c>
      <c r="K565">
        <v>1803</v>
      </c>
      <c r="L565" t="s">
        <v>353</v>
      </c>
      <c r="M565" t="s">
        <v>431</v>
      </c>
      <c r="N565" t="s">
        <v>41</v>
      </c>
      <c r="P565" t="s">
        <v>518</v>
      </c>
      <c r="Q565">
        <v>0.5</v>
      </c>
      <c r="R565" t="s">
        <v>56</v>
      </c>
      <c r="T565" t="s">
        <v>67</v>
      </c>
      <c r="U565" t="s">
        <v>68</v>
      </c>
      <c r="V565" t="s">
        <v>69</v>
      </c>
      <c r="W565" t="s">
        <v>695</v>
      </c>
    </row>
    <row r="566" spans="1:33" hidden="1" x14ac:dyDescent="0.35">
      <c r="A566" t="s">
        <v>32</v>
      </c>
      <c r="C566" t="s">
        <v>33</v>
      </c>
      <c r="D566" t="s">
        <v>771</v>
      </c>
      <c r="E566" t="s">
        <v>317</v>
      </c>
      <c r="F566" t="s">
        <v>772</v>
      </c>
      <c r="G566" t="s">
        <v>773</v>
      </c>
      <c r="I566" t="s">
        <v>38</v>
      </c>
      <c r="J566">
        <v>700</v>
      </c>
      <c r="K566">
        <v>1803</v>
      </c>
      <c r="L566" t="s">
        <v>353</v>
      </c>
      <c r="M566" t="s">
        <v>431</v>
      </c>
      <c r="N566" t="s">
        <v>41</v>
      </c>
      <c r="P566" t="s">
        <v>186</v>
      </c>
      <c r="Q566">
        <v>1</v>
      </c>
      <c r="R566" t="s">
        <v>56</v>
      </c>
      <c r="T566" t="s">
        <v>57</v>
      </c>
      <c r="U566" t="s">
        <v>58</v>
      </c>
      <c r="V566" t="s">
        <v>58</v>
      </c>
      <c r="W566" t="s">
        <v>59</v>
      </c>
    </row>
    <row r="567" spans="1:33" hidden="1" x14ac:dyDescent="0.35">
      <c r="A567" t="s">
        <v>32</v>
      </c>
      <c r="C567" t="s">
        <v>33</v>
      </c>
      <c r="D567" t="s">
        <v>771</v>
      </c>
      <c r="E567" t="s">
        <v>317</v>
      </c>
      <c r="F567" t="s">
        <v>772</v>
      </c>
      <c r="G567" t="s">
        <v>773</v>
      </c>
      <c r="I567" t="s">
        <v>38</v>
      </c>
      <c r="J567">
        <v>701</v>
      </c>
      <c r="K567">
        <v>1803</v>
      </c>
      <c r="L567" t="s">
        <v>353</v>
      </c>
      <c r="M567" t="s">
        <v>431</v>
      </c>
      <c r="P567" t="s">
        <v>109</v>
      </c>
      <c r="Q567">
        <v>0.5</v>
      </c>
      <c r="R567" t="s">
        <v>56</v>
      </c>
      <c r="T567" t="s">
        <v>57</v>
      </c>
      <c r="U567" t="s">
        <v>58</v>
      </c>
      <c r="V567" t="s">
        <v>58</v>
      </c>
      <c r="W567" t="s">
        <v>59</v>
      </c>
    </row>
    <row r="568" spans="1:33" hidden="1" x14ac:dyDescent="0.35">
      <c r="A568" t="s">
        <v>32</v>
      </c>
      <c r="C568" t="s">
        <v>33</v>
      </c>
      <c r="D568" t="s">
        <v>771</v>
      </c>
      <c r="E568" t="s">
        <v>317</v>
      </c>
      <c r="F568" t="s">
        <v>772</v>
      </c>
      <c r="G568" t="s">
        <v>773</v>
      </c>
      <c r="I568" t="s">
        <v>38</v>
      </c>
      <c r="J568">
        <v>702</v>
      </c>
      <c r="K568">
        <v>1803</v>
      </c>
      <c r="L568" t="s">
        <v>353</v>
      </c>
      <c r="M568" t="s">
        <v>431</v>
      </c>
      <c r="P568" t="s">
        <v>109</v>
      </c>
      <c r="Q568">
        <v>2</v>
      </c>
      <c r="R568" t="s">
        <v>56</v>
      </c>
      <c r="T568" t="s">
        <v>43</v>
      </c>
      <c r="U568" t="s">
        <v>44</v>
      </c>
      <c r="V568" t="s">
        <v>110</v>
      </c>
      <c r="W568" t="s">
        <v>818</v>
      </c>
    </row>
    <row r="569" spans="1:33" hidden="1" x14ac:dyDescent="0.35">
      <c r="A569" t="s">
        <v>32</v>
      </c>
      <c r="C569" t="s">
        <v>33</v>
      </c>
      <c r="D569" t="s">
        <v>771</v>
      </c>
      <c r="E569" t="s">
        <v>317</v>
      </c>
      <c r="F569" t="s">
        <v>772</v>
      </c>
      <c r="G569" t="s">
        <v>773</v>
      </c>
      <c r="I569" t="s">
        <v>38</v>
      </c>
      <c r="J569">
        <v>703</v>
      </c>
      <c r="K569">
        <v>1803</v>
      </c>
      <c r="L569" t="s">
        <v>353</v>
      </c>
      <c r="M569" t="s">
        <v>431</v>
      </c>
      <c r="P569" t="s">
        <v>109</v>
      </c>
      <c r="Q569">
        <v>1</v>
      </c>
      <c r="R569" t="s">
        <v>56</v>
      </c>
      <c r="T569" t="s">
        <v>67</v>
      </c>
      <c r="U569" t="s">
        <v>68</v>
      </c>
      <c r="V569" t="s">
        <v>69</v>
      </c>
      <c r="W569" t="s">
        <v>695</v>
      </c>
    </row>
    <row r="570" spans="1:33" hidden="1" x14ac:dyDescent="0.35">
      <c r="A570" t="s">
        <v>32</v>
      </c>
      <c r="C570" t="s">
        <v>33</v>
      </c>
      <c r="D570" t="s">
        <v>771</v>
      </c>
      <c r="E570" t="s">
        <v>317</v>
      </c>
      <c r="F570" t="s">
        <v>772</v>
      </c>
      <c r="G570" t="s">
        <v>773</v>
      </c>
      <c r="I570" t="s">
        <v>38</v>
      </c>
      <c r="J570">
        <v>704</v>
      </c>
      <c r="K570">
        <v>1803</v>
      </c>
      <c r="L570" t="s">
        <v>353</v>
      </c>
      <c r="M570" t="s">
        <v>431</v>
      </c>
      <c r="O570" t="s">
        <v>819</v>
      </c>
      <c r="P570" t="s">
        <v>378</v>
      </c>
      <c r="Q570">
        <v>2</v>
      </c>
      <c r="R570" t="s">
        <v>56</v>
      </c>
      <c r="T570" t="s">
        <v>550</v>
      </c>
      <c r="U570" t="s">
        <v>597</v>
      </c>
      <c r="V570" t="s">
        <v>820</v>
      </c>
      <c r="W570" t="s">
        <v>820</v>
      </c>
    </row>
    <row r="571" spans="1:33" hidden="1" x14ac:dyDescent="0.35">
      <c r="A571" t="s">
        <v>32</v>
      </c>
      <c r="C571" t="s">
        <v>33</v>
      </c>
      <c r="D571" t="s">
        <v>771</v>
      </c>
      <c r="E571" t="s">
        <v>317</v>
      </c>
      <c r="F571" t="s">
        <v>772</v>
      </c>
      <c r="G571" t="s">
        <v>773</v>
      </c>
      <c r="I571" t="s">
        <v>38</v>
      </c>
      <c r="J571">
        <v>705</v>
      </c>
      <c r="K571">
        <v>1803</v>
      </c>
      <c r="L571" t="s">
        <v>353</v>
      </c>
      <c r="M571" t="s">
        <v>431</v>
      </c>
      <c r="O571" t="s">
        <v>211</v>
      </c>
      <c r="P571" t="s">
        <v>65</v>
      </c>
      <c r="Q571">
        <v>0.5</v>
      </c>
      <c r="R571" t="s">
        <v>56</v>
      </c>
      <c r="T571" t="s">
        <v>57</v>
      </c>
      <c r="U571" t="s">
        <v>58</v>
      </c>
      <c r="V571" t="s">
        <v>58</v>
      </c>
      <c r="W571" t="s">
        <v>59</v>
      </c>
    </row>
    <row r="572" spans="1:33" hidden="1" x14ac:dyDescent="0.35">
      <c r="A572" t="s">
        <v>32</v>
      </c>
      <c r="C572" t="s">
        <v>33</v>
      </c>
      <c r="D572" t="s">
        <v>771</v>
      </c>
      <c r="E572" t="s">
        <v>317</v>
      </c>
      <c r="F572" t="s">
        <v>772</v>
      </c>
      <c r="G572" t="s">
        <v>773</v>
      </c>
      <c r="I572" t="s">
        <v>38</v>
      </c>
      <c r="J572">
        <v>706</v>
      </c>
      <c r="K572">
        <v>1803</v>
      </c>
      <c r="L572" t="s">
        <v>353</v>
      </c>
      <c r="M572" t="s">
        <v>495</v>
      </c>
      <c r="N572" t="s">
        <v>41</v>
      </c>
      <c r="P572" t="s">
        <v>404</v>
      </c>
      <c r="Q572">
        <v>6</v>
      </c>
      <c r="R572" t="s">
        <v>563</v>
      </c>
      <c r="T572" t="s">
        <v>73</v>
      </c>
      <c r="U572" t="s">
        <v>74</v>
      </c>
      <c r="V572" t="s">
        <v>112</v>
      </c>
      <c r="W572" t="s">
        <v>274</v>
      </c>
    </row>
    <row r="573" spans="1:33" hidden="1" x14ac:dyDescent="0.35">
      <c r="A573" t="s">
        <v>32</v>
      </c>
      <c r="C573" t="s">
        <v>33</v>
      </c>
      <c r="D573" t="s">
        <v>771</v>
      </c>
      <c r="E573" t="s">
        <v>317</v>
      </c>
      <c r="F573" t="s">
        <v>772</v>
      </c>
      <c r="G573" t="s">
        <v>773</v>
      </c>
      <c r="I573" t="s">
        <v>38</v>
      </c>
      <c r="J573">
        <v>707</v>
      </c>
      <c r="K573">
        <v>1803</v>
      </c>
      <c r="L573" t="s">
        <v>353</v>
      </c>
      <c r="M573" t="s">
        <v>495</v>
      </c>
      <c r="N573" t="s">
        <v>47</v>
      </c>
      <c r="P573" t="s">
        <v>48</v>
      </c>
      <c r="Q573">
        <v>8</v>
      </c>
      <c r="R573" t="s">
        <v>72</v>
      </c>
      <c r="T573" t="s">
        <v>73</v>
      </c>
      <c r="U573" t="s">
        <v>74</v>
      </c>
      <c r="V573" t="s">
        <v>821</v>
      </c>
      <c r="W573" t="s">
        <v>822</v>
      </c>
      <c r="Z573">
        <v>14</v>
      </c>
    </row>
    <row r="574" spans="1:33" hidden="1" x14ac:dyDescent="0.35">
      <c r="A574" t="s">
        <v>32</v>
      </c>
      <c r="C574" t="s">
        <v>33</v>
      </c>
      <c r="D574" t="s">
        <v>771</v>
      </c>
      <c r="E574" t="s">
        <v>317</v>
      </c>
      <c r="F574" t="s">
        <v>772</v>
      </c>
      <c r="G574" t="s">
        <v>773</v>
      </c>
      <c r="I574" t="s">
        <v>38</v>
      </c>
      <c r="J574">
        <v>708</v>
      </c>
      <c r="K574">
        <v>1803</v>
      </c>
      <c r="L574" t="s">
        <v>353</v>
      </c>
      <c r="M574" t="s">
        <v>495</v>
      </c>
      <c r="N574" t="s">
        <v>47</v>
      </c>
      <c r="P574" t="s">
        <v>124</v>
      </c>
      <c r="Q574">
        <v>2</v>
      </c>
      <c r="R574" t="s">
        <v>72</v>
      </c>
      <c r="T574" t="s">
        <v>73</v>
      </c>
      <c r="U574" t="s">
        <v>74</v>
      </c>
      <c r="V574" t="s">
        <v>175</v>
      </c>
      <c r="W574" t="s">
        <v>176</v>
      </c>
      <c r="Z574">
        <v>6</v>
      </c>
      <c r="AB574">
        <v>1</v>
      </c>
      <c r="AC574">
        <v>0</v>
      </c>
    </row>
    <row r="575" spans="1:33" hidden="1" x14ac:dyDescent="0.35">
      <c r="A575" t="s">
        <v>32</v>
      </c>
      <c r="C575" t="s">
        <v>33</v>
      </c>
      <c r="D575" t="s">
        <v>771</v>
      </c>
      <c r="E575" t="s">
        <v>317</v>
      </c>
      <c r="F575" t="s">
        <v>772</v>
      </c>
      <c r="G575" t="s">
        <v>773</v>
      </c>
      <c r="I575" t="s">
        <v>38</v>
      </c>
      <c r="J575">
        <v>709</v>
      </c>
      <c r="K575">
        <v>1803</v>
      </c>
      <c r="L575" t="s">
        <v>353</v>
      </c>
      <c r="M575" t="s">
        <v>495</v>
      </c>
      <c r="N575" t="s">
        <v>47</v>
      </c>
      <c r="P575" t="s">
        <v>124</v>
      </c>
      <c r="Q575">
        <v>2</v>
      </c>
      <c r="R575" t="s">
        <v>224</v>
      </c>
      <c r="T575" t="s">
        <v>449</v>
      </c>
      <c r="U575" t="s">
        <v>488</v>
      </c>
      <c r="V575" t="s">
        <v>538</v>
      </c>
      <c r="W575" t="s">
        <v>823</v>
      </c>
      <c r="AB575">
        <v>4</v>
      </c>
      <c r="AC575">
        <v>0</v>
      </c>
    </row>
    <row r="576" spans="1:33" hidden="1" x14ac:dyDescent="0.35">
      <c r="A576" t="s">
        <v>32</v>
      </c>
      <c r="C576" t="s">
        <v>33</v>
      </c>
      <c r="D576" t="s">
        <v>771</v>
      </c>
      <c r="E576" t="s">
        <v>317</v>
      </c>
      <c r="F576" t="s">
        <v>772</v>
      </c>
      <c r="G576" t="s">
        <v>773</v>
      </c>
      <c r="I576" t="s">
        <v>38</v>
      </c>
      <c r="J576">
        <v>710</v>
      </c>
      <c r="K576">
        <v>1803</v>
      </c>
      <c r="L576" t="s">
        <v>353</v>
      </c>
      <c r="M576" t="s">
        <v>495</v>
      </c>
      <c r="N576" t="s">
        <v>41</v>
      </c>
      <c r="P576" t="s">
        <v>404</v>
      </c>
      <c r="Q576">
        <v>2</v>
      </c>
      <c r="R576" t="s">
        <v>170</v>
      </c>
      <c r="T576" t="s">
        <v>73</v>
      </c>
      <c r="U576" t="s">
        <v>74</v>
      </c>
      <c r="V576" t="s">
        <v>477</v>
      </c>
      <c r="W576" t="s">
        <v>824</v>
      </c>
    </row>
    <row r="577" spans="1:33" hidden="1" x14ac:dyDescent="0.35">
      <c r="A577" t="s">
        <v>32</v>
      </c>
      <c r="C577" t="s">
        <v>33</v>
      </c>
      <c r="D577" t="s">
        <v>771</v>
      </c>
      <c r="E577" t="s">
        <v>317</v>
      </c>
      <c r="F577" t="s">
        <v>772</v>
      </c>
      <c r="G577" t="s">
        <v>773</v>
      </c>
      <c r="I577" t="s">
        <v>38</v>
      </c>
      <c r="J577">
        <v>711</v>
      </c>
      <c r="K577">
        <v>1803</v>
      </c>
      <c r="L577" t="s">
        <v>353</v>
      </c>
      <c r="M577" t="s">
        <v>495</v>
      </c>
      <c r="N577" t="s">
        <v>47</v>
      </c>
      <c r="P577" t="s">
        <v>198</v>
      </c>
      <c r="Q577">
        <v>2</v>
      </c>
      <c r="R577" t="s">
        <v>170</v>
      </c>
      <c r="T577" t="s">
        <v>73</v>
      </c>
      <c r="U577" t="s">
        <v>74</v>
      </c>
      <c r="V577" t="s">
        <v>477</v>
      </c>
      <c r="W577" t="s">
        <v>824</v>
      </c>
    </row>
    <row r="578" spans="1:33" hidden="1" x14ac:dyDescent="0.35">
      <c r="A578" t="s">
        <v>32</v>
      </c>
      <c r="C578" t="s">
        <v>33</v>
      </c>
      <c r="D578" t="s">
        <v>771</v>
      </c>
      <c r="E578" t="s">
        <v>317</v>
      </c>
      <c r="F578" t="s">
        <v>772</v>
      </c>
      <c r="G578" t="s">
        <v>773</v>
      </c>
      <c r="I578" t="s">
        <v>38</v>
      </c>
      <c r="J578">
        <v>712</v>
      </c>
      <c r="K578">
        <v>1803</v>
      </c>
      <c r="L578" t="s">
        <v>353</v>
      </c>
      <c r="M578" t="s">
        <v>495</v>
      </c>
      <c r="N578" t="s">
        <v>47</v>
      </c>
      <c r="P578" t="s">
        <v>198</v>
      </c>
      <c r="Q578">
        <v>1</v>
      </c>
      <c r="R578" t="s">
        <v>72</v>
      </c>
      <c r="T578" t="s">
        <v>73</v>
      </c>
      <c r="U578" t="s">
        <v>74</v>
      </c>
      <c r="V578" t="s">
        <v>825</v>
      </c>
      <c r="W578" t="s">
        <v>826</v>
      </c>
    </row>
    <row r="579" spans="1:33" hidden="1" x14ac:dyDescent="0.35">
      <c r="A579" t="s">
        <v>32</v>
      </c>
      <c r="C579" t="s">
        <v>33</v>
      </c>
      <c r="D579" t="s">
        <v>771</v>
      </c>
      <c r="E579" t="s">
        <v>317</v>
      </c>
      <c r="F579" t="s">
        <v>772</v>
      </c>
      <c r="G579" t="s">
        <v>773</v>
      </c>
      <c r="I579" t="s">
        <v>38</v>
      </c>
      <c r="J579">
        <v>713</v>
      </c>
      <c r="K579">
        <v>1803</v>
      </c>
      <c r="L579" t="s">
        <v>353</v>
      </c>
      <c r="M579" t="s">
        <v>495</v>
      </c>
      <c r="N579" t="s">
        <v>47</v>
      </c>
      <c r="P579" t="s">
        <v>124</v>
      </c>
      <c r="Q579">
        <v>3</v>
      </c>
      <c r="R579" t="s">
        <v>221</v>
      </c>
      <c r="T579" t="s">
        <v>73</v>
      </c>
      <c r="U579" t="s">
        <v>74</v>
      </c>
      <c r="V579" t="s">
        <v>440</v>
      </c>
      <c r="W579" t="s">
        <v>441</v>
      </c>
      <c r="Y579">
        <v>1</v>
      </c>
      <c r="Z579">
        <v>6</v>
      </c>
      <c r="AB579">
        <v>4</v>
      </c>
      <c r="AC579">
        <v>6</v>
      </c>
    </row>
    <row r="580" spans="1:33" hidden="1" x14ac:dyDescent="0.35">
      <c r="A580" t="s">
        <v>32</v>
      </c>
      <c r="C580" t="s">
        <v>33</v>
      </c>
      <c r="D580" t="s">
        <v>827</v>
      </c>
      <c r="E580" t="s">
        <v>328</v>
      </c>
      <c r="F580" t="s">
        <v>828</v>
      </c>
      <c r="G580" t="s">
        <v>773</v>
      </c>
      <c r="I580" t="s">
        <v>38</v>
      </c>
      <c r="J580">
        <v>714</v>
      </c>
      <c r="K580">
        <v>1803</v>
      </c>
      <c r="L580" t="s">
        <v>353</v>
      </c>
      <c r="M580" t="s">
        <v>510</v>
      </c>
      <c r="P580" t="s">
        <v>692</v>
      </c>
      <c r="Q580">
        <v>0.5</v>
      </c>
      <c r="R580" t="s">
        <v>56</v>
      </c>
      <c r="T580" t="s">
        <v>57</v>
      </c>
      <c r="U580" t="s">
        <v>58</v>
      </c>
      <c r="V580" t="s">
        <v>58</v>
      </c>
      <c r="W580" t="s">
        <v>59</v>
      </c>
      <c r="AB580">
        <v>7</v>
      </c>
      <c r="AC580">
        <v>0</v>
      </c>
      <c r="AG580" t="s">
        <v>634</v>
      </c>
    </row>
    <row r="581" spans="1:33" hidden="1" x14ac:dyDescent="0.35">
      <c r="A581" t="s">
        <v>32</v>
      </c>
      <c r="C581" t="s">
        <v>33</v>
      </c>
      <c r="D581" t="s">
        <v>827</v>
      </c>
      <c r="E581" t="s">
        <v>328</v>
      </c>
      <c r="F581" t="s">
        <v>828</v>
      </c>
      <c r="G581" t="s">
        <v>773</v>
      </c>
      <c r="I581" t="s">
        <v>38</v>
      </c>
      <c r="J581">
        <v>715</v>
      </c>
      <c r="K581">
        <v>1803</v>
      </c>
      <c r="L581" t="s">
        <v>353</v>
      </c>
      <c r="M581" t="s">
        <v>510</v>
      </c>
      <c r="P581" t="s">
        <v>692</v>
      </c>
      <c r="Q581">
        <v>2</v>
      </c>
      <c r="R581" t="s">
        <v>132</v>
      </c>
      <c r="T581" t="s">
        <v>73</v>
      </c>
      <c r="U581" t="s">
        <v>74</v>
      </c>
      <c r="V581" t="s">
        <v>112</v>
      </c>
      <c r="W581" t="s">
        <v>274</v>
      </c>
      <c r="AB581">
        <v>2</v>
      </c>
      <c r="AC581">
        <v>2</v>
      </c>
      <c r="AG581" t="s">
        <v>634</v>
      </c>
    </row>
    <row r="582" spans="1:33" hidden="1" x14ac:dyDescent="0.35">
      <c r="A582" t="s">
        <v>32</v>
      </c>
      <c r="C582" t="s">
        <v>33</v>
      </c>
      <c r="D582" t="s">
        <v>827</v>
      </c>
      <c r="E582" t="s">
        <v>328</v>
      </c>
      <c r="F582" t="s">
        <v>828</v>
      </c>
      <c r="G582" t="s">
        <v>773</v>
      </c>
      <c r="I582" t="s">
        <v>38</v>
      </c>
      <c r="J582">
        <v>716</v>
      </c>
      <c r="K582">
        <v>1803</v>
      </c>
      <c r="L582" t="s">
        <v>353</v>
      </c>
      <c r="M582" t="s">
        <v>510</v>
      </c>
      <c r="P582" t="s">
        <v>692</v>
      </c>
      <c r="Q582">
        <v>1</v>
      </c>
      <c r="R582" t="s">
        <v>224</v>
      </c>
      <c r="T582" t="s">
        <v>57</v>
      </c>
      <c r="U582" t="s">
        <v>2774</v>
      </c>
      <c r="V582" t="s">
        <v>829</v>
      </c>
      <c r="W582" t="s">
        <v>829</v>
      </c>
      <c r="AB582">
        <v>1</v>
      </c>
      <c r="AC582">
        <v>3</v>
      </c>
      <c r="AG582" t="s">
        <v>634</v>
      </c>
    </row>
    <row r="583" spans="1:33" hidden="1" x14ac:dyDescent="0.35">
      <c r="A583" t="s">
        <v>32</v>
      </c>
      <c r="C583" t="s">
        <v>33</v>
      </c>
      <c r="D583" t="s">
        <v>827</v>
      </c>
      <c r="E583" t="s">
        <v>328</v>
      </c>
      <c r="F583" t="s">
        <v>828</v>
      </c>
      <c r="G583" t="s">
        <v>773</v>
      </c>
      <c r="I583" t="s">
        <v>38</v>
      </c>
      <c r="J583">
        <v>717</v>
      </c>
      <c r="K583">
        <v>1803</v>
      </c>
      <c r="L583" t="s">
        <v>353</v>
      </c>
      <c r="M583" t="s">
        <v>510</v>
      </c>
      <c r="P583" t="s">
        <v>692</v>
      </c>
      <c r="Q583">
        <v>1.1299999999999999</v>
      </c>
      <c r="R583" t="s">
        <v>72</v>
      </c>
      <c r="T583" t="s">
        <v>73</v>
      </c>
      <c r="U583" t="s">
        <v>74</v>
      </c>
      <c r="V583" t="s">
        <v>149</v>
      </c>
      <c r="W583" t="s">
        <v>830</v>
      </c>
      <c r="AB583">
        <v>10</v>
      </c>
      <c r="AC583">
        <v>3</v>
      </c>
      <c r="AG583" t="s">
        <v>634</v>
      </c>
    </row>
    <row r="584" spans="1:33" hidden="1" x14ac:dyDescent="0.35">
      <c r="A584" t="s">
        <v>32</v>
      </c>
      <c r="C584" t="s">
        <v>33</v>
      </c>
      <c r="D584" t="s">
        <v>827</v>
      </c>
      <c r="E584" t="s">
        <v>328</v>
      </c>
      <c r="F584" t="s">
        <v>828</v>
      </c>
      <c r="G584" t="s">
        <v>773</v>
      </c>
      <c r="I584" t="s">
        <v>38</v>
      </c>
      <c r="J584">
        <v>718</v>
      </c>
      <c r="K584">
        <v>1803</v>
      </c>
      <c r="L584" t="s">
        <v>353</v>
      </c>
      <c r="M584" t="s">
        <v>510</v>
      </c>
      <c r="P584" t="s">
        <v>692</v>
      </c>
      <c r="Q584" t="s">
        <v>831</v>
      </c>
      <c r="R584" t="s">
        <v>72</v>
      </c>
      <c r="T584" t="s">
        <v>73</v>
      </c>
      <c r="U584" t="s">
        <v>74</v>
      </c>
      <c r="V584" t="s">
        <v>173</v>
      </c>
      <c r="W584" t="s">
        <v>832</v>
      </c>
      <c r="AB584">
        <v>12</v>
      </c>
      <c r="AC584">
        <v>0</v>
      </c>
      <c r="AG584" t="s">
        <v>634</v>
      </c>
    </row>
    <row r="585" spans="1:33" hidden="1" x14ac:dyDescent="0.35">
      <c r="A585" t="s">
        <v>32</v>
      </c>
      <c r="C585" t="s">
        <v>33</v>
      </c>
      <c r="D585" t="s">
        <v>827</v>
      </c>
      <c r="E585" t="s">
        <v>328</v>
      </c>
      <c r="F585" t="s">
        <v>828</v>
      </c>
      <c r="G585" t="s">
        <v>773</v>
      </c>
      <c r="I585" t="s">
        <v>38</v>
      </c>
      <c r="J585">
        <v>719</v>
      </c>
      <c r="K585">
        <v>1803</v>
      </c>
      <c r="L585" t="s">
        <v>353</v>
      </c>
      <c r="M585" t="s">
        <v>510</v>
      </c>
      <c r="O585" t="s">
        <v>833</v>
      </c>
      <c r="P585" t="s">
        <v>834</v>
      </c>
      <c r="Q585">
        <v>2</v>
      </c>
      <c r="R585" t="s">
        <v>72</v>
      </c>
      <c r="T585" t="s">
        <v>73</v>
      </c>
      <c r="U585" t="s">
        <v>74</v>
      </c>
      <c r="V585" t="s">
        <v>175</v>
      </c>
      <c r="W585" t="s">
        <v>176</v>
      </c>
      <c r="AB585">
        <v>2</v>
      </c>
      <c r="AC585">
        <v>4</v>
      </c>
      <c r="AG585" t="s">
        <v>634</v>
      </c>
    </row>
    <row r="586" spans="1:33" hidden="1" x14ac:dyDescent="0.35">
      <c r="A586" t="s">
        <v>32</v>
      </c>
      <c r="C586" t="s">
        <v>33</v>
      </c>
      <c r="D586" t="s">
        <v>827</v>
      </c>
      <c r="E586" t="s">
        <v>328</v>
      </c>
      <c r="F586" t="s">
        <v>828</v>
      </c>
      <c r="G586" t="s">
        <v>773</v>
      </c>
      <c r="I586" t="s">
        <v>38</v>
      </c>
      <c r="J586">
        <v>720</v>
      </c>
      <c r="K586">
        <v>1803</v>
      </c>
      <c r="L586" t="s">
        <v>353</v>
      </c>
      <c r="M586" t="s">
        <v>510</v>
      </c>
      <c r="O586" t="s">
        <v>833</v>
      </c>
      <c r="P586" t="s">
        <v>834</v>
      </c>
      <c r="Q586">
        <v>1</v>
      </c>
      <c r="R586" t="s">
        <v>72</v>
      </c>
      <c r="T586" t="s">
        <v>73</v>
      </c>
      <c r="U586" t="s">
        <v>74</v>
      </c>
      <c r="V586" t="s">
        <v>825</v>
      </c>
      <c r="W586" t="s">
        <v>835</v>
      </c>
      <c r="AB586">
        <v>8</v>
      </c>
      <c r="AC586">
        <v>0</v>
      </c>
      <c r="AG586" t="s">
        <v>634</v>
      </c>
    </row>
    <row r="587" spans="1:33" hidden="1" x14ac:dyDescent="0.35">
      <c r="A587" t="s">
        <v>32</v>
      </c>
      <c r="C587" t="s">
        <v>33</v>
      </c>
      <c r="D587" t="s">
        <v>827</v>
      </c>
      <c r="E587" t="s">
        <v>328</v>
      </c>
      <c r="F587" t="s">
        <v>828</v>
      </c>
      <c r="G587" t="s">
        <v>773</v>
      </c>
      <c r="I587" t="s">
        <v>38</v>
      </c>
      <c r="J587">
        <v>721</v>
      </c>
      <c r="K587">
        <v>1803</v>
      </c>
      <c r="L587" t="s">
        <v>353</v>
      </c>
      <c r="M587" t="s">
        <v>510</v>
      </c>
      <c r="O587" t="s">
        <v>833</v>
      </c>
      <c r="P587" t="s">
        <v>834</v>
      </c>
      <c r="Q587" t="s">
        <v>836</v>
      </c>
      <c r="R587" t="s">
        <v>224</v>
      </c>
      <c r="T587" t="s">
        <v>43</v>
      </c>
      <c r="U587" t="s">
        <v>167</v>
      </c>
      <c r="V587" t="s">
        <v>226</v>
      </c>
      <c r="W587" t="s">
        <v>481</v>
      </c>
      <c r="AB587">
        <v>5</v>
      </c>
      <c r="AC587">
        <v>0</v>
      </c>
      <c r="AG587" t="s">
        <v>634</v>
      </c>
    </row>
    <row r="588" spans="1:33" hidden="1" x14ac:dyDescent="0.35">
      <c r="A588" t="s">
        <v>32</v>
      </c>
      <c r="C588" t="s">
        <v>33</v>
      </c>
      <c r="D588" t="s">
        <v>827</v>
      </c>
      <c r="E588" t="s">
        <v>328</v>
      </c>
      <c r="F588" t="s">
        <v>828</v>
      </c>
      <c r="G588" t="s">
        <v>773</v>
      </c>
      <c r="I588" t="s">
        <v>38</v>
      </c>
      <c r="J588">
        <v>722</v>
      </c>
      <c r="K588">
        <v>1803</v>
      </c>
      <c r="L588" t="s">
        <v>353</v>
      </c>
      <c r="M588" t="s">
        <v>510</v>
      </c>
      <c r="O588" t="s">
        <v>833</v>
      </c>
      <c r="P588" t="s">
        <v>834</v>
      </c>
      <c r="T588" t="s">
        <v>2763</v>
      </c>
      <c r="U588" t="s">
        <v>2621</v>
      </c>
      <c r="W588" t="s">
        <v>837</v>
      </c>
      <c r="AE588">
        <v>15</v>
      </c>
      <c r="AF588">
        <v>4</v>
      </c>
      <c r="AG588" t="s">
        <v>634</v>
      </c>
    </row>
    <row r="589" spans="1:33" hidden="1" x14ac:dyDescent="0.35">
      <c r="A589" t="s">
        <v>32</v>
      </c>
      <c r="C589" t="s">
        <v>33</v>
      </c>
      <c r="D589" t="s">
        <v>827</v>
      </c>
      <c r="E589" t="s">
        <v>328</v>
      </c>
      <c r="F589" t="s">
        <v>828</v>
      </c>
      <c r="G589" t="s">
        <v>773</v>
      </c>
      <c r="I589" t="s">
        <v>38</v>
      </c>
      <c r="J589">
        <v>723</v>
      </c>
      <c r="K589">
        <v>1803</v>
      </c>
      <c r="L589" t="s">
        <v>353</v>
      </c>
      <c r="M589" t="s">
        <v>510</v>
      </c>
      <c r="O589" t="s">
        <v>833</v>
      </c>
      <c r="P589" t="s">
        <v>834</v>
      </c>
      <c r="Q589">
        <v>2</v>
      </c>
      <c r="R589" t="s">
        <v>170</v>
      </c>
      <c r="T589" t="s">
        <v>73</v>
      </c>
      <c r="U589" t="s">
        <v>74</v>
      </c>
      <c r="V589" t="s">
        <v>112</v>
      </c>
      <c r="W589" t="s">
        <v>274</v>
      </c>
      <c r="AC589">
        <v>4</v>
      </c>
      <c r="AG589" t="s">
        <v>634</v>
      </c>
    </row>
    <row r="590" spans="1:33" hidden="1" x14ac:dyDescent="0.35">
      <c r="A590" t="s">
        <v>32</v>
      </c>
      <c r="C590" t="s">
        <v>33</v>
      </c>
      <c r="D590" t="s">
        <v>827</v>
      </c>
      <c r="E590" t="s">
        <v>328</v>
      </c>
      <c r="F590" t="s">
        <v>828</v>
      </c>
      <c r="G590" t="s">
        <v>773</v>
      </c>
      <c r="I590" t="s">
        <v>38</v>
      </c>
      <c r="J590">
        <v>724</v>
      </c>
      <c r="K590">
        <v>1803</v>
      </c>
      <c r="L590" t="s">
        <v>353</v>
      </c>
      <c r="M590" t="s">
        <v>510</v>
      </c>
      <c r="O590" t="s">
        <v>833</v>
      </c>
      <c r="P590" t="s">
        <v>834</v>
      </c>
      <c r="T590" t="s">
        <v>2778</v>
      </c>
      <c r="U590" t="s">
        <v>2778</v>
      </c>
      <c r="AE590">
        <v>15</v>
      </c>
      <c r="AF590">
        <v>8</v>
      </c>
      <c r="AG590" t="s">
        <v>634</v>
      </c>
    </row>
    <row r="591" spans="1:33" hidden="1" x14ac:dyDescent="0.35">
      <c r="A591" t="s">
        <v>32</v>
      </c>
      <c r="C591" t="s">
        <v>33</v>
      </c>
      <c r="D591" t="s">
        <v>827</v>
      </c>
      <c r="E591" t="s">
        <v>328</v>
      </c>
      <c r="F591" t="s">
        <v>828</v>
      </c>
      <c r="G591" t="s">
        <v>773</v>
      </c>
      <c r="I591" t="s">
        <v>38</v>
      </c>
      <c r="J591">
        <v>725</v>
      </c>
      <c r="K591">
        <v>1803</v>
      </c>
      <c r="L591" t="s">
        <v>353</v>
      </c>
      <c r="M591" t="s">
        <v>510</v>
      </c>
      <c r="N591" t="s">
        <v>41</v>
      </c>
      <c r="P591" t="s">
        <v>180</v>
      </c>
      <c r="Q591">
        <v>1</v>
      </c>
      <c r="R591" t="s">
        <v>224</v>
      </c>
      <c r="T591" t="s">
        <v>73</v>
      </c>
      <c r="U591" t="s">
        <v>78</v>
      </c>
      <c r="V591" t="s">
        <v>838</v>
      </c>
      <c r="W591" t="s">
        <v>839</v>
      </c>
      <c r="AC591">
        <v>6</v>
      </c>
    </row>
    <row r="592" spans="1:33" hidden="1" x14ac:dyDescent="0.35">
      <c r="A592" t="s">
        <v>32</v>
      </c>
      <c r="C592" t="s">
        <v>33</v>
      </c>
      <c r="D592" t="s">
        <v>827</v>
      </c>
      <c r="E592" t="s">
        <v>328</v>
      </c>
      <c r="F592" t="s">
        <v>828</v>
      </c>
      <c r="G592" t="s">
        <v>773</v>
      </c>
      <c r="I592" t="s">
        <v>38</v>
      </c>
      <c r="J592">
        <v>726</v>
      </c>
      <c r="K592">
        <v>1803</v>
      </c>
      <c r="L592" t="s">
        <v>353</v>
      </c>
      <c r="M592" t="s">
        <v>526</v>
      </c>
      <c r="N592" t="s">
        <v>41</v>
      </c>
      <c r="P592" t="s">
        <v>497</v>
      </c>
      <c r="Q592">
        <v>1</v>
      </c>
      <c r="R592" t="s">
        <v>224</v>
      </c>
      <c r="T592" t="s">
        <v>43</v>
      </c>
      <c r="U592" t="s">
        <v>2748</v>
      </c>
      <c r="V592" t="s">
        <v>807</v>
      </c>
      <c r="W592" t="s">
        <v>2808</v>
      </c>
      <c r="AA592">
        <v>1</v>
      </c>
      <c r="AB592">
        <v>10</v>
      </c>
      <c r="AC592">
        <v>0</v>
      </c>
    </row>
    <row r="593" spans="1:33" hidden="1" x14ac:dyDescent="0.35">
      <c r="A593" t="s">
        <v>32</v>
      </c>
      <c r="C593" t="s">
        <v>33</v>
      </c>
      <c r="D593" t="s">
        <v>827</v>
      </c>
      <c r="E593" t="s">
        <v>328</v>
      </c>
      <c r="F593" t="s">
        <v>828</v>
      </c>
      <c r="G593" t="s">
        <v>773</v>
      </c>
      <c r="I593" t="s">
        <v>38</v>
      </c>
      <c r="J593">
        <v>727</v>
      </c>
      <c r="K593">
        <v>1803</v>
      </c>
      <c r="L593" t="s">
        <v>353</v>
      </c>
      <c r="M593" t="s">
        <v>526</v>
      </c>
      <c r="N593" t="s">
        <v>41</v>
      </c>
      <c r="P593" t="s">
        <v>497</v>
      </c>
      <c r="Q593">
        <v>1</v>
      </c>
      <c r="R593" t="s">
        <v>166</v>
      </c>
      <c r="T593" t="s">
        <v>73</v>
      </c>
      <c r="U593" t="s">
        <v>74</v>
      </c>
      <c r="V593" t="s">
        <v>506</v>
      </c>
      <c r="W593" t="s">
        <v>840</v>
      </c>
      <c r="AB593">
        <v>2</v>
      </c>
      <c r="AC593">
        <v>0</v>
      </c>
    </row>
    <row r="594" spans="1:33" hidden="1" x14ac:dyDescent="0.35">
      <c r="A594" t="s">
        <v>32</v>
      </c>
      <c r="C594" t="s">
        <v>33</v>
      </c>
      <c r="D594" t="s">
        <v>827</v>
      </c>
      <c r="E594" t="s">
        <v>328</v>
      </c>
      <c r="F594" t="s">
        <v>828</v>
      </c>
      <c r="G594" t="s">
        <v>773</v>
      </c>
      <c r="I594" t="s">
        <v>38</v>
      </c>
      <c r="J594">
        <v>728</v>
      </c>
      <c r="K594">
        <v>1803</v>
      </c>
      <c r="L594" t="s">
        <v>353</v>
      </c>
      <c r="M594" t="s">
        <v>526</v>
      </c>
      <c r="N594" t="s">
        <v>41</v>
      </c>
      <c r="P594" t="s">
        <v>497</v>
      </c>
      <c r="Q594">
        <v>1</v>
      </c>
      <c r="R594" t="s">
        <v>224</v>
      </c>
      <c r="T594" t="s">
        <v>43</v>
      </c>
      <c r="U594" t="s">
        <v>167</v>
      </c>
      <c r="V594" t="s">
        <v>226</v>
      </c>
      <c r="W594" t="s">
        <v>841</v>
      </c>
      <c r="AB594">
        <v>11</v>
      </c>
      <c r="AC594">
        <v>0</v>
      </c>
    </row>
    <row r="595" spans="1:33" hidden="1" x14ac:dyDescent="0.35">
      <c r="A595" t="s">
        <v>32</v>
      </c>
      <c r="C595" t="s">
        <v>33</v>
      </c>
      <c r="D595" t="s">
        <v>827</v>
      </c>
      <c r="E595" t="s">
        <v>328</v>
      </c>
      <c r="F595" t="s">
        <v>828</v>
      </c>
      <c r="G595" t="s">
        <v>773</v>
      </c>
      <c r="I595" t="s">
        <v>38</v>
      </c>
      <c r="J595">
        <v>729</v>
      </c>
      <c r="K595">
        <v>1803</v>
      </c>
      <c r="L595" t="s">
        <v>353</v>
      </c>
      <c r="M595" t="s">
        <v>526</v>
      </c>
      <c r="P595" t="s">
        <v>129</v>
      </c>
      <c r="Q595">
        <v>2</v>
      </c>
      <c r="R595" t="s">
        <v>72</v>
      </c>
      <c r="T595" t="s">
        <v>73</v>
      </c>
      <c r="U595" t="s">
        <v>74</v>
      </c>
      <c r="V595" t="s">
        <v>130</v>
      </c>
      <c r="W595" t="s">
        <v>842</v>
      </c>
      <c r="AE595">
        <v>1</v>
      </c>
      <c r="AG595" t="s">
        <v>843</v>
      </c>
    </row>
    <row r="596" spans="1:33" hidden="1" x14ac:dyDescent="0.35">
      <c r="A596" t="s">
        <v>32</v>
      </c>
      <c r="C596" t="s">
        <v>33</v>
      </c>
      <c r="D596" t="s">
        <v>827</v>
      </c>
      <c r="E596" t="s">
        <v>328</v>
      </c>
      <c r="F596" t="s">
        <v>828</v>
      </c>
      <c r="G596" t="s">
        <v>773</v>
      </c>
      <c r="I596" t="s">
        <v>38</v>
      </c>
      <c r="J596">
        <v>730</v>
      </c>
      <c r="K596">
        <v>1803</v>
      </c>
      <c r="L596" t="s">
        <v>353</v>
      </c>
      <c r="M596" t="s">
        <v>526</v>
      </c>
      <c r="N596" t="s">
        <v>41</v>
      </c>
      <c r="P596" t="s">
        <v>559</v>
      </c>
      <c r="Q596">
        <v>0.25</v>
      </c>
      <c r="R596" t="s">
        <v>72</v>
      </c>
      <c r="T596" t="s">
        <v>73</v>
      </c>
      <c r="U596" t="s">
        <v>74</v>
      </c>
      <c r="V596" t="s">
        <v>149</v>
      </c>
      <c r="W596" t="s">
        <v>150</v>
      </c>
      <c r="AB596">
        <v>3</v>
      </c>
      <c r="AC596">
        <v>0</v>
      </c>
    </row>
    <row r="597" spans="1:33" hidden="1" x14ac:dyDescent="0.35">
      <c r="A597" t="s">
        <v>32</v>
      </c>
      <c r="C597" t="s">
        <v>33</v>
      </c>
      <c r="D597" t="s">
        <v>827</v>
      </c>
      <c r="E597" t="s">
        <v>328</v>
      </c>
      <c r="F597" t="s">
        <v>828</v>
      </c>
      <c r="G597" t="s">
        <v>773</v>
      </c>
      <c r="I597" t="s">
        <v>38</v>
      </c>
      <c r="J597">
        <v>731</v>
      </c>
      <c r="K597">
        <v>1803</v>
      </c>
      <c r="L597" t="s">
        <v>353</v>
      </c>
      <c r="M597" t="s">
        <v>526</v>
      </c>
      <c r="N597" t="s">
        <v>41</v>
      </c>
      <c r="P597" t="s">
        <v>559</v>
      </c>
      <c r="Q597">
        <v>1</v>
      </c>
      <c r="R597" t="s">
        <v>224</v>
      </c>
      <c r="T597" t="s">
        <v>57</v>
      </c>
      <c r="U597" t="s">
        <v>298</v>
      </c>
      <c r="V597" t="s">
        <v>844</v>
      </c>
      <c r="W597" t="s">
        <v>844</v>
      </c>
      <c r="AB597">
        <v>1</v>
      </c>
      <c r="AC597">
        <v>0</v>
      </c>
    </row>
    <row r="598" spans="1:33" hidden="1" x14ac:dyDescent="0.35">
      <c r="A598" t="s">
        <v>32</v>
      </c>
      <c r="C598" t="s">
        <v>33</v>
      </c>
      <c r="D598" t="s">
        <v>827</v>
      </c>
      <c r="E598" t="s">
        <v>328</v>
      </c>
      <c r="F598" t="s">
        <v>828</v>
      </c>
      <c r="G598" t="s">
        <v>773</v>
      </c>
      <c r="I598" t="s">
        <v>38</v>
      </c>
      <c r="J598">
        <v>732</v>
      </c>
      <c r="K598">
        <v>1803</v>
      </c>
      <c r="L598" t="s">
        <v>353</v>
      </c>
      <c r="M598" t="s">
        <v>526</v>
      </c>
      <c r="N598" t="s">
        <v>41</v>
      </c>
      <c r="P598" t="s">
        <v>124</v>
      </c>
      <c r="Q598">
        <v>10</v>
      </c>
      <c r="R598" t="s">
        <v>72</v>
      </c>
      <c r="T598" t="s">
        <v>73</v>
      </c>
      <c r="U598" t="s">
        <v>74</v>
      </c>
      <c r="V598" t="s">
        <v>175</v>
      </c>
      <c r="W598" t="s">
        <v>714</v>
      </c>
      <c r="AB598">
        <v>8</v>
      </c>
      <c r="AC598">
        <v>4</v>
      </c>
    </row>
    <row r="599" spans="1:33" hidden="1" x14ac:dyDescent="0.35">
      <c r="A599" t="s">
        <v>32</v>
      </c>
      <c r="C599" t="s">
        <v>33</v>
      </c>
      <c r="D599" t="s">
        <v>827</v>
      </c>
      <c r="E599" t="s">
        <v>328</v>
      </c>
      <c r="F599" t="s">
        <v>828</v>
      </c>
      <c r="G599" t="s">
        <v>773</v>
      </c>
      <c r="I599" t="s">
        <v>38</v>
      </c>
      <c r="J599">
        <v>733</v>
      </c>
      <c r="K599">
        <v>1803</v>
      </c>
      <c r="L599" t="s">
        <v>353</v>
      </c>
      <c r="M599" t="s">
        <v>526</v>
      </c>
      <c r="P599" t="s">
        <v>92</v>
      </c>
      <c r="Q599">
        <v>0.5</v>
      </c>
      <c r="R599" t="s">
        <v>56</v>
      </c>
      <c r="T599" t="s">
        <v>57</v>
      </c>
      <c r="U599" t="s">
        <v>58</v>
      </c>
      <c r="V599" t="s">
        <v>58</v>
      </c>
      <c r="W599" t="s">
        <v>59</v>
      </c>
      <c r="AB599">
        <v>8</v>
      </c>
      <c r="AC599">
        <v>0</v>
      </c>
    </row>
    <row r="600" spans="1:33" hidden="1" x14ac:dyDescent="0.35">
      <c r="A600" t="s">
        <v>32</v>
      </c>
      <c r="C600" t="s">
        <v>33</v>
      </c>
      <c r="D600" t="s">
        <v>827</v>
      </c>
      <c r="E600" t="s">
        <v>328</v>
      </c>
      <c r="F600" t="s">
        <v>828</v>
      </c>
      <c r="G600" t="s">
        <v>773</v>
      </c>
      <c r="I600" t="s">
        <v>38</v>
      </c>
      <c r="J600">
        <v>734</v>
      </c>
      <c r="K600">
        <v>1803</v>
      </c>
      <c r="L600" t="s">
        <v>353</v>
      </c>
      <c r="M600" t="s">
        <v>526</v>
      </c>
      <c r="N600" t="s">
        <v>47</v>
      </c>
      <c r="P600" t="s">
        <v>124</v>
      </c>
      <c r="Q600">
        <v>1</v>
      </c>
      <c r="R600" t="s">
        <v>224</v>
      </c>
      <c r="T600" t="s">
        <v>43</v>
      </c>
      <c r="U600" t="s">
        <v>167</v>
      </c>
      <c r="V600" t="s">
        <v>226</v>
      </c>
      <c r="W600" t="s">
        <v>735</v>
      </c>
      <c r="AB600">
        <v>11</v>
      </c>
      <c r="AC600">
        <v>0</v>
      </c>
    </row>
    <row r="601" spans="1:33" hidden="1" x14ac:dyDescent="0.35">
      <c r="A601" t="s">
        <v>32</v>
      </c>
      <c r="C601" t="s">
        <v>33</v>
      </c>
      <c r="D601" t="s">
        <v>827</v>
      </c>
      <c r="E601" t="s">
        <v>328</v>
      </c>
      <c r="F601" t="s">
        <v>828</v>
      </c>
      <c r="G601" t="s">
        <v>773</v>
      </c>
      <c r="I601" t="s">
        <v>38</v>
      </c>
      <c r="J601">
        <v>735</v>
      </c>
      <c r="K601">
        <v>1803</v>
      </c>
      <c r="L601" t="s">
        <v>353</v>
      </c>
      <c r="M601" t="s">
        <v>526</v>
      </c>
      <c r="N601" t="s">
        <v>47</v>
      </c>
      <c r="P601" t="s">
        <v>346</v>
      </c>
      <c r="Q601">
        <v>1</v>
      </c>
      <c r="R601" t="s">
        <v>72</v>
      </c>
      <c r="T601" t="s">
        <v>73</v>
      </c>
      <c r="U601" t="s">
        <v>74</v>
      </c>
      <c r="V601" t="s">
        <v>1208</v>
      </c>
      <c r="W601" t="s">
        <v>2818</v>
      </c>
      <c r="AB601">
        <v>4</v>
      </c>
      <c r="AC601">
        <v>0</v>
      </c>
    </row>
    <row r="602" spans="1:33" hidden="1" x14ac:dyDescent="0.35">
      <c r="A602" t="s">
        <v>32</v>
      </c>
      <c r="C602" t="s">
        <v>33</v>
      </c>
      <c r="D602" t="s">
        <v>827</v>
      </c>
      <c r="E602" t="s">
        <v>328</v>
      </c>
      <c r="F602" t="s">
        <v>828</v>
      </c>
      <c r="G602" t="s">
        <v>773</v>
      </c>
      <c r="I602" t="s">
        <v>38</v>
      </c>
      <c r="J602">
        <v>736</v>
      </c>
      <c r="K602">
        <v>1803</v>
      </c>
      <c r="L602" t="s">
        <v>353</v>
      </c>
      <c r="M602" t="s">
        <v>526</v>
      </c>
      <c r="O602" t="s">
        <v>211</v>
      </c>
      <c r="P602" t="s">
        <v>845</v>
      </c>
      <c r="Q602">
        <v>0.5</v>
      </c>
      <c r="R602" t="s">
        <v>56</v>
      </c>
      <c r="T602" t="s">
        <v>57</v>
      </c>
      <c r="U602" t="s">
        <v>58</v>
      </c>
      <c r="V602" t="s">
        <v>83</v>
      </c>
      <c r="W602" t="s">
        <v>846</v>
      </c>
    </row>
    <row r="603" spans="1:33" hidden="1" x14ac:dyDescent="0.35">
      <c r="A603" t="s">
        <v>32</v>
      </c>
      <c r="C603" t="s">
        <v>33</v>
      </c>
      <c r="D603" t="s">
        <v>827</v>
      </c>
      <c r="E603" t="s">
        <v>328</v>
      </c>
      <c r="F603" t="s">
        <v>828</v>
      </c>
      <c r="G603" t="s">
        <v>773</v>
      </c>
      <c r="I603" t="s">
        <v>38</v>
      </c>
      <c r="J603">
        <v>737</v>
      </c>
      <c r="K603">
        <v>1803</v>
      </c>
      <c r="L603" t="s">
        <v>353</v>
      </c>
      <c r="M603" t="s">
        <v>526</v>
      </c>
      <c r="O603" t="s">
        <v>211</v>
      </c>
      <c r="P603" t="s">
        <v>845</v>
      </c>
      <c r="Q603">
        <v>1</v>
      </c>
      <c r="R603" t="s">
        <v>72</v>
      </c>
      <c r="T603" t="s">
        <v>73</v>
      </c>
      <c r="U603" t="s">
        <v>74</v>
      </c>
      <c r="V603" t="s">
        <v>372</v>
      </c>
      <c r="W603" t="s">
        <v>608</v>
      </c>
    </row>
    <row r="604" spans="1:33" hidden="1" x14ac:dyDescent="0.35">
      <c r="A604" t="s">
        <v>32</v>
      </c>
      <c r="C604" t="s">
        <v>33</v>
      </c>
      <c r="D604" t="s">
        <v>827</v>
      </c>
      <c r="E604" t="s">
        <v>328</v>
      </c>
      <c r="F604" t="s">
        <v>828</v>
      </c>
      <c r="G604" t="s">
        <v>773</v>
      </c>
      <c r="I604" t="s">
        <v>38</v>
      </c>
      <c r="J604">
        <v>738</v>
      </c>
      <c r="K604">
        <v>1803</v>
      </c>
      <c r="L604" t="s">
        <v>353</v>
      </c>
      <c r="M604" t="s">
        <v>526</v>
      </c>
      <c r="O604" t="s">
        <v>211</v>
      </c>
      <c r="P604" t="s">
        <v>845</v>
      </c>
      <c r="Q604">
        <v>1</v>
      </c>
      <c r="R604" t="s">
        <v>224</v>
      </c>
      <c r="T604" t="s">
        <v>73</v>
      </c>
      <c r="U604" t="s">
        <v>74</v>
      </c>
      <c r="V604" t="s">
        <v>268</v>
      </c>
      <c r="W604" t="s">
        <v>847</v>
      </c>
      <c r="Z604">
        <v>9</v>
      </c>
      <c r="AC604">
        <v>9</v>
      </c>
    </row>
    <row r="605" spans="1:33" hidden="1" x14ac:dyDescent="0.35">
      <c r="A605" t="s">
        <v>32</v>
      </c>
      <c r="C605" t="s">
        <v>33</v>
      </c>
      <c r="D605" t="s">
        <v>827</v>
      </c>
      <c r="E605" t="s">
        <v>328</v>
      </c>
      <c r="F605" t="s">
        <v>828</v>
      </c>
      <c r="G605" t="s">
        <v>773</v>
      </c>
      <c r="I605" t="s">
        <v>38</v>
      </c>
      <c r="J605">
        <v>739</v>
      </c>
      <c r="K605">
        <v>1803</v>
      </c>
      <c r="L605" t="s">
        <v>353</v>
      </c>
      <c r="M605" t="s">
        <v>526</v>
      </c>
      <c r="N605" t="s">
        <v>47</v>
      </c>
      <c r="P605" t="s">
        <v>497</v>
      </c>
      <c r="Q605">
        <v>2.5</v>
      </c>
      <c r="R605" t="s">
        <v>72</v>
      </c>
      <c r="T605" t="s">
        <v>73</v>
      </c>
      <c r="U605" t="s">
        <v>74</v>
      </c>
      <c r="V605" t="s">
        <v>151</v>
      </c>
      <c r="W605" t="s">
        <v>151</v>
      </c>
      <c r="Y605">
        <v>5</v>
      </c>
      <c r="Z605">
        <v>0</v>
      </c>
      <c r="AB605">
        <v>12</v>
      </c>
      <c r="AC605">
        <v>6</v>
      </c>
    </row>
    <row r="606" spans="1:33" hidden="1" x14ac:dyDescent="0.35">
      <c r="A606" t="s">
        <v>32</v>
      </c>
      <c r="C606" t="s">
        <v>33</v>
      </c>
      <c r="D606" t="s">
        <v>827</v>
      </c>
      <c r="E606" t="s">
        <v>328</v>
      </c>
      <c r="F606" t="s">
        <v>828</v>
      </c>
      <c r="G606" t="s">
        <v>773</v>
      </c>
      <c r="I606" t="s">
        <v>38</v>
      </c>
      <c r="J606">
        <v>740</v>
      </c>
      <c r="K606">
        <v>1803</v>
      </c>
      <c r="L606" t="s">
        <v>353</v>
      </c>
      <c r="M606" t="s">
        <v>526</v>
      </c>
      <c r="N606" t="s">
        <v>47</v>
      </c>
      <c r="P606" t="s">
        <v>60</v>
      </c>
      <c r="T606" t="s">
        <v>2778</v>
      </c>
      <c r="U606" t="s">
        <v>2778</v>
      </c>
      <c r="V606" t="s">
        <v>635</v>
      </c>
      <c r="W606" t="s">
        <v>848</v>
      </c>
      <c r="AA606">
        <v>1</v>
      </c>
      <c r="AB606">
        <v>15</v>
      </c>
      <c r="AC606">
        <v>6</v>
      </c>
    </row>
    <row r="607" spans="1:33" hidden="1" x14ac:dyDescent="0.35">
      <c r="A607" t="s">
        <v>32</v>
      </c>
      <c r="C607" t="s">
        <v>33</v>
      </c>
      <c r="D607" t="s">
        <v>827</v>
      </c>
      <c r="E607" t="s">
        <v>328</v>
      </c>
      <c r="F607" t="s">
        <v>828</v>
      </c>
      <c r="G607" t="s">
        <v>773</v>
      </c>
      <c r="I607" t="s">
        <v>38</v>
      </c>
      <c r="J607">
        <v>741</v>
      </c>
      <c r="K607">
        <v>1803</v>
      </c>
      <c r="L607" t="s">
        <v>353</v>
      </c>
      <c r="M607" t="s">
        <v>526</v>
      </c>
      <c r="N607" t="s">
        <v>795</v>
      </c>
      <c r="P607" t="s">
        <v>796</v>
      </c>
      <c r="T607" t="s">
        <v>73</v>
      </c>
      <c r="U607" t="s">
        <v>74</v>
      </c>
      <c r="V607" t="s">
        <v>849</v>
      </c>
      <c r="W607" t="s">
        <v>850</v>
      </c>
      <c r="AB607">
        <v>9</v>
      </c>
      <c r="AC607">
        <v>2</v>
      </c>
      <c r="AG607" t="s">
        <v>851</v>
      </c>
    </row>
    <row r="608" spans="1:33" hidden="1" x14ac:dyDescent="0.35">
      <c r="A608" t="s">
        <v>32</v>
      </c>
      <c r="C608" t="s">
        <v>33</v>
      </c>
      <c r="D608" t="s">
        <v>827</v>
      </c>
      <c r="E608" t="s">
        <v>328</v>
      </c>
      <c r="F608" t="s">
        <v>828</v>
      </c>
      <c r="G608" t="s">
        <v>773</v>
      </c>
      <c r="I608" t="s">
        <v>38</v>
      </c>
      <c r="J608">
        <v>742</v>
      </c>
      <c r="K608">
        <v>1803</v>
      </c>
      <c r="L608" t="s">
        <v>353</v>
      </c>
      <c r="M608" t="s">
        <v>526</v>
      </c>
      <c r="N608" t="s">
        <v>795</v>
      </c>
      <c r="P608" t="s">
        <v>796</v>
      </c>
      <c r="Q608">
        <v>13</v>
      </c>
      <c r="R608" t="s">
        <v>56</v>
      </c>
      <c r="S608" t="s">
        <v>2782</v>
      </c>
      <c r="T608" t="s">
        <v>67</v>
      </c>
      <c r="U608" t="s">
        <v>68</v>
      </c>
      <c r="V608" t="s">
        <v>69</v>
      </c>
      <c r="W608" t="s">
        <v>852</v>
      </c>
      <c r="Y608">
        <v>2</v>
      </c>
      <c r="Z608">
        <v>3</v>
      </c>
      <c r="AD608">
        <v>1</v>
      </c>
      <c r="AE608">
        <v>9</v>
      </c>
      <c r="AF608">
        <v>3</v>
      </c>
    </row>
    <row r="609" spans="1:33" hidden="1" x14ac:dyDescent="0.35">
      <c r="A609" t="s">
        <v>32</v>
      </c>
      <c r="C609" t="s">
        <v>33</v>
      </c>
      <c r="D609" t="s">
        <v>827</v>
      </c>
      <c r="E609" t="s">
        <v>328</v>
      </c>
      <c r="F609" t="s">
        <v>828</v>
      </c>
      <c r="G609" t="s">
        <v>773</v>
      </c>
      <c r="I609" t="s">
        <v>38</v>
      </c>
      <c r="J609">
        <v>743</v>
      </c>
      <c r="T609" t="s">
        <v>2778</v>
      </c>
      <c r="U609" t="s">
        <v>2778</v>
      </c>
      <c r="W609" t="s">
        <v>853</v>
      </c>
    </row>
    <row r="610" spans="1:33" hidden="1" x14ac:dyDescent="0.35">
      <c r="A610" t="s">
        <v>32</v>
      </c>
      <c r="C610" t="s">
        <v>33</v>
      </c>
      <c r="D610" t="s">
        <v>827</v>
      </c>
      <c r="E610" t="s">
        <v>328</v>
      </c>
      <c r="F610" t="s">
        <v>828</v>
      </c>
      <c r="G610" t="s">
        <v>773</v>
      </c>
      <c r="I610" t="s">
        <v>38</v>
      </c>
      <c r="J610">
        <v>744</v>
      </c>
      <c r="K610">
        <v>1803</v>
      </c>
      <c r="L610" t="s">
        <v>854</v>
      </c>
      <c r="M610" t="s">
        <v>40</v>
      </c>
      <c r="N610" t="s">
        <v>41</v>
      </c>
      <c r="P610" t="s">
        <v>855</v>
      </c>
      <c r="Q610">
        <v>4</v>
      </c>
      <c r="R610" t="s">
        <v>72</v>
      </c>
      <c r="T610" t="s">
        <v>73</v>
      </c>
      <c r="U610" t="s">
        <v>74</v>
      </c>
      <c r="V610" t="s">
        <v>455</v>
      </c>
      <c r="W610" t="s">
        <v>512</v>
      </c>
      <c r="Y610">
        <v>14</v>
      </c>
      <c r="Z610">
        <v>0</v>
      </c>
      <c r="AA610">
        <v>2</v>
      </c>
      <c r="AB610">
        <v>16</v>
      </c>
      <c r="AC610">
        <v>0</v>
      </c>
      <c r="AG610" t="s">
        <v>856</v>
      </c>
    </row>
    <row r="611" spans="1:33" hidden="1" x14ac:dyDescent="0.35">
      <c r="A611" t="s">
        <v>32</v>
      </c>
      <c r="C611" t="s">
        <v>33</v>
      </c>
      <c r="D611" t="s">
        <v>827</v>
      </c>
      <c r="E611" t="s">
        <v>328</v>
      </c>
      <c r="F611" t="s">
        <v>828</v>
      </c>
      <c r="G611" t="s">
        <v>773</v>
      </c>
      <c r="I611" t="s">
        <v>38</v>
      </c>
      <c r="J611">
        <v>745</v>
      </c>
      <c r="K611">
        <v>1803</v>
      </c>
      <c r="L611" t="s">
        <v>854</v>
      </c>
      <c r="M611" t="s">
        <v>40</v>
      </c>
      <c r="N611" t="s">
        <v>41</v>
      </c>
      <c r="P611" t="s">
        <v>855</v>
      </c>
      <c r="Q611">
        <v>0.75</v>
      </c>
      <c r="R611" t="s">
        <v>72</v>
      </c>
      <c r="T611" t="s">
        <v>73</v>
      </c>
      <c r="U611" t="s">
        <v>74</v>
      </c>
      <c r="V611" t="s">
        <v>173</v>
      </c>
      <c r="W611" t="s">
        <v>857</v>
      </c>
      <c r="AB611">
        <v>6</v>
      </c>
      <c r="AC611">
        <v>9</v>
      </c>
      <c r="AG611" t="s">
        <v>856</v>
      </c>
    </row>
    <row r="612" spans="1:33" hidden="1" x14ac:dyDescent="0.35">
      <c r="A612" t="s">
        <v>32</v>
      </c>
      <c r="C612" t="s">
        <v>33</v>
      </c>
      <c r="D612" t="s">
        <v>827</v>
      </c>
      <c r="E612" t="s">
        <v>328</v>
      </c>
      <c r="F612" t="s">
        <v>828</v>
      </c>
      <c r="G612" t="s">
        <v>773</v>
      </c>
      <c r="I612" t="s">
        <v>38</v>
      </c>
      <c r="J612">
        <v>746</v>
      </c>
      <c r="K612">
        <v>1803</v>
      </c>
      <c r="L612" t="s">
        <v>854</v>
      </c>
      <c r="M612" t="s">
        <v>40</v>
      </c>
      <c r="N612" t="s">
        <v>41</v>
      </c>
      <c r="P612" t="s">
        <v>855</v>
      </c>
      <c r="Q612">
        <v>1.5</v>
      </c>
      <c r="R612" t="s">
        <v>72</v>
      </c>
      <c r="T612" t="s">
        <v>73</v>
      </c>
      <c r="U612" t="s">
        <v>74</v>
      </c>
      <c r="V612" t="s">
        <v>141</v>
      </c>
      <c r="W612" t="s">
        <v>334</v>
      </c>
      <c r="Y612">
        <v>4</v>
      </c>
      <c r="Z612">
        <v>0</v>
      </c>
      <c r="AB612">
        <v>6</v>
      </c>
      <c r="AC612">
        <v>0</v>
      </c>
      <c r="AG612" t="s">
        <v>856</v>
      </c>
    </row>
    <row r="613" spans="1:33" hidden="1" x14ac:dyDescent="0.35">
      <c r="A613" t="s">
        <v>32</v>
      </c>
      <c r="C613" t="s">
        <v>33</v>
      </c>
      <c r="D613" t="s">
        <v>827</v>
      </c>
      <c r="E613" t="s">
        <v>328</v>
      </c>
      <c r="F613" t="s">
        <v>828</v>
      </c>
      <c r="G613" t="s">
        <v>773</v>
      </c>
      <c r="I613" t="s">
        <v>38</v>
      </c>
      <c r="J613">
        <v>747</v>
      </c>
      <c r="K613">
        <v>1803</v>
      </c>
      <c r="L613" t="s">
        <v>854</v>
      </c>
      <c r="M613" t="s">
        <v>40</v>
      </c>
      <c r="N613" t="s">
        <v>41</v>
      </c>
      <c r="P613" t="s">
        <v>855</v>
      </c>
      <c r="Q613">
        <v>1</v>
      </c>
      <c r="R613" t="s">
        <v>72</v>
      </c>
      <c r="T613" t="s">
        <v>73</v>
      </c>
      <c r="U613" t="s">
        <v>74</v>
      </c>
      <c r="V613" t="s">
        <v>141</v>
      </c>
      <c r="W613" t="s">
        <v>858</v>
      </c>
      <c r="AB613">
        <v>4</v>
      </c>
      <c r="AC613">
        <v>0</v>
      </c>
      <c r="AG613" t="s">
        <v>856</v>
      </c>
    </row>
    <row r="614" spans="1:33" hidden="1" x14ac:dyDescent="0.35">
      <c r="A614" t="s">
        <v>32</v>
      </c>
      <c r="C614" t="s">
        <v>33</v>
      </c>
      <c r="D614" t="s">
        <v>827</v>
      </c>
      <c r="E614" t="s">
        <v>328</v>
      </c>
      <c r="F614" t="s">
        <v>828</v>
      </c>
      <c r="G614" t="s">
        <v>773</v>
      </c>
      <c r="I614" t="s">
        <v>38</v>
      </c>
      <c r="J614">
        <v>748</v>
      </c>
      <c r="K614">
        <v>1803</v>
      </c>
      <c r="L614" t="s">
        <v>854</v>
      </c>
      <c r="M614" t="s">
        <v>40</v>
      </c>
      <c r="N614" t="s">
        <v>41</v>
      </c>
      <c r="P614" t="s">
        <v>855</v>
      </c>
      <c r="Q614">
        <v>1.5</v>
      </c>
      <c r="R614" t="s">
        <v>163</v>
      </c>
      <c r="T614" t="s">
        <v>73</v>
      </c>
      <c r="U614" t="s">
        <v>74</v>
      </c>
      <c r="V614" t="s">
        <v>164</v>
      </c>
      <c r="W614" t="s">
        <v>859</v>
      </c>
      <c r="Y614">
        <v>3</v>
      </c>
      <c r="Z614">
        <v>0</v>
      </c>
      <c r="AB614">
        <v>4</v>
      </c>
      <c r="AC614">
        <v>6</v>
      </c>
      <c r="AG614" t="s">
        <v>856</v>
      </c>
    </row>
    <row r="615" spans="1:33" hidden="1" x14ac:dyDescent="0.35">
      <c r="A615" t="s">
        <v>32</v>
      </c>
      <c r="C615" t="s">
        <v>33</v>
      </c>
      <c r="D615" t="s">
        <v>827</v>
      </c>
      <c r="E615" t="s">
        <v>328</v>
      </c>
      <c r="F615" t="s">
        <v>828</v>
      </c>
      <c r="G615" t="s">
        <v>773</v>
      </c>
      <c r="I615" t="s">
        <v>38</v>
      </c>
      <c r="J615">
        <v>749</v>
      </c>
      <c r="K615">
        <v>1803</v>
      </c>
      <c r="L615" t="s">
        <v>854</v>
      </c>
      <c r="M615" t="s">
        <v>40</v>
      </c>
      <c r="N615" t="s">
        <v>41</v>
      </c>
      <c r="P615" t="s">
        <v>855</v>
      </c>
      <c r="T615" t="s">
        <v>73</v>
      </c>
      <c r="U615" t="s">
        <v>74</v>
      </c>
      <c r="V615" t="s">
        <v>112</v>
      </c>
      <c r="W615" t="s">
        <v>274</v>
      </c>
      <c r="AC615">
        <v>6</v>
      </c>
      <c r="AG615" t="s">
        <v>856</v>
      </c>
    </row>
    <row r="616" spans="1:33" hidden="1" x14ac:dyDescent="0.35">
      <c r="A616" t="s">
        <v>32</v>
      </c>
      <c r="C616" t="s">
        <v>33</v>
      </c>
      <c r="D616" t="s">
        <v>827</v>
      </c>
      <c r="E616" t="s">
        <v>328</v>
      </c>
      <c r="F616" t="s">
        <v>828</v>
      </c>
      <c r="G616" t="s">
        <v>773</v>
      </c>
      <c r="I616" t="s">
        <v>38</v>
      </c>
      <c r="J616">
        <v>750</v>
      </c>
      <c r="K616">
        <v>1803</v>
      </c>
      <c r="L616" t="s">
        <v>854</v>
      </c>
      <c r="M616" t="s">
        <v>40</v>
      </c>
      <c r="N616" t="s">
        <v>41</v>
      </c>
      <c r="P616" t="s">
        <v>855</v>
      </c>
      <c r="T616" t="s">
        <v>73</v>
      </c>
      <c r="U616" t="s">
        <v>74</v>
      </c>
      <c r="V616" t="s">
        <v>440</v>
      </c>
      <c r="W616" t="s">
        <v>860</v>
      </c>
      <c r="AC616">
        <v>9</v>
      </c>
      <c r="AG616" t="s">
        <v>856</v>
      </c>
    </row>
    <row r="617" spans="1:33" hidden="1" x14ac:dyDescent="0.35">
      <c r="A617" t="s">
        <v>32</v>
      </c>
      <c r="C617" t="s">
        <v>33</v>
      </c>
      <c r="D617" t="s">
        <v>827</v>
      </c>
      <c r="E617" t="s">
        <v>328</v>
      </c>
      <c r="F617" t="s">
        <v>828</v>
      </c>
      <c r="G617" t="s">
        <v>773</v>
      </c>
      <c r="I617" t="s">
        <v>38</v>
      </c>
      <c r="J617">
        <v>751</v>
      </c>
      <c r="K617">
        <v>1803</v>
      </c>
      <c r="L617" t="s">
        <v>854</v>
      </c>
      <c r="M617" t="s">
        <v>40</v>
      </c>
      <c r="N617" t="s">
        <v>41</v>
      </c>
      <c r="P617" t="s">
        <v>855</v>
      </c>
      <c r="T617" t="s">
        <v>2778</v>
      </c>
      <c r="U617" t="s">
        <v>2778</v>
      </c>
      <c r="AD617">
        <v>3</v>
      </c>
      <c r="AE617">
        <v>8</v>
      </c>
      <c r="AF617">
        <v>6</v>
      </c>
      <c r="AG617" t="s">
        <v>856</v>
      </c>
    </row>
    <row r="618" spans="1:33" hidden="1" x14ac:dyDescent="0.35">
      <c r="A618" t="s">
        <v>32</v>
      </c>
      <c r="C618" t="s">
        <v>33</v>
      </c>
      <c r="D618" t="s">
        <v>827</v>
      </c>
      <c r="E618" t="s">
        <v>328</v>
      </c>
      <c r="F618" t="s">
        <v>828</v>
      </c>
      <c r="G618" t="s">
        <v>773</v>
      </c>
      <c r="I618" t="s">
        <v>38</v>
      </c>
      <c r="J618">
        <v>752</v>
      </c>
      <c r="K618">
        <v>1803</v>
      </c>
      <c r="L618" t="s">
        <v>854</v>
      </c>
      <c r="M618" t="s">
        <v>40</v>
      </c>
      <c r="N618" t="s">
        <v>41</v>
      </c>
      <c r="P618" t="s">
        <v>855</v>
      </c>
      <c r="T618" t="s">
        <v>2763</v>
      </c>
      <c r="U618" t="s">
        <v>2775</v>
      </c>
      <c r="V618" t="s">
        <v>861</v>
      </c>
      <c r="W618" t="s">
        <v>862</v>
      </c>
      <c r="AB618">
        <v>1</v>
      </c>
      <c r="AC618">
        <v>0</v>
      </c>
      <c r="AG618" t="s">
        <v>856</v>
      </c>
    </row>
    <row r="619" spans="1:33" hidden="1" x14ac:dyDescent="0.35">
      <c r="A619" t="s">
        <v>32</v>
      </c>
      <c r="C619" t="s">
        <v>33</v>
      </c>
      <c r="D619" t="s">
        <v>827</v>
      </c>
      <c r="E619" t="s">
        <v>328</v>
      </c>
      <c r="F619" t="s">
        <v>828</v>
      </c>
      <c r="G619" t="s">
        <v>773</v>
      </c>
      <c r="I619" t="s">
        <v>38</v>
      </c>
      <c r="J619">
        <v>753</v>
      </c>
      <c r="K619">
        <v>1803</v>
      </c>
      <c r="L619" t="s">
        <v>854</v>
      </c>
      <c r="M619" t="s">
        <v>40</v>
      </c>
      <c r="N619" t="s">
        <v>41</v>
      </c>
      <c r="P619" t="s">
        <v>855</v>
      </c>
      <c r="T619" t="s">
        <v>2778</v>
      </c>
      <c r="U619" t="s">
        <v>2778</v>
      </c>
      <c r="AD619">
        <v>3</v>
      </c>
      <c r="AE619">
        <v>9</v>
      </c>
      <c r="AF619">
        <v>6</v>
      </c>
      <c r="AG619" t="s">
        <v>856</v>
      </c>
    </row>
    <row r="620" spans="1:33" hidden="1" x14ac:dyDescent="0.35">
      <c r="A620" t="s">
        <v>32</v>
      </c>
      <c r="C620" t="s">
        <v>33</v>
      </c>
      <c r="D620" t="s">
        <v>827</v>
      </c>
      <c r="E620" t="s">
        <v>328</v>
      </c>
      <c r="F620" t="s">
        <v>828</v>
      </c>
      <c r="G620" t="s">
        <v>773</v>
      </c>
      <c r="I620" t="s">
        <v>38</v>
      </c>
      <c r="J620">
        <v>754</v>
      </c>
      <c r="K620">
        <v>1803</v>
      </c>
      <c r="L620" t="s">
        <v>854</v>
      </c>
      <c r="M620" t="s">
        <v>40</v>
      </c>
      <c r="O620" t="s">
        <v>211</v>
      </c>
      <c r="P620" t="s">
        <v>65</v>
      </c>
      <c r="Q620">
        <v>0.25</v>
      </c>
      <c r="R620" t="s">
        <v>56</v>
      </c>
      <c r="T620" t="s">
        <v>57</v>
      </c>
      <c r="U620" t="s">
        <v>58</v>
      </c>
      <c r="V620" t="s">
        <v>58</v>
      </c>
      <c r="W620" t="s">
        <v>59</v>
      </c>
      <c r="AG620" t="s">
        <v>856</v>
      </c>
    </row>
    <row r="621" spans="1:33" hidden="1" x14ac:dyDescent="0.35">
      <c r="A621" t="s">
        <v>32</v>
      </c>
      <c r="C621" t="s">
        <v>33</v>
      </c>
      <c r="D621" t="s">
        <v>827</v>
      </c>
      <c r="E621" t="s">
        <v>328</v>
      </c>
      <c r="F621" t="s">
        <v>828</v>
      </c>
      <c r="G621" t="s">
        <v>773</v>
      </c>
      <c r="I621" t="s">
        <v>38</v>
      </c>
      <c r="J621">
        <v>755</v>
      </c>
      <c r="K621">
        <v>1803</v>
      </c>
      <c r="L621" t="s">
        <v>854</v>
      </c>
      <c r="M621" t="s">
        <v>40</v>
      </c>
      <c r="O621" t="s">
        <v>211</v>
      </c>
      <c r="P621" t="s">
        <v>65</v>
      </c>
      <c r="Q621">
        <v>2</v>
      </c>
      <c r="R621" t="s">
        <v>72</v>
      </c>
      <c r="T621" t="s">
        <v>73</v>
      </c>
      <c r="U621" t="s">
        <v>74</v>
      </c>
      <c r="V621" t="s">
        <v>330</v>
      </c>
      <c r="W621" t="s">
        <v>331</v>
      </c>
    </row>
    <row r="622" spans="1:33" hidden="1" x14ac:dyDescent="0.35">
      <c r="A622" t="s">
        <v>32</v>
      </c>
      <c r="C622" t="s">
        <v>33</v>
      </c>
      <c r="D622" t="s">
        <v>827</v>
      </c>
      <c r="E622" t="s">
        <v>328</v>
      </c>
      <c r="F622" t="s">
        <v>828</v>
      </c>
      <c r="G622" t="s">
        <v>773</v>
      </c>
      <c r="I622" t="s">
        <v>38</v>
      </c>
      <c r="J622">
        <v>756</v>
      </c>
      <c r="K622">
        <v>1803</v>
      </c>
      <c r="L622" t="s">
        <v>854</v>
      </c>
      <c r="M622" t="s">
        <v>40</v>
      </c>
      <c r="O622" t="s">
        <v>211</v>
      </c>
      <c r="P622" t="s">
        <v>65</v>
      </c>
      <c r="Q622">
        <v>1</v>
      </c>
      <c r="R622" t="s">
        <v>72</v>
      </c>
      <c r="T622" t="s">
        <v>73</v>
      </c>
      <c r="U622" t="s">
        <v>74</v>
      </c>
      <c r="V622" t="s">
        <v>372</v>
      </c>
      <c r="W622" t="s">
        <v>863</v>
      </c>
    </row>
    <row r="623" spans="1:33" hidden="1" x14ac:dyDescent="0.35">
      <c r="A623" t="s">
        <v>32</v>
      </c>
      <c r="C623" t="s">
        <v>33</v>
      </c>
      <c r="D623" t="s">
        <v>827</v>
      </c>
      <c r="E623" t="s">
        <v>328</v>
      </c>
      <c r="F623" t="s">
        <v>828</v>
      </c>
      <c r="G623" t="s">
        <v>773</v>
      </c>
      <c r="I623" t="s">
        <v>38</v>
      </c>
      <c r="J623">
        <v>757</v>
      </c>
      <c r="K623">
        <v>1803</v>
      </c>
      <c r="L623" t="s">
        <v>854</v>
      </c>
      <c r="M623" t="s">
        <v>40</v>
      </c>
      <c r="O623" t="s">
        <v>211</v>
      </c>
      <c r="P623" t="s">
        <v>65</v>
      </c>
      <c r="Q623">
        <v>2</v>
      </c>
      <c r="R623" t="s">
        <v>563</v>
      </c>
      <c r="T623" t="s">
        <v>73</v>
      </c>
      <c r="U623" t="s">
        <v>74</v>
      </c>
      <c r="V623" t="s">
        <v>112</v>
      </c>
      <c r="W623" t="s">
        <v>274</v>
      </c>
    </row>
    <row r="624" spans="1:33" hidden="1" x14ac:dyDescent="0.35">
      <c r="A624" t="s">
        <v>32</v>
      </c>
      <c r="C624" t="s">
        <v>33</v>
      </c>
      <c r="D624" t="s">
        <v>827</v>
      </c>
      <c r="E624" t="s">
        <v>328</v>
      </c>
      <c r="F624" t="s">
        <v>828</v>
      </c>
      <c r="G624" t="s">
        <v>773</v>
      </c>
      <c r="I624" t="s">
        <v>38</v>
      </c>
      <c r="J624">
        <v>758</v>
      </c>
      <c r="K624">
        <v>1803</v>
      </c>
      <c r="L624" t="s">
        <v>854</v>
      </c>
      <c r="M624" t="s">
        <v>40</v>
      </c>
      <c r="O624" t="s">
        <v>211</v>
      </c>
      <c r="P624" t="s">
        <v>65</v>
      </c>
      <c r="Q624">
        <v>3</v>
      </c>
      <c r="T624" t="s">
        <v>57</v>
      </c>
      <c r="U624" t="s">
        <v>2774</v>
      </c>
      <c r="V624" t="s">
        <v>581</v>
      </c>
      <c r="W624" t="s">
        <v>864</v>
      </c>
    </row>
    <row r="625" spans="1:33" hidden="1" x14ac:dyDescent="0.35">
      <c r="A625" t="s">
        <v>32</v>
      </c>
      <c r="C625" t="s">
        <v>33</v>
      </c>
      <c r="D625" t="s">
        <v>827</v>
      </c>
      <c r="E625" t="s">
        <v>328</v>
      </c>
      <c r="F625" t="s">
        <v>828</v>
      </c>
      <c r="G625" t="s">
        <v>773</v>
      </c>
      <c r="I625" t="s">
        <v>38</v>
      </c>
      <c r="J625">
        <v>759</v>
      </c>
      <c r="K625">
        <v>1803</v>
      </c>
      <c r="L625" t="s">
        <v>854</v>
      </c>
      <c r="M625" t="s">
        <v>40</v>
      </c>
      <c r="N625" t="s">
        <v>47</v>
      </c>
      <c r="P625" t="s">
        <v>731</v>
      </c>
      <c r="Q625">
        <v>3.5</v>
      </c>
      <c r="R625" t="s">
        <v>72</v>
      </c>
      <c r="T625" t="s">
        <v>73</v>
      </c>
      <c r="U625" t="s">
        <v>74</v>
      </c>
      <c r="V625" t="s">
        <v>149</v>
      </c>
      <c r="W625" t="s">
        <v>732</v>
      </c>
      <c r="Y625">
        <v>5</v>
      </c>
      <c r="Z625">
        <v>0</v>
      </c>
      <c r="AB625">
        <v>17</v>
      </c>
      <c r="AC625">
        <v>6</v>
      </c>
    </row>
    <row r="626" spans="1:33" hidden="1" x14ac:dyDescent="0.35">
      <c r="A626" t="s">
        <v>32</v>
      </c>
      <c r="C626" t="s">
        <v>33</v>
      </c>
      <c r="D626" t="s">
        <v>827</v>
      </c>
      <c r="E626" t="s">
        <v>328</v>
      </c>
      <c r="F626" t="s">
        <v>828</v>
      </c>
      <c r="G626" t="s">
        <v>773</v>
      </c>
      <c r="I626" t="s">
        <v>38</v>
      </c>
      <c r="J626">
        <v>760</v>
      </c>
      <c r="K626">
        <v>1803</v>
      </c>
      <c r="L626" t="s">
        <v>854</v>
      </c>
      <c r="M626" t="s">
        <v>40</v>
      </c>
      <c r="P626" t="s">
        <v>378</v>
      </c>
      <c r="Q626">
        <v>4.5</v>
      </c>
      <c r="R626" t="s">
        <v>56</v>
      </c>
      <c r="T626" t="s">
        <v>122</v>
      </c>
      <c r="U626" t="s">
        <v>57</v>
      </c>
      <c r="V626" t="s">
        <v>865</v>
      </c>
      <c r="W626" t="s">
        <v>866</v>
      </c>
      <c r="Z626">
        <v>10</v>
      </c>
      <c r="AB626">
        <v>3</v>
      </c>
      <c r="AC626">
        <v>9</v>
      </c>
    </row>
    <row r="627" spans="1:33" hidden="1" x14ac:dyDescent="0.35">
      <c r="A627" t="s">
        <v>32</v>
      </c>
      <c r="C627" t="s">
        <v>33</v>
      </c>
      <c r="D627" t="s">
        <v>827</v>
      </c>
      <c r="E627" t="s">
        <v>328</v>
      </c>
      <c r="F627" t="s">
        <v>828</v>
      </c>
      <c r="G627" t="s">
        <v>773</v>
      </c>
      <c r="I627" t="s">
        <v>38</v>
      </c>
      <c r="J627">
        <v>761</v>
      </c>
      <c r="K627">
        <v>1803</v>
      </c>
      <c r="L627" t="s">
        <v>854</v>
      </c>
      <c r="M627" t="s">
        <v>40</v>
      </c>
      <c r="P627" t="s">
        <v>376</v>
      </c>
      <c r="Q627">
        <v>2.5</v>
      </c>
      <c r="R627" t="s">
        <v>56</v>
      </c>
      <c r="T627" t="s">
        <v>122</v>
      </c>
      <c r="U627" t="s">
        <v>57</v>
      </c>
      <c r="V627" t="s">
        <v>865</v>
      </c>
      <c r="W627" t="s">
        <v>867</v>
      </c>
      <c r="Z627">
        <v>10</v>
      </c>
      <c r="AB627">
        <v>2</v>
      </c>
      <c r="AC627">
        <v>1</v>
      </c>
    </row>
    <row r="628" spans="1:33" hidden="1" x14ac:dyDescent="0.35">
      <c r="A628" t="s">
        <v>32</v>
      </c>
      <c r="C628" t="s">
        <v>33</v>
      </c>
      <c r="D628" t="s">
        <v>827</v>
      </c>
      <c r="E628" t="s">
        <v>328</v>
      </c>
      <c r="F628" t="s">
        <v>828</v>
      </c>
      <c r="G628" t="s">
        <v>773</v>
      </c>
      <c r="I628" t="s">
        <v>38</v>
      </c>
      <c r="J628">
        <v>762</v>
      </c>
      <c r="K628">
        <v>1803</v>
      </c>
      <c r="L628" t="s">
        <v>854</v>
      </c>
      <c r="M628" t="s">
        <v>40</v>
      </c>
      <c r="N628" t="s">
        <v>47</v>
      </c>
      <c r="P628" t="s">
        <v>276</v>
      </c>
      <c r="T628" t="s">
        <v>2778</v>
      </c>
      <c r="U628" t="s">
        <v>2778</v>
      </c>
      <c r="V628" t="s">
        <v>635</v>
      </c>
      <c r="W628" t="s">
        <v>868</v>
      </c>
      <c r="AB628">
        <v>4</v>
      </c>
      <c r="AC628">
        <v>10</v>
      </c>
      <c r="AG628" t="s">
        <v>399</v>
      </c>
    </row>
    <row r="629" spans="1:33" hidden="1" x14ac:dyDescent="0.35">
      <c r="A629" t="s">
        <v>32</v>
      </c>
      <c r="C629" t="s">
        <v>33</v>
      </c>
      <c r="D629" t="s">
        <v>827</v>
      </c>
      <c r="E629" t="s">
        <v>328</v>
      </c>
      <c r="F629" t="s">
        <v>828</v>
      </c>
      <c r="G629" t="s">
        <v>773</v>
      </c>
      <c r="I629" t="s">
        <v>38</v>
      </c>
      <c r="J629">
        <v>763</v>
      </c>
      <c r="K629">
        <v>1803</v>
      </c>
      <c r="L629" t="s">
        <v>854</v>
      </c>
      <c r="M629" t="s">
        <v>40</v>
      </c>
      <c r="P629" t="s">
        <v>692</v>
      </c>
      <c r="Q629">
        <v>0.5</v>
      </c>
      <c r="R629" t="s">
        <v>56</v>
      </c>
      <c r="T629" t="s">
        <v>57</v>
      </c>
      <c r="U629" t="s">
        <v>58</v>
      </c>
      <c r="V629" t="s">
        <v>58</v>
      </c>
      <c r="W629" t="s">
        <v>59</v>
      </c>
      <c r="AB629">
        <v>7</v>
      </c>
      <c r="AC629">
        <v>0</v>
      </c>
      <c r="AG629" t="s">
        <v>869</v>
      </c>
    </row>
    <row r="630" spans="1:33" hidden="1" x14ac:dyDescent="0.35">
      <c r="A630" t="s">
        <v>32</v>
      </c>
      <c r="C630" t="s">
        <v>33</v>
      </c>
      <c r="D630" t="s">
        <v>827</v>
      </c>
      <c r="E630" t="s">
        <v>328</v>
      </c>
      <c r="F630" t="s">
        <v>828</v>
      </c>
      <c r="G630" t="s">
        <v>773</v>
      </c>
      <c r="I630" t="s">
        <v>38</v>
      </c>
      <c r="J630">
        <v>764</v>
      </c>
      <c r="K630">
        <v>1803</v>
      </c>
      <c r="L630" t="s">
        <v>854</v>
      </c>
      <c r="M630" t="s">
        <v>40</v>
      </c>
      <c r="P630" t="s">
        <v>692</v>
      </c>
      <c r="Q630">
        <v>6</v>
      </c>
      <c r="R630" t="s">
        <v>56</v>
      </c>
      <c r="T630" t="s">
        <v>57</v>
      </c>
      <c r="U630" t="s">
        <v>57</v>
      </c>
      <c r="V630" t="s">
        <v>870</v>
      </c>
      <c r="W630" t="s">
        <v>871</v>
      </c>
      <c r="AB630">
        <v>2</v>
      </c>
      <c r="AC630">
        <v>0</v>
      </c>
      <c r="AG630" t="s">
        <v>399</v>
      </c>
    </row>
    <row r="631" spans="1:33" hidden="1" x14ac:dyDescent="0.35">
      <c r="A631" t="s">
        <v>32</v>
      </c>
      <c r="C631" t="s">
        <v>33</v>
      </c>
      <c r="D631" t="s">
        <v>827</v>
      </c>
      <c r="E631" t="s">
        <v>328</v>
      </c>
      <c r="F631" t="s">
        <v>828</v>
      </c>
      <c r="G631" t="s">
        <v>773</v>
      </c>
      <c r="I631" t="s">
        <v>38</v>
      </c>
      <c r="J631">
        <v>765</v>
      </c>
      <c r="K631">
        <v>1803</v>
      </c>
      <c r="L631" t="s">
        <v>854</v>
      </c>
      <c r="M631" t="s">
        <v>40</v>
      </c>
      <c r="N631" t="s">
        <v>795</v>
      </c>
      <c r="P631" t="s">
        <v>796</v>
      </c>
      <c r="Q631">
        <v>3</v>
      </c>
      <c r="R631" t="s">
        <v>72</v>
      </c>
      <c r="T631" t="s">
        <v>73</v>
      </c>
      <c r="U631" t="s">
        <v>74</v>
      </c>
      <c r="V631" t="s">
        <v>175</v>
      </c>
      <c r="W631" t="s">
        <v>176</v>
      </c>
      <c r="Z631">
        <v>14</v>
      </c>
      <c r="AB631">
        <v>3</v>
      </c>
      <c r="AC631">
        <v>6</v>
      </c>
      <c r="AG631" t="s">
        <v>872</v>
      </c>
    </row>
    <row r="632" spans="1:33" hidden="1" x14ac:dyDescent="0.35">
      <c r="A632" t="s">
        <v>32</v>
      </c>
      <c r="C632" t="s">
        <v>33</v>
      </c>
      <c r="D632" t="s">
        <v>827</v>
      </c>
      <c r="E632" t="s">
        <v>328</v>
      </c>
      <c r="F632" t="s">
        <v>828</v>
      </c>
      <c r="G632" t="s">
        <v>773</v>
      </c>
      <c r="I632" t="s">
        <v>38</v>
      </c>
      <c r="J632">
        <v>766</v>
      </c>
      <c r="K632">
        <v>1803</v>
      </c>
      <c r="L632" t="s">
        <v>854</v>
      </c>
      <c r="M632" t="s">
        <v>40</v>
      </c>
      <c r="N632" t="s">
        <v>795</v>
      </c>
      <c r="P632" t="s">
        <v>796</v>
      </c>
      <c r="Q632">
        <v>1</v>
      </c>
      <c r="R632" t="s">
        <v>72</v>
      </c>
      <c r="T632" t="s">
        <v>73</v>
      </c>
      <c r="U632" t="s">
        <v>74</v>
      </c>
      <c r="V632" t="s">
        <v>175</v>
      </c>
      <c r="W632" t="s">
        <v>873</v>
      </c>
      <c r="AC632">
        <v>6</v>
      </c>
    </row>
    <row r="633" spans="1:33" hidden="1" x14ac:dyDescent="0.35">
      <c r="A633" t="s">
        <v>32</v>
      </c>
      <c r="C633" t="s">
        <v>33</v>
      </c>
      <c r="D633" t="s">
        <v>827</v>
      </c>
      <c r="E633" t="s">
        <v>328</v>
      </c>
      <c r="F633" t="s">
        <v>828</v>
      </c>
      <c r="G633" t="s">
        <v>773</v>
      </c>
      <c r="I633" t="s">
        <v>38</v>
      </c>
      <c r="J633">
        <v>767</v>
      </c>
      <c r="K633">
        <v>1803</v>
      </c>
      <c r="L633" t="s">
        <v>854</v>
      </c>
      <c r="M633" t="s">
        <v>40</v>
      </c>
      <c r="N633" t="s">
        <v>795</v>
      </c>
      <c r="P633" t="s">
        <v>796</v>
      </c>
      <c r="Q633">
        <v>1</v>
      </c>
      <c r="R633" t="s">
        <v>166</v>
      </c>
      <c r="T633" t="s">
        <v>43</v>
      </c>
      <c r="U633" t="s">
        <v>167</v>
      </c>
      <c r="V633" t="s">
        <v>168</v>
      </c>
      <c r="W633" t="s">
        <v>874</v>
      </c>
      <c r="AB633">
        <v>10</v>
      </c>
      <c r="AC633">
        <v>0</v>
      </c>
    </row>
    <row r="634" spans="1:33" hidden="1" x14ac:dyDescent="0.35">
      <c r="A634" t="s">
        <v>32</v>
      </c>
      <c r="C634" t="s">
        <v>33</v>
      </c>
      <c r="D634" t="s">
        <v>827</v>
      </c>
      <c r="E634" t="s">
        <v>328</v>
      </c>
      <c r="F634" t="s">
        <v>828</v>
      </c>
      <c r="G634" t="s">
        <v>773</v>
      </c>
      <c r="I634" t="s">
        <v>38</v>
      </c>
      <c r="J634">
        <v>768</v>
      </c>
      <c r="K634">
        <v>1803</v>
      </c>
      <c r="L634" t="s">
        <v>854</v>
      </c>
      <c r="M634" t="s">
        <v>40</v>
      </c>
      <c r="N634" t="s">
        <v>41</v>
      </c>
      <c r="P634" t="s">
        <v>875</v>
      </c>
      <c r="Q634">
        <v>2</v>
      </c>
      <c r="R634" t="s">
        <v>56</v>
      </c>
      <c r="T634" t="s">
        <v>57</v>
      </c>
      <c r="U634" t="s">
        <v>58</v>
      </c>
      <c r="V634" t="s">
        <v>58</v>
      </c>
      <c r="W634" t="s">
        <v>59</v>
      </c>
      <c r="AA634">
        <v>1</v>
      </c>
      <c r="AB634">
        <v>4</v>
      </c>
      <c r="AG634" t="s">
        <v>399</v>
      </c>
    </row>
    <row r="635" spans="1:33" hidden="1" x14ac:dyDescent="0.35">
      <c r="A635" t="s">
        <v>32</v>
      </c>
      <c r="C635" t="s">
        <v>33</v>
      </c>
      <c r="D635" t="s">
        <v>827</v>
      </c>
      <c r="E635" t="s">
        <v>328</v>
      </c>
      <c r="F635" t="s">
        <v>828</v>
      </c>
      <c r="G635" t="s">
        <v>773</v>
      </c>
      <c r="I635" t="s">
        <v>38</v>
      </c>
      <c r="J635">
        <v>769</v>
      </c>
      <c r="K635">
        <v>1803</v>
      </c>
      <c r="L635" t="s">
        <v>854</v>
      </c>
      <c r="M635" t="s">
        <v>571</v>
      </c>
      <c r="N635" t="s">
        <v>41</v>
      </c>
      <c r="P635" t="s">
        <v>875</v>
      </c>
      <c r="T635" t="s">
        <v>2763</v>
      </c>
      <c r="U635" t="s">
        <v>2621</v>
      </c>
      <c r="W635" t="s">
        <v>876</v>
      </c>
      <c r="AD635">
        <v>1</v>
      </c>
      <c r="AE635">
        <v>8</v>
      </c>
      <c r="AF635">
        <v>0</v>
      </c>
      <c r="AG635" t="s">
        <v>399</v>
      </c>
    </row>
    <row r="636" spans="1:33" hidden="1" x14ac:dyDescent="0.35">
      <c r="A636" t="s">
        <v>32</v>
      </c>
      <c r="C636" t="s">
        <v>33</v>
      </c>
      <c r="D636" t="s">
        <v>827</v>
      </c>
      <c r="E636" t="s">
        <v>328</v>
      </c>
      <c r="F636" t="s">
        <v>828</v>
      </c>
      <c r="G636" t="s">
        <v>773</v>
      </c>
      <c r="I636" t="s">
        <v>38</v>
      </c>
      <c r="J636">
        <v>770</v>
      </c>
      <c r="K636">
        <v>1803</v>
      </c>
      <c r="L636" t="s">
        <v>854</v>
      </c>
      <c r="M636" t="s">
        <v>571</v>
      </c>
      <c r="P636" t="s">
        <v>588</v>
      </c>
      <c r="Q636">
        <v>1</v>
      </c>
      <c r="R636" t="s">
        <v>877</v>
      </c>
      <c r="T636" t="s">
        <v>73</v>
      </c>
      <c r="U636" t="s">
        <v>78</v>
      </c>
      <c r="V636" t="s">
        <v>126</v>
      </c>
      <c r="W636" t="s">
        <v>878</v>
      </c>
      <c r="AE636">
        <v>5</v>
      </c>
      <c r="AF636">
        <v>0</v>
      </c>
      <c r="AG636" t="s">
        <v>879</v>
      </c>
    </row>
    <row r="637" spans="1:33" hidden="1" x14ac:dyDescent="0.35">
      <c r="A637" t="s">
        <v>32</v>
      </c>
      <c r="C637" t="s">
        <v>33</v>
      </c>
      <c r="D637" t="s">
        <v>827</v>
      </c>
      <c r="E637" t="s">
        <v>328</v>
      </c>
      <c r="F637" t="s">
        <v>828</v>
      </c>
      <c r="G637" t="s">
        <v>773</v>
      </c>
      <c r="I637" t="s">
        <v>38</v>
      </c>
      <c r="J637">
        <v>771</v>
      </c>
      <c r="K637">
        <v>1803</v>
      </c>
      <c r="L637" t="s">
        <v>854</v>
      </c>
      <c r="M637" t="s">
        <v>571</v>
      </c>
      <c r="P637" t="s">
        <v>60</v>
      </c>
      <c r="Q637">
        <v>2</v>
      </c>
      <c r="R637" t="s">
        <v>163</v>
      </c>
      <c r="T637" t="s">
        <v>367</v>
      </c>
      <c r="U637" t="s">
        <v>368</v>
      </c>
      <c r="V637" t="s">
        <v>880</v>
      </c>
      <c r="W637" t="s">
        <v>881</v>
      </c>
    </row>
    <row r="638" spans="1:33" hidden="1" x14ac:dyDescent="0.35">
      <c r="A638" t="s">
        <v>32</v>
      </c>
      <c r="C638" t="s">
        <v>33</v>
      </c>
      <c r="D638" t="s">
        <v>827</v>
      </c>
      <c r="E638" t="s">
        <v>328</v>
      </c>
      <c r="F638" t="s">
        <v>828</v>
      </c>
      <c r="G638" t="s">
        <v>773</v>
      </c>
      <c r="I638" t="s">
        <v>38</v>
      </c>
      <c r="J638">
        <v>772</v>
      </c>
      <c r="K638">
        <v>1803</v>
      </c>
      <c r="L638" t="s">
        <v>854</v>
      </c>
      <c r="M638" t="s">
        <v>571</v>
      </c>
      <c r="P638" t="s">
        <v>692</v>
      </c>
      <c r="T638" t="s">
        <v>2763</v>
      </c>
      <c r="U638" t="s">
        <v>2621</v>
      </c>
      <c r="W638" t="s">
        <v>882</v>
      </c>
      <c r="AD638">
        <v>1</v>
      </c>
      <c r="AE638">
        <v>4</v>
      </c>
      <c r="AF638">
        <v>0</v>
      </c>
      <c r="AG638" t="s">
        <v>883</v>
      </c>
    </row>
    <row r="639" spans="1:33" hidden="1" x14ac:dyDescent="0.35">
      <c r="A639" t="s">
        <v>32</v>
      </c>
      <c r="C639" t="s">
        <v>33</v>
      </c>
      <c r="D639" t="s">
        <v>827</v>
      </c>
      <c r="E639" t="s">
        <v>328</v>
      </c>
      <c r="F639" t="s">
        <v>828</v>
      </c>
      <c r="G639" t="s">
        <v>773</v>
      </c>
      <c r="I639" t="s">
        <v>38</v>
      </c>
      <c r="J639">
        <v>773</v>
      </c>
      <c r="K639">
        <v>1803</v>
      </c>
      <c r="L639" t="s">
        <v>854</v>
      </c>
      <c r="M639" t="s">
        <v>571</v>
      </c>
      <c r="N639" t="s">
        <v>41</v>
      </c>
      <c r="P639" t="s">
        <v>497</v>
      </c>
      <c r="Q639">
        <v>1</v>
      </c>
      <c r="R639" t="s">
        <v>224</v>
      </c>
      <c r="T639" t="s">
        <v>43</v>
      </c>
      <c r="U639" t="s">
        <v>89</v>
      </c>
      <c r="V639" t="s">
        <v>90</v>
      </c>
      <c r="W639" t="s">
        <v>884</v>
      </c>
      <c r="AB639">
        <v>2</v>
      </c>
      <c r="AC639">
        <v>0</v>
      </c>
    </row>
    <row r="640" spans="1:33" hidden="1" x14ac:dyDescent="0.35">
      <c r="A640" t="s">
        <v>32</v>
      </c>
      <c r="C640" t="s">
        <v>33</v>
      </c>
      <c r="D640" t="s">
        <v>885</v>
      </c>
      <c r="E640" t="s">
        <v>398</v>
      </c>
      <c r="F640" t="s">
        <v>886</v>
      </c>
      <c r="G640" t="s">
        <v>773</v>
      </c>
      <c r="I640" t="s">
        <v>38</v>
      </c>
      <c r="J640">
        <v>774</v>
      </c>
      <c r="K640">
        <v>1803</v>
      </c>
      <c r="L640" t="s">
        <v>854</v>
      </c>
      <c r="M640" t="s">
        <v>35</v>
      </c>
      <c r="N640" t="s">
        <v>41</v>
      </c>
      <c r="P640" t="s">
        <v>887</v>
      </c>
      <c r="Q640">
        <v>2</v>
      </c>
      <c r="R640" t="s">
        <v>72</v>
      </c>
      <c r="T640" t="s">
        <v>73</v>
      </c>
      <c r="U640" t="s">
        <v>74</v>
      </c>
      <c r="V640" t="s">
        <v>175</v>
      </c>
      <c r="W640" t="s">
        <v>888</v>
      </c>
      <c r="AB640">
        <v>1</v>
      </c>
      <c r="AC640">
        <v>6</v>
      </c>
    </row>
    <row r="641" spans="1:33" hidden="1" x14ac:dyDescent="0.35">
      <c r="A641" t="s">
        <v>32</v>
      </c>
      <c r="C641" t="s">
        <v>33</v>
      </c>
      <c r="D641" t="s">
        <v>885</v>
      </c>
      <c r="E641" t="s">
        <v>398</v>
      </c>
      <c r="F641" t="s">
        <v>886</v>
      </c>
      <c r="G641" t="s">
        <v>773</v>
      </c>
      <c r="I641" t="s">
        <v>38</v>
      </c>
      <c r="J641">
        <v>775</v>
      </c>
      <c r="K641">
        <v>1803</v>
      </c>
      <c r="L641" t="s">
        <v>854</v>
      </c>
      <c r="M641" t="s">
        <v>35</v>
      </c>
      <c r="N641" t="s">
        <v>41</v>
      </c>
      <c r="P641" t="s">
        <v>887</v>
      </c>
      <c r="T641" t="s">
        <v>2763</v>
      </c>
      <c r="U641" t="s">
        <v>2621</v>
      </c>
      <c r="W641" t="s">
        <v>889</v>
      </c>
      <c r="AD641">
        <v>1</v>
      </c>
      <c r="AE641">
        <v>14</v>
      </c>
      <c r="AG641" t="s">
        <v>890</v>
      </c>
    </row>
    <row r="642" spans="1:33" hidden="1" x14ac:dyDescent="0.35">
      <c r="A642" t="s">
        <v>32</v>
      </c>
      <c r="C642" t="s">
        <v>33</v>
      </c>
      <c r="D642" t="s">
        <v>885</v>
      </c>
      <c r="E642" t="s">
        <v>398</v>
      </c>
      <c r="F642" t="s">
        <v>886</v>
      </c>
      <c r="G642" t="s">
        <v>773</v>
      </c>
      <c r="I642" t="s">
        <v>38</v>
      </c>
      <c r="J642">
        <v>776</v>
      </c>
      <c r="K642">
        <v>1803</v>
      </c>
      <c r="L642" t="s">
        <v>854</v>
      </c>
      <c r="M642" t="s">
        <v>35</v>
      </c>
      <c r="P642" t="s">
        <v>109</v>
      </c>
      <c r="Q642">
        <v>0.5</v>
      </c>
      <c r="R642" t="s">
        <v>56</v>
      </c>
      <c r="T642" t="s">
        <v>57</v>
      </c>
      <c r="U642" t="s">
        <v>58</v>
      </c>
      <c r="V642" t="s">
        <v>58</v>
      </c>
      <c r="W642" t="s">
        <v>59</v>
      </c>
      <c r="AB642">
        <v>8</v>
      </c>
      <c r="AC642">
        <v>0</v>
      </c>
      <c r="AG642" t="s">
        <v>891</v>
      </c>
    </row>
    <row r="643" spans="1:33" hidden="1" x14ac:dyDescent="0.35">
      <c r="A643" t="s">
        <v>32</v>
      </c>
      <c r="C643" t="s">
        <v>33</v>
      </c>
      <c r="D643" t="s">
        <v>885</v>
      </c>
      <c r="E643" t="s">
        <v>398</v>
      </c>
      <c r="F643" t="s">
        <v>886</v>
      </c>
      <c r="G643" t="s">
        <v>773</v>
      </c>
      <c r="I643" t="s">
        <v>38</v>
      </c>
      <c r="J643">
        <v>777</v>
      </c>
      <c r="K643">
        <v>1803</v>
      </c>
      <c r="L643" t="s">
        <v>854</v>
      </c>
      <c r="M643" t="s">
        <v>35</v>
      </c>
      <c r="P643" t="s">
        <v>109</v>
      </c>
      <c r="Q643">
        <v>1</v>
      </c>
      <c r="R643" t="s">
        <v>56</v>
      </c>
      <c r="T643" t="s">
        <v>67</v>
      </c>
      <c r="U643" t="s">
        <v>68</v>
      </c>
      <c r="V643" t="s">
        <v>69</v>
      </c>
      <c r="W643" t="s">
        <v>695</v>
      </c>
    </row>
    <row r="644" spans="1:33" hidden="1" x14ac:dyDescent="0.35">
      <c r="A644" t="s">
        <v>32</v>
      </c>
      <c r="C644" t="s">
        <v>33</v>
      </c>
      <c r="D644" t="s">
        <v>885</v>
      </c>
      <c r="E644" t="s">
        <v>398</v>
      </c>
      <c r="F644" t="s">
        <v>886</v>
      </c>
      <c r="G644" t="s">
        <v>773</v>
      </c>
      <c r="I644" t="s">
        <v>38</v>
      </c>
      <c r="J644">
        <v>778</v>
      </c>
      <c r="K644">
        <v>1803</v>
      </c>
      <c r="L644" t="s">
        <v>854</v>
      </c>
      <c r="M644" t="s">
        <v>35</v>
      </c>
      <c r="P644" t="s">
        <v>109</v>
      </c>
      <c r="Q644">
        <v>1</v>
      </c>
      <c r="R644" t="s">
        <v>56</v>
      </c>
      <c r="T644" t="s">
        <v>43</v>
      </c>
      <c r="U644" t="s">
        <v>44</v>
      </c>
      <c r="V644" t="s">
        <v>110</v>
      </c>
      <c r="W644" t="s">
        <v>818</v>
      </c>
      <c r="AB644">
        <v>2</v>
      </c>
      <c r="AC644">
        <v>0</v>
      </c>
    </row>
    <row r="645" spans="1:33" hidden="1" x14ac:dyDescent="0.35">
      <c r="A645" t="s">
        <v>32</v>
      </c>
      <c r="C645" t="s">
        <v>33</v>
      </c>
      <c r="D645" t="s">
        <v>885</v>
      </c>
      <c r="E645" t="s">
        <v>398</v>
      </c>
      <c r="F645" t="s">
        <v>886</v>
      </c>
      <c r="G645" t="s">
        <v>773</v>
      </c>
      <c r="I645" t="s">
        <v>38</v>
      </c>
      <c r="J645">
        <v>779</v>
      </c>
      <c r="K645">
        <v>1803</v>
      </c>
      <c r="L645" t="s">
        <v>854</v>
      </c>
      <c r="M645" t="s">
        <v>35</v>
      </c>
      <c r="P645" t="s">
        <v>109</v>
      </c>
      <c r="Q645">
        <v>1</v>
      </c>
      <c r="R645" t="s">
        <v>132</v>
      </c>
      <c r="T645" t="s">
        <v>43</v>
      </c>
      <c r="U645" t="s">
        <v>44</v>
      </c>
      <c r="V645" t="s">
        <v>110</v>
      </c>
      <c r="W645" t="s">
        <v>818</v>
      </c>
    </row>
    <row r="646" spans="1:33" hidden="1" x14ac:dyDescent="0.35">
      <c r="A646" t="s">
        <v>32</v>
      </c>
      <c r="C646" t="s">
        <v>33</v>
      </c>
      <c r="D646" t="s">
        <v>885</v>
      </c>
      <c r="E646" t="s">
        <v>398</v>
      </c>
      <c r="F646" t="s">
        <v>886</v>
      </c>
      <c r="G646" t="s">
        <v>773</v>
      </c>
      <c r="I646" t="s">
        <v>38</v>
      </c>
      <c r="J646">
        <v>780</v>
      </c>
      <c r="K646">
        <v>1803</v>
      </c>
      <c r="L646" t="s">
        <v>854</v>
      </c>
      <c r="M646" t="s">
        <v>35</v>
      </c>
      <c r="O646" t="s">
        <v>892</v>
      </c>
      <c r="P646" t="s">
        <v>378</v>
      </c>
      <c r="Q646">
        <v>2</v>
      </c>
      <c r="R646" t="s">
        <v>132</v>
      </c>
      <c r="T646" t="s">
        <v>57</v>
      </c>
      <c r="U646" t="s">
        <v>58</v>
      </c>
      <c r="V646" t="s">
        <v>58</v>
      </c>
      <c r="W646" t="s">
        <v>59</v>
      </c>
    </row>
    <row r="647" spans="1:33" hidden="1" x14ac:dyDescent="0.35">
      <c r="A647" t="s">
        <v>32</v>
      </c>
      <c r="C647" t="s">
        <v>33</v>
      </c>
      <c r="D647" t="s">
        <v>885</v>
      </c>
      <c r="E647" t="s">
        <v>398</v>
      </c>
      <c r="F647" t="s">
        <v>886</v>
      </c>
      <c r="G647" t="s">
        <v>773</v>
      </c>
      <c r="I647" t="s">
        <v>38</v>
      </c>
      <c r="J647">
        <v>781</v>
      </c>
      <c r="K647">
        <v>1803</v>
      </c>
      <c r="L647" t="s">
        <v>854</v>
      </c>
      <c r="M647" t="s">
        <v>35</v>
      </c>
      <c r="O647" t="s">
        <v>602</v>
      </c>
      <c r="P647" t="s">
        <v>546</v>
      </c>
      <c r="Q647">
        <v>0.5</v>
      </c>
      <c r="R647" t="s">
        <v>56</v>
      </c>
      <c r="T647" t="s">
        <v>57</v>
      </c>
      <c r="U647" t="s">
        <v>58</v>
      </c>
      <c r="V647" t="s">
        <v>58</v>
      </c>
      <c r="W647" t="s">
        <v>59</v>
      </c>
      <c r="AB647">
        <v>7</v>
      </c>
      <c r="AC647">
        <v>0</v>
      </c>
      <c r="AG647" t="s">
        <v>604</v>
      </c>
    </row>
    <row r="648" spans="1:33" hidden="1" x14ac:dyDescent="0.35">
      <c r="A648" t="s">
        <v>32</v>
      </c>
      <c r="C648" t="s">
        <v>33</v>
      </c>
      <c r="D648" t="s">
        <v>885</v>
      </c>
      <c r="E648" t="s">
        <v>398</v>
      </c>
      <c r="F648" t="s">
        <v>886</v>
      </c>
      <c r="G648" t="s">
        <v>773</v>
      </c>
      <c r="I648" t="s">
        <v>38</v>
      </c>
      <c r="J648">
        <v>782</v>
      </c>
      <c r="K648">
        <v>1803</v>
      </c>
      <c r="L648" t="s">
        <v>854</v>
      </c>
      <c r="M648" t="s">
        <v>35</v>
      </c>
      <c r="P648" t="s">
        <v>411</v>
      </c>
      <c r="Q648">
        <v>0.5</v>
      </c>
      <c r="R648" t="s">
        <v>56</v>
      </c>
      <c r="T648" t="s">
        <v>57</v>
      </c>
      <c r="U648" t="s">
        <v>58</v>
      </c>
      <c r="V648" t="s">
        <v>58</v>
      </c>
      <c r="W648" t="s">
        <v>59</v>
      </c>
    </row>
    <row r="649" spans="1:33" hidden="1" x14ac:dyDescent="0.35">
      <c r="A649" t="s">
        <v>32</v>
      </c>
      <c r="C649" t="s">
        <v>33</v>
      </c>
      <c r="D649" t="s">
        <v>885</v>
      </c>
      <c r="E649" t="s">
        <v>398</v>
      </c>
      <c r="F649" t="s">
        <v>886</v>
      </c>
      <c r="G649" t="s">
        <v>773</v>
      </c>
      <c r="I649" t="s">
        <v>38</v>
      </c>
      <c r="J649">
        <v>783</v>
      </c>
      <c r="K649">
        <v>1803</v>
      </c>
      <c r="L649" t="s">
        <v>854</v>
      </c>
      <c r="M649" t="s">
        <v>35</v>
      </c>
      <c r="P649" t="s">
        <v>411</v>
      </c>
      <c r="Q649">
        <v>0.5</v>
      </c>
      <c r="R649" t="s">
        <v>56</v>
      </c>
      <c r="T649" t="s">
        <v>67</v>
      </c>
      <c r="U649" t="s">
        <v>68</v>
      </c>
      <c r="V649" t="s">
        <v>69</v>
      </c>
      <c r="W649" t="s">
        <v>893</v>
      </c>
    </row>
    <row r="650" spans="1:33" hidden="1" x14ac:dyDescent="0.35">
      <c r="A650" t="s">
        <v>32</v>
      </c>
      <c r="C650" t="s">
        <v>33</v>
      </c>
      <c r="D650" t="s">
        <v>885</v>
      </c>
      <c r="E650" t="s">
        <v>398</v>
      </c>
      <c r="F650" t="s">
        <v>886</v>
      </c>
      <c r="G650" t="s">
        <v>773</v>
      </c>
      <c r="I650" t="s">
        <v>38</v>
      </c>
      <c r="J650">
        <v>784</v>
      </c>
      <c r="K650">
        <v>1803</v>
      </c>
      <c r="L650" t="s">
        <v>854</v>
      </c>
      <c r="M650" t="s">
        <v>121</v>
      </c>
      <c r="O650" t="s">
        <v>281</v>
      </c>
      <c r="P650" t="s">
        <v>313</v>
      </c>
      <c r="Q650">
        <v>3</v>
      </c>
      <c r="R650" t="s">
        <v>56</v>
      </c>
      <c r="T650" t="s">
        <v>43</v>
      </c>
      <c r="U650" t="s">
        <v>44</v>
      </c>
      <c r="V650" t="s">
        <v>110</v>
      </c>
      <c r="W650" t="s">
        <v>894</v>
      </c>
      <c r="Y650">
        <v>1</v>
      </c>
      <c r="Z650">
        <v>9</v>
      </c>
      <c r="AB650">
        <v>5</v>
      </c>
      <c r="AC650">
        <v>3</v>
      </c>
      <c r="AG650" t="s">
        <v>895</v>
      </c>
    </row>
    <row r="651" spans="1:33" hidden="1" x14ac:dyDescent="0.35">
      <c r="A651" t="s">
        <v>32</v>
      </c>
      <c r="C651" t="s">
        <v>33</v>
      </c>
      <c r="D651" t="s">
        <v>885</v>
      </c>
      <c r="E651" t="s">
        <v>398</v>
      </c>
      <c r="F651" t="s">
        <v>886</v>
      </c>
      <c r="G651" t="s">
        <v>773</v>
      </c>
      <c r="I651" t="s">
        <v>38</v>
      </c>
      <c r="J651">
        <v>785</v>
      </c>
      <c r="K651">
        <v>1803</v>
      </c>
      <c r="L651" t="s">
        <v>854</v>
      </c>
      <c r="M651" t="s">
        <v>121</v>
      </c>
      <c r="O651" t="s">
        <v>281</v>
      </c>
      <c r="P651" t="s">
        <v>313</v>
      </c>
      <c r="Q651">
        <v>2.5</v>
      </c>
      <c r="R651" t="s">
        <v>72</v>
      </c>
      <c r="T651" t="s">
        <v>73</v>
      </c>
      <c r="U651" t="s">
        <v>74</v>
      </c>
      <c r="V651" t="s">
        <v>130</v>
      </c>
      <c r="W651" t="s">
        <v>130</v>
      </c>
      <c r="Y651">
        <v>3</v>
      </c>
      <c r="Z651">
        <v>9</v>
      </c>
      <c r="AB651">
        <v>7</v>
      </c>
      <c r="AC651">
        <v>6</v>
      </c>
    </row>
    <row r="652" spans="1:33" hidden="1" x14ac:dyDescent="0.35">
      <c r="A652" t="s">
        <v>32</v>
      </c>
      <c r="C652" t="s">
        <v>33</v>
      </c>
      <c r="D652" t="s">
        <v>885</v>
      </c>
      <c r="E652" t="s">
        <v>398</v>
      </c>
      <c r="F652" t="s">
        <v>886</v>
      </c>
      <c r="G652" t="s">
        <v>773</v>
      </c>
      <c r="I652" t="s">
        <v>38</v>
      </c>
      <c r="J652">
        <v>786</v>
      </c>
      <c r="K652">
        <v>1803</v>
      </c>
      <c r="L652" t="s">
        <v>854</v>
      </c>
      <c r="M652" t="s">
        <v>121</v>
      </c>
      <c r="N652" t="s">
        <v>41</v>
      </c>
      <c r="P652" t="s">
        <v>188</v>
      </c>
      <c r="T652" t="s">
        <v>2763</v>
      </c>
      <c r="U652" t="s">
        <v>2621</v>
      </c>
      <c r="W652" t="s">
        <v>128</v>
      </c>
      <c r="AB652">
        <v>1</v>
      </c>
      <c r="AC652">
        <v>0</v>
      </c>
    </row>
    <row r="653" spans="1:33" hidden="1" x14ac:dyDescent="0.35">
      <c r="A653" t="s">
        <v>32</v>
      </c>
      <c r="C653" t="s">
        <v>33</v>
      </c>
      <c r="D653" t="s">
        <v>885</v>
      </c>
      <c r="E653" t="s">
        <v>398</v>
      </c>
      <c r="F653" t="s">
        <v>886</v>
      </c>
      <c r="G653" t="s">
        <v>773</v>
      </c>
      <c r="I653" t="s">
        <v>38</v>
      </c>
      <c r="J653">
        <v>787</v>
      </c>
      <c r="K653">
        <v>1803</v>
      </c>
      <c r="L653" t="s">
        <v>854</v>
      </c>
      <c r="M653" t="s">
        <v>121</v>
      </c>
      <c r="O653" t="s">
        <v>281</v>
      </c>
      <c r="P653" t="s">
        <v>313</v>
      </c>
      <c r="Q653">
        <v>3</v>
      </c>
      <c r="R653" t="s">
        <v>563</v>
      </c>
      <c r="T653" t="s">
        <v>73</v>
      </c>
      <c r="U653" t="s">
        <v>74</v>
      </c>
      <c r="V653" t="s">
        <v>112</v>
      </c>
      <c r="W653" t="s">
        <v>274</v>
      </c>
      <c r="AC653">
        <v>6</v>
      </c>
    </row>
    <row r="654" spans="1:33" hidden="1" x14ac:dyDescent="0.35">
      <c r="A654" t="s">
        <v>32</v>
      </c>
      <c r="C654" t="s">
        <v>33</v>
      </c>
      <c r="D654" t="s">
        <v>885</v>
      </c>
      <c r="E654" t="s">
        <v>398</v>
      </c>
      <c r="F654" t="s">
        <v>886</v>
      </c>
      <c r="G654" t="s">
        <v>773</v>
      </c>
      <c r="I654" t="s">
        <v>38</v>
      </c>
      <c r="J654">
        <v>788</v>
      </c>
      <c r="K654">
        <v>1803</v>
      </c>
      <c r="L654" t="s">
        <v>854</v>
      </c>
      <c r="M654" t="s">
        <v>121</v>
      </c>
      <c r="N654" t="s">
        <v>41</v>
      </c>
      <c r="P654" t="s">
        <v>220</v>
      </c>
      <c r="Q654">
        <v>2</v>
      </c>
      <c r="R654" t="s">
        <v>56</v>
      </c>
      <c r="T654" t="s">
        <v>67</v>
      </c>
      <c r="U654" t="s">
        <v>68</v>
      </c>
      <c r="V654" t="s">
        <v>69</v>
      </c>
      <c r="W654" t="s">
        <v>896</v>
      </c>
      <c r="AB654">
        <v>7</v>
      </c>
      <c r="AC654">
        <v>0</v>
      </c>
    </row>
    <row r="655" spans="1:33" hidden="1" x14ac:dyDescent="0.35">
      <c r="A655" t="s">
        <v>32</v>
      </c>
      <c r="C655" t="s">
        <v>33</v>
      </c>
      <c r="D655" t="s">
        <v>885</v>
      </c>
      <c r="E655" t="s">
        <v>398</v>
      </c>
      <c r="F655" t="s">
        <v>886</v>
      </c>
      <c r="G655" t="s">
        <v>773</v>
      </c>
      <c r="I655" t="s">
        <v>38</v>
      </c>
      <c r="J655">
        <v>789</v>
      </c>
      <c r="K655">
        <v>1803</v>
      </c>
      <c r="L655" t="s">
        <v>854</v>
      </c>
      <c r="M655" t="s">
        <v>121</v>
      </c>
      <c r="N655" t="s">
        <v>47</v>
      </c>
      <c r="P655" t="s">
        <v>220</v>
      </c>
      <c r="Q655">
        <v>0.5</v>
      </c>
      <c r="R655" t="s">
        <v>56</v>
      </c>
      <c r="T655" t="s">
        <v>57</v>
      </c>
      <c r="U655" t="s">
        <v>58</v>
      </c>
      <c r="V655" t="s">
        <v>58</v>
      </c>
      <c r="W655" t="s">
        <v>59</v>
      </c>
      <c r="AB655">
        <v>7</v>
      </c>
      <c r="AC655">
        <v>0</v>
      </c>
    </row>
    <row r="656" spans="1:33" hidden="1" x14ac:dyDescent="0.35">
      <c r="A656" t="s">
        <v>32</v>
      </c>
      <c r="C656" t="s">
        <v>33</v>
      </c>
      <c r="D656" t="s">
        <v>885</v>
      </c>
      <c r="E656" t="s">
        <v>398</v>
      </c>
      <c r="F656" t="s">
        <v>886</v>
      </c>
      <c r="G656" t="s">
        <v>773</v>
      </c>
      <c r="I656" t="s">
        <v>38</v>
      </c>
      <c r="J656">
        <v>790</v>
      </c>
      <c r="K656">
        <v>1803</v>
      </c>
      <c r="L656" t="s">
        <v>854</v>
      </c>
      <c r="M656" t="s">
        <v>121</v>
      </c>
      <c r="O656" t="s">
        <v>605</v>
      </c>
      <c r="P656" t="s">
        <v>897</v>
      </c>
      <c r="Q656">
        <v>6</v>
      </c>
      <c r="R656" t="s">
        <v>224</v>
      </c>
      <c r="T656" t="s">
        <v>57</v>
      </c>
      <c r="U656" t="s">
        <v>298</v>
      </c>
      <c r="V656" t="s">
        <v>706</v>
      </c>
      <c r="W656" t="s">
        <v>898</v>
      </c>
      <c r="AB656">
        <v>7</v>
      </c>
      <c r="AC656">
        <v>6</v>
      </c>
      <c r="AG656" t="s">
        <v>899</v>
      </c>
    </row>
    <row r="657" spans="1:33" hidden="1" x14ac:dyDescent="0.35">
      <c r="A657" t="s">
        <v>32</v>
      </c>
      <c r="C657" t="s">
        <v>33</v>
      </c>
      <c r="D657" t="s">
        <v>885</v>
      </c>
      <c r="E657" t="s">
        <v>398</v>
      </c>
      <c r="F657" t="s">
        <v>886</v>
      </c>
      <c r="G657" t="s">
        <v>773</v>
      </c>
      <c r="I657" t="s">
        <v>38</v>
      </c>
      <c r="J657">
        <v>791</v>
      </c>
      <c r="K657">
        <v>1803</v>
      </c>
      <c r="L657" t="s">
        <v>854</v>
      </c>
      <c r="M657" t="s">
        <v>121</v>
      </c>
      <c r="O657" t="s">
        <v>605</v>
      </c>
      <c r="P657" t="s">
        <v>897</v>
      </c>
      <c r="Q657">
        <v>4</v>
      </c>
      <c r="R657" t="s">
        <v>72</v>
      </c>
      <c r="T657" t="s">
        <v>73</v>
      </c>
      <c r="U657" t="s">
        <v>74</v>
      </c>
      <c r="V657" t="s">
        <v>175</v>
      </c>
      <c r="W657" t="s">
        <v>176</v>
      </c>
      <c r="AB657">
        <v>2</v>
      </c>
      <c r="AC657">
        <v>0</v>
      </c>
    </row>
    <row r="658" spans="1:33" hidden="1" x14ac:dyDescent="0.35">
      <c r="A658" t="s">
        <v>32</v>
      </c>
      <c r="C658" t="s">
        <v>33</v>
      </c>
      <c r="D658" t="s">
        <v>885</v>
      </c>
      <c r="E658" t="s">
        <v>398</v>
      </c>
      <c r="F658" t="s">
        <v>886</v>
      </c>
      <c r="G658" t="s">
        <v>773</v>
      </c>
      <c r="I658" t="s">
        <v>38</v>
      </c>
      <c r="J658">
        <v>792</v>
      </c>
      <c r="K658">
        <v>1803</v>
      </c>
      <c r="L658" t="s">
        <v>854</v>
      </c>
      <c r="M658" t="s">
        <v>121</v>
      </c>
      <c r="O658" t="s">
        <v>605</v>
      </c>
      <c r="P658" t="s">
        <v>897</v>
      </c>
      <c r="Q658">
        <v>0.25</v>
      </c>
      <c r="R658" t="s">
        <v>56</v>
      </c>
      <c r="T658" t="s">
        <v>73</v>
      </c>
      <c r="U658" t="s">
        <v>74</v>
      </c>
      <c r="V658" t="s">
        <v>112</v>
      </c>
      <c r="W658" t="s">
        <v>274</v>
      </c>
      <c r="AB658">
        <v>4</v>
      </c>
      <c r="AC658">
        <v>4</v>
      </c>
    </row>
    <row r="659" spans="1:33" hidden="1" x14ac:dyDescent="0.35">
      <c r="A659" t="s">
        <v>32</v>
      </c>
      <c r="C659" t="s">
        <v>33</v>
      </c>
      <c r="D659" t="s">
        <v>885</v>
      </c>
      <c r="E659" t="s">
        <v>398</v>
      </c>
      <c r="F659" t="s">
        <v>886</v>
      </c>
      <c r="G659" t="s">
        <v>773</v>
      </c>
      <c r="I659" t="s">
        <v>38</v>
      </c>
      <c r="J659">
        <v>793</v>
      </c>
      <c r="K659">
        <v>1803</v>
      </c>
      <c r="L659" t="s">
        <v>854</v>
      </c>
      <c r="M659" t="s">
        <v>153</v>
      </c>
      <c r="N659" t="s">
        <v>41</v>
      </c>
      <c r="P659" t="s">
        <v>198</v>
      </c>
      <c r="Q659">
        <v>1</v>
      </c>
      <c r="R659" t="s">
        <v>224</v>
      </c>
      <c r="V659" t="s">
        <v>260</v>
      </c>
      <c r="W659" t="s">
        <v>900</v>
      </c>
      <c r="AB659">
        <v>1</v>
      </c>
      <c r="AC659">
        <v>6</v>
      </c>
    </row>
    <row r="660" spans="1:33" hidden="1" x14ac:dyDescent="0.35">
      <c r="A660" t="s">
        <v>32</v>
      </c>
      <c r="C660" t="s">
        <v>33</v>
      </c>
      <c r="D660" t="s">
        <v>885</v>
      </c>
      <c r="E660" t="s">
        <v>398</v>
      </c>
      <c r="F660" t="s">
        <v>886</v>
      </c>
      <c r="G660" t="s">
        <v>773</v>
      </c>
      <c r="I660" t="s">
        <v>38</v>
      </c>
      <c r="J660">
        <v>794</v>
      </c>
      <c r="K660">
        <v>1803</v>
      </c>
      <c r="L660" t="s">
        <v>854</v>
      </c>
      <c r="M660" t="s">
        <v>153</v>
      </c>
      <c r="N660" t="s">
        <v>41</v>
      </c>
      <c r="P660" t="s">
        <v>186</v>
      </c>
      <c r="Q660">
        <v>1</v>
      </c>
      <c r="R660" t="s">
        <v>221</v>
      </c>
      <c r="T660" t="s">
        <v>73</v>
      </c>
      <c r="U660" t="s">
        <v>74</v>
      </c>
      <c r="V660" t="s">
        <v>440</v>
      </c>
      <c r="W660" t="s">
        <v>441</v>
      </c>
      <c r="AB660">
        <v>1</v>
      </c>
      <c r="AC660">
        <v>6</v>
      </c>
    </row>
    <row r="661" spans="1:33" hidden="1" x14ac:dyDescent="0.35">
      <c r="A661" t="s">
        <v>32</v>
      </c>
      <c r="C661" t="s">
        <v>33</v>
      </c>
      <c r="D661" t="s">
        <v>885</v>
      </c>
      <c r="E661" t="s">
        <v>398</v>
      </c>
      <c r="F661" t="s">
        <v>886</v>
      </c>
      <c r="G661" t="s">
        <v>773</v>
      </c>
      <c r="I661" t="s">
        <v>38</v>
      </c>
      <c r="J661">
        <v>795</v>
      </c>
      <c r="K661">
        <v>1803</v>
      </c>
      <c r="L661" t="s">
        <v>854</v>
      </c>
      <c r="M661" t="s">
        <v>153</v>
      </c>
      <c r="N661" t="s">
        <v>41</v>
      </c>
      <c r="P661" t="s">
        <v>186</v>
      </c>
      <c r="Q661">
        <v>1</v>
      </c>
      <c r="R661" t="s">
        <v>221</v>
      </c>
      <c r="T661" t="s">
        <v>73</v>
      </c>
      <c r="U661" t="s">
        <v>74</v>
      </c>
      <c r="V661" t="s">
        <v>243</v>
      </c>
      <c r="W661" t="s">
        <v>901</v>
      </c>
      <c r="AB661">
        <v>1</v>
      </c>
      <c r="AC661">
        <v>0</v>
      </c>
    </row>
    <row r="662" spans="1:33" hidden="1" x14ac:dyDescent="0.35">
      <c r="A662" t="s">
        <v>32</v>
      </c>
      <c r="C662" t="s">
        <v>33</v>
      </c>
      <c r="D662" t="s">
        <v>885</v>
      </c>
      <c r="E662" t="s">
        <v>398</v>
      </c>
      <c r="F662" t="s">
        <v>886</v>
      </c>
      <c r="G662" t="s">
        <v>773</v>
      </c>
      <c r="I662" t="s">
        <v>38</v>
      </c>
      <c r="J662">
        <v>796</v>
      </c>
      <c r="K662">
        <v>1803</v>
      </c>
      <c r="L662" t="s">
        <v>854</v>
      </c>
      <c r="M662" t="s">
        <v>153</v>
      </c>
      <c r="O662" t="s">
        <v>211</v>
      </c>
      <c r="P662" t="s">
        <v>65</v>
      </c>
      <c r="Q662">
        <v>0.5</v>
      </c>
      <c r="R662" t="s">
        <v>56</v>
      </c>
      <c r="T662" t="s">
        <v>57</v>
      </c>
      <c r="U662" t="s">
        <v>58</v>
      </c>
      <c r="V662" t="s">
        <v>58</v>
      </c>
      <c r="W662" t="s">
        <v>59</v>
      </c>
    </row>
    <row r="663" spans="1:33" hidden="1" x14ac:dyDescent="0.35">
      <c r="A663" t="s">
        <v>32</v>
      </c>
      <c r="C663" t="s">
        <v>33</v>
      </c>
      <c r="D663" t="s">
        <v>885</v>
      </c>
      <c r="E663" t="s">
        <v>398</v>
      </c>
      <c r="F663" t="s">
        <v>886</v>
      </c>
      <c r="G663" t="s">
        <v>773</v>
      </c>
      <c r="I663" t="s">
        <v>38</v>
      </c>
      <c r="J663">
        <v>797</v>
      </c>
      <c r="K663">
        <v>1803</v>
      </c>
      <c r="L663" t="s">
        <v>854</v>
      </c>
      <c r="M663" t="s">
        <v>153</v>
      </c>
      <c r="O663" t="s">
        <v>211</v>
      </c>
      <c r="P663" t="s">
        <v>65</v>
      </c>
      <c r="Q663">
        <v>2.5</v>
      </c>
      <c r="R663" t="s">
        <v>72</v>
      </c>
      <c r="T663" t="s">
        <v>73</v>
      </c>
      <c r="U663" t="s">
        <v>74</v>
      </c>
      <c r="V663" t="s">
        <v>372</v>
      </c>
      <c r="W663" t="s">
        <v>608</v>
      </c>
    </row>
    <row r="664" spans="1:33" hidden="1" x14ac:dyDescent="0.35">
      <c r="A664" t="s">
        <v>32</v>
      </c>
      <c r="C664" t="s">
        <v>33</v>
      </c>
      <c r="D664" t="s">
        <v>885</v>
      </c>
      <c r="E664" t="s">
        <v>398</v>
      </c>
      <c r="F664" t="s">
        <v>886</v>
      </c>
      <c r="G664" t="s">
        <v>773</v>
      </c>
      <c r="I664" t="s">
        <v>38</v>
      </c>
      <c r="J664">
        <v>798</v>
      </c>
      <c r="K664">
        <v>1803</v>
      </c>
      <c r="L664" t="s">
        <v>854</v>
      </c>
      <c r="M664" t="s">
        <v>153</v>
      </c>
      <c r="O664" t="s">
        <v>211</v>
      </c>
      <c r="P664" t="s">
        <v>65</v>
      </c>
      <c r="Q664">
        <v>2.5</v>
      </c>
      <c r="R664" t="s">
        <v>72</v>
      </c>
      <c r="T664" t="s">
        <v>73</v>
      </c>
      <c r="U664" t="s">
        <v>74</v>
      </c>
      <c r="V664" t="s">
        <v>152</v>
      </c>
      <c r="W664" t="s">
        <v>902</v>
      </c>
    </row>
    <row r="665" spans="1:33" hidden="1" x14ac:dyDescent="0.35">
      <c r="A665" t="s">
        <v>32</v>
      </c>
      <c r="C665" t="s">
        <v>33</v>
      </c>
      <c r="D665" t="s">
        <v>885</v>
      </c>
      <c r="E665" t="s">
        <v>398</v>
      </c>
      <c r="F665" t="s">
        <v>886</v>
      </c>
      <c r="G665" t="s">
        <v>773</v>
      </c>
      <c r="I665" t="s">
        <v>38</v>
      </c>
      <c r="J665">
        <v>799</v>
      </c>
      <c r="K665">
        <v>1803</v>
      </c>
      <c r="L665" t="s">
        <v>854</v>
      </c>
      <c r="M665" t="s">
        <v>153</v>
      </c>
      <c r="N665" t="s">
        <v>41</v>
      </c>
      <c r="P665" t="s">
        <v>433</v>
      </c>
      <c r="Q665">
        <v>1</v>
      </c>
      <c r="R665" t="s">
        <v>224</v>
      </c>
      <c r="T665" t="s">
        <v>122</v>
      </c>
      <c r="U665" t="s">
        <v>298</v>
      </c>
      <c r="V665" t="s">
        <v>903</v>
      </c>
      <c r="W665" t="s">
        <v>904</v>
      </c>
    </row>
    <row r="666" spans="1:33" hidden="1" x14ac:dyDescent="0.35">
      <c r="A666" t="s">
        <v>32</v>
      </c>
      <c r="C666" t="s">
        <v>33</v>
      </c>
      <c r="D666" t="s">
        <v>885</v>
      </c>
      <c r="E666" t="s">
        <v>398</v>
      </c>
      <c r="F666" t="s">
        <v>886</v>
      </c>
      <c r="G666" t="s">
        <v>773</v>
      </c>
      <c r="I666" t="s">
        <v>38</v>
      </c>
      <c r="J666">
        <v>800</v>
      </c>
      <c r="K666">
        <v>1803</v>
      </c>
      <c r="L666" t="s">
        <v>854</v>
      </c>
      <c r="M666" t="s">
        <v>153</v>
      </c>
      <c r="N666" t="s">
        <v>41</v>
      </c>
      <c r="P666" t="s">
        <v>433</v>
      </c>
      <c r="Q666">
        <v>2</v>
      </c>
      <c r="R666" t="s">
        <v>224</v>
      </c>
      <c r="T666" t="s">
        <v>57</v>
      </c>
      <c r="U666" t="s">
        <v>298</v>
      </c>
      <c r="V666" t="s">
        <v>905</v>
      </c>
      <c r="W666" t="s">
        <v>905</v>
      </c>
    </row>
    <row r="667" spans="1:33" hidden="1" x14ac:dyDescent="0.35">
      <c r="A667" t="s">
        <v>32</v>
      </c>
      <c r="C667" t="s">
        <v>33</v>
      </c>
      <c r="D667" t="s">
        <v>885</v>
      </c>
      <c r="E667" t="s">
        <v>398</v>
      </c>
      <c r="F667" t="s">
        <v>886</v>
      </c>
      <c r="G667" t="s">
        <v>773</v>
      </c>
      <c r="I667" t="s">
        <v>38</v>
      </c>
      <c r="J667">
        <v>801</v>
      </c>
      <c r="K667">
        <v>1803</v>
      </c>
      <c r="L667" t="s">
        <v>854</v>
      </c>
      <c r="M667" t="s">
        <v>153</v>
      </c>
      <c r="P667" t="s">
        <v>411</v>
      </c>
      <c r="Q667">
        <v>0.5</v>
      </c>
      <c r="R667" t="s">
        <v>363</v>
      </c>
      <c r="T667" t="s">
        <v>122</v>
      </c>
      <c r="U667" t="s">
        <v>57</v>
      </c>
      <c r="V667" t="s">
        <v>248</v>
      </c>
      <c r="W667" t="s">
        <v>248</v>
      </c>
    </row>
    <row r="668" spans="1:33" hidden="1" x14ac:dyDescent="0.35">
      <c r="A668" t="s">
        <v>32</v>
      </c>
      <c r="C668" t="s">
        <v>33</v>
      </c>
      <c r="D668" t="s">
        <v>885</v>
      </c>
      <c r="E668" t="s">
        <v>398</v>
      </c>
      <c r="F668" t="s">
        <v>886</v>
      </c>
      <c r="G668" t="s">
        <v>773</v>
      </c>
      <c r="I668" t="s">
        <v>38</v>
      </c>
      <c r="J668">
        <v>802</v>
      </c>
      <c r="K668">
        <v>1803</v>
      </c>
      <c r="L668" t="s">
        <v>854</v>
      </c>
      <c r="M668" t="s">
        <v>153</v>
      </c>
      <c r="P668" t="s">
        <v>411</v>
      </c>
      <c r="Q668">
        <v>0.5</v>
      </c>
      <c r="R668" t="s">
        <v>56</v>
      </c>
      <c r="T668" t="s">
        <v>43</v>
      </c>
      <c r="U668" t="s">
        <v>44</v>
      </c>
      <c r="V668" t="s">
        <v>110</v>
      </c>
      <c r="W668" t="s">
        <v>110</v>
      </c>
    </row>
    <row r="669" spans="1:33" hidden="1" x14ac:dyDescent="0.35">
      <c r="A669" t="s">
        <v>32</v>
      </c>
      <c r="C669" t="s">
        <v>33</v>
      </c>
      <c r="D669" t="s">
        <v>885</v>
      </c>
      <c r="E669" t="s">
        <v>398</v>
      </c>
      <c r="F669" t="s">
        <v>886</v>
      </c>
      <c r="G669" t="s">
        <v>773</v>
      </c>
      <c r="I669" t="s">
        <v>38</v>
      </c>
      <c r="J669">
        <v>803</v>
      </c>
      <c r="K669">
        <v>1803</v>
      </c>
      <c r="L669" t="s">
        <v>854</v>
      </c>
      <c r="M669" t="s">
        <v>153</v>
      </c>
      <c r="N669" t="s">
        <v>41</v>
      </c>
      <c r="P669" t="s">
        <v>162</v>
      </c>
      <c r="Q669">
        <v>1</v>
      </c>
      <c r="R669" t="s">
        <v>259</v>
      </c>
      <c r="T669" t="s">
        <v>50</v>
      </c>
      <c r="U669" t="s">
        <v>450</v>
      </c>
      <c r="V669" t="s">
        <v>662</v>
      </c>
      <c r="W669" t="s">
        <v>906</v>
      </c>
    </row>
    <row r="670" spans="1:33" hidden="1" x14ac:dyDescent="0.35">
      <c r="A670" t="s">
        <v>32</v>
      </c>
      <c r="C670" t="s">
        <v>33</v>
      </c>
      <c r="D670" t="s">
        <v>885</v>
      </c>
      <c r="E670" t="s">
        <v>398</v>
      </c>
      <c r="F670" t="s">
        <v>886</v>
      </c>
      <c r="G670" t="s">
        <v>773</v>
      </c>
      <c r="I670" t="s">
        <v>38</v>
      </c>
      <c r="J670">
        <v>804</v>
      </c>
      <c r="K670">
        <v>1803</v>
      </c>
      <c r="L670" t="s">
        <v>854</v>
      </c>
      <c r="M670" t="s">
        <v>153</v>
      </c>
      <c r="N670" t="s">
        <v>41</v>
      </c>
      <c r="P670" t="s">
        <v>162</v>
      </c>
      <c r="Q670">
        <v>1</v>
      </c>
      <c r="R670" t="s">
        <v>224</v>
      </c>
      <c r="T670" t="s">
        <v>122</v>
      </c>
      <c r="U670" t="s">
        <v>57</v>
      </c>
      <c r="V670" t="s">
        <v>646</v>
      </c>
      <c r="W670" t="s">
        <v>907</v>
      </c>
      <c r="AC670">
        <v>6</v>
      </c>
    </row>
    <row r="671" spans="1:33" hidden="1" x14ac:dyDescent="0.35">
      <c r="A671" t="s">
        <v>32</v>
      </c>
      <c r="C671" t="s">
        <v>33</v>
      </c>
      <c r="D671" t="s">
        <v>885</v>
      </c>
      <c r="E671" t="s">
        <v>398</v>
      </c>
      <c r="F671" t="s">
        <v>886</v>
      </c>
      <c r="G671" t="s">
        <v>773</v>
      </c>
      <c r="I671" t="s">
        <v>38</v>
      </c>
      <c r="J671">
        <v>805</v>
      </c>
      <c r="T671" t="s">
        <v>2778</v>
      </c>
      <c r="U671" t="s">
        <v>2778</v>
      </c>
      <c r="W671" t="s">
        <v>908</v>
      </c>
    </row>
    <row r="672" spans="1:33" hidden="1" x14ac:dyDescent="0.35">
      <c r="A672" t="s">
        <v>32</v>
      </c>
      <c r="C672" t="s">
        <v>33</v>
      </c>
      <c r="D672" t="s">
        <v>885</v>
      </c>
      <c r="E672" t="s">
        <v>398</v>
      </c>
      <c r="F672" t="s">
        <v>886</v>
      </c>
      <c r="G672" t="s">
        <v>773</v>
      </c>
      <c r="I672" t="s">
        <v>38</v>
      </c>
      <c r="J672">
        <v>806</v>
      </c>
      <c r="K672">
        <v>1803</v>
      </c>
      <c r="L672" t="s">
        <v>854</v>
      </c>
      <c r="M672" t="s">
        <v>185</v>
      </c>
      <c r="O672" t="s">
        <v>909</v>
      </c>
      <c r="P672" t="s">
        <v>910</v>
      </c>
      <c r="Q672">
        <v>0.5</v>
      </c>
      <c r="R672" t="s">
        <v>56</v>
      </c>
      <c r="T672" t="s">
        <v>57</v>
      </c>
      <c r="U672" t="s">
        <v>58</v>
      </c>
      <c r="V672" t="s">
        <v>911</v>
      </c>
      <c r="W672" t="s">
        <v>911</v>
      </c>
      <c r="AB672">
        <v>7</v>
      </c>
      <c r="AC672">
        <v>0</v>
      </c>
      <c r="AG672" t="s">
        <v>399</v>
      </c>
    </row>
    <row r="673" spans="1:33" hidden="1" x14ac:dyDescent="0.35">
      <c r="A673" t="s">
        <v>32</v>
      </c>
      <c r="C673" t="s">
        <v>33</v>
      </c>
      <c r="D673" t="s">
        <v>885</v>
      </c>
      <c r="E673" t="s">
        <v>398</v>
      </c>
      <c r="F673" t="s">
        <v>886</v>
      </c>
      <c r="G673" t="s">
        <v>773</v>
      </c>
      <c r="I673" t="s">
        <v>38</v>
      </c>
      <c r="J673">
        <v>807</v>
      </c>
      <c r="K673">
        <v>1803</v>
      </c>
      <c r="L673" t="s">
        <v>854</v>
      </c>
      <c r="M673" t="s">
        <v>185</v>
      </c>
      <c r="O673" t="s">
        <v>909</v>
      </c>
      <c r="P673" t="s">
        <v>910</v>
      </c>
      <c r="Q673">
        <v>1</v>
      </c>
      <c r="R673" t="s">
        <v>72</v>
      </c>
      <c r="T673" t="s">
        <v>73</v>
      </c>
      <c r="U673" t="s">
        <v>74</v>
      </c>
      <c r="V673" t="s">
        <v>513</v>
      </c>
      <c r="W673" t="s">
        <v>912</v>
      </c>
      <c r="AB673">
        <v>18</v>
      </c>
      <c r="AC673">
        <v>0</v>
      </c>
      <c r="AG673" t="s">
        <v>399</v>
      </c>
    </row>
    <row r="674" spans="1:33" hidden="1" x14ac:dyDescent="0.35">
      <c r="A674" t="s">
        <v>32</v>
      </c>
      <c r="C674" t="s">
        <v>33</v>
      </c>
      <c r="D674" t="s">
        <v>885</v>
      </c>
      <c r="E674" t="s">
        <v>398</v>
      </c>
      <c r="F674" t="s">
        <v>886</v>
      </c>
      <c r="G674" t="s">
        <v>773</v>
      </c>
      <c r="I674" t="s">
        <v>38</v>
      </c>
      <c r="J674">
        <v>808</v>
      </c>
      <c r="K674">
        <v>1803</v>
      </c>
      <c r="L674" t="s">
        <v>854</v>
      </c>
      <c r="M674" t="s">
        <v>185</v>
      </c>
      <c r="O674" t="s">
        <v>909</v>
      </c>
      <c r="P674" t="s">
        <v>910</v>
      </c>
      <c r="Q674">
        <v>2</v>
      </c>
      <c r="R674" t="s">
        <v>170</v>
      </c>
      <c r="T674" t="s">
        <v>73</v>
      </c>
      <c r="U674" t="s">
        <v>74</v>
      </c>
      <c r="V674" t="s">
        <v>1702</v>
      </c>
      <c r="W674" t="s">
        <v>913</v>
      </c>
      <c r="AB674">
        <v>2</v>
      </c>
      <c r="AC674">
        <v>0</v>
      </c>
      <c r="AG674" t="s">
        <v>399</v>
      </c>
    </row>
    <row r="675" spans="1:33" hidden="1" x14ac:dyDescent="0.35">
      <c r="A675" t="s">
        <v>32</v>
      </c>
      <c r="C675" t="s">
        <v>33</v>
      </c>
      <c r="D675" t="s">
        <v>885</v>
      </c>
      <c r="E675" t="s">
        <v>398</v>
      </c>
      <c r="F675" t="s">
        <v>886</v>
      </c>
      <c r="G675" t="s">
        <v>773</v>
      </c>
      <c r="I675" t="s">
        <v>38</v>
      </c>
      <c r="J675">
        <v>809</v>
      </c>
      <c r="K675">
        <v>1803</v>
      </c>
      <c r="L675" t="s">
        <v>854</v>
      </c>
      <c r="M675" t="s">
        <v>185</v>
      </c>
      <c r="O675" t="s">
        <v>909</v>
      </c>
      <c r="P675" t="s">
        <v>910</v>
      </c>
      <c r="Q675">
        <v>3</v>
      </c>
      <c r="R675" t="s">
        <v>72</v>
      </c>
      <c r="T675" t="s">
        <v>73</v>
      </c>
      <c r="U675" t="s">
        <v>74</v>
      </c>
      <c r="V675" t="s">
        <v>330</v>
      </c>
      <c r="W675" t="s">
        <v>914</v>
      </c>
      <c r="AB675">
        <v>8</v>
      </c>
      <c r="AC675">
        <v>3</v>
      </c>
      <c r="AG675" t="s">
        <v>399</v>
      </c>
    </row>
    <row r="676" spans="1:33" hidden="1" x14ac:dyDescent="0.35">
      <c r="A676" t="s">
        <v>32</v>
      </c>
      <c r="C676" t="s">
        <v>33</v>
      </c>
      <c r="D676" t="s">
        <v>885</v>
      </c>
      <c r="E676" t="s">
        <v>398</v>
      </c>
      <c r="F676" t="s">
        <v>886</v>
      </c>
      <c r="G676" t="s">
        <v>773</v>
      </c>
      <c r="I676" t="s">
        <v>38</v>
      </c>
      <c r="J676">
        <v>810</v>
      </c>
      <c r="K676">
        <v>1803</v>
      </c>
      <c r="L676" t="s">
        <v>854</v>
      </c>
      <c r="M676" t="s">
        <v>185</v>
      </c>
      <c r="O676" t="s">
        <v>909</v>
      </c>
      <c r="P676" t="s">
        <v>910</v>
      </c>
      <c r="Q676">
        <v>2</v>
      </c>
      <c r="R676" t="s">
        <v>224</v>
      </c>
      <c r="T676" t="s">
        <v>57</v>
      </c>
      <c r="U676" t="s">
        <v>298</v>
      </c>
      <c r="V676" t="s">
        <v>915</v>
      </c>
      <c r="W676" t="s">
        <v>915</v>
      </c>
      <c r="Y676">
        <v>6</v>
      </c>
      <c r="Z676">
        <v>0</v>
      </c>
      <c r="AB676">
        <v>6</v>
      </c>
      <c r="AC676">
        <v>0</v>
      </c>
      <c r="AG676" t="s">
        <v>399</v>
      </c>
    </row>
    <row r="677" spans="1:33" hidden="1" x14ac:dyDescent="0.35">
      <c r="A677" t="s">
        <v>32</v>
      </c>
      <c r="C677" t="s">
        <v>33</v>
      </c>
      <c r="D677" t="s">
        <v>885</v>
      </c>
      <c r="E677" t="s">
        <v>398</v>
      </c>
      <c r="F677" t="s">
        <v>886</v>
      </c>
      <c r="G677" t="s">
        <v>773</v>
      </c>
      <c r="I677" t="s">
        <v>38</v>
      </c>
      <c r="J677">
        <v>811</v>
      </c>
      <c r="K677">
        <v>1803</v>
      </c>
      <c r="L677" t="s">
        <v>854</v>
      </c>
      <c r="M677" t="s">
        <v>185</v>
      </c>
      <c r="N677" t="s">
        <v>41</v>
      </c>
      <c r="P677" t="s">
        <v>234</v>
      </c>
      <c r="T677" t="s">
        <v>2763</v>
      </c>
      <c r="U677" t="s">
        <v>2621</v>
      </c>
      <c r="W677" t="s">
        <v>916</v>
      </c>
      <c r="AD677">
        <v>2</v>
      </c>
      <c r="AE677">
        <v>13</v>
      </c>
      <c r="AF677">
        <v>0</v>
      </c>
    </row>
    <row r="678" spans="1:33" hidden="1" x14ac:dyDescent="0.35">
      <c r="A678" t="s">
        <v>32</v>
      </c>
      <c r="C678" t="s">
        <v>33</v>
      </c>
      <c r="D678" t="s">
        <v>885</v>
      </c>
      <c r="E678" t="s">
        <v>398</v>
      </c>
      <c r="F678" t="s">
        <v>886</v>
      </c>
      <c r="G678" t="s">
        <v>773</v>
      </c>
      <c r="I678" t="s">
        <v>38</v>
      </c>
      <c r="J678">
        <v>812</v>
      </c>
      <c r="K678">
        <v>1803</v>
      </c>
      <c r="L678" t="s">
        <v>854</v>
      </c>
      <c r="M678" t="s">
        <v>185</v>
      </c>
      <c r="N678" t="s">
        <v>41</v>
      </c>
      <c r="P678" t="s">
        <v>234</v>
      </c>
      <c r="Q678">
        <v>1</v>
      </c>
      <c r="R678" t="s">
        <v>56</v>
      </c>
      <c r="T678" t="s">
        <v>57</v>
      </c>
      <c r="U678" t="s">
        <v>58</v>
      </c>
      <c r="V678" t="s">
        <v>58</v>
      </c>
      <c r="W678" t="s">
        <v>59</v>
      </c>
      <c r="AB678">
        <v>14</v>
      </c>
      <c r="AC678">
        <v>0</v>
      </c>
    </row>
    <row r="679" spans="1:33" x14ac:dyDescent="0.35">
      <c r="A679" t="s">
        <v>32</v>
      </c>
      <c r="C679" t="s">
        <v>33</v>
      </c>
      <c r="D679" t="s">
        <v>885</v>
      </c>
      <c r="E679" t="s">
        <v>398</v>
      </c>
      <c r="F679" t="s">
        <v>886</v>
      </c>
      <c r="G679" t="s">
        <v>773</v>
      </c>
      <c r="I679" t="s">
        <v>38</v>
      </c>
      <c r="J679">
        <v>813</v>
      </c>
      <c r="K679">
        <v>1803</v>
      </c>
      <c r="L679" t="s">
        <v>854</v>
      </c>
      <c r="M679" t="s">
        <v>185</v>
      </c>
      <c r="N679" t="s">
        <v>41</v>
      </c>
      <c r="P679" t="s">
        <v>234</v>
      </c>
      <c r="Q679">
        <v>4</v>
      </c>
      <c r="R679" t="s">
        <v>224</v>
      </c>
      <c r="T679" t="s">
        <v>57</v>
      </c>
      <c r="U679" t="s">
        <v>143</v>
      </c>
      <c r="V679" t="s">
        <v>144</v>
      </c>
      <c r="W679" t="s">
        <v>145</v>
      </c>
      <c r="AB679">
        <v>4</v>
      </c>
      <c r="AC679">
        <v>3</v>
      </c>
    </row>
    <row r="680" spans="1:33" hidden="1" x14ac:dyDescent="0.35">
      <c r="A680" t="s">
        <v>32</v>
      </c>
      <c r="C680" t="s">
        <v>33</v>
      </c>
      <c r="D680" t="s">
        <v>885</v>
      </c>
      <c r="E680" t="s">
        <v>398</v>
      </c>
      <c r="F680" t="s">
        <v>886</v>
      </c>
      <c r="G680" t="s">
        <v>773</v>
      </c>
      <c r="I680" t="s">
        <v>38</v>
      </c>
      <c r="J680">
        <v>814</v>
      </c>
      <c r="K680">
        <v>1803</v>
      </c>
      <c r="L680" t="s">
        <v>854</v>
      </c>
      <c r="M680" t="s">
        <v>185</v>
      </c>
      <c r="N680" t="s">
        <v>41</v>
      </c>
      <c r="P680" t="s">
        <v>234</v>
      </c>
      <c r="Q680">
        <v>7.25</v>
      </c>
      <c r="R680" t="s">
        <v>72</v>
      </c>
      <c r="T680" t="s">
        <v>73</v>
      </c>
      <c r="U680" t="s">
        <v>74</v>
      </c>
      <c r="V680" t="s">
        <v>222</v>
      </c>
      <c r="W680" t="s">
        <v>917</v>
      </c>
      <c r="Y680">
        <v>2</v>
      </c>
      <c r="Z680">
        <v>6</v>
      </c>
      <c r="AB680">
        <v>18</v>
      </c>
      <c r="AC680">
        <v>2</v>
      </c>
    </row>
    <row r="681" spans="1:33" hidden="1" x14ac:dyDescent="0.35">
      <c r="A681" t="s">
        <v>32</v>
      </c>
      <c r="C681" t="s">
        <v>33</v>
      </c>
      <c r="D681" t="s">
        <v>885</v>
      </c>
      <c r="E681" t="s">
        <v>398</v>
      </c>
      <c r="F681" t="s">
        <v>886</v>
      </c>
      <c r="G681" t="s">
        <v>773</v>
      </c>
      <c r="I681" t="s">
        <v>38</v>
      </c>
      <c r="J681">
        <v>815</v>
      </c>
      <c r="K681">
        <v>1803</v>
      </c>
      <c r="L681" t="s">
        <v>854</v>
      </c>
      <c r="M681" t="s">
        <v>185</v>
      </c>
      <c r="N681" t="s">
        <v>47</v>
      </c>
      <c r="P681" t="s">
        <v>918</v>
      </c>
      <c r="Q681">
        <v>1</v>
      </c>
      <c r="T681" t="s">
        <v>73</v>
      </c>
      <c r="U681" t="s">
        <v>2745</v>
      </c>
      <c r="V681" t="s">
        <v>919</v>
      </c>
      <c r="W681" t="s">
        <v>920</v>
      </c>
      <c r="AA681">
        <v>1</v>
      </c>
      <c r="AB681">
        <v>10</v>
      </c>
      <c r="AC681">
        <v>0</v>
      </c>
    </row>
    <row r="682" spans="1:33" hidden="1" x14ac:dyDescent="0.35">
      <c r="A682" t="s">
        <v>32</v>
      </c>
      <c r="C682" t="s">
        <v>33</v>
      </c>
      <c r="D682" t="s">
        <v>885</v>
      </c>
      <c r="E682" t="s">
        <v>398</v>
      </c>
      <c r="F682" t="s">
        <v>886</v>
      </c>
      <c r="G682" t="s">
        <v>773</v>
      </c>
      <c r="I682" t="s">
        <v>38</v>
      </c>
      <c r="J682">
        <v>816</v>
      </c>
      <c r="K682">
        <v>1803</v>
      </c>
      <c r="L682" t="s">
        <v>854</v>
      </c>
      <c r="M682" t="s">
        <v>185</v>
      </c>
      <c r="N682" t="s">
        <v>47</v>
      </c>
      <c r="P682" t="s">
        <v>887</v>
      </c>
      <c r="Q682">
        <v>6</v>
      </c>
      <c r="R682" t="s">
        <v>224</v>
      </c>
      <c r="T682" t="s">
        <v>122</v>
      </c>
      <c r="U682" t="s">
        <v>298</v>
      </c>
      <c r="V682" t="s">
        <v>921</v>
      </c>
      <c r="W682" t="s">
        <v>922</v>
      </c>
      <c r="Y682">
        <v>8</v>
      </c>
      <c r="Z682">
        <v>0</v>
      </c>
      <c r="AA682">
        <v>2</v>
      </c>
      <c r="AB682">
        <v>8</v>
      </c>
      <c r="AC682">
        <v>0</v>
      </c>
    </row>
    <row r="683" spans="1:33" hidden="1" x14ac:dyDescent="0.35">
      <c r="A683" t="s">
        <v>32</v>
      </c>
      <c r="C683" t="s">
        <v>33</v>
      </c>
      <c r="D683" t="s">
        <v>885</v>
      </c>
      <c r="E683" t="s">
        <v>398</v>
      </c>
      <c r="F683" t="s">
        <v>886</v>
      </c>
      <c r="G683" t="s">
        <v>773</v>
      </c>
      <c r="I683" t="s">
        <v>38</v>
      </c>
      <c r="J683">
        <v>817</v>
      </c>
      <c r="K683">
        <v>1803</v>
      </c>
      <c r="L683" t="s">
        <v>854</v>
      </c>
      <c r="M683" t="s">
        <v>185</v>
      </c>
      <c r="N683" t="s">
        <v>47</v>
      </c>
      <c r="P683" t="s">
        <v>887</v>
      </c>
      <c r="Q683">
        <v>4</v>
      </c>
      <c r="R683" t="s">
        <v>224</v>
      </c>
      <c r="T683" t="s">
        <v>122</v>
      </c>
      <c r="U683" t="s">
        <v>298</v>
      </c>
      <c r="V683" t="s">
        <v>921</v>
      </c>
      <c r="W683" t="s">
        <v>923</v>
      </c>
      <c r="Y683">
        <v>1</v>
      </c>
      <c r="Z683">
        <v>8</v>
      </c>
      <c r="AB683">
        <v>6</v>
      </c>
      <c r="AC683">
        <v>8</v>
      </c>
    </row>
    <row r="684" spans="1:33" hidden="1" x14ac:dyDescent="0.35">
      <c r="A684" t="s">
        <v>32</v>
      </c>
      <c r="C684" t="s">
        <v>33</v>
      </c>
      <c r="D684" t="s">
        <v>885</v>
      </c>
      <c r="E684" t="s">
        <v>398</v>
      </c>
      <c r="F684" t="s">
        <v>886</v>
      </c>
      <c r="G684" t="s">
        <v>773</v>
      </c>
      <c r="I684" t="s">
        <v>38</v>
      </c>
      <c r="J684">
        <v>818</v>
      </c>
      <c r="K684">
        <v>1803</v>
      </c>
      <c r="L684" t="s">
        <v>854</v>
      </c>
      <c r="M684" t="s">
        <v>185</v>
      </c>
      <c r="N684" t="s">
        <v>47</v>
      </c>
      <c r="P684" t="s">
        <v>887</v>
      </c>
      <c r="Q684">
        <v>13</v>
      </c>
      <c r="R684" t="s">
        <v>224</v>
      </c>
      <c r="T684" t="s">
        <v>122</v>
      </c>
      <c r="U684" t="s">
        <v>298</v>
      </c>
      <c r="V684" t="s">
        <v>921</v>
      </c>
      <c r="W684" t="s">
        <v>923</v>
      </c>
      <c r="Y684">
        <v>1</v>
      </c>
      <c r="Z684">
        <v>3</v>
      </c>
      <c r="AB684">
        <v>16</v>
      </c>
      <c r="AC684">
        <v>3</v>
      </c>
    </row>
    <row r="685" spans="1:33" hidden="1" x14ac:dyDescent="0.35">
      <c r="A685" t="s">
        <v>32</v>
      </c>
      <c r="C685" t="s">
        <v>33</v>
      </c>
      <c r="D685" t="s">
        <v>885</v>
      </c>
      <c r="E685" t="s">
        <v>398</v>
      </c>
      <c r="F685" t="s">
        <v>886</v>
      </c>
      <c r="G685" t="s">
        <v>773</v>
      </c>
      <c r="I685" t="s">
        <v>38</v>
      </c>
      <c r="J685">
        <v>819</v>
      </c>
      <c r="K685">
        <v>1803</v>
      </c>
      <c r="L685" t="s">
        <v>854</v>
      </c>
      <c r="M685" t="s">
        <v>185</v>
      </c>
      <c r="N685" t="s">
        <v>47</v>
      </c>
      <c r="P685" t="s">
        <v>887</v>
      </c>
      <c r="T685" t="s">
        <v>2778</v>
      </c>
      <c r="U685" t="s">
        <v>2778</v>
      </c>
      <c r="AD685">
        <v>3</v>
      </c>
      <c r="AE685">
        <v>10</v>
      </c>
      <c r="AF685">
        <v>11</v>
      </c>
    </row>
    <row r="686" spans="1:33" hidden="1" x14ac:dyDescent="0.35">
      <c r="A686" t="s">
        <v>32</v>
      </c>
      <c r="C686" t="s">
        <v>33</v>
      </c>
      <c r="D686" t="s">
        <v>885</v>
      </c>
      <c r="E686" t="s">
        <v>398</v>
      </c>
      <c r="F686" t="s">
        <v>886</v>
      </c>
      <c r="G686" t="s">
        <v>773</v>
      </c>
      <c r="I686" t="s">
        <v>38</v>
      </c>
      <c r="J686">
        <v>820</v>
      </c>
      <c r="K686">
        <v>1803</v>
      </c>
      <c r="L686" t="s">
        <v>854</v>
      </c>
      <c r="M686" t="s">
        <v>185</v>
      </c>
      <c r="N686" t="s">
        <v>47</v>
      </c>
      <c r="P686" t="s">
        <v>887</v>
      </c>
      <c r="Q686">
        <v>1</v>
      </c>
      <c r="R686" t="s">
        <v>224</v>
      </c>
      <c r="T686" t="s">
        <v>43</v>
      </c>
      <c r="U686" t="s">
        <v>167</v>
      </c>
      <c r="V686" t="s">
        <v>226</v>
      </c>
      <c r="W686" t="s">
        <v>735</v>
      </c>
      <c r="AB686">
        <v>11</v>
      </c>
      <c r="AC686">
        <v>0</v>
      </c>
    </row>
    <row r="687" spans="1:33" hidden="1" x14ac:dyDescent="0.35">
      <c r="A687" t="s">
        <v>32</v>
      </c>
      <c r="C687" t="s">
        <v>33</v>
      </c>
      <c r="D687" t="s">
        <v>885</v>
      </c>
      <c r="E687" t="s">
        <v>398</v>
      </c>
      <c r="F687" t="s">
        <v>886</v>
      </c>
      <c r="G687" t="s">
        <v>773</v>
      </c>
      <c r="I687" t="s">
        <v>38</v>
      </c>
      <c r="J687">
        <v>821</v>
      </c>
      <c r="K687">
        <v>1803</v>
      </c>
      <c r="L687" t="s">
        <v>854</v>
      </c>
      <c r="M687" t="s">
        <v>185</v>
      </c>
      <c r="N687" t="s">
        <v>795</v>
      </c>
      <c r="P687" t="s">
        <v>796</v>
      </c>
      <c r="Q687">
        <v>1</v>
      </c>
      <c r="R687" t="s">
        <v>224</v>
      </c>
      <c r="T687" t="s">
        <v>73</v>
      </c>
      <c r="U687" t="s">
        <v>74</v>
      </c>
      <c r="V687" t="s">
        <v>268</v>
      </c>
      <c r="W687" t="s">
        <v>924</v>
      </c>
      <c r="AC687">
        <v>9</v>
      </c>
      <c r="AG687" t="s">
        <v>925</v>
      </c>
    </row>
    <row r="688" spans="1:33" hidden="1" x14ac:dyDescent="0.35">
      <c r="A688" t="s">
        <v>32</v>
      </c>
      <c r="C688" t="s">
        <v>33</v>
      </c>
      <c r="D688" t="s">
        <v>885</v>
      </c>
      <c r="E688" t="s">
        <v>398</v>
      </c>
      <c r="F688" t="s">
        <v>886</v>
      </c>
      <c r="G688" t="s">
        <v>773</v>
      </c>
      <c r="I688" t="s">
        <v>38</v>
      </c>
      <c r="J688">
        <v>822</v>
      </c>
      <c r="K688">
        <v>1803</v>
      </c>
      <c r="L688" t="s">
        <v>854</v>
      </c>
      <c r="M688" t="s">
        <v>185</v>
      </c>
      <c r="N688" t="s">
        <v>161</v>
      </c>
      <c r="P688" t="s">
        <v>162</v>
      </c>
      <c r="Q688">
        <v>1</v>
      </c>
      <c r="R688" t="s">
        <v>224</v>
      </c>
      <c r="T688" t="s">
        <v>122</v>
      </c>
      <c r="U688" t="s">
        <v>298</v>
      </c>
      <c r="V688" t="s">
        <v>903</v>
      </c>
      <c r="W688" t="s">
        <v>926</v>
      </c>
      <c r="AA688">
        <v>1</v>
      </c>
      <c r="AB688">
        <v>5</v>
      </c>
      <c r="AC688">
        <v>0</v>
      </c>
    </row>
    <row r="689" spans="1:33" hidden="1" x14ac:dyDescent="0.35">
      <c r="A689" t="s">
        <v>32</v>
      </c>
      <c r="C689" t="s">
        <v>33</v>
      </c>
      <c r="D689" t="s">
        <v>885</v>
      </c>
      <c r="E689" t="s">
        <v>398</v>
      </c>
      <c r="F689" t="s">
        <v>886</v>
      </c>
      <c r="G689" t="s">
        <v>773</v>
      </c>
      <c r="I689" t="s">
        <v>38</v>
      </c>
      <c r="J689">
        <v>823</v>
      </c>
      <c r="K689">
        <v>1803</v>
      </c>
      <c r="L689" t="s">
        <v>854</v>
      </c>
      <c r="M689" t="s">
        <v>185</v>
      </c>
      <c r="N689" t="s">
        <v>161</v>
      </c>
      <c r="P689" t="s">
        <v>162</v>
      </c>
      <c r="Q689">
        <v>7</v>
      </c>
      <c r="R689" t="s">
        <v>72</v>
      </c>
      <c r="T689" t="s">
        <v>73</v>
      </c>
      <c r="U689" t="s">
        <v>74</v>
      </c>
      <c r="V689" t="s">
        <v>927</v>
      </c>
      <c r="W689" t="s">
        <v>928</v>
      </c>
      <c r="Y689">
        <v>7</v>
      </c>
      <c r="Z689">
        <v>0</v>
      </c>
    </row>
    <row r="690" spans="1:33" hidden="1" x14ac:dyDescent="0.35">
      <c r="A690" t="s">
        <v>32</v>
      </c>
      <c r="C690" t="s">
        <v>33</v>
      </c>
      <c r="D690" t="s">
        <v>885</v>
      </c>
      <c r="E690" t="s">
        <v>398</v>
      </c>
      <c r="F690" t="s">
        <v>886</v>
      </c>
      <c r="G690" t="s">
        <v>773</v>
      </c>
      <c r="I690" t="s">
        <v>38</v>
      </c>
      <c r="J690">
        <v>824</v>
      </c>
      <c r="K690">
        <v>1803</v>
      </c>
      <c r="L690" t="s">
        <v>854</v>
      </c>
      <c r="M690" t="s">
        <v>185</v>
      </c>
      <c r="P690" t="s">
        <v>251</v>
      </c>
      <c r="Q690">
        <v>0.5</v>
      </c>
      <c r="R690" t="s">
        <v>56</v>
      </c>
      <c r="T690" t="s">
        <v>67</v>
      </c>
      <c r="U690" t="s">
        <v>68</v>
      </c>
      <c r="V690" t="s">
        <v>69</v>
      </c>
      <c r="W690" t="s">
        <v>896</v>
      </c>
      <c r="AB690">
        <v>1</v>
      </c>
      <c r="AC690">
        <v>9</v>
      </c>
    </row>
    <row r="691" spans="1:33" hidden="1" x14ac:dyDescent="0.35">
      <c r="A691" t="s">
        <v>32</v>
      </c>
      <c r="C691" t="s">
        <v>33</v>
      </c>
      <c r="D691" t="s">
        <v>885</v>
      </c>
      <c r="E691" t="s">
        <v>398</v>
      </c>
      <c r="F691" t="s">
        <v>886</v>
      </c>
      <c r="G691" t="s">
        <v>773</v>
      </c>
      <c r="I691" t="s">
        <v>38</v>
      </c>
      <c r="J691">
        <v>825</v>
      </c>
      <c r="K691">
        <v>1803</v>
      </c>
      <c r="L691" t="s">
        <v>854</v>
      </c>
      <c r="M691" t="s">
        <v>185</v>
      </c>
      <c r="P691" t="s">
        <v>251</v>
      </c>
      <c r="Q691">
        <v>1</v>
      </c>
      <c r="R691" t="s">
        <v>170</v>
      </c>
      <c r="T691" t="s">
        <v>73</v>
      </c>
      <c r="U691" t="s">
        <v>74</v>
      </c>
      <c r="V691" t="s">
        <v>1702</v>
      </c>
      <c r="W691" t="s">
        <v>776</v>
      </c>
      <c r="AB691">
        <v>1</v>
      </c>
      <c r="AC691">
        <v>0</v>
      </c>
    </row>
    <row r="692" spans="1:33" hidden="1" x14ac:dyDescent="0.35">
      <c r="A692" t="s">
        <v>32</v>
      </c>
      <c r="C692" t="s">
        <v>33</v>
      </c>
      <c r="D692" t="s">
        <v>885</v>
      </c>
      <c r="E692" t="s">
        <v>398</v>
      </c>
      <c r="F692" t="s">
        <v>886</v>
      </c>
      <c r="G692" t="s">
        <v>773</v>
      </c>
      <c r="I692" t="s">
        <v>38</v>
      </c>
      <c r="J692">
        <v>826</v>
      </c>
      <c r="K692">
        <v>1803</v>
      </c>
      <c r="L692" t="s">
        <v>854</v>
      </c>
      <c r="M692" t="s">
        <v>185</v>
      </c>
      <c r="P692" t="s">
        <v>319</v>
      </c>
      <c r="Q692">
        <v>0.25</v>
      </c>
      <c r="R692" t="s">
        <v>56</v>
      </c>
      <c r="T692" t="s">
        <v>57</v>
      </c>
      <c r="U692" t="s">
        <v>58</v>
      </c>
      <c r="V692" t="s">
        <v>58</v>
      </c>
      <c r="W692" t="s">
        <v>59</v>
      </c>
      <c r="AB692">
        <v>3</v>
      </c>
      <c r="AC692">
        <v>6</v>
      </c>
    </row>
    <row r="693" spans="1:33" hidden="1" x14ac:dyDescent="0.35">
      <c r="A693" t="s">
        <v>32</v>
      </c>
      <c r="C693" t="s">
        <v>33</v>
      </c>
      <c r="D693" t="s">
        <v>885</v>
      </c>
      <c r="E693" t="s">
        <v>398</v>
      </c>
      <c r="F693" t="s">
        <v>886</v>
      </c>
      <c r="G693" t="s">
        <v>773</v>
      </c>
      <c r="I693" t="s">
        <v>38</v>
      </c>
      <c r="J693">
        <v>827</v>
      </c>
      <c r="K693">
        <v>1803</v>
      </c>
      <c r="L693" t="s">
        <v>854</v>
      </c>
      <c r="M693" t="s">
        <v>185</v>
      </c>
      <c r="N693" t="s">
        <v>47</v>
      </c>
      <c r="P693" t="s">
        <v>198</v>
      </c>
      <c r="Q693">
        <v>1</v>
      </c>
      <c r="R693" t="s">
        <v>221</v>
      </c>
      <c r="T693" t="s">
        <v>73</v>
      </c>
      <c r="U693" t="s">
        <v>74</v>
      </c>
      <c r="V693" t="s">
        <v>440</v>
      </c>
      <c r="W693" t="s">
        <v>441</v>
      </c>
      <c r="AB693">
        <v>1</v>
      </c>
      <c r="AC693">
        <v>6</v>
      </c>
    </row>
    <row r="694" spans="1:33" hidden="1" x14ac:dyDescent="0.35">
      <c r="A694" t="s">
        <v>32</v>
      </c>
      <c r="C694" t="s">
        <v>33</v>
      </c>
      <c r="D694" t="s">
        <v>885</v>
      </c>
      <c r="E694" t="s">
        <v>398</v>
      </c>
      <c r="F694" t="s">
        <v>886</v>
      </c>
      <c r="G694" t="s">
        <v>773</v>
      </c>
      <c r="I694" t="s">
        <v>38</v>
      </c>
      <c r="J694">
        <v>828</v>
      </c>
      <c r="K694">
        <v>1803</v>
      </c>
      <c r="L694" t="s">
        <v>854</v>
      </c>
      <c r="M694" t="s">
        <v>185</v>
      </c>
      <c r="N694" t="s">
        <v>41</v>
      </c>
      <c r="P694" t="s">
        <v>929</v>
      </c>
      <c r="Q694">
        <v>1</v>
      </c>
      <c r="R694" t="s">
        <v>224</v>
      </c>
      <c r="T694" t="s">
        <v>43</v>
      </c>
      <c r="U694" t="s">
        <v>167</v>
      </c>
      <c r="V694" t="s">
        <v>257</v>
      </c>
      <c r="W694" t="s">
        <v>258</v>
      </c>
      <c r="AA694">
        <v>1</v>
      </c>
      <c r="AB694">
        <v>15</v>
      </c>
      <c r="AC694">
        <v>0</v>
      </c>
      <c r="AG694" t="s">
        <v>399</v>
      </c>
    </row>
    <row r="695" spans="1:33" hidden="1" x14ac:dyDescent="0.35">
      <c r="A695" t="s">
        <v>32</v>
      </c>
      <c r="C695" t="s">
        <v>33</v>
      </c>
      <c r="D695" t="s">
        <v>885</v>
      </c>
      <c r="E695" t="s">
        <v>398</v>
      </c>
      <c r="F695" t="s">
        <v>886</v>
      </c>
      <c r="G695" t="s">
        <v>773</v>
      </c>
      <c r="I695" t="s">
        <v>38</v>
      </c>
      <c r="J695">
        <v>829</v>
      </c>
      <c r="K695">
        <v>1803</v>
      </c>
      <c r="L695" t="s">
        <v>854</v>
      </c>
      <c r="M695" t="s">
        <v>185</v>
      </c>
      <c r="P695" t="s">
        <v>109</v>
      </c>
      <c r="Q695">
        <v>1</v>
      </c>
      <c r="R695" t="s">
        <v>56</v>
      </c>
      <c r="T695" t="s">
        <v>43</v>
      </c>
      <c r="U695" t="s">
        <v>44</v>
      </c>
      <c r="V695" t="s">
        <v>110</v>
      </c>
      <c r="W695" t="s">
        <v>930</v>
      </c>
    </row>
    <row r="696" spans="1:33" hidden="1" x14ac:dyDescent="0.35">
      <c r="A696" t="s">
        <v>32</v>
      </c>
      <c r="C696" t="s">
        <v>33</v>
      </c>
      <c r="D696" t="s">
        <v>885</v>
      </c>
      <c r="E696" t="s">
        <v>398</v>
      </c>
      <c r="F696" t="s">
        <v>886</v>
      </c>
      <c r="G696" t="s">
        <v>773</v>
      </c>
      <c r="I696" t="s">
        <v>38</v>
      </c>
      <c r="J696">
        <v>830</v>
      </c>
      <c r="K696">
        <v>1803</v>
      </c>
      <c r="L696" t="s">
        <v>854</v>
      </c>
      <c r="M696" t="s">
        <v>185</v>
      </c>
      <c r="P696" t="s">
        <v>109</v>
      </c>
      <c r="Q696">
        <v>2</v>
      </c>
      <c r="R696" t="s">
        <v>132</v>
      </c>
      <c r="T696" t="s">
        <v>73</v>
      </c>
      <c r="U696" t="s">
        <v>74</v>
      </c>
      <c r="V696" t="s">
        <v>325</v>
      </c>
      <c r="W696" t="s">
        <v>402</v>
      </c>
    </row>
    <row r="697" spans="1:33" hidden="1" x14ac:dyDescent="0.35">
      <c r="A697" t="s">
        <v>32</v>
      </c>
      <c r="C697" t="s">
        <v>33</v>
      </c>
      <c r="D697" t="s">
        <v>885</v>
      </c>
      <c r="E697" t="s">
        <v>398</v>
      </c>
      <c r="F697" t="s">
        <v>886</v>
      </c>
      <c r="G697" t="s">
        <v>773</v>
      </c>
      <c r="I697" t="s">
        <v>38</v>
      </c>
      <c r="J697">
        <v>831</v>
      </c>
      <c r="K697">
        <v>1803</v>
      </c>
      <c r="L697" t="s">
        <v>854</v>
      </c>
      <c r="M697" t="s">
        <v>185</v>
      </c>
      <c r="N697" t="s">
        <v>652</v>
      </c>
      <c r="P697" t="s">
        <v>124</v>
      </c>
      <c r="Q697">
        <v>0.25</v>
      </c>
      <c r="R697" t="s">
        <v>56</v>
      </c>
      <c r="T697" t="s">
        <v>122</v>
      </c>
      <c r="U697" t="s">
        <v>57</v>
      </c>
      <c r="V697" t="s">
        <v>123</v>
      </c>
      <c r="W697" t="s">
        <v>432</v>
      </c>
      <c r="AB697">
        <v>7</v>
      </c>
      <c r="AC697">
        <v>0</v>
      </c>
    </row>
    <row r="698" spans="1:33" hidden="1" x14ac:dyDescent="0.35">
      <c r="A698" t="s">
        <v>32</v>
      </c>
      <c r="C698" t="s">
        <v>33</v>
      </c>
      <c r="D698" t="s">
        <v>931</v>
      </c>
      <c r="E698" t="s">
        <v>716</v>
      </c>
      <c r="F698" t="s">
        <v>932</v>
      </c>
      <c r="G698" t="s">
        <v>773</v>
      </c>
      <c r="I698" t="s">
        <v>38</v>
      </c>
      <c r="J698">
        <v>832</v>
      </c>
      <c r="K698">
        <v>1803</v>
      </c>
      <c r="L698" t="s">
        <v>854</v>
      </c>
      <c r="M698" t="s">
        <v>232</v>
      </c>
      <c r="N698" t="s">
        <v>41</v>
      </c>
      <c r="P698" t="s">
        <v>186</v>
      </c>
      <c r="Q698">
        <v>0.5</v>
      </c>
      <c r="R698" t="s">
        <v>56</v>
      </c>
      <c r="T698" t="s">
        <v>57</v>
      </c>
      <c r="U698" t="s">
        <v>58</v>
      </c>
      <c r="V698" t="s">
        <v>58</v>
      </c>
      <c r="W698" t="s">
        <v>59</v>
      </c>
    </row>
    <row r="699" spans="1:33" hidden="1" x14ac:dyDescent="0.35">
      <c r="A699" t="s">
        <v>32</v>
      </c>
      <c r="C699" t="s">
        <v>33</v>
      </c>
      <c r="D699" t="s">
        <v>931</v>
      </c>
      <c r="E699" t="s">
        <v>716</v>
      </c>
      <c r="F699" t="s">
        <v>932</v>
      </c>
      <c r="G699" t="s">
        <v>773</v>
      </c>
      <c r="I699" t="s">
        <v>38</v>
      </c>
      <c r="J699">
        <v>833</v>
      </c>
      <c r="K699">
        <v>1803</v>
      </c>
      <c r="L699" t="s">
        <v>854</v>
      </c>
      <c r="M699" t="s">
        <v>232</v>
      </c>
      <c r="N699" t="s">
        <v>41</v>
      </c>
      <c r="P699" t="s">
        <v>124</v>
      </c>
      <c r="Q699">
        <v>4</v>
      </c>
      <c r="R699" t="s">
        <v>224</v>
      </c>
      <c r="T699" t="s">
        <v>50</v>
      </c>
      <c r="U699" t="s">
        <v>488</v>
      </c>
      <c r="V699" t="s">
        <v>489</v>
      </c>
      <c r="W699" t="s">
        <v>490</v>
      </c>
      <c r="Y699">
        <v>2</v>
      </c>
      <c r="Z699">
        <v>0</v>
      </c>
    </row>
    <row r="700" spans="1:33" hidden="1" x14ac:dyDescent="0.35">
      <c r="A700" t="s">
        <v>32</v>
      </c>
      <c r="C700" t="s">
        <v>33</v>
      </c>
      <c r="D700" t="s">
        <v>931</v>
      </c>
      <c r="E700" t="s">
        <v>716</v>
      </c>
      <c r="F700" t="s">
        <v>932</v>
      </c>
      <c r="G700" t="s">
        <v>773</v>
      </c>
      <c r="I700" t="s">
        <v>38</v>
      </c>
      <c r="J700">
        <v>834</v>
      </c>
      <c r="K700">
        <v>1803</v>
      </c>
      <c r="L700" t="s">
        <v>854</v>
      </c>
      <c r="M700" t="s">
        <v>232</v>
      </c>
      <c r="N700" t="s">
        <v>41</v>
      </c>
      <c r="P700" t="s">
        <v>124</v>
      </c>
      <c r="Q700">
        <v>1</v>
      </c>
      <c r="R700" t="s">
        <v>166</v>
      </c>
      <c r="T700" t="s">
        <v>73</v>
      </c>
      <c r="U700" t="s">
        <v>2746</v>
      </c>
      <c r="V700" t="s">
        <v>933</v>
      </c>
      <c r="W700" t="s">
        <v>934</v>
      </c>
      <c r="Y700">
        <v>2</v>
      </c>
      <c r="Z700">
        <v>0</v>
      </c>
    </row>
    <row r="701" spans="1:33" hidden="1" x14ac:dyDescent="0.35">
      <c r="A701" t="s">
        <v>32</v>
      </c>
      <c r="C701" t="s">
        <v>33</v>
      </c>
      <c r="D701" t="s">
        <v>931</v>
      </c>
      <c r="E701" t="s">
        <v>716</v>
      </c>
      <c r="F701" t="s">
        <v>932</v>
      </c>
      <c r="G701" t="s">
        <v>773</v>
      </c>
      <c r="I701" t="s">
        <v>38</v>
      </c>
      <c r="J701">
        <v>835</v>
      </c>
      <c r="K701">
        <v>1803</v>
      </c>
      <c r="L701" t="s">
        <v>854</v>
      </c>
      <c r="M701" t="s">
        <v>232</v>
      </c>
      <c r="N701" t="s">
        <v>41</v>
      </c>
      <c r="P701" t="s">
        <v>124</v>
      </c>
      <c r="Q701">
        <v>5.5</v>
      </c>
      <c r="R701" t="s">
        <v>56</v>
      </c>
      <c r="T701" t="s">
        <v>449</v>
      </c>
      <c r="U701" t="s">
        <v>450</v>
      </c>
      <c r="V701" t="s">
        <v>451</v>
      </c>
      <c r="W701" t="s">
        <v>935</v>
      </c>
    </row>
    <row r="702" spans="1:33" hidden="1" x14ac:dyDescent="0.35">
      <c r="A702" t="s">
        <v>32</v>
      </c>
      <c r="C702" t="s">
        <v>33</v>
      </c>
      <c r="D702" t="s">
        <v>931</v>
      </c>
      <c r="E702" t="s">
        <v>716</v>
      </c>
      <c r="F702" t="s">
        <v>932</v>
      </c>
      <c r="G702" t="s">
        <v>773</v>
      </c>
      <c r="I702" t="s">
        <v>38</v>
      </c>
      <c r="J702">
        <v>836</v>
      </c>
      <c r="K702">
        <v>1803</v>
      </c>
      <c r="L702" t="s">
        <v>854</v>
      </c>
      <c r="M702" t="s">
        <v>232</v>
      </c>
      <c r="N702" t="s">
        <v>41</v>
      </c>
      <c r="P702" t="s">
        <v>492</v>
      </c>
      <c r="Q702">
        <v>6</v>
      </c>
      <c r="R702" t="s">
        <v>72</v>
      </c>
      <c r="T702" t="s">
        <v>73</v>
      </c>
      <c r="U702" t="s">
        <v>74</v>
      </c>
      <c r="V702" t="s">
        <v>152</v>
      </c>
      <c r="W702" t="s">
        <v>936</v>
      </c>
      <c r="AB702">
        <v>15</v>
      </c>
      <c r="AC702">
        <v>0</v>
      </c>
      <c r="AG702" t="s">
        <v>937</v>
      </c>
    </row>
    <row r="703" spans="1:33" hidden="1" x14ac:dyDescent="0.35">
      <c r="A703" t="s">
        <v>32</v>
      </c>
      <c r="C703" t="s">
        <v>33</v>
      </c>
      <c r="D703" t="s">
        <v>931</v>
      </c>
      <c r="E703" t="s">
        <v>716</v>
      </c>
      <c r="F703" t="s">
        <v>932</v>
      </c>
      <c r="G703" t="s">
        <v>773</v>
      </c>
      <c r="I703" t="s">
        <v>38</v>
      </c>
      <c r="J703">
        <v>837</v>
      </c>
      <c r="K703">
        <v>1803</v>
      </c>
      <c r="L703" t="s">
        <v>854</v>
      </c>
      <c r="M703" t="s">
        <v>232</v>
      </c>
      <c r="N703" t="s">
        <v>41</v>
      </c>
      <c r="P703" t="s">
        <v>404</v>
      </c>
      <c r="Q703">
        <v>0.5</v>
      </c>
      <c r="R703" t="s">
        <v>56</v>
      </c>
      <c r="T703" t="s">
        <v>57</v>
      </c>
      <c r="U703" t="s">
        <v>58</v>
      </c>
      <c r="V703" t="s">
        <v>58</v>
      </c>
      <c r="W703" t="s">
        <v>59</v>
      </c>
    </row>
    <row r="704" spans="1:33" hidden="1" x14ac:dyDescent="0.35">
      <c r="A704" t="s">
        <v>32</v>
      </c>
      <c r="C704" t="s">
        <v>33</v>
      </c>
      <c r="D704" t="s">
        <v>931</v>
      </c>
      <c r="E704" t="s">
        <v>716</v>
      </c>
      <c r="F704" t="s">
        <v>932</v>
      </c>
      <c r="G704" t="s">
        <v>773</v>
      </c>
      <c r="I704" t="s">
        <v>38</v>
      </c>
      <c r="J704">
        <v>838</v>
      </c>
      <c r="K704">
        <v>1803</v>
      </c>
      <c r="L704" t="s">
        <v>854</v>
      </c>
      <c r="M704" t="s">
        <v>232</v>
      </c>
      <c r="N704" t="s">
        <v>41</v>
      </c>
      <c r="P704" t="s">
        <v>198</v>
      </c>
      <c r="Q704">
        <v>2</v>
      </c>
      <c r="R704" t="s">
        <v>224</v>
      </c>
      <c r="T704" t="s">
        <v>73</v>
      </c>
      <c r="U704" t="s">
        <v>74</v>
      </c>
      <c r="V704" t="s">
        <v>245</v>
      </c>
      <c r="W704" t="s">
        <v>938</v>
      </c>
    </row>
    <row r="705" spans="1:33" hidden="1" x14ac:dyDescent="0.35">
      <c r="A705" t="s">
        <v>32</v>
      </c>
      <c r="C705" t="s">
        <v>33</v>
      </c>
      <c r="D705" t="s">
        <v>931</v>
      </c>
      <c r="E705" t="s">
        <v>716</v>
      </c>
      <c r="F705" t="s">
        <v>932</v>
      </c>
      <c r="G705" t="s">
        <v>773</v>
      </c>
      <c r="I705" t="s">
        <v>38</v>
      </c>
      <c r="J705">
        <v>839</v>
      </c>
      <c r="K705">
        <v>1803</v>
      </c>
      <c r="L705" t="s">
        <v>854</v>
      </c>
      <c r="M705" t="s">
        <v>232</v>
      </c>
      <c r="N705" t="s">
        <v>41</v>
      </c>
      <c r="P705" t="s">
        <v>198</v>
      </c>
      <c r="Q705">
        <v>2.25</v>
      </c>
      <c r="R705" t="s">
        <v>72</v>
      </c>
      <c r="T705" t="s">
        <v>73</v>
      </c>
      <c r="U705" t="s">
        <v>74</v>
      </c>
      <c r="V705" t="s">
        <v>175</v>
      </c>
      <c r="W705" t="s">
        <v>939</v>
      </c>
    </row>
    <row r="706" spans="1:33" hidden="1" x14ac:dyDescent="0.35">
      <c r="A706" t="s">
        <v>32</v>
      </c>
      <c r="C706" t="s">
        <v>33</v>
      </c>
      <c r="D706" t="s">
        <v>931</v>
      </c>
      <c r="E706" t="s">
        <v>716</v>
      </c>
      <c r="F706" t="s">
        <v>932</v>
      </c>
      <c r="G706" t="s">
        <v>773</v>
      </c>
      <c r="I706" t="s">
        <v>38</v>
      </c>
      <c r="J706">
        <v>840</v>
      </c>
      <c r="K706">
        <v>1803</v>
      </c>
      <c r="L706" t="s">
        <v>854</v>
      </c>
      <c r="M706" t="s">
        <v>232</v>
      </c>
      <c r="N706" t="s">
        <v>41</v>
      </c>
      <c r="P706" t="s">
        <v>186</v>
      </c>
      <c r="Q706">
        <v>1</v>
      </c>
      <c r="R706" t="s">
        <v>72</v>
      </c>
      <c r="T706" t="s">
        <v>73</v>
      </c>
      <c r="U706" t="s">
        <v>74</v>
      </c>
      <c r="V706" t="s">
        <v>175</v>
      </c>
      <c r="W706" t="s">
        <v>940</v>
      </c>
      <c r="AB706">
        <v>1</v>
      </c>
      <c r="AC706">
        <v>2</v>
      </c>
    </row>
    <row r="707" spans="1:33" hidden="1" x14ac:dyDescent="0.35">
      <c r="A707" t="s">
        <v>32</v>
      </c>
      <c r="C707" t="s">
        <v>33</v>
      </c>
      <c r="D707" t="s">
        <v>931</v>
      </c>
      <c r="E707" t="s">
        <v>716</v>
      </c>
      <c r="F707" t="s">
        <v>932</v>
      </c>
      <c r="G707" t="s">
        <v>773</v>
      </c>
      <c r="I707" t="s">
        <v>38</v>
      </c>
      <c r="J707">
        <v>841</v>
      </c>
      <c r="K707">
        <v>1803</v>
      </c>
      <c r="L707" t="s">
        <v>854</v>
      </c>
      <c r="M707" t="s">
        <v>232</v>
      </c>
      <c r="N707" t="s">
        <v>41</v>
      </c>
      <c r="P707" t="s">
        <v>124</v>
      </c>
      <c r="Q707">
        <v>1</v>
      </c>
      <c r="R707" t="s">
        <v>170</v>
      </c>
      <c r="T707" t="s">
        <v>73</v>
      </c>
      <c r="U707" t="s">
        <v>74</v>
      </c>
      <c r="V707" t="s">
        <v>1702</v>
      </c>
      <c r="W707" t="s">
        <v>549</v>
      </c>
    </row>
    <row r="708" spans="1:33" hidden="1" x14ac:dyDescent="0.35">
      <c r="A708" t="s">
        <v>32</v>
      </c>
      <c r="C708" t="s">
        <v>33</v>
      </c>
      <c r="D708" t="s">
        <v>931</v>
      </c>
      <c r="E708" t="s">
        <v>716</v>
      </c>
      <c r="F708" t="s">
        <v>932</v>
      </c>
      <c r="G708" t="s">
        <v>773</v>
      </c>
      <c r="I708" t="s">
        <v>38</v>
      </c>
      <c r="J708">
        <v>842</v>
      </c>
      <c r="K708">
        <v>1803</v>
      </c>
      <c r="L708" t="s">
        <v>854</v>
      </c>
      <c r="M708" t="s">
        <v>232</v>
      </c>
      <c r="N708" t="s">
        <v>41</v>
      </c>
      <c r="P708" t="s">
        <v>752</v>
      </c>
      <c r="T708" t="s">
        <v>2778</v>
      </c>
      <c r="U708" t="s">
        <v>2778</v>
      </c>
      <c r="V708" t="s">
        <v>635</v>
      </c>
      <c r="W708" t="s">
        <v>941</v>
      </c>
      <c r="AB708">
        <v>1</v>
      </c>
      <c r="AC708">
        <v>3</v>
      </c>
      <c r="AG708" t="s">
        <v>942</v>
      </c>
    </row>
    <row r="709" spans="1:33" hidden="1" x14ac:dyDescent="0.35">
      <c r="A709" t="s">
        <v>32</v>
      </c>
      <c r="C709" t="s">
        <v>33</v>
      </c>
      <c r="D709" t="s">
        <v>931</v>
      </c>
      <c r="E709" t="s">
        <v>716</v>
      </c>
      <c r="F709" t="s">
        <v>932</v>
      </c>
      <c r="G709" t="s">
        <v>773</v>
      </c>
      <c r="I709" t="s">
        <v>38</v>
      </c>
      <c r="J709">
        <v>843</v>
      </c>
      <c r="K709">
        <v>1803</v>
      </c>
      <c r="L709" t="s">
        <v>854</v>
      </c>
      <c r="M709" t="s">
        <v>232</v>
      </c>
      <c r="N709" t="s">
        <v>795</v>
      </c>
      <c r="P709" t="s">
        <v>796</v>
      </c>
      <c r="Q709">
        <v>1</v>
      </c>
      <c r="R709" t="s">
        <v>224</v>
      </c>
      <c r="T709" t="s">
        <v>43</v>
      </c>
      <c r="U709" t="s">
        <v>167</v>
      </c>
      <c r="V709" t="s">
        <v>257</v>
      </c>
      <c r="W709" t="s">
        <v>943</v>
      </c>
      <c r="AB709">
        <v>5</v>
      </c>
      <c r="AC709">
        <v>0</v>
      </c>
      <c r="AG709" t="s">
        <v>944</v>
      </c>
    </row>
    <row r="710" spans="1:33" hidden="1" x14ac:dyDescent="0.35">
      <c r="A710" t="s">
        <v>32</v>
      </c>
      <c r="C710" t="s">
        <v>33</v>
      </c>
      <c r="D710" t="s">
        <v>931</v>
      </c>
      <c r="E710" t="s">
        <v>716</v>
      </c>
      <c r="F710" t="s">
        <v>932</v>
      </c>
      <c r="G710" t="s">
        <v>773</v>
      </c>
      <c r="I710" t="s">
        <v>38</v>
      </c>
      <c r="J710">
        <v>844</v>
      </c>
      <c r="K710">
        <v>1803</v>
      </c>
      <c r="L710" t="s">
        <v>854</v>
      </c>
      <c r="M710" t="s">
        <v>232</v>
      </c>
      <c r="P710" t="s">
        <v>411</v>
      </c>
      <c r="Q710">
        <v>1</v>
      </c>
      <c r="R710" t="s">
        <v>56</v>
      </c>
      <c r="T710" t="s">
        <v>67</v>
      </c>
      <c r="U710" t="s">
        <v>68</v>
      </c>
      <c r="V710" t="s">
        <v>69</v>
      </c>
      <c r="W710" t="s">
        <v>893</v>
      </c>
    </row>
    <row r="711" spans="1:33" hidden="1" x14ac:dyDescent="0.35">
      <c r="A711" t="s">
        <v>32</v>
      </c>
      <c r="C711" t="s">
        <v>33</v>
      </c>
      <c r="D711" t="s">
        <v>931</v>
      </c>
      <c r="E711" t="s">
        <v>716</v>
      </c>
      <c r="F711" t="s">
        <v>932</v>
      </c>
      <c r="G711" t="s">
        <v>773</v>
      </c>
      <c r="I711" t="s">
        <v>38</v>
      </c>
      <c r="J711">
        <v>845</v>
      </c>
      <c r="K711">
        <v>1803</v>
      </c>
      <c r="L711" t="s">
        <v>854</v>
      </c>
      <c r="M711" t="s">
        <v>232</v>
      </c>
      <c r="P711" t="s">
        <v>411</v>
      </c>
      <c r="Q711">
        <v>0.75</v>
      </c>
      <c r="R711" t="s">
        <v>56</v>
      </c>
      <c r="T711" t="s">
        <v>57</v>
      </c>
      <c r="U711" t="s">
        <v>58</v>
      </c>
      <c r="V711" t="s">
        <v>58</v>
      </c>
      <c r="W711" t="s">
        <v>59</v>
      </c>
    </row>
    <row r="712" spans="1:33" hidden="1" x14ac:dyDescent="0.35">
      <c r="A712" t="s">
        <v>32</v>
      </c>
      <c r="C712" t="s">
        <v>33</v>
      </c>
      <c r="D712" t="s">
        <v>931</v>
      </c>
      <c r="E712" t="s">
        <v>716</v>
      </c>
      <c r="F712" t="s">
        <v>932</v>
      </c>
      <c r="G712" t="s">
        <v>773</v>
      </c>
      <c r="I712" t="s">
        <v>38</v>
      </c>
      <c r="J712">
        <v>846</v>
      </c>
      <c r="K712">
        <v>1803</v>
      </c>
      <c r="L712" t="s">
        <v>854</v>
      </c>
      <c r="M712" t="s">
        <v>232</v>
      </c>
      <c r="O712" t="s">
        <v>211</v>
      </c>
      <c r="P712" t="s">
        <v>65</v>
      </c>
      <c r="Q712">
        <v>0.5</v>
      </c>
      <c r="R712" t="s">
        <v>56</v>
      </c>
      <c r="T712" t="s">
        <v>57</v>
      </c>
      <c r="U712" t="s">
        <v>58</v>
      </c>
      <c r="V712" t="s">
        <v>58</v>
      </c>
      <c r="W712" t="s">
        <v>59</v>
      </c>
    </row>
    <row r="713" spans="1:33" hidden="1" x14ac:dyDescent="0.35">
      <c r="A713" t="s">
        <v>32</v>
      </c>
      <c r="C713" t="s">
        <v>33</v>
      </c>
      <c r="D713" t="s">
        <v>931</v>
      </c>
      <c r="E713" t="s">
        <v>716</v>
      </c>
      <c r="F713" t="s">
        <v>932</v>
      </c>
      <c r="G713" t="s">
        <v>773</v>
      </c>
      <c r="I713" t="s">
        <v>38</v>
      </c>
      <c r="J713">
        <v>847</v>
      </c>
      <c r="K713">
        <v>1803</v>
      </c>
      <c r="L713" t="s">
        <v>854</v>
      </c>
      <c r="M713" t="s">
        <v>232</v>
      </c>
      <c r="P713" t="s">
        <v>378</v>
      </c>
      <c r="Q713">
        <v>2</v>
      </c>
      <c r="R713" t="s">
        <v>56</v>
      </c>
      <c r="T713" t="s">
        <v>122</v>
      </c>
      <c r="U713" t="s">
        <v>57</v>
      </c>
      <c r="V713" t="s">
        <v>136</v>
      </c>
      <c r="W713" t="s">
        <v>350</v>
      </c>
    </row>
    <row r="714" spans="1:33" hidden="1" x14ac:dyDescent="0.35">
      <c r="A714" t="s">
        <v>32</v>
      </c>
      <c r="C714" t="s">
        <v>33</v>
      </c>
      <c r="D714" t="s">
        <v>931</v>
      </c>
      <c r="E714" t="s">
        <v>716</v>
      </c>
      <c r="F714" t="s">
        <v>932</v>
      </c>
      <c r="G714" t="s">
        <v>773</v>
      </c>
      <c r="I714" t="s">
        <v>38</v>
      </c>
      <c r="J714">
        <v>848</v>
      </c>
      <c r="K714">
        <v>1803</v>
      </c>
      <c r="L714" t="s">
        <v>854</v>
      </c>
      <c r="M714" t="s">
        <v>278</v>
      </c>
      <c r="O714" t="s">
        <v>945</v>
      </c>
      <c r="P714" t="s">
        <v>946</v>
      </c>
      <c r="Q714">
        <v>0.5</v>
      </c>
      <c r="R714" t="s">
        <v>363</v>
      </c>
      <c r="T714" t="s">
        <v>122</v>
      </c>
      <c r="U714" t="s">
        <v>57</v>
      </c>
      <c r="V714" t="s">
        <v>248</v>
      </c>
      <c r="W714" t="s">
        <v>248</v>
      </c>
    </row>
    <row r="715" spans="1:33" hidden="1" x14ac:dyDescent="0.35">
      <c r="A715" t="s">
        <v>32</v>
      </c>
      <c r="C715" t="s">
        <v>33</v>
      </c>
      <c r="D715" t="s">
        <v>931</v>
      </c>
      <c r="E715" t="s">
        <v>716</v>
      </c>
      <c r="F715" t="s">
        <v>932</v>
      </c>
      <c r="G715" t="s">
        <v>773</v>
      </c>
      <c r="I715" t="s">
        <v>38</v>
      </c>
      <c r="J715">
        <v>849</v>
      </c>
      <c r="K715">
        <v>1803</v>
      </c>
      <c r="L715" t="s">
        <v>854</v>
      </c>
      <c r="M715" t="s">
        <v>278</v>
      </c>
      <c r="N715" t="s">
        <v>41</v>
      </c>
      <c r="P715" t="s">
        <v>887</v>
      </c>
      <c r="Q715">
        <v>1</v>
      </c>
      <c r="R715" t="s">
        <v>224</v>
      </c>
      <c r="T715" t="s">
        <v>73</v>
      </c>
      <c r="U715" t="s">
        <v>199</v>
      </c>
      <c r="V715" t="s">
        <v>947</v>
      </c>
      <c r="W715" t="s">
        <v>947</v>
      </c>
      <c r="Y715">
        <v>2</v>
      </c>
      <c r="Z715">
        <v>6</v>
      </c>
    </row>
    <row r="716" spans="1:33" hidden="1" x14ac:dyDescent="0.35">
      <c r="A716" t="s">
        <v>32</v>
      </c>
      <c r="C716" t="s">
        <v>33</v>
      </c>
      <c r="D716" t="s">
        <v>931</v>
      </c>
      <c r="E716" t="s">
        <v>716</v>
      </c>
      <c r="F716" t="s">
        <v>932</v>
      </c>
      <c r="G716" t="s">
        <v>773</v>
      </c>
      <c r="I716" t="s">
        <v>38</v>
      </c>
      <c r="J716">
        <v>850</v>
      </c>
      <c r="K716">
        <v>1803</v>
      </c>
      <c r="L716" t="s">
        <v>854</v>
      </c>
      <c r="M716" t="s">
        <v>278</v>
      </c>
      <c r="N716" t="s">
        <v>41</v>
      </c>
      <c r="P716" t="s">
        <v>887</v>
      </c>
      <c r="Q716">
        <v>1</v>
      </c>
      <c r="R716" t="s">
        <v>56</v>
      </c>
      <c r="T716" t="s">
        <v>73</v>
      </c>
      <c r="U716" t="s">
        <v>74</v>
      </c>
      <c r="V716" t="s">
        <v>112</v>
      </c>
      <c r="W716" t="s">
        <v>948</v>
      </c>
      <c r="AE716">
        <v>8</v>
      </c>
      <c r="AF716">
        <v>6</v>
      </c>
      <c r="AG716" t="s">
        <v>890</v>
      </c>
    </row>
    <row r="717" spans="1:33" hidden="1" x14ac:dyDescent="0.35">
      <c r="A717" t="s">
        <v>32</v>
      </c>
      <c r="C717" t="s">
        <v>33</v>
      </c>
      <c r="D717" t="s">
        <v>931</v>
      </c>
      <c r="E717" t="s">
        <v>716</v>
      </c>
      <c r="F717" t="s">
        <v>932</v>
      </c>
      <c r="G717" t="s">
        <v>773</v>
      </c>
      <c r="I717" t="s">
        <v>38</v>
      </c>
      <c r="J717">
        <v>851</v>
      </c>
      <c r="K717">
        <v>1803</v>
      </c>
      <c r="L717" t="s">
        <v>854</v>
      </c>
      <c r="M717" t="s">
        <v>278</v>
      </c>
      <c r="O717" t="s">
        <v>211</v>
      </c>
      <c r="P717" t="s">
        <v>845</v>
      </c>
      <c r="Q717">
        <v>2</v>
      </c>
      <c r="R717" t="s">
        <v>72</v>
      </c>
      <c r="T717" t="s">
        <v>73</v>
      </c>
      <c r="U717" t="s">
        <v>74</v>
      </c>
      <c r="V717" t="s">
        <v>151</v>
      </c>
      <c r="W717" t="s">
        <v>151</v>
      </c>
      <c r="Y717">
        <v>6</v>
      </c>
      <c r="Z717">
        <v>0</v>
      </c>
    </row>
    <row r="718" spans="1:33" hidden="1" x14ac:dyDescent="0.35">
      <c r="A718" t="s">
        <v>32</v>
      </c>
      <c r="C718" t="s">
        <v>33</v>
      </c>
      <c r="D718" t="s">
        <v>931</v>
      </c>
      <c r="E718" t="s">
        <v>716</v>
      </c>
      <c r="F718" t="s">
        <v>932</v>
      </c>
      <c r="G718" t="s">
        <v>773</v>
      </c>
      <c r="I718" t="s">
        <v>38</v>
      </c>
      <c r="J718">
        <v>852</v>
      </c>
      <c r="K718">
        <v>1803</v>
      </c>
      <c r="L718" t="s">
        <v>854</v>
      </c>
      <c r="M718" t="s">
        <v>278</v>
      </c>
      <c r="N718" t="s">
        <v>41</v>
      </c>
      <c r="P718" t="s">
        <v>71</v>
      </c>
      <c r="T718" t="s">
        <v>2763</v>
      </c>
      <c r="U718" t="s">
        <v>2621</v>
      </c>
      <c r="W718" t="s">
        <v>949</v>
      </c>
    </row>
    <row r="719" spans="1:33" hidden="1" x14ac:dyDescent="0.35">
      <c r="A719" t="s">
        <v>32</v>
      </c>
      <c r="C719" t="s">
        <v>33</v>
      </c>
      <c r="D719" t="s">
        <v>931</v>
      </c>
      <c r="E719" t="s">
        <v>716</v>
      </c>
      <c r="F719" t="s">
        <v>932</v>
      </c>
      <c r="G719" t="s">
        <v>773</v>
      </c>
      <c r="I719" t="s">
        <v>38</v>
      </c>
      <c r="J719">
        <v>853</v>
      </c>
      <c r="K719">
        <v>1803</v>
      </c>
      <c r="L719" t="s">
        <v>854</v>
      </c>
      <c r="M719" t="s">
        <v>278</v>
      </c>
      <c r="N719" t="s">
        <v>41</v>
      </c>
      <c r="P719" t="s">
        <v>71</v>
      </c>
      <c r="T719" t="s">
        <v>2778</v>
      </c>
      <c r="U719" t="s">
        <v>2778</v>
      </c>
      <c r="W719" t="s">
        <v>950</v>
      </c>
      <c r="AD719">
        <v>2</v>
      </c>
      <c r="AE719">
        <v>6</v>
      </c>
      <c r="AF719">
        <v>0</v>
      </c>
      <c r="AG719" t="s">
        <v>890</v>
      </c>
    </row>
    <row r="720" spans="1:33" hidden="1" x14ac:dyDescent="0.35">
      <c r="A720" t="s">
        <v>32</v>
      </c>
      <c r="C720" t="s">
        <v>33</v>
      </c>
      <c r="D720" t="s">
        <v>931</v>
      </c>
      <c r="E720" t="s">
        <v>716</v>
      </c>
      <c r="F720" t="s">
        <v>932</v>
      </c>
      <c r="G720" t="s">
        <v>773</v>
      </c>
      <c r="I720" t="s">
        <v>38</v>
      </c>
      <c r="J720">
        <v>854</v>
      </c>
      <c r="K720">
        <v>1803</v>
      </c>
      <c r="L720" t="s">
        <v>854</v>
      </c>
      <c r="M720" t="s">
        <v>278</v>
      </c>
      <c r="N720" t="s">
        <v>41</v>
      </c>
      <c r="P720" t="s">
        <v>71</v>
      </c>
      <c r="Q720">
        <v>1.5</v>
      </c>
      <c r="R720" t="s">
        <v>163</v>
      </c>
      <c r="T720" t="s">
        <v>73</v>
      </c>
      <c r="U720" t="s">
        <v>74</v>
      </c>
      <c r="V720" t="s">
        <v>164</v>
      </c>
      <c r="W720" t="s">
        <v>238</v>
      </c>
      <c r="AB720">
        <v>4</v>
      </c>
      <c r="AC720">
        <v>6</v>
      </c>
    </row>
    <row r="721" spans="1:33" hidden="1" x14ac:dyDescent="0.35">
      <c r="A721" t="s">
        <v>32</v>
      </c>
      <c r="C721" t="s">
        <v>33</v>
      </c>
      <c r="D721" t="s">
        <v>931</v>
      </c>
      <c r="E721" t="s">
        <v>716</v>
      </c>
      <c r="F721" t="s">
        <v>932</v>
      </c>
      <c r="G721" t="s">
        <v>773</v>
      </c>
      <c r="I721" t="s">
        <v>38</v>
      </c>
      <c r="J721">
        <v>855</v>
      </c>
      <c r="K721">
        <v>1803</v>
      </c>
      <c r="L721" t="s">
        <v>854</v>
      </c>
      <c r="M721" t="s">
        <v>278</v>
      </c>
      <c r="N721" t="s">
        <v>41</v>
      </c>
      <c r="P721" t="s">
        <v>71</v>
      </c>
      <c r="Q721">
        <v>2</v>
      </c>
      <c r="R721" t="s">
        <v>56</v>
      </c>
      <c r="T721" t="s">
        <v>73</v>
      </c>
      <c r="U721" t="s">
        <v>78</v>
      </c>
      <c r="V721" t="s">
        <v>79</v>
      </c>
      <c r="W721" t="s">
        <v>814</v>
      </c>
      <c r="AB721">
        <v>4</v>
      </c>
    </row>
    <row r="722" spans="1:33" hidden="1" x14ac:dyDescent="0.35">
      <c r="A722" t="s">
        <v>32</v>
      </c>
      <c r="C722" t="s">
        <v>33</v>
      </c>
      <c r="D722" t="s">
        <v>931</v>
      </c>
      <c r="E722" t="s">
        <v>716</v>
      </c>
      <c r="F722" t="s">
        <v>932</v>
      </c>
      <c r="G722" t="s">
        <v>773</v>
      </c>
      <c r="I722" t="s">
        <v>38</v>
      </c>
      <c r="J722">
        <v>856</v>
      </c>
      <c r="T722" t="s">
        <v>2778</v>
      </c>
      <c r="U722" t="s">
        <v>2778</v>
      </c>
      <c r="W722" t="s">
        <v>951</v>
      </c>
    </row>
    <row r="723" spans="1:33" hidden="1" x14ac:dyDescent="0.35">
      <c r="A723" t="s">
        <v>32</v>
      </c>
      <c r="C723" t="s">
        <v>33</v>
      </c>
      <c r="D723" t="s">
        <v>931</v>
      </c>
      <c r="E723" t="s">
        <v>716</v>
      </c>
      <c r="F723" t="s">
        <v>932</v>
      </c>
      <c r="G723" t="s">
        <v>773</v>
      </c>
      <c r="I723" t="s">
        <v>38</v>
      </c>
      <c r="J723">
        <v>857</v>
      </c>
      <c r="K723">
        <v>1803</v>
      </c>
      <c r="L723" t="s">
        <v>854</v>
      </c>
      <c r="M723" t="s">
        <v>278</v>
      </c>
      <c r="N723" t="s">
        <v>41</v>
      </c>
      <c r="P723" t="s">
        <v>887</v>
      </c>
      <c r="Q723">
        <v>1</v>
      </c>
      <c r="R723" t="s">
        <v>224</v>
      </c>
      <c r="T723" t="s">
        <v>43</v>
      </c>
      <c r="U723" t="s">
        <v>2748</v>
      </c>
      <c r="V723" t="s">
        <v>952</v>
      </c>
      <c r="W723" t="s">
        <v>953</v>
      </c>
      <c r="AB723">
        <v>15</v>
      </c>
      <c r="AC723">
        <v>0</v>
      </c>
    </row>
    <row r="724" spans="1:33" hidden="1" x14ac:dyDescent="0.35">
      <c r="A724" t="s">
        <v>32</v>
      </c>
      <c r="C724" t="s">
        <v>33</v>
      </c>
      <c r="D724" t="s">
        <v>931</v>
      </c>
      <c r="E724" t="s">
        <v>716</v>
      </c>
      <c r="F724" t="s">
        <v>932</v>
      </c>
      <c r="G724" t="s">
        <v>773</v>
      </c>
      <c r="I724" t="s">
        <v>38</v>
      </c>
      <c r="J724">
        <v>858</v>
      </c>
      <c r="K724">
        <v>1803</v>
      </c>
      <c r="L724" t="s">
        <v>854</v>
      </c>
      <c r="M724" t="s">
        <v>317</v>
      </c>
      <c r="P724" t="s">
        <v>276</v>
      </c>
      <c r="Q724">
        <v>0.25</v>
      </c>
      <c r="R724" t="s">
        <v>56</v>
      </c>
      <c r="T724" t="s">
        <v>57</v>
      </c>
      <c r="U724" t="s">
        <v>58</v>
      </c>
      <c r="V724" t="s">
        <v>58</v>
      </c>
      <c r="W724" t="s">
        <v>59</v>
      </c>
      <c r="AG724" t="s">
        <v>954</v>
      </c>
    </row>
    <row r="725" spans="1:33" hidden="1" x14ac:dyDescent="0.35">
      <c r="A725" t="s">
        <v>32</v>
      </c>
      <c r="C725" t="s">
        <v>33</v>
      </c>
      <c r="D725" t="s">
        <v>931</v>
      </c>
      <c r="E725" t="s">
        <v>716</v>
      </c>
      <c r="F725" t="s">
        <v>932</v>
      </c>
      <c r="G725" t="s">
        <v>773</v>
      </c>
      <c r="I725" t="s">
        <v>38</v>
      </c>
      <c r="J725">
        <v>859</v>
      </c>
      <c r="K725">
        <v>1803</v>
      </c>
      <c r="L725" t="s">
        <v>854</v>
      </c>
      <c r="M725" t="s">
        <v>317</v>
      </c>
      <c r="N725" t="s">
        <v>41</v>
      </c>
      <c r="P725" t="s">
        <v>186</v>
      </c>
      <c r="Q725">
        <v>1</v>
      </c>
      <c r="R725" t="s">
        <v>166</v>
      </c>
      <c r="T725" t="s">
        <v>43</v>
      </c>
      <c r="U725" t="s">
        <v>167</v>
      </c>
      <c r="V725" t="s">
        <v>168</v>
      </c>
      <c r="W725" t="s">
        <v>284</v>
      </c>
      <c r="AB725">
        <v>12</v>
      </c>
      <c r="AC725">
        <v>0</v>
      </c>
    </row>
    <row r="726" spans="1:33" hidden="1" x14ac:dyDescent="0.35">
      <c r="A726" t="s">
        <v>32</v>
      </c>
      <c r="C726" t="s">
        <v>33</v>
      </c>
      <c r="D726" t="s">
        <v>931</v>
      </c>
      <c r="E726" t="s">
        <v>716</v>
      </c>
      <c r="F726" t="s">
        <v>932</v>
      </c>
      <c r="G726" t="s">
        <v>773</v>
      </c>
      <c r="I726" t="s">
        <v>38</v>
      </c>
      <c r="J726">
        <v>860</v>
      </c>
      <c r="K726">
        <v>1803</v>
      </c>
      <c r="L726" t="s">
        <v>854</v>
      </c>
      <c r="M726" t="s">
        <v>317</v>
      </c>
      <c r="N726" t="s">
        <v>41</v>
      </c>
      <c r="P726" t="s">
        <v>198</v>
      </c>
      <c r="Q726">
        <v>1</v>
      </c>
      <c r="R726" t="s">
        <v>72</v>
      </c>
      <c r="T726" t="s">
        <v>73</v>
      </c>
      <c r="U726" t="s">
        <v>74</v>
      </c>
      <c r="V726" t="s">
        <v>141</v>
      </c>
      <c r="W726" t="s">
        <v>334</v>
      </c>
      <c r="AB726">
        <v>3</v>
      </c>
      <c r="AC726">
        <v>6</v>
      </c>
    </row>
    <row r="727" spans="1:33" hidden="1" x14ac:dyDescent="0.35">
      <c r="A727" t="s">
        <v>32</v>
      </c>
      <c r="C727" t="s">
        <v>33</v>
      </c>
      <c r="D727" t="s">
        <v>931</v>
      </c>
      <c r="E727" t="s">
        <v>716</v>
      </c>
      <c r="F727" t="s">
        <v>932</v>
      </c>
      <c r="G727" t="s">
        <v>773</v>
      </c>
      <c r="I727" t="s">
        <v>38</v>
      </c>
      <c r="J727">
        <v>861</v>
      </c>
      <c r="K727">
        <v>1803</v>
      </c>
      <c r="L727" t="s">
        <v>854</v>
      </c>
      <c r="M727" t="s">
        <v>317</v>
      </c>
      <c r="N727" t="s">
        <v>41</v>
      </c>
      <c r="P727" t="s">
        <v>198</v>
      </c>
      <c r="Q727">
        <v>4</v>
      </c>
      <c r="R727" t="s">
        <v>170</v>
      </c>
      <c r="T727" t="s">
        <v>73</v>
      </c>
      <c r="U727" t="s">
        <v>74</v>
      </c>
      <c r="V727" t="s">
        <v>393</v>
      </c>
      <c r="W727" t="s">
        <v>955</v>
      </c>
      <c r="Y727">
        <v>1</v>
      </c>
      <c r="Z727">
        <v>0</v>
      </c>
      <c r="AB727">
        <v>4</v>
      </c>
      <c r="AC727">
        <v>0</v>
      </c>
    </row>
    <row r="728" spans="1:33" hidden="1" x14ac:dyDescent="0.35">
      <c r="A728" t="s">
        <v>32</v>
      </c>
      <c r="C728" t="s">
        <v>33</v>
      </c>
      <c r="D728" t="s">
        <v>931</v>
      </c>
      <c r="E728" t="s">
        <v>716</v>
      </c>
      <c r="F728" t="s">
        <v>932</v>
      </c>
      <c r="G728" t="s">
        <v>773</v>
      </c>
      <c r="I728" t="s">
        <v>38</v>
      </c>
      <c r="J728">
        <v>862</v>
      </c>
      <c r="K728">
        <v>1803</v>
      </c>
      <c r="L728" t="s">
        <v>854</v>
      </c>
      <c r="M728" t="s">
        <v>317</v>
      </c>
      <c r="N728" t="s">
        <v>41</v>
      </c>
      <c r="P728" t="s">
        <v>198</v>
      </c>
      <c r="Q728">
        <v>4</v>
      </c>
      <c r="R728" t="s">
        <v>170</v>
      </c>
      <c r="T728" t="s">
        <v>73</v>
      </c>
      <c r="U728" t="s">
        <v>74</v>
      </c>
      <c r="V728" t="s">
        <v>112</v>
      </c>
      <c r="W728" t="s">
        <v>274</v>
      </c>
      <c r="AC728">
        <v>8</v>
      </c>
    </row>
    <row r="729" spans="1:33" hidden="1" x14ac:dyDescent="0.35">
      <c r="A729" t="s">
        <v>32</v>
      </c>
      <c r="C729" t="s">
        <v>33</v>
      </c>
      <c r="D729" t="s">
        <v>931</v>
      </c>
      <c r="E729" t="s">
        <v>716</v>
      </c>
      <c r="F729" t="s">
        <v>932</v>
      </c>
      <c r="G729" t="s">
        <v>773</v>
      </c>
      <c r="I729" t="s">
        <v>38</v>
      </c>
      <c r="J729">
        <v>863</v>
      </c>
      <c r="K729">
        <v>1803</v>
      </c>
      <c r="L729" t="s">
        <v>854</v>
      </c>
      <c r="M729" t="s">
        <v>317</v>
      </c>
      <c r="N729" t="s">
        <v>41</v>
      </c>
      <c r="P729" t="s">
        <v>198</v>
      </c>
      <c r="Q729">
        <v>0.5</v>
      </c>
      <c r="R729" t="s">
        <v>163</v>
      </c>
      <c r="T729" t="s">
        <v>73</v>
      </c>
      <c r="U729" t="s">
        <v>74</v>
      </c>
      <c r="V729" t="s">
        <v>164</v>
      </c>
      <c r="W729" t="s">
        <v>956</v>
      </c>
      <c r="AB729">
        <v>1</v>
      </c>
      <c r="AC729">
        <v>3</v>
      </c>
    </row>
    <row r="730" spans="1:33" hidden="1" x14ac:dyDescent="0.35">
      <c r="A730" t="s">
        <v>32</v>
      </c>
      <c r="C730" t="s">
        <v>33</v>
      </c>
      <c r="D730" t="s">
        <v>931</v>
      </c>
      <c r="E730" t="s">
        <v>716</v>
      </c>
      <c r="F730" t="s">
        <v>932</v>
      </c>
      <c r="G730" t="s">
        <v>773</v>
      </c>
      <c r="I730" t="s">
        <v>38</v>
      </c>
      <c r="J730">
        <v>864</v>
      </c>
      <c r="K730">
        <v>1803</v>
      </c>
      <c r="L730" t="s">
        <v>854</v>
      </c>
      <c r="M730" t="s">
        <v>317</v>
      </c>
      <c r="P730" t="s">
        <v>957</v>
      </c>
      <c r="Q730">
        <v>2.5</v>
      </c>
      <c r="R730" t="s">
        <v>72</v>
      </c>
      <c r="T730" t="s">
        <v>73</v>
      </c>
      <c r="U730" t="s">
        <v>74</v>
      </c>
      <c r="V730" t="s">
        <v>130</v>
      </c>
      <c r="W730" t="s">
        <v>254</v>
      </c>
      <c r="Y730">
        <v>3</v>
      </c>
      <c r="Z730">
        <v>9</v>
      </c>
      <c r="AB730">
        <v>9</v>
      </c>
      <c r="AC730">
        <v>4</v>
      </c>
    </row>
    <row r="731" spans="1:33" hidden="1" x14ac:dyDescent="0.35">
      <c r="A731" t="s">
        <v>32</v>
      </c>
      <c r="C731" t="s">
        <v>33</v>
      </c>
      <c r="D731" t="s">
        <v>931</v>
      </c>
      <c r="E731" t="s">
        <v>716</v>
      </c>
      <c r="F731" t="s">
        <v>932</v>
      </c>
      <c r="G731" t="s">
        <v>773</v>
      </c>
      <c r="I731" t="s">
        <v>38</v>
      </c>
      <c r="J731">
        <v>865</v>
      </c>
      <c r="K731">
        <v>1803</v>
      </c>
      <c r="L731" t="s">
        <v>854</v>
      </c>
      <c r="M731" t="s">
        <v>317</v>
      </c>
      <c r="P731" t="s">
        <v>957</v>
      </c>
      <c r="Q731">
        <v>0.75</v>
      </c>
      <c r="R731" t="s">
        <v>72</v>
      </c>
      <c r="T731" t="s">
        <v>73</v>
      </c>
      <c r="U731" t="s">
        <v>74</v>
      </c>
      <c r="V731" t="s">
        <v>173</v>
      </c>
      <c r="W731" t="s">
        <v>958</v>
      </c>
      <c r="AB731">
        <v>12</v>
      </c>
      <c r="AC731">
        <v>0</v>
      </c>
    </row>
    <row r="732" spans="1:33" hidden="1" x14ac:dyDescent="0.35">
      <c r="A732" t="s">
        <v>32</v>
      </c>
      <c r="C732" t="s">
        <v>33</v>
      </c>
      <c r="D732" t="s">
        <v>931</v>
      </c>
      <c r="E732" t="s">
        <v>716</v>
      </c>
      <c r="F732" t="s">
        <v>932</v>
      </c>
      <c r="G732" t="s">
        <v>773</v>
      </c>
      <c r="I732" t="s">
        <v>38</v>
      </c>
      <c r="J732">
        <v>866</v>
      </c>
      <c r="K732">
        <v>1803</v>
      </c>
      <c r="L732" t="s">
        <v>854</v>
      </c>
      <c r="M732" t="s">
        <v>317</v>
      </c>
      <c r="P732" t="s">
        <v>957</v>
      </c>
      <c r="Q732">
        <v>4</v>
      </c>
      <c r="R732" t="s">
        <v>132</v>
      </c>
      <c r="T732" t="s">
        <v>73</v>
      </c>
      <c r="U732" t="s">
        <v>74</v>
      </c>
      <c r="V732" t="s">
        <v>325</v>
      </c>
      <c r="W732" t="s">
        <v>402</v>
      </c>
      <c r="Z732">
        <v>4</v>
      </c>
      <c r="AB732">
        <v>1</v>
      </c>
      <c r="AC732">
        <v>4</v>
      </c>
    </row>
    <row r="733" spans="1:33" hidden="1" x14ac:dyDescent="0.35">
      <c r="A733" t="s">
        <v>32</v>
      </c>
      <c r="C733" t="s">
        <v>33</v>
      </c>
      <c r="D733" t="s">
        <v>931</v>
      </c>
      <c r="E733" t="s">
        <v>716</v>
      </c>
      <c r="F733" t="s">
        <v>932</v>
      </c>
      <c r="G733" t="s">
        <v>773</v>
      </c>
      <c r="I733" t="s">
        <v>38</v>
      </c>
      <c r="J733">
        <v>867</v>
      </c>
      <c r="K733">
        <v>1803</v>
      </c>
      <c r="L733" t="s">
        <v>854</v>
      </c>
      <c r="M733" t="s">
        <v>317</v>
      </c>
      <c r="P733" t="s">
        <v>957</v>
      </c>
      <c r="Q733">
        <v>1</v>
      </c>
      <c r="R733" t="s">
        <v>72</v>
      </c>
      <c r="T733" t="s">
        <v>73</v>
      </c>
      <c r="U733" t="s">
        <v>74</v>
      </c>
      <c r="V733" t="s">
        <v>372</v>
      </c>
      <c r="W733" t="s">
        <v>608</v>
      </c>
      <c r="AB733">
        <v>3</v>
      </c>
      <c r="AC733">
        <v>0</v>
      </c>
    </row>
    <row r="734" spans="1:33" hidden="1" x14ac:dyDescent="0.35">
      <c r="A734" t="s">
        <v>32</v>
      </c>
      <c r="C734" t="s">
        <v>33</v>
      </c>
      <c r="D734" t="s">
        <v>931</v>
      </c>
      <c r="E734" t="s">
        <v>716</v>
      </c>
      <c r="F734" t="s">
        <v>932</v>
      </c>
      <c r="G734" t="s">
        <v>773</v>
      </c>
      <c r="I734" t="s">
        <v>38</v>
      </c>
      <c r="J734">
        <v>868</v>
      </c>
      <c r="K734">
        <v>1803</v>
      </c>
      <c r="L734" t="s">
        <v>854</v>
      </c>
      <c r="M734" t="s">
        <v>317</v>
      </c>
      <c r="P734" t="s">
        <v>957</v>
      </c>
      <c r="Q734">
        <v>1</v>
      </c>
      <c r="R734" t="s">
        <v>72</v>
      </c>
      <c r="T734" t="s">
        <v>73</v>
      </c>
      <c r="U734" t="s">
        <v>74</v>
      </c>
      <c r="V734" t="s">
        <v>175</v>
      </c>
      <c r="W734" t="s">
        <v>176</v>
      </c>
      <c r="Z734">
        <v>6</v>
      </c>
      <c r="AB734">
        <v>0</v>
      </c>
      <c r="AC734">
        <v>6</v>
      </c>
    </row>
    <row r="735" spans="1:33" hidden="1" x14ac:dyDescent="0.35">
      <c r="A735" t="s">
        <v>32</v>
      </c>
      <c r="C735" t="s">
        <v>33</v>
      </c>
      <c r="D735" t="s">
        <v>931</v>
      </c>
      <c r="E735" t="s">
        <v>716</v>
      </c>
      <c r="F735" t="s">
        <v>932</v>
      </c>
      <c r="G735" t="s">
        <v>773</v>
      </c>
      <c r="I735" t="s">
        <v>38</v>
      </c>
      <c r="J735">
        <v>869</v>
      </c>
      <c r="K735">
        <v>1803</v>
      </c>
      <c r="L735" t="s">
        <v>854</v>
      </c>
      <c r="M735" t="s">
        <v>317</v>
      </c>
      <c r="P735" t="s">
        <v>957</v>
      </c>
      <c r="Q735">
        <v>1</v>
      </c>
      <c r="R735" t="s">
        <v>72</v>
      </c>
      <c r="T735" t="s">
        <v>73</v>
      </c>
      <c r="U735" t="s">
        <v>74</v>
      </c>
      <c r="V735" t="s">
        <v>175</v>
      </c>
      <c r="W735" t="s">
        <v>873</v>
      </c>
      <c r="Z735">
        <v>9</v>
      </c>
      <c r="AC735">
        <v>9</v>
      </c>
    </row>
    <row r="736" spans="1:33" hidden="1" x14ac:dyDescent="0.35">
      <c r="A736" t="s">
        <v>32</v>
      </c>
      <c r="C736" t="s">
        <v>33</v>
      </c>
      <c r="D736" t="s">
        <v>931</v>
      </c>
      <c r="E736" t="s">
        <v>716</v>
      </c>
      <c r="F736" t="s">
        <v>932</v>
      </c>
      <c r="G736" t="s">
        <v>773</v>
      </c>
      <c r="I736" t="s">
        <v>38</v>
      </c>
      <c r="J736">
        <v>870</v>
      </c>
      <c r="K736">
        <v>1803</v>
      </c>
      <c r="L736" t="s">
        <v>854</v>
      </c>
      <c r="M736" t="s">
        <v>317</v>
      </c>
      <c r="P736" t="s">
        <v>957</v>
      </c>
      <c r="Q736">
        <v>3</v>
      </c>
      <c r="R736" t="s">
        <v>563</v>
      </c>
      <c r="T736" t="s">
        <v>73</v>
      </c>
      <c r="U736" t="s">
        <v>74</v>
      </c>
      <c r="V736" t="s">
        <v>112</v>
      </c>
      <c r="W736" t="s">
        <v>274</v>
      </c>
      <c r="Z736">
        <v>2</v>
      </c>
      <c r="AB736">
        <v>6</v>
      </c>
      <c r="AC736">
        <v>0</v>
      </c>
    </row>
    <row r="737" spans="1:33" hidden="1" x14ac:dyDescent="0.35">
      <c r="A737" t="s">
        <v>32</v>
      </c>
      <c r="C737" t="s">
        <v>33</v>
      </c>
      <c r="D737" t="s">
        <v>931</v>
      </c>
      <c r="E737" t="s">
        <v>716</v>
      </c>
      <c r="F737" t="s">
        <v>932</v>
      </c>
      <c r="G737" t="s">
        <v>773</v>
      </c>
      <c r="I737" t="s">
        <v>38</v>
      </c>
      <c r="J737">
        <v>871</v>
      </c>
      <c r="K737">
        <v>1803</v>
      </c>
      <c r="L737" t="s">
        <v>854</v>
      </c>
      <c r="M737" t="s">
        <v>317</v>
      </c>
      <c r="P737" t="s">
        <v>957</v>
      </c>
      <c r="Q737">
        <v>0.25</v>
      </c>
      <c r="R737" t="s">
        <v>56</v>
      </c>
      <c r="T737" t="s">
        <v>57</v>
      </c>
      <c r="U737" t="s">
        <v>58</v>
      </c>
      <c r="V737" t="s">
        <v>58</v>
      </c>
      <c r="W737" t="s">
        <v>59</v>
      </c>
      <c r="AB737">
        <v>3</v>
      </c>
      <c r="AC737">
        <v>6</v>
      </c>
    </row>
    <row r="738" spans="1:33" hidden="1" x14ac:dyDescent="0.35">
      <c r="A738" t="s">
        <v>32</v>
      </c>
      <c r="C738" t="s">
        <v>33</v>
      </c>
      <c r="D738" t="s">
        <v>931</v>
      </c>
      <c r="E738" t="s">
        <v>716</v>
      </c>
      <c r="F738" t="s">
        <v>932</v>
      </c>
      <c r="G738" t="s">
        <v>773</v>
      </c>
      <c r="I738" t="s">
        <v>38</v>
      </c>
      <c r="J738">
        <v>872</v>
      </c>
      <c r="K738">
        <v>1803</v>
      </c>
      <c r="L738" t="s">
        <v>854</v>
      </c>
      <c r="M738" t="s">
        <v>317</v>
      </c>
      <c r="P738" t="s">
        <v>957</v>
      </c>
      <c r="Q738">
        <v>1</v>
      </c>
      <c r="R738" t="s">
        <v>166</v>
      </c>
      <c r="T738" t="s">
        <v>43</v>
      </c>
      <c r="U738" t="s">
        <v>167</v>
      </c>
      <c r="V738" t="s">
        <v>460</v>
      </c>
      <c r="W738" t="s">
        <v>959</v>
      </c>
      <c r="AB738">
        <v>10</v>
      </c>
      <c r="AC738">
        <v>0</v>
      </c>
    </row>
    <row r="739" spans="1:33" hidden="1" x14ac:dyDescent="0.35">
      <c r="A739" t="s">
        <v>32</v>
      </c>
      <c r="C739" t="s">
        <v>33</v>
      </c>
      <c r="D739" t="s">
        <v>931</v>
      </c>
      <c r="E739" t="s">
        <v>716</v>
      </c>
      <c r="F739" t="s">
        <v>932</v>
      </c>
      <c r="G739" t="s">
        <v>773</v>
      </c>
      <c r="I739" t="s">
        <v>38</v>
      </c>
      <c r="J739">
        <v>873</v>
      </c>
      <c r="K739">
        <v>1803</v>
      </c>
      <c r="L739" t="s">
        <v>854</v>
      </c>
      <c r="M739" t="s">
        <v>317</v>
      </c>
      <c r="P739" t="s">
        <v>957</v>
      </c>
      <c r="Q739">
        <v>2</v>
      </c>
      <c r="R739" t="s">
        <v>56</v>
      </c>
      <c r="T739" t="s">
        <v>122</v>
      </c>
      <c r="U739" t="s">
        <v>57</v>
      </c>
      <c r="V739" t="s">
        <v>407</v>
      </c>
      <c r="W739" t="s">
        <v>408</v>
      </c>
      <c r="AB739">
        <v>1</v>
      </c>
      <c r="AC739">
        <v>0</v>
      </c>
    </row>
    <row r="740" spans="1:33" hidden="1" x14ac:dyDescent="0.35">
      <c r="A740" t="s">
        <v>32</v>
      </c>
      <c r="C740" t="s">
        <v>33</v>
      </c>
      <c r="D740" t="s">
        <v>931</v>
      </c>
      <c r="E740" t="s">
        <v>716</v>
      </c>
      <c r="F740" t="s">
        <v>932</v>
      </c>
      <c r="G740" t="s">
        <v>773</v>
      </c>
      <c r="I740" t="s">
        <v>38</v>
      </c>
      <c r="J740">
        <v>874</v>
      </c>
      <c r="K740">
        <v>1803</v>
      </c>
      <c r="L740" t="s">
        <v>854</v>
      </c>
      <c r="M740" t="s">
        <v>317</v>
      </c>
      <c r="N740" t="s">
        <v>41</v>
      </c>
      <c r="P740" t="s">
        <v>960</v>
      </c>
      <c r="Q740">
        <v>2</v>
      </c>
      <c r="R740" t="s">
        <v>72</v>
      </c>
      <c r="T740" t="s">
        <v>73</v>
      </c>
      <c r="U740" t="s">
        <v>74</v>
      </c>
      <c r="V740" t="s">
        <v>455</v>
      </c>
      <c r="W740" t="s">
        <v>456</v>
      </c>
      <c r="AA740">
        <v>1</v>
      </c>
      <c r="AB740">
        <v>8</v>
      </c>
      <c r="AC740">
        <v>0</v>
      </c>
      <c r="AG740" t="s">
        <v>937</v>
      </c>
    </row>
    <row r="741" spans="1:33" hidden="1" x14ac:dyDescent="0.35">
      <c r="A741" t="s">
        <v>32</v>
      </c>
      <c r="C741" t="s">
        <v>33</v>
      </c>
      <c r="D741" t="s">
        <v>931</v>
      </c>
      <c r="E741" t="s">
        <v>716</v>
      </c>
      <c r="F741" t="s">
        <v>932</v>
      </c>
      <c r="G741" t="s">
        <v>773</v>
      </c>
      <c r="I741" t="s">
        <v>38</v>
      </c>
      <c r="J741">
        <v>875</v>
      </c>
      <c r="K741">
        <v>1803</v>
      </c>
      <c r="L741" t="s">
        <v>854</v>
      </c>
      <c r="M741" t="s">
        <v>317</v>
      </c>
      <c r="N741" t="s">
        <v>41</v>
      </c>
      <c r="P741" t="s">
        <v>960</v>
      </c>
      <c r="Q741">
        <v>2</v>
      </c>
      <c r="R741" t="s">
        <v>170</v>
      </c>
      <c r="T741" t="s">
        <v>73</v>
      </c>
      <c r="U741" t="s">
        <v>74</v>
      </c>
      <c r="V741" t="s">
        <v>1702</v>
      </c>
      <c r="W741" t="s">
        <v>172</v>
      </c>
      <c r="AB741">
        <v>2</v>
      </c>
      <c r="AC741">
        <v>0</v>
      </c>
      <c r="AG741" t="s">
        <v>937</v>
      </c>
    </row>
    <row r="742" spans="1:33" hidden="1" x14ac:dyDescent="0.35">
      <c r="A742" t="s">
        <v>32</v>
      </c>
      <c r="C742" t="s">
        <v>33</v>
      </c>
      <c r="D742" t="s">
        <v>931</v>
      </c>
      <c r="E742" t="s">
        <v>716</v>
      </c>
      <c r="F742" t="s">
        <v>932</v>
      </c>
      <c r="G742" t="s">
        <v>773</v>
      </c>
      <c r="I742" t="s">
        <v>38</v>
      </c>
      <c r="J742">
        <v>876</v>
      </c>
      <c r="K742">
        <v>1803</v>
      </c>
      <c r="L742" t="s">
        <v>854</v>
      </c>
      <c r="M742" t="s">
        <v>317</v>
      </c>
      <c r="N742" t="s">
        <v>41</v>
      </c>
      <c r="P742" t="s">
        <v>960</v>
      </c>
      <c r="Q742">
        <v>3</v>
      </c>
      <c r="R742" t="s">
        <v>170</v>
      </c>
      <c r="T742" t="s">
        <v>73</v>
      </c>
      <c r="U742" t="s">
        <v>74</v>
      </c>
      <c r="V742" t="s">
        <v>112</v>
      </c>
      <c r="W742" t="s">
        <v>274</v>
      </c>
      <c r="AC742">
        <v>6</v>
      </c>
      <c r="AG742" t="s">
        <v>937</v>
      </c>
    </row>
    <row r="743" spans="1:33" hidden="1" x14ac:dyDescent="0.35">
      <c r="A743" t="s">
        <v>32</v>
      </c>
      <c r="C743" t="s">
        <v>33</v>
      </c>
      <c r="D743" t="s">
        <v>931</v>
      </c>
      <c r="E743" t="s">
        <v>716</v>
      </c>
      <c r="F743" t="s">
        <v>932</v>
      </c>
      <c r="G743" t="s">
        <v>773</v>
      </c>
      <c r="I743" t="s">
        <v>38</v>
      </c>
      <c r="J743">
        <v>877</v>
      </c>
      <c r="K743">
        <v>1803</v>
      </c>
      <c r="L743" t="s">
        <v>854</v>
      </c>
      <c r="M743" t="s">
        <v>317</v>
      </c>
      <c r="N743" t="s">
        <v>41</v>
      </c>
      <c r="P743" t="s">
        <v>960</v>
      </c>
      <c r="Q743">
        <v>0.5</v>
      </c>
      <c r="R743" t="s">
        <v>72</v>
      </c>
      <c r="T743" t="s">
        <v>73</v>
      </c>
      <c r="U743" t="s">
        <v>74</v>
      </c>
      <c r="V743" t="s">
        <v>81</v>
      </c>
      <c r="W743" t="s">
        <v>738</v>
      </c>
      <c r="AB743">
        <v>1</v>
      </c>
      <c r="AC743">
        <v>6</v>
      </c>
      <c r="AG743" t="s">
        <v>937</v>
      </c>
    </row>
    <row r="744" spans="1:33" hidden="1" x14ac:dyDescent="0.35">
      <c r="A744" t="s">
        <v>32</v>
      </c>
      <c r="C744" t="s">
        <v>33</v>
      </c>
      <c r="D744" t="s">
        <v>931</v>
      </c>
      <c r="E744" t="s">
        <v>716</v>
      </c>
      <c r="F744" t="s">
        <v>932</v>
      </c>
      <c r="G744" t="s">
        <v>773</v>
      </c>
      <c r="I744" t="s">
        <v>38</v>
      </c>
      <c r="J744">
        <v>878</v>
      </c>
      <c r="K744">
        <v>1803</v>
      </c>
      <c r="L744" t="s">
        <v>854</v>
      </c>
      <c r="M744" t="s">
        <v>317</v>
      </c>
      <c r="N744" t="s">
        <v>41</v>
      </c>
      <c r="P744" t="s">
        <v>960</v>
      </c>
      <c r="Q744">
        <v>2</v>
      </c>
      <c r="R744" t="s">
        <v>166</v>
      </c>
      <c r="S744" t="s">
        <v>2783</v>
      </c>
      <c r="T744" t="s">
        <v>43</v>
      </c>
      <c r="U744" t="s">
        <v>167</v>
      </c>
      <c r="V744" t="s">
        <v>460</v>
      </c>
      <c r="W744" t="s">
        <v>961</v>
      </c>
      <c r="AB744">
        <v>2</v>
      </c>
      <c r="AC744">
        <v>0</v>
      </c>
      <c r="AG744" t="s">
        <v>937</v>
      </c>
    </row>
    <row r="745" spans="1:33" hidden="1" x14ac:dyDescent="0.35">
      <c r="A745" t="s">
        <v>32</v>
      </c>
      <c r="C745" t="s">
        <v>33</v>
      </c>
      <c r="D745" t="s">
        <v>931</v>
      </c>
      <c r="E745" t="s">
        <v>716</v>
      </c>
      <c r="F745" t="s">
        <v>932</v>
      </c>
      <c r="G745" t="s">
        <v>773</v>
      </c>
      <c r="I745" t="s">
        <v>38</v>
      </c>
      <c r="J745">
        <v>879</v>
      </c>
      <c r="K745">
        <v>1803</v>
      </c>
      <c r="L745" t="s">
        <v>854</v>
      </c>
      <c r="M745" t="s">
        <v>317</v>
      </c>
      <c r="N745" t="s">
        <v>41</v>
      </c>
      <c r="P745" t="s">
        <v>124</v>
      </c>
      <c r="Q745">
        <v>2</v>
      </c>
      <c r="R745" t="s">
        <v>72</v>
      </c>
      <c r="T745" t="s">
        <v>73</v>
      </c>
      <c r="U745" t="s">
        <v>74</v>
      </c>
      <c r="V745" t="s">
        <v>455</v>
      </c>
      <c r="W745" t="s">
        <v>456</v>
      </c>
      <c r="AA745">
        <v>1</v>
      </c>
      <c r="AB745">
        <v>8</v>
      </c>
      <c r="AC745">
        <v>0</v>
      </c>
    </row>
    <row r="746" spans="1:33" hidden="1" x14ac:dyDescent="0.35">
      <c r="A746" t="s">
        <v>32</v>
      </c>
      <c r="C746" t="s">
        <v>33</v>
      </c>
      <c r="D746" t="s">
        <v>931</v>
      </c>
      <c r="E746" t="s">
        <v>716</v>
      </c>
      <c r="F746" t="s">
        <v>932</v>
      </c>
      <c r="G746" t="s">
        <v>773</v>
      </c>
      <c r="I746" t="s">
        <v>38</v>
      </c>
      <c r="J746">
        <v>880</v>
      </c>
      <c r="K746">
        <v>1803</v>
      </c>
      <c r="L746" t="s">
        <v>854</v>
      </c>
      <c r="M746" t="s">
        <v>317</v>
      </c>
      <c r="N746" t="s">
        <v>41</v>
      </c>
      <c r="P746" t="s">
        <v>124</v>
      </c>
      <c r="Q746">
        <v>2</v>
      </c>
      <c r="R746" t="s">
        <v>170</v>
      </c>
      <c r="T746" t="s">
        <v>73</v>
      </c>
      <c r="U746" t="s">
        <v>74</v>
      </c>
      <c r="V746" t="s">
        <v>1702</v>
      </c>
      <c r="W746" t="s">
        <v>172</v>
      </c>
      <c r="AB746">
        <v>2</v>
      </c>
      <c r="AC746">
        <v>0</v>
      </c>
    </row>
    <row r="747" spans="1:33" hidden="1" x14ac:dyDescent="0.35">
      <c r="A747" t="s">
        <v>32</v>
      </c>
      <c r="C747" t="s">
        <v>33</v>
      </c>
      <c r="D747" t="s">
        <v>931</v>
      </c>
      <c r="E747" t="s">
        <v>716</v>
      </c>
      <c r="F747" t="s">
        <v>932</v>
      </c>
      <c r="G747" t="s">
        <v>773</v>
      </c>
      <c r="I747" t="s">
        <v>38</v>
      </c>
      <c r="J747">
        <v>881</v>
      </c>
      <c r="K747">
        <v>1803</v>
      </c>
      <c r="L747" t="s">
        <v>854</v>
      </c>
      <c r="M747" t="s">
        <v>317</v>
      </c>
      <c r="N747" t="s">
        <v>41</v>
      </c>
      <c r="P747" t="s">
        <v>124</v>
      </c>
      <c r="Q747">
        <v>2</v>
      </c>
      <c r="R747" t="s">
        <v>170</v>
      </c>
      <c r="T747" t="s">
        <v>73</v>
      </c>
      <c r="U747" t="s">
        <v>74</v>
      </c>
      <c r="V747" t="s">
        <v>112</v>
      </c>
      <c r="W747" t="s">
        <v>274</v>
      </c>
      <c r="AC747">
        <v>4</v>
      </c>
    </row>
    <row r="748" spans="1:33" hidden="1" x14ac:dyDescent="0.35">
      <c r="A748" t="s">
        <v>32</v>
      </c>
      <c r="C748" t="s">
        <v>33</v>
      </c>
      <c r="D748" t="s">
        <v>931</v>
      </c>
      <c r="E748" t="s">
        <v>716</v>
      </c>
      <c r="F748" t="s">
        <v>932</v>
      </c>
      <c r="G748" t="s">
        <v>773</v>
      </c>
      <c r="I748" t="s">
        <v>38</v>
      </c>
      <c r="J748">
        <v>882</v>
      </c>
      <c r="K748">
        <v>1803</v>
      </c>
      <c r="L748" t="s">
        <v>854</v>
      </c>
      <c r="M748" t="s">
        <v>317</v>
      </c>
      <c r="O748" t="s">
        <v>370</v>
      </c>
      <c r="P748" t="s">
        <v>371</v>
      </c>
      <c r="Q748">
        <v>2</v>
      </c>
      <c r="R748" t="s">
        <v>132</v>
      </c>
      <c r="T748" t="s">
        <v>57</v>
      </c>
      <c r="U748" t="s">
        <v>58</v>
      </c>
      <c r="V748" t="s">
        <v>58</v>
      </c>
      <c r="W748" t="s">
        <v>59</v>
      </c>
    </row>
    <row r="749" spans="1:33" hidden="1" x14ac:dyDescent="0.35">
      <c r="A749" t="s">
        <v>32</v>
      </c>
      <c r="C749" t="s">
        <v>33</v>
      </c>
      <c r="D749" t="s">
        <v>931</v>
      </c>
      <c r="E749" t="s">
        <v>716</v>
      </c>
      <c r="F749" t="s">
        <v>932</v>
      </c>
      <c r="G749" t="s">
        <v>773</v>
      </c>
      <c r="I749" t="s">
        <v>38</v>
      </c>
      <c r="J749">
        <v>883</v>
      </c>
      <c r="K749">
        <v>1803</v>
      </c>
      <c r="L749" t="s">
        <v>854</v>
      </c>
      <c r="M749" t="s">
        <v>317</v>
      </c>
      <c r="N749" t="s">
        <v>161</v>
      </c>
      <c r="P749" t="s">
        <v>962</v>
      </c>
      <c r="Q749">
        <v>0.5</v>
      </c>
      <c r="R749" t="s">
        <v>72</v>
      </c>
      <c r="T749" t="s">
        <v>73</v>
      </c>
      <c r="U749" t="s">
        <v>74</v>
      </c>
      <c r="V749" t="s">
        <v>372</v>
      </c>
      <c r="W749" t="s">
        <v>608</v>
      </c>
      <c r="AB749">
        <v>1</v>
      </c>
      <c r="AC749">
        <v>6</v>
      </c>
    </row>
    <row r="750" spans="1:33" hidden="1" x14ac:dyDescent="0.35">
      <c r="A750" t="s">
        <v>32</v>
      </c>
      <c r="C750" t="s">
        <v>33</v>
      </c>
      <c r="D750" t="s">
        <v>931</v>
      </c>
      <c r="E750" t="s">
        <v>716</v>
      </c>
      <c r="F750" t="s">
        <v>932</v>
      </c>
      <c r="G750" t="s">
        <v>773</v>
      </c>
      <c r="I750" t="s">
        <v>38</v>
      </c>
      <c r="J750">
        <v>884</v>
      </c>
      <c r="K750">
        <v>1803</v>
      </c>
      <c r="L750" t="s">
        <v>854</v>
      </c>
      <c r="M750" t="s">
        <v>317</v>
      </c>
      <c r="N750" t="s">
        <v>161</v>
      </c>
      <c r="P750" t="s">
        <v>962</v>
      </c>
      <c r="Q750">
        <v>9</v>
      </c>
      <c r="R750" t="s">
        <v>563</v>
      </c>
      <c r="T750" t="s">
        <v>73</v>
      </c>
      <c r="U750" t="s">
        <v>74</v>
      </c>
      <c r="V750" t="s">
        <v>112</v>
      </c>
      <c r="W750" t="s">
        <v>274</v>
      </c>
      <c r="AB750">
        <v>1</v>
      </c>
      <c r="AC750">
        <v>6</v>
      </c>
    </row>
    <row r="751" spans="1:33" hidden="1" x14ac:dyDescent="0.35">
      <c r="A751" t="s">
        <v>32</v>
      </c>
      <c r="C751" t="s">
        <v>33</v>
      </c>
      <c r="D751" t="s">
        <v>931</v>
      </c>
      <c r="E751" t="s">
        <v>716</v>
      </c>
      <c r="F751" t="s">
        <v>932</v>
      </c>
      <c r="G751" t="s">
        <v>773</v>
      </c>
      <c r="I751" t="s">
        <v>38</v>
      </c>
      <c r="J751">
        <v>885</v>
      </c>
      <c r="K751">
        <v>1803</v>
      </c>
      <c r="L751" t="s">
        <v>854</v>
      </c>
      <c r="M751" t="s">
        <v>317</v>
      </c>
      <c r="N751" t="s">
        <v>161</v>
      </c>
      <c r="P751" t="s">
        <v>962</v>
      </c>
      <c r="Q751">
        <v>2</v>
      </c>
      <c r="R751" t="s">
        <v>563</v>
      </c>
      <c r="T751" t="s">
        <v>73</v>
      </c>
      <c r="U751" t="s">
        <v>74</v>
      </c>
      <c r="V751" t="s">
        <v>393</v>
      </c>
      <c r="W751" t="s">
        <v>955</v>
      </c>
      <c r="AB751">
        <v>2</v>
      </c>
      <c r="AC751">
        <v>0</v>
      </c>
    </row>
    <row r="752" spans="1:33" hidden="1" x14ac:dyDescent="0.35">
      <c r="A752" t="s">
        <v>32</v>
      </c>
      <c r="C752" t="s">
        <v>33</v>
      </c>
      <c r="D752" t="s">
        <v>963</v>
      </c>
      <c r="E752" t="s">
        <v>342</v>
      </c>
      <c r="F752" t="s">
        <v>964</v>
      </c>
      <c r="G752" t="s">
        <v>773</v>
      </c>
      <c r="I752" t="s">
        <v>38</v>
      </c>
      <c r="J752">
        <v>886</v>
      </c>
      <c r="K752">
        <v>1803</v>
      </c>
      <c r="L752" t="s">
        <v>854</v>
      </c>
      <c r="M752" t="s">
        <v>328</v>
      </c>
      <c r="N752" t="s">
        <v>41</v>
      </c>
      <c r="P752" t="s">
        <v>139</v>
      </c>
      <c r="T752" t="s">
        <v>73</v>
      </c>
      <c r="U752" t="s">
        <v>74</v>
      </c>
      <c r="V752" t="s">
        <v>325</v>
      </c>
      <c r="W752" t="s">
        <v>402</v>
      </c>
      <c r="AA752">
        <v>1</v>
      </c>
      <c r="AB752">
        <v>0</v>
      </c>
      <c r="AC752">
        <v>0</v>
      </c>
      <c r="AG752" t="s">
        <v>965</v>
      </c>
    </row>
    <row r="753" spans="1:33" hidden="1" x14ac:dyDescent="0.35">
      <c r="A753" t="s">
        <v>32</v>
      </c>
      <c r="C753" t="s">
        <v>33</v>
      </c>
      <c r="D753" t="s">
        <v>963</v>
      </c>
      <c r="E753" t="s">
        <v>342</v>
      </c>
      <c r="F753" t="s">
        <v>964</v>
      </c>
      <c r="G753" t="s">
        <v>773</v>
      </c>
      <c r="I753" t="s">
        <v>38</v>
      </c>
      <c r="J753">
        <v>887</v>
      </c>
      <c r="K753">
        <v>1803</v>
      </c>
      <c r="L753" t="s">
        <v>854</v>
      </c>
      <c r="M753" t="s">
        <v>328</v>
      </c>
      <c r="N753" t="s">
        <v>161</v>
      </c>
      <c r="P753" t="s">
        <v>162</v>
      </c>
      <c r="Q753">
        <v>1</v>
      </c>
      <c r="R753" t="s">
        <v>224</v>
      </c>
      <c r="T753" t="s">
        <v>367</v>
      </c>
      <c r="U753" t="s">
        <v>368</v>
      </c>
      <c r="V753" t="s">
        <v>201</v>
      </c>
      <c r="W753" t="s">
        <v>966</v>
      </c>
      <c r="AA753">
        <v>7</v>
      </c>
      <c r="AB753">
        <v>0</v>
      </c>
      <c r="AC753">
        <v>0</v>
      </c>
    </row>
    <row r="754" spans="1:33" hidden="1" x14ac:dyDescent="0.35">
      <c r="A754" t="s">
        <v>32</v>
      </c>
      <c r="C754" t="s">
        <v>33</v>
      </c>
      <c r="D754" t="s">
        <v>963</v>
      </c>
      <c r="E754" t="s">
        <v>342</v>
      </c>
      <c r="F754" t="s">
        <v>964</v>
      </c>
      <c r="G754" t="s">
        <v>773</v>
      </c>
      <c r="I754" t="s">
        <v>38</v>
      </c>
      <c r="J754">
        <v>888</v>
      </c>
      <c r="K754">
        <v>1803</v>
      </c>
      <c r="L754" t="s">
        <v>854</v>
      </c>
      <c r="M754" t="s">
        <v>328</v>
      </c>
      <c r="N754" t="s">
        <v>795</v>
      </c>
      <c r="P754" t="s">
        <v>796</v>
      </c>
      <c r="Q754">
        <v>1</v>
      </c>
      <c r="R754" t="s">
        <v>56</v>
      </c>
      <c r="T754" t="s">
        <v>122</v>
      </c>
      <c r="U754" t="s">
        <v>57</v>
      </c>
      <c r="V754" t="s">
        <v>123</v>
      </c>
      <c r="W754" t="s">
        <v>432</v>
      </c>
      <c r="AB754">
        <v>2</v>
      </c>
      <c r="AC754">
        <v>6</v>
      </c>
      <c r="AG754" t="s">
        <v>925</v>
      </c>
    </row>
    <row r="755" spans="1:33" hidden="1" x14ac:dyDescent="0.35">
      <c r="A755" t="s">
        <v>32</v>
      </c>
      <c r="C755" t="s">
        <v>33</v>
      </c>
      <c r="D755" t="s">
        <v>963</v>
      </c>
      <c r="E755" t="s">
        <v>342</v>
      </c>
      <c r="F755" t="s">
        <v>964</v>
      </c>
      <c r="G755" t="s">
        <v>773</v>
      </c>
      <c r="I755" t="s">
        <v>38</v>
      </c>
      <c r="J755">
        <v>889</v>
      </c>
      <c r="K755">
        <v>1803</v>
      </c>
      <c r="L755" t="s">
        <v>854</v>
      </c>
      <c r="M755" t="s">
        <v>328</v>
      </c>
      <c r="N755" t="s">
        <v>795</v>
      </c>
      <c r="P755" t="s">
        <v>796</v>
      </c>
      <c r="Q755">
        <v>2.5</v>
      </c>
      <c r="R755" t="s">
        <v>72</v>
      </c>
      <c r="T755" t="s">
        <v>73</v>
      </c>
      <c r="U755" t="s">
        <v>74</v>
      </c>
      <c r="V755" t="s">
        <v>130</v>
      </c>
      <c r="W755" t="s">
        <v>254</v>
      </c>
      <c r="Y755">
        <v>3</v>
      </c>
      <c r="Z755">
        <v>9</v>
      </c>
      <c r="AB755">
        <v>9</v>
      </c>
      <c r="AC755">
        <v>4</v>
      </c>
    </row>
    <row r="756" spans="1:33" hidden="1" x14ac:dyDescent="0.35">
      <c r="A756" t="s">
        <v>32</v>
      </c>
      <c r="C756" t="s">
        <v>33</v>
      </c>
      <c r="D756" t="s">
        <v>963</v>
      </c>
      <c r="E756" t="s">
        <v>342</v>
      </c>
      <c r="F756" t="s">
        <v>964</v>
      </c>
      <c r="G756" t="s">
        <v>773</v>
      </c>
      <c r="I756" t="s">
        <v>38</v>
      </c>
      <c r="J756">
        <v>890</v>
      </c>
      <c r="K756">
        <v>1803</v>
      </c>
      <c r="L756" t="s">
        <v>854</v>
      </c>
      <c r="M756" t="s">
        <v>328</v>
      </c>
      <c r="P756" t="s">
        <v>378</v>
      </c>
      <c r="Q756">
        <v>0.25</v>
      </c>
      <c r="R756" t="s">
        <v>56</v>
      </c>
      <c r="T756" t="s">
        <v>57</v>
      </c>
      <c r="U756" t="s">
        <v>58</v>
      </c>
      <c r="V756" t="s">
        <v>58</v>
      </c>
      <c r="W756" t="s">
        <v>59</v>
      </c>
    </row>
    <row r="757" spans="1:33" hidden="1" x14ac:dyDescent="0.35">
      <c r="A757" t="s">
        <v>32</v>
      </c>
      <c r="C757" t="s">
        <v>33</v>
      </c>
      <c r="D757" t="s">
        <v>963</v>
      </c>
      <c r="E757" t="s">
        <v>342</v>
      </c>
      <c r="F757" t="s">
        <v>964</v>
      </c>
      <c r="G757" t="s">
        <v>773</v>
      </c>
      <c r="I757" t="s">
        <v>38</v>
      </c>
      <c r="J757">
        <v>891</v>
      </c>
      <c r="K757">
        <v>1803</v>
      </c>
      <c r="L757" t="s">
        <v>854</v>
      </c>
      <c r="M757" t="s">
        <v>716</v>
      </c>
      <c r="N757" t="s">
        <v>41</v>
      </c>
      <c r="O757" t="s">
        <v>967</v>
      </c>
      <c r="P757" t="s">
        <v>968</v>
      </c>
      <c r="Q757">
        <v>2</v>
      </c>
      <c r="R757" t="s">
        <v>56</v>
      </c>
      <c r="T757" t="s">
        <v>122</v>
      </c>
      <c r="U757" t="s">
        <v>57</v>
      </c>
      <c r="V757" t="s">
        <v>405</v>
      </c>
      <c r="W757" t="s">
        <v>969</v>
      </c>
      <c r="AG757" t="s">
        <v>970</v>
      </c>
    </row>
    <row r="758" spans="1:33" hidden="1" x14ac:dyDescent="0.35">
      <c r="A758" t="s">
        <v>32</v>
      </c>
      <c r="C758" t="s">
        <v>33</v>
      </c>
      <c r="D758" t="s">
        <v>963</v>
      </c>
      <c r="E758" t="s">
        <v>342</v>
      </c>
      <c r="F758" t="s">
        <v>964</v>
      </c>
      <c r="G758" t="s">
        <v>773</v>
      </c>
      <c r="I758" t="s">
        <v>38</v>
      </c>
      <c r="J758">
        <v>892</v>
      </c>
      <c r="K758">
        <v>1803</v>
      </c>
      <c r="L758" t="s">
        <v>854</v>
      </c>
      <c r="M758" t="s">
        <v>716</v>
      </c>
      <c r="N758" t="s">
        <v>41</v>
      </c>
      <c r="P758" t="s">
        <v>234</v>
      </c>
      <c r="Q758">
        <v>2.5</v>
      </c>
      <c r="R758" t="s">
        <v>72</v>
      </c>
      <c r="T758" t="s">
        <v>73</v>
      </c>
      <c r="U758" t="s">
        <v>74</v>
      </c>
      <c r="V758" t="s">
        <v>173</v>
      </c>
      <c r="W758" t="s">
        <v>971</v>
      </c>
      <c r="AB758">
        <v>8</v>
      </c>
      <c r="AC758" t="s">
        <v>972</v>
      </c>
      <c r="AG758" t="s">
        <v>973</v>
      </c>
    </row>
    <row r="759" spans="1:33" hidden="1" x14ac:dyDescent="0.35">
      <c r="A759" t="s">
        <v>32</v>
      </c>
      <c r="C759" t="s">
        <v>33</v>
      </c>
      <c r="D759" t="s">
        <v>963</v>
      </c>
      <c r="E759" t="s">
        <v>342</v>
      </c>
      <c r="F759" t="s">
        <v>964</v>
      </c>
      <c r="G759" t="s">
        <v>773</v>
      </c>
      <c r="I759" t="s">
        <v>38</v>
      </c>
      <c r="J759">
        <v>893</v>
      </c>
      <c r="K759">
        <v>1803</v>
      </c>
      <c r="L759" t="s">
        <v>854</v>
      </c>
      <c r="M759" t="s">
        <v>716</v>
      </c>
      <c r="P759" t="s">
        <v>234</v>
      </c>
      <c r="Q759">
        <v>3</v>
      </c>
      <c r="R759" t="s">
        <v>56</v>
      </c>
      <c r="T759" t="s">
        <v>67</v>
      </c>
      <c r="U759" t="s">
        <v>68</v>
      </c>
      <c r="V759" t="s">
        <v>69</v>
      </c>
      <c r="W759" t="s">
        <v>695</v>
      </c>
      <c r="AB759">
        <v>5</v>
      </c>
      <c r="AC759">
        <v>3</v>
      </c>
    </row>
    <row r="760" spans="1:33" hidden="1" x14ac:dyDescent="0.35">
      <c r="A760" t="s">
        <v>32</v>
      </c>
      <c r="C760" t="s">
        <v>33</v>
      </c>
      <c r="D760" t="s">
        <v>963</v>
      </c>
      <c r="E760" t="s">
        <v>342</v>
      </c>
      <c r="F760" t="s">
        <v>964</v>
      </c>
      <c r="G760" t="s">
        <v>773</v>
      </c>
      <c r="I760" t="s">
        <v>38</v>
      </c>
      <c r="J760">
        <v>894</v>
      </c>
      <c r="K760">
        <v>1803</v>
      </c>
      <c r="L760" t="s">
        <v>854</v>
      </c>
      <c r="M760" t="s">
        <v>716</v>
      </c>
      <c r="P760" t="s">
        <v>234</v>
      </c>
      <c r="Q760">
        <v>3</v>
      </c>
      <c r="R760" t="s">
        <v>56</v>
      </c>
      <c r="T760" t="s">
        <v>43</v>
      </c>
      <c r="U760" t="s">
        <v>44</v>
      </c>
      <c r="V760" t="s">
        <v>110</v>
      </c>
      <c r="W760" t="s">
        <v>687</v>
      </c>
      <c r="AB760">
        <v>5</v>
      </c>
      <c r="AC760">
        <v>3</v>
      </c>
    </row>
    <row r="761" spans="1:33" hidden="1" x14ac:dyDescent="0.35">
      <c r="A761" t="s">
        <v>32</v>
      </c>
      <c r="C761" t="s">
        <v>33</v>
      </c>
      <c r="D761" t="s">
        <v>963</v>
      </c>
      <c r="E761" t="s">
        <v>342</v>
      </c>
      <c r="F761" t="s">
        <v>964</v>
      </c>
      <c r="G761" t="s">
        <v>773</v>
      </c>
      <c r="I761" t="s">
        <v>38</v>
      </c>
      <c r="J761">
        <v>895</v>
      </c>
      <c r="K761">
        <v>1803</v>
      </c>
      <c r="L761" t="s">
        <v>854</v>
      </c>
      <c r="M761" t="s">
        <v>716</v>
      </c>
      <c r="P761" t="s">
        <v>234</v>
      </c>
      <c r="Q761">
        <v>0.5</v>
      </c>
      <c r="R761" t="s">
        <v>56</v>
      </c>
      <c r="T761" t="s">
        <v>57</v>
      </c>
      <c r="U761" t="s">
        <v>58</v>
      </c>
      <c r="V761" t="s">
        <v>58</v>
      </c>
      <c r="W761" t="s">
        <v>59</v>
      </c>
      <c r="AB761">
        <v>7</v>
      </c>
      <c r="AC761">
        <v>0</v>
      </c>
    </row>
    <row r="762" spans="1:33" hidden="1" x14ac:dyDescent="0.35">
      <c r="A762" t="s">
        <v>32</v>
      </c>
      <c r="C762" t="s">
        <v>33</v>
      </c>
      <c r="D762" t="s">
        <v>963</v>
      </c>
      <c r="E762" t="s">
        <v>342</v>
      </c>
      <c r="F762" t="s">
        <v>964</v>
      </c>
      <c r="G762" t="s">
        <v>773</v>
      </c>
      <c r="I762" t="s">
        <v>38</v>
      </c>
      <c r="J762">
        <v>896</v>
      </c>
      <c r="K762">
        <v>1803</v>
      </c>
      <c r="L762" t="s">
        <v>854</v>
      </c>
      <c r="M762" t="s">
        <v>716</v>
      </c>
      <c r="P762" t="s">
        <v>234</v>
      </c>
      <c r="Q762">
        <v>8</v>
      </c>
      <c r="R762" t="s">
        <v>72</v>
      </c>
      <c r="T762" t="s">
        <v>73</v>
      </c>
      <c r="U762" t="s">
        <v>74</v>
      </c>
      <c r="V762" t="s">
        <v>330</v>
      </c>
      <c r="W762" t="s">
        <v>331</v>
      </c>
      <c r="AA762" t="s">
        <v>974</v>
      </c>
      <c r="AB762" t="s">
        <v>974</v>
      </c>
      <c r="AC762" t="s">
        <v>974</v>
      </c>
    </row>
    <row r="763" spans="1:33" x14ac:dyDescent="0.35">
      <c r="A763" t="s">
        <v>32</v>
      </c>
      <c r="C763" t="s">
        <v>33</v>
      </c>
      <c r="D763" t="s">
        <v>963</v>
      </c>
      <c r="E763" t="s">
        <v>342</v>
      </c>
      <c r="F763" t="s">
        <v>964</v>
      </c>
      <c r="G763" t="s">
        <v>773</v>
      </c>
      <c r="I763" t="s">
        <v>38</v>
      </c>
      <c r="J763">
        <v>897</v>
      </c>
      <c r="K763">
        <v>1803</v>
      </c>
      <c r="L763" t="s">
        <v>854</v>
      </c>
      <c r="M763" t="s">
        <v>716</v>
      </c>
      <c r="P763" t="s">
        <v>234</v>
      </c>
      <c r="Q763">
        <v>1</v>
      </c>
      <c r="R763" t="s">
        <v>224</v>
      </c>
      <c r="T763" t="s">
        <v>57</v>
      </c>
      <c r="U763" t="s">
        <v>143</v>
      </c>
      <c r="V763" t="s">
        <v>975</v>
      </c>
      <c r="W763" t="s">
        <v>975</v>
      </c>
      <c r="AC763">
        <v>6</v>
      </c>
    </row>
    <row r="764" spans="1:33" hidden="1" x14ac:dyDescent="0.35">
      <c r="A764" t="s">
        <v>32</v>
      </c>
      <c r="C764" t="s">
        <v>33</v>
      </c>
      <c r="D764" t="s">
        <v>963</v>
      </c>
      <c r="E764" t="s">
        <v>342</v>
      </c>
      <c r="F764" t="s">
        <v>964</v>
      </c>
      <c r="G764" t="s">
        <v>773</v>
      </c>
      <c r="I764" t="s">
        <v>38</v>
      </c>
      <c r="J764">
        <v>898</v>
      </c>
      <c r="K764">
        <v>1803</v>
      </c>
      <c r="L764" t="s">
        <v>854</v>
      </c>
      <c r="M764" t="s">
        <v>716</v>
      </c>
      <c r="O764" t="s">
        <v>976</v>
      </c>
      <c r="P764" t="s">
        <v>198</v>
      </c>
      <c r="Q764">
        <v>8</v>
      </c>
      <c r="R764" t="s">
        <v>977</v>
      </c>
      <c r="T764" t="s">
        <v>122</v>
      </c>
      <c r="U764" t="s">
        <v>57</v>
      </c>
      <c r="V764" t="s">
        <v>136</v>
      </c>
      <c r="W764" t="s">
        <v>350</v>
      </c>
    </row>
    <row r="765" spans="1:33" hidden="1" x14ac:dyDescent="0.35">
      <c r="A765" t="s">
        <v>32</v>
      </c>
      <c r="C765" t="s">
        <v>33</v>
      </c>
      <c r="D765" t="s">
        <v>963</v>
      </c>
      <c r="E765" t="s">
        <v>342</v>
      </c>
      <c r="F765" t="s">
        <v>964</v>
      </c>
      <c r="G765" t="s">
        <v>773</v>
      </c>
      <c r="I765" t="s">
        <v>38</v>
      </c>
      <c r="J765">
        <v>899</v>
      </c>
      <c r="K765">
        <v>1803</v>
      </c>
      <c r="L765" t="s">
        <v>854</v>
      </c>
      <c r="M765" t="s">
        <v>716</v>
      </c>
      <c r="O765" t="s">
        <v>978</v>
      </c>
      <c r="P765" t="s">
        <v>376</v>
      </c>
      <c r="Q765">
        <v>0.5</v>
      </c>
      <c r="R765" t="s">
        <v>72</v>
      </c>
      <c r="T765" t="s">
        <v>73</v>
      </c>
      <c r="U765" t="s">
        <v>74</v>
      </c>
      <c r="V765" t="s">
        <v>130</v>
      </c>
      <c r="W765" t="s">
        <v>130</v>
      </c>
    </row>
    <row r="766" spans="1:33" hidden="1" x14ac:dyDescent="0.35">
      <c r="A766" t="s">
        <v>32</v>
      </c>
      <c r="C766" t="s">
        <v>33</v>
      </c>
      <c r="D766" t="s">
        <v>963</v>
      </c>
      <c r="E766" t="s">
        <v>342</v>
      </c>
      <c r="F766" t="s">
        <v>964</v>
      </c>
      <c r="G766" t="s">
        <v>773</v>
      </c>
      <c r="I766" t="s">
        <v>38</v>
      </c>
      <c r="J766">
        <v>900</v>
      </c>
      <c r="K766">
        <v>1803</v>
      </c>
      <c r="L766" t="s">
        <v>854</v>
      </c>
      <c r="M766" t="s">
        <v>716</v>
      </c>
      <c r="N766" t="s">
        <v>659</v>
      </c>
      <c r="P766" t="s">
        <v>794</v>
      </c>
      <c r="Q766">
        <v>0.5</v>
      </c>
      <c r="R766" t="s">
        <v>363</v>
      </c>
      <c r="T766" t="s">
        <v>122</v>
      </c>
      <c r="U766" t="s">
        <v>57</v>
      </c>
      <c r="V766" t="s">
        <v>248</v>
      </c>
      <c r="W766" t="s">
        <v>979</v>
      </c>
    </row>
    <row r="767" spans="1:33" hidden="1" x14ac:dyDescent="0.35">
      <c r="A767" t="s">
        <v>32</v>
      </c>
      <c r="C767" t="s">
        <v>33</v>
      </c>
      <c r="D767" t="s">
        <v>963</v>
      </c>
      <c r="E767" t="s">
        <v>342</v>
      </c>
      <c r="F767" t="s">
        <v>964</v>
      </c>
      <c r="G767" t="s">
        <v>773</v>
      </c>
      <c r="I767" t="s">
        <v>38</v>
      </c>
      <c r="J767">
        <v>901</v>
      </c>
      <c r="K767">
        <v>1803</v>
      </c>
      <c r="L767" t="s">
        <v>854</v>
      </c>
      <c r="M767" t="s">
        <v>716</v>
      </c>
      <c r="N767" t="s">
        <v>659</v>
      </c>
      <c r="P767" t="s">
        <v>794</v>
      </c>
      <c r="Q767">
        <v>17</v>
      </c>
      <c r="R767" t="s">
        <v>56</v>
      </c>
      <c r="T767" t="s">
        <v>122</v>
      </c>
      <c r="U767" t="s">
        <v>57</v>
      </c>
      <c r="V767" t="s">
        <v>248</v>
      </c>
      <c r="W767" t="s">
        <v>979</v>
      </c>
    </row>
    <row r="768" spans="1:33" hidden="1" x14ac:dyDescent="0.35">
      <c r="A768" t="s">
        <v>32</v>
      </c>
      <c r="C768" t="s">
        <v>33</v>
      </c>
      <c r="D768" t="s">
        <v>963</v>
      </c>
      <c r="E768" t="s">
        <v>342</v>
      </c>
      <c r="F768" t="s">
        <v>964</v>
      </c>
      <c r="G768" t="s">
        <v>773</v>
      </c>
      <c r="I768" t="s">
        <v>38</v>
      </c>
      <c r="J768">
        <v>902</v>
      </c>
      <c r="K768">
        <v>1803</v>
      </c>
      <c r="L768" t="s">
        <v>854</v>
      </c>
      <c r="M768" t="s">
        <v>716</v>
      </c>
      <c r="P768" t="s">
        <v>794</v>
      </c>
      <c r="Q768">
        <v>3</v>
      </c>
      <c r="R768" t="s">
        <v>163</v>
      </c>
      <c r="T768" t="s">
        <v>122</v>
      </c>
      <c r="U768" t="s">
        <v>57</v>
      </c>
      <c r="V768" t="s">
        <v>980</v>
      </c>
      <c r="W768" t="s">
        <v>981</v>
      </c>
    </row>
    <row r="769" spans="1:33" hidden="1" x14ac:dyDescent="0.35">
      <c r="A769" t="s">
        <v>32</v>
      </c>
      <c r="C769" t="s">
        <v>33</v>
      </c>
      <c r="D769" t="s">
        <v>963</v>
      </c>
      <c r="E769" t="s">
        <v>342</v>
      </c>
      <c r="F769" t="s">
        <v>964</v>
      </c>
      <c r="G769" t="s">
        <v>773</v>
      </c>
      <c r="I769" t="s">
        <v>38</v>
      </c>
      <c r="J769">
        <v>903</v>
      </c>
      <c r="K769">
        <v>1803</v>
      </c>
      <c r="L769" t="s">
        <v>854</v>
      </c>
      <c r="M769" t="s">
        <v>342</v>
      </c>
      <c r="N769" t="s">
        <v>41</v>
      </c>
      <c r="P769" t="s">
        <v>109</v>
      </c>
      <c r="Q769">
        <v>2</v>
      </c>
      <c r="R769" t="s">
        <v>56</v>
      </c>
      <c r="T769" t="s">
        <v>43</v>
      </c>
      <c r="U769" t="s">
        <v>44</v>
      </c>
      <c r="V769" t="s">
        <v>110</v>
      </c>
      <c r="W769" t="s">
        <v>982</v>
      </c>
    </row>
    <row r="770" spans="1:33" hidden="1" x14ac:dyDescent="0.35">
      <c r="A770" t="s">
        <v>32</v>
      </c>
      <c r="C770" t="s">
        <v>33</v>
      </c>
      <c r="D770" t="s">
        <v>963</v>
      </c>
      <c r="E770" t="s">
        <v>342</v>
      </c>
      <c r="F770" t="s">
        <v>964</v>
      </c>
      <c r="G770" t="s">
        <v>773</v>
      </c>
      <c r="I770" t="s">
        <v>38</v>
      </c>
      <c r="J770">
        <v>904</v>
      </c>
      <c r="K770">
        <v>1803</v>
      </c>
      <c r="L770" t="s">
        <v>854</v>
      </c>
      <c r="M770" t="s">
        <v>342</v>
      </c>
      <c r="N770" t="s">
        <v>41</v>
      </c>
      <c r="P770" t="s">
        <v>109</v>
      </c>
      <c r="Q770">
        <v>5</v>
      </c>
      <c r="R770" t="s">
        <v>132</v>
      </c>
      <c r="T770" t="s">
        <v>43</v>
      </c>
      <c r="U770" t="s">
        <v>44</v>
      </c>
      <c r="V770" t="s">
        <v>110</v>
      </c>
      <c r="W770" t="s">
        <v>983</v>
      </c>
    </row>
    <row r="771" spans="1:33" hidden="1" x14ac:dyDescent="0.35">
      <c r="A771" t="s">
        <v>32</v>
      </c>
      <c r="C771" t="s">
        <v>33</v>
      </c>
      <c r="D771" t="s">
        <v>963</v>
      </c>
      <c r="E771" t="s">
        <v>342</v>
      </c>
      <c r="F771" t="s">
        <v>964</v>
      </c>
      <c r="G771" t="s">
        <v>773</v>
      </c>
      <c r="I771" t="s">
        <v>38</v>
      </c>
      <c r="J771">
        <v>905</v>
      </c>
      <c r="K771">
        <v>1803</v>
      </c>
      <c r="L771" t="s">
        <v>854</v>
      </c>
      <c r="M771" t="s">
        <v>342</v>
      </c>
      <c r="N771" t="s">
        <v>41</v>
      </c>
      <c r="P771" t="s">
        <v>109</v>
      </c>
      <c r="Q771">
        <v>0.5</v>
      </c>
      <c r="R771" t="s">
        <v>56</v>
      </c>
      <c r="T771" t="s">
        <v>57</v>
      </c>
      <c r="U771" t="s">
        <v>58</v>
      </c>
      <c r="V771" t="s">
        <v>58</v>
      </c>
      <c r="W771" t="s">
        <v>59</v>
      </c>
    </row>
    <row r="772" spans="1:33" hidden="1" x14ac:dyDescent="0.35">
      <c r="A772" t="s">
        <v>32</v>
      </c>
      <c r="C772" t="s">
        <v>33</v>
      </c>
      <c r="D772" t="s">
        <v>963</v>
      </c>
      <c r="E772" t="s">
        <v>342</v>
      </c>
      <c r="F772" t="s">
        <v>964</v>
      </c>
      <c r="G772" t="s">
        <v>773</v>
      </c>
      <c r="I772" t="s">
        <v>38</v>
      </c>
      <c r="J772">
        <v>906</v>
      </c>
      <c r="K772">
        <v>1803</v>
      </c>
      <c r="L772" t="s">
        <v>854</v>
      </c>
      <c r="M772" t="s">
        <v>342</v>
      </c>
      <c r="N772" t="s">
        <v>41</v>
      </c>
      <c r="P772" t="s">
        <v>109</v>
      </c>
      <c r="Q772">
        <v>1</v>
      </c>
      <c r="R772" t="s">
        <v>56</v>
      </c>
      <c r="T772" t="s">
        <v>122</v>
      </c>
      <c r="U772" t="s">
        <v>57</v>
      </c>
      <c r="V772" t="s">
        <v>136</v>
      </c>
      <c r="W772" t="s">
        <v>136</v>
      </c>
    </row>
    <row r="773" spans="1:33" hidden="1" x14ac:dyDescent="0.35">
      <c r="A773" t="s">
        <v>32</v>
      </c>
      <c r="C773" t="s">
        <v>33</v>
      </c>
      <c r="D773" t="s">
        <v>963</v>
      </c>
      <c r="E773" t="s">
        <v>342</v>
      </c>
      <c r="F773" t="s">
        <v>964</v>
      </c>
      <c r="G773" t="s">
        <v>773</v>
      </c>
      <c r="I773" t="s">
        <v>38</v>
      </c>
      <c r="J773">
        <v>907</v>
      </c>
      <c r="K773">
        <v>1803</v>
      </c>
      <c r="L773" t="s">
        <v>854</v>
      </c>
      <c r="M773" t="s">
        <v>342</v>
      </c>
      <c r="N773" t="s">
        <v>41</v>
      </c>
      <c r="P773" t="s">
        <v>109</v>
      </c>
      <c r="Q773">
        <v>0.5</v>
      </c>
      <c r="R773" t="s">
        <v>56</v>
      </c>
      <c r="T773" t="s">
        <v>122</v>
      </c>
      <c r="U773" t="s">
        <v>57</v>
      </c>
      <c r="V773" t="s">
        <v>123</v>
      </c>
      <c r="W773" t="s">
        <v>432</v>
      </c>
    </row>
    <row r="774" spans="1:33" hidden="1" x14ac:dyDescent="0.35">
      <c r="A774" t="s">
        <v>32</v>
      </c>
      <c r="C774" t="s">
        <v>33</v>
      </c>
      <c r="D774" t="s">
        <v>963</v>
      </c>
      <c r="E774" t="s">
        <v>342</v>
      </c>
      <c r="F774" t="s">
        <v>964</v>
      </c>
      <c r="G774" t="s">
        <v>773</v>
      </c>
      <c r="I774" t="s">
        <v>38</v>
      </c>
      <c r="J774">
        <v>908</v>
      </c>
      <c r="K774">
        <v>1803</v>
      </c>
      <c r="L774" t="s">
        <v>854</v>
      </c>
      <c r="M774" t="s">
        <v>342</v>
      </c>
      <c r="N774" t="s">
        <v>41</v>
      </c>
      <c r="P774" t="s">
        <v>48</v>
      </c>
      <c r="Q774">
        <v>3</v>
      </c>
      <c r="R774" t="s">
        <v>56</v>
      </c>
      <c r="T774" t="s">
        <v>57</v>
      </c>
      <c r="U774" t="s">
        <v>58</v>
      </c>
      <c r="V774" t="s">
        <v>58</v>
      </c>
      <c r="W774" t="s">
        <v>984</v>
      </c>
      <c r="AG774" t="s">
        <v>693</v>
      </c>
    </row>
    <row r="775" spans="1:33" hidden="1" x14ac:dyDescent="0.35">
      <c r="A775" t="s">
        <v>32</v>
      </c>
      <c r="C775" t="s">
        <v>33</v>
      </c>
      <c r="D775" t="s">
        <v>963</v>
      </c>
      <c r="E775" t="s">
        <v>342</v>
      </c>
      <c r="F775" t="s">
        <v>964</v>
      </c>
      <c r="G775" t="s">
        <v>773</v>
      </c>
      <c r="I775" t="s">
        <v>38</v>
      </c>
      <c r="J775">
        <v>909</v>
      </c>
      <c r="K775">
        <v>1803</v>
      </c>
      <c r="L775" t="s">
        <v>854</v>
      </c>
      <c r="M775" t="s">
        <v>342</v>
      </c>
      <c r="N775" t="s">
        <v>41</v>
      </c>
      <c r="P775" t="s">
        <v>985</v>
      </c>
      <c r="T775" t="s">
        <v>2778</v>
      </c>
      <c r="U775" t="s">
        <v>2784</v>
      </c>
      <c r="V775" t="s">
        <v>635</v>
      </c>
      <c r="W775" t="s">
        <v>986</v>
      </c>
      <c r="AA775" t="s">
        <v>974</v>
      </c>
      <c r="AB775">
        <v>1</v>
      </c>
      <c r="AC775">
        <v>9</v>
      </c>
      <c r="AG775" t="s">
        <v>693</v>
      </c>
    </row>
    <row r="776" spans="1:33" hidden="1" x14ac:dyDescent="0.35">
      <c r="A776" t="s">
        <v>32</v>
      </c>
      <c r="C776" t="s">
        <v>33</v>
      </c>
      <c r="D776" t="s">
        <v>963</v>
      </c>
      <c r="E776" t="s">
        <v>342</v>
      </c>
      <c r="F776" t="s">
        <v>964</v>
      </c>
      <c r="G776" t="s">
        <v>773</v>
      </c>
      <c r="I776" t="s">
        <v>38</v>
      </c>
      <c r="J776">
        <v>910</v>
      </c>
      <c r="K776">
        <v>1803</v>
      </c>
      <c r="L776" t="s">
        <v>854</v>
      </c>
      <c r="M776" t="s">
        <v>342</v>
      </c>
      <c r="P776" t="s">
        <v>276</v>
      </c>
      <c r="Q776">
        <v>10</v>
      </c>
      <c r="R776" t="s">
        <v>363</v>
      </c>
      <c r="T776" t="s">
        <v>122</v>
      </c>
      <c r="U776" t="s">
        <v>57</v>
      </c>
      <c r="V776" t="s">
        <v>248</v>
      </c>
      <c r="W776" t="s">
        <v>987</v>
      </c>
      <c r="AG776" t="s">
        <v>693</v>
      </c>
    </row>
    <row r="777" spans="1:33" hidden="1" x14ac:dyDescent="0.35">
      <c r="A777" t="s">
        <v>32</v>
      </c>
      <c r="C777" t="s">
        <v>33</v>
      </c>
      <c r="D777" t="s">
        <v>963</v>
      </c>
      <c r="E777" t="s">
        <v>342</v>
      </c>
      <c r="F777" t="s">
        <v>964</v>
      </c>
      <c r="G777" t="s">
        <v>773</v>
      </c>
      <c r="I777" t="s">
        <v>38</v>
      </c>
      <c r="J777">
        <v>911</v>
      </c>
      <c r="K777">
        <v>1803</v>
      </c>
      <c r="L777" t="s">
        <v>854</v>
      </c>
      <c r="M777" t="s">
        <v>342</v>
      </c>
      <c r="P777" t="s">
        <v>251</v>
      </c>
      <c r="Q777">
        <v>1</v>
      </c>
      <c r="R777" t="s">
        <v>363</v>
      </c>
      <c r="T777" t="s">
        <v>122</v>
      </c>
      <c r="U777" t="s">
        <v>57</v>
      </c>
      <c r="V777" t="s">
        <v>248</v>
      </c>
      <c r="W777" t="s">
        <v>988</v>
      </c>
    </row>
    <row r="778" spans="1:33" hidden="1" x14ac:dyDescent="0.35">
      <c r="A778" t="s">
        <v>32</v>
      </c>
      <c r="C778" t="s">
        <v>33</v>
      </c>
      <c r="D778" t="s">
        <v>963</v>
      </c>
      <c r="E778" t="s">
        <v>342</v>
      </c>
      <c r="F778" t="s">
        <v>964</v>
      </c>
      <c r="G778" t="s">
        <v>773</v>
      </c>
      <c r="I778" t="s">
        <v>38</v>
      </c>
      <c r="J778">
        <v>912</v>
      </c>
      <c r="K778">
        <v>1803</v>
      </c>
      <c r="L778" t="s">
        <v>854</v>
      </c>
      <c r="M778" t="s">
        <v>342</v>
      </c>
      <c r="N778" t="s">
        <v>41</v>
      </c>
      <c r="P778" t="s">
        <v>989</v>
      </c>
      <c r="Q778">
        <v>4</v>
      </c>
      <c r="R778" t="s">
        <v>72</v>
      </c>
      <c r="T778" t="s">
        <v>73</v>
      </c>
      <c r="U778" t="s">
        <v>74</v>
      </c>
      <c r="V778" t="s">
        <v>455</v>
      </c>
      <c r="W778" t="s">
        <v>512</v>
      </c>
      <c r="AA778">
        <v>2</v>
      </c>
      <c r="AB778" t="s">
        <v>990</v>
      </c>
      <c r="AC778">
        <v>0</v>
      </c>
    </row>
    <row r="779" spans="1:33" hidden="1" x14ac:dyDescent="0.35">
      <c r="A779" t="s">
        <v>32</v>
      </c>
      <c r="C779" t="s">
        <v>33</v>
      </c>
      <c r="D779" t="s">
        <v>963</v>
      </c>
      <c r="E779" t="s">
        <v>342</v>
      </c>
      <c r="F779" t="s">
        <v>964</v>
      </c>
      <c r="G779" t="s">
        <v>773</v>
      </c>
      <c r="I779" t="s">
        <v>38</v>
      </c>
      <c r="J779">
        <v>913</v>
      </c>
      <c r="K779">
        <v>1803</v>
      </c>
      <c r="L779" t="s">
        <v>854</v>
      </c>
      <c r="M779" t="s">
        <v>342</v>
      </c>
      <c r="N779" t="s">
        <v>41</v>
      </c>
      <c r="P779" t="s">
        <v>989</v>
      </c>
      <c r="Q779">
        <v>2</v>
      </c>
      <c r="T779" t="s">
        <v>73</v>
      </c>
      <c r="U779" t="s">
        <v>74</v>
      </c>
      <c r="V779" t="s">
        <v>455</v>
      </c>
      <c r="W779" t="s">
        <v>991</v>
      </c>
      <c r="AA779">
        <v>1</v>
      </c>
      <c r="AB779">
        <v>8</v>
      </c>
      <c r="AC779">
        <v>0</v>
      </c>
    </row>
    <row r="780" spans="1:33" hidden="1" x14ac:dyDescent="0.35">
      <c r="A780" t="s">
        <v>32</v>
      </c>
      <c r="C780" t="s">
        <v>33</v>
      </c>
      <c r="D780" t="s">
        <v>963</v>
      </c>
      <c r="E780" t="s">
        <v>342</v>
      </c>
      <c r="F780" t="s">
        <v>964</v>
      </c>
      <c r="G780" t="s">
        <v>773</v>
      </c>
      <c r="I780" t="s">
        <v>38</v>
      </c>
      <c r="J780">
        <v>914</v>
      </c>
      <c r="K780">
        <v>1803</v>
      </c>
      <c r="L780" t="s">
        <v>854</v>
      </c>
      <c r="M780" t="s">
        <v>342</v>
      </c>
      <c r="N780" t="s">
        <v>41</v>
      </c>
      <c r="P780" t="s">
        <v>989</v>
      </c>
      <c r="Q780">
        <v>0.75</v>
      </c>
      <c r="T780" t="s">
        <v>43</v>
      </c>
      <c r="U780" t="s">
        <v>167</v>
      </c>
      <c r="V780" t="s">
        <v>992</v>
      </c>
      <c r="W780" t="s">
        <v>993</v>
      </c>
      <c r="AA780">
        <v>0</v>
      </c>
      <c r="AB780">
        <v>8</v>
      </c>
      <c r="AC780">
        <v>0</v>
      </c>
    </row>
    <row r="781" spans="1:33" hidden="1" x14ac:dyDescent="0.35">
      <c r="A781" t="s">
        <v>32</v>
      </c>
      <c r="C781" t="s">
        <v>33</v>
      </c>
      <c r="D781" t="s">
        <v>963</v>
      </c>
      <c r="E781" t="s">
        <v>342</v>
      </c>
      <c r="F781" t="s">
        <v>964</v>
      </c>
      <c r="G781" t="s">
        <v>773</v>
      </c>
      <c r="I781" t="s">
        <v>38</v>
      </c>
      <c r="J781">
        <v>915</v>
      </c>
      <c r="K781">
        <v>1803</v>
      </c>
      <c r="L781" t="s">
        <v>854</v>
      </c>
      <c r="M781" t="s">
        <v>342</v>
      </c>
      <c r="N781" t="s">
        <v>41</v>
      </c>
      <c r="P781" t="s">
        <v>989</v>
      </c>
      <c r="Q781">
        <v>2</v>
      </c>
      <c r="R781" t="s">
        <v>166</v>
      </c>
      <c r="T781" t="s">
        <v>43</v>
      </c>
      <c r="U781" t="s">
        <v>167</v>
      </c>
      <c r="V781" t="s">
        <v>460</v>
      </c>
      <c r="W781" t="s">
        <v>994</v>
      </c>
      <c r="AA781" t="s">
        <v>974</v>
      </c>
      <c r="AB781">
        <v>19</v>
      </c>
      <c r="AC781">
        <v>10</v>
      </c>
    </row>
    <row r="782" spans="1:33" hidden="1" x14ac:dyDescent="0.35">
      <c r="A782" t="s">
        <v>32</v>
      </c>
      <c r="C782" t="s">
        <v>33</v>
      </c>
      <c r="D782" t="s">
        <v>963</v>
      </c>
      <c r="E782" t="s">
        <v>342</v>
      </c>
      <c r="F782" t="s">
        <v>964</v>
      </c>
      <c r="G782" t="s">
        <v>773</v>
      </c>
      <c r="I782" t="s">
        <v>38</v>
      </c>
      <c r="J782">
        <v>916</v>
      </c>
      <c r="K782">
        <v>1803</v>
      </c>
      <c r="L782" t="s">
        <v>854</v>
      </c>
      <c r="M782" t="s">
        <v>342</v>
      </c>
      <c r="N782" t="s">
        <v>41</v>
      </c>
      <c r="P782" t="s">
        <v>989</v>
      </c>
      <c r="Q782">
        <v>1</v>
      </c>
      <c r="R782" t="s">
        <v>166</v>
      </c>
      <c r="T782" t="s">
        <v>43</v>
      </c>
      <c r="U782" t="s">
        <v>167</v>
      </c>
      <c r="V782" t="s">
        <v>655</v>
      </c>
      <c r="W782" t="s">
        <v>995</v>
      </c>
      <c r="AA782">
        <v>2</v>
      </c>
      <c r="AB782">
        <v>0</v>
      </c>
      <c r="AC782">
        <v>0</v>
      </c>
    </row>
    <row r="783" spans="1:33" hidden="1" x14ac:dyDescent="0.35">
      <c r="A783" t="s">
        <v>32</v>
      </c>
      <c r="C783" t="s">
        <v>33</v>
      </c>
      <c r="D783" t="s">
        <v>963</v>
      </c>
      <c r="E783" t="s">
        <v>342</v>
      </c>
      <c r="F783" t="s">
        <v>964</v>
      </c>
      <c r="G783" t="s">
        <v>773</v>
      </c>
      <c r="I783" t="s">
        <v>38</v>
      </c>
      <c r="J783">
        <v>917</v>
      </c>
      <c r="K783">
        <v>1803</v>
      </c>
      <c r="L783" t="s">
        <v>854</v>
      </c>
      <c r="M783" t="s">
        <v>342</v>
      </c>
      <c r="N783" t="s">
        <v>41</v>
      </c>
      <c r="P783" t="s">
        <v>989</v>
      </c>
      <c r="Q783">
        <v>1.5</v>
      </c>
      <c r="R783" t="s">
        <v>72</v>
      </c>
      <c r="T783" t="s">
        <v>73</v>
      </c>
      <c r="U783" t="s">
        <v>74</v>
      </c>
      <c r="V783" t="s">
        <v>141</v>
      </c>
      <c r="W783" t="s">
        <v>334</v>
      </c>
      <c r="AA783">
        <v>0</v>
      </c>
      <c r="AB783">
        <v>6</v>
      </c>
      <c r="AC783">
        <v>0</v>
      </c>
    </row>
    <row r="784" spans="1:33" hidden="1" x14ac:dyDescent="0.35">
      <c r="A784" t="s">
        <v>32</v>
      </c>
      <c r="C784" t="s">
        <v>33</v>
      </c>
      <c r="D784" t="s">
        <v>963</v>
      </c>
      <c r="E784" t="s">
        <v>342</v>
      </c>
      <c r="F784" t="s">
        <v>964</v>
      </c>
      <c r="G784" t="s">
        <v>773</v>
      </c>
      <c r="I784" t="s">
        <v>38</v>
      </c>
      <c r="J784">
        <v>918</v>
      </c>
      <c r="K784">
        <v>1803</v>
      </c>
      <c r="L784" t="s">
        <v>854</v>
      </c>
      <c r="M784" t="s">
        <v>342</v>
      </c>
      <c r="N784" t="s">
        <v>41</v>
      </c>
      <c r="P784" t="s">
        <v>989</v>
      </c>
      <c r="Q784">
        <v>1</v>
      </c>
      <c r="R784" t="s">
        <v>166</v>
      </c>
      <c r="T784" t="s">
        <v>43</v>
      </c>
      <c r="U784" t="s">
        <v>167</v>
      </c>
      <c r="V784" t="s">
        <v>168</v>
      </c>
      <c r="W784" t="s">
        <v>996</v>
      </c>
      <c r="AA784">
        <v>0</v>
      </c>
      <c r="AB784">
        <v>12</v>
      </c>
      <c r="AC784">
        <v>0</v>
      </c>
    </row>
    <row r="785" spans="1:33" hidden="1" x14ac:dyDescent="0.35">
      <c r="A785" t="s">
        <v>32</v>
      </c>
      <c r="C785" t="s">
        <v>33</v>
      </c>
      <c r="D785" t="s">
        <v>963</v>
      </c>
      <c r="E785" t="s">
        <v>342</v>
      </c>
      <c r="F785" t="s">
        <v>964</v>
      </c>
      <c r="G785" t="s">
        <v>773</v>
      </c>
      <c r="I785" t="s">
        <v>38</v>
      </c>
      <c r="J785">
        <v>919</v>
      </c>
      <c r="K785">
        <v>1803</v>
      </c>
      <c r="L785" t="s">
        <v>854</v>
      </c>
      <c r="M785" t="s">
        <v>342</v>
      </c>
      <c r="N785" t="s">
        <v>41</v>
      </c>
      <c r="P785" t="s">
        <v>989</v>
      </c>
      <c r="Q785">
        <v>6</v>
      </c>
      <c r="R785" t="s">
        <v>563</v>
      </c>
      <c r="T785" t="s">
        <v>73</v>
      </c>
      <c r="U785" t="s">
        <v>74</v>
      </c>
      <c r="V785" t="s">
        <v>112</v>
      </c>
      <c r="W785" t="s">
        <v>274</v>
      </c>
      <c r="AA785">
        <v>0</v>
      </c>
      <c r="AB785">
        <v>1</v>
      </c>
      <c r="AC785">
        <v>0</v>
      </c>
    </row>
    <row r="786" spans="1:33" hidden="1" x14ac:dyDescent="0.35">
      <c r="A786" t="s">
        <v>32</v>
      </c>
      <c r="C786" t="s">
        <v>33</v>
      </c>
      <c r="D786" t="s">
        <v>963</v>
      </c>
      <c r="E786" t="s">
        <v>342</v>
      </c>
      <c r="F786" t="s">
        <v>964</v>
      </c>
      <c r="G786" t="s">
        <v>773</v>
      </c>
      <c r="I786" t="s">
        <v>38</v>
      </c>
      <c r="J786">
        <v>920</v>
      </c>
      <c r="K786">
        <v>1803</v>
      </c>
      <c r="L786" t="s">
        <v>854</v>
      </c>
      <c r="M786" t="s">
        <v>342</v>
      </c>
      <c r="N786" t="s">
        <v>41</v>
      </c>
      <c r="P786" t="s">
        <v>989</v>
      </c>
      <c r="Q786">
        <v>1</v>
      </c>
      <c r="R786" t="s">
        <v>163</v>
      </c>
      <c r="T786" t="s">
        <v>73</v>
      </c>
      <c r="U786" t="s">
        <v>74</v>
      </c>
      <c r="V786" t="s">
        <v>164</v>
      </c>
      <c r="W786" t="s">
        <v>997</v>
      </c>
      <c r="AA786">
        <v>0</v>
      </c>
      <c r="AB786">
        <v>2</v>
      </c>
      <c r="AC786">
        <v>6</v>
      </c>
    </row>
    <row r="787" spans="1:33" hidden="1" x14ac:dyDescent="0.35">
      <c r="A787" t="s">
        <v>32</v>
      </c>
      <c r="C787" t="s">
        <v>33</v>
      </c>
      <c r="D787" t="s">
        <v>963</v>
      </c>
      <c r="E787" t="s">
        <v>342</v>
      </c>
      <c r="F787" t="s">
        <v>964</v>
      </c>
      <c r="G787" t="s">
        <v>773</v>
      </c>
      <c r="I787" t="s">
        <v>38</v>
      </c>
      <c r="J787">
        <v>921</v>
      </c>
      <c r="K787">
        <v>1803</v>
      </c>
      <c r="L787" t="s">
        <v>854</v>
      </c>
      <c r="M787" t="s">
        <v>342</v>
      </c>
      <c r="N787" t="s">
        <v>41</v>
      </c>
      <c r="P787" t="s">
        <v>989</v>
      </c>
      <c r="Q787">
        <v>1</v>
      </c>
      <c r="R787" t="s">
        <v>163</v>
      </c>
      <c r="T787" t="s">
        <v>73</v>
      </c>
      <c r="U787" t="s">
        <v>74</v>
      </c>
      <c r="V787" t="s">
        <v>164</v>
      </c>
      <c r="W787" t="s">
        <v>998</v>
      </c>
      <c r="AA787">
        <v>0</v>
      </c>
      <c r="AB787">
        <v>3</v>
      </c>
      <c r="AC787">
        <v>6</v>
      </c>
      <c r="AG787" t="s">
        <v>999</v>
      </c>
    </row>
    <row r="788" spans="1:33" hidden="1" x14ac:dyDescent="0.35">
      <c r="A788" t="s">
        <v>32</v>
      </c>
      <c r="C788" t="s">
        <v>33</v>
      </c>
      <c r="D788" t="s">
        <v>963</v>
      </c>
      <c r="E788" t="s">
        <v>342</v>
      </c>
      <c r="F788" t="s">
        <v>964</v>
      </c>
      <c r="G788" t="s">
        <v>773</v>
      </c>
      <c r="I788" t="s">
        <v>38</v>
      </c>
      <c r="J788">
        <v>922</v>
      </c>
      <c r="K788">
        <v>1803</v>
      </c>
      <c r="L788" t="s">
        <v>854</v>
      </c>
      <c r="M788" t="s">
        <v>342</v>
      </c>
      <c r="N788" t="s">
        <v>41</v>
      </c>
      <c r="P788" t="s">
        <v>989</v>
      </c>
      <c r="Q788">
        <v>0.5</v>
      </c>
      <c r="R788" t="s">
        <v>163</v>
      </c>
      <c r="T788" t="s">
        <v>73</v>
      </c>
      <c r="U788" t="s">
        <v>74</v>
      </c>
      <c r="V788" t="s">
        <v>164</v>
      </c>
      <c r="W788" t="s">
        <v>1000</v>
      </c>
      <c r="AA788">
        <v>0</v>
      </c>
      <c r="AB788">
        <v>1</v>
      </c>
      <c r="AC788">
        <v>3</v>
      </c>
      <c r="AG788" t="s">
        <v>999</v>
      </c>
    </row>
    <row r="789" spans="1:33" hidden="1" x14ac:dyDescent="0.35">
      <c r="A789" t="s">
        <v>32</v>
      </c>
      <c r="C789" t="s">
        <v>33</v>
      </c>
      <c r="D789" t="s">
        <v>963</v>
      </c>
      <c r="E789" t="s">
        <v>342</v>
      </c>
      <c r="F789" t="s">
        <v>964</v>
      </c>
      <c r="G789" t="s">
        <v>773</v>
      </c>
      <c r="I789" t="s">
        <v>38</v>
      </c>
      <c r="J789">
        <v>923</v>
      </c>
      <c r="K789">
        <v>1803</v>
      </c>
      <c r="L789" t="s">
        <v>854</v>
      </c>
      <c r="M789" t="s">
        <v>342</v>
      </c>
      <c r="N789" t="s">
        <v>41</v>
      </c>
      <c r="P789" t="s">
        <v>989</v>
      </c>
      <c r="T789" t="s">
        <v>2778</v>
      </c>
      <c r="U789" t="s">
        <v>2778</v>
      </c>
      <c r="AD789">
        <v>8</v>
      </c>
      <c r="AE789">
        <v>19</v>
      </c>
      <c r="AF789">
        <v>1</v>
      </c>
    </row>
    <row r="790" spans="1:33" hidden="1" x14ac:dyDescent="0.35">
      <c r="A790" t="s">
        <v>32</v>
      </c>
      <c r="C790" t="s">
        <v>33</v>
      </c>
      <c r="D790" t="s">
        <v>963</v>
      </c>
      <c r="E790" t="s">
        <v>342</v>
      </c>
      <c r="F790" t="s">
        <v>964</v>
      </c>
      <c r="G790" t="s">
        <v>773</v>
      </c>
      <c r="I790" t="s">
        <v>38</v>
      </c>
      <c r="J790">
        <v>924</v>
      </c>
      <c r="T790" t="s">
        <v>2778</v>
      </c>
      <c r="U790" t="s">
        <v>2778</v>
      </c>
      <c r="W790" t="s">
        <v>1001</v>
      </c>
    </row>
    <row r="791" spans="1:33" hidden="1" x14ac:dyDescent="0.35">
      <c r="A791" t="s">
        <v>32</v>
      </c>
      <c r="C791" t="s">
        <v>33</v>
      </c>
      <c r="D791" t="s">
        <v>963</v>
      </c>
      <c r="E791" t="s">
        <v>342</v>
      </c>
      <c r="F791" t="s">
        <v>964</v>
      </c>
      <c r="G791" t="s">
        <v>773</v>
      </c>
      <c r="I791" t="s">
        <v>38</v>
      </c>
      <c r="J791">
        <v>925</v>
      </c>
      <c r="K791">
        <v>1804</v>
      </c>
      <c r="L791" t="s">
        <v>1002</v>
      </c>
      <c r="M791" t="s">
        <v>40</v>
      </c>
      <c r="N791" t="s">
        <v>41</v>
      </c>
      <c r="P791" t="s">
        <v>989</v>
      </c>
      <c r="T791" t="s">
        <v>2778</v>
      </c>
      <c r="U791" t="s">
        <v>2778</v>
      </c>
      <c r="W791" t="s">
        <v>1003</v>
      </c>
      <c r="AD791">
        <v>8</v>
      </c>
      <c r="AE791">
        <v>19</v>
      </c>
      <c r="AF791">
        <v>1</v>
      </c>
      <c r="AG791" t="s">
        <v>1004</v>
      </c>
    </row>
    <row r="792" spans="1:33" hidden="1" x14ac:dyDescent="0.35">
      <c r="A792" t="s">
        <v>32</v>
      </c>
      <c r="C792" t="s">
        <v>33</v>
      </c>
      <c r="D792" t="s">
        <v>963</v>
      </c>
      <c r="E792" t="s">
        <v>342</v>
      </c>
      <c r="F792" t="s">
        <v>964</v>
      </c>
      <c r="G792" t="s">
        <v>773</v>
      </c>
      <c r="I792" t="s">
        <v>38</v>
      </c>
      <c r="J792">
        <v>926</v>
      </c>
      <c r="K792">
        <v>1804</v>
      </c>
      <c r="L792" t="s">
        <v>1002</v>
      </c>
      <c r="M792" t="s">
        <v>40</v>
      </c>
      <c r="N792" t="s">
        <v>41</v>
      </c>
      <c r="P792" t="s">
        <v>989</v>
      </c>
      <c r="Q792">
        <v>1</v>
      </c>
      <c r="R792" t="s">
        <v>72</v>
      </c>
      <c r="T792" t="s">
        <v>73</v>
      </c>
      <c r="U792" t="s">
        <v>74</v>
      </c>
      <c r="V792" t="s">
        <v>1005</v>
      </c>
      <c r="W792" t="s">
        <v>1006</v>
      </c>
      <c r="AB792">
        <v>4</v>
      </c>
      <c r="AC792">
        <v>0</v>
      </c>
    </row>
    <row r="793" spans="1:33" hidden="1" x14ac:dyDescent="0.35">
      <c r="A793" t="s">
        <v>32</v>
      </c>
      <c r="C793" t="s">
        <v>33</v>
      </c>
      <c r="D793" t="s">
        <v>963</v>
      </c>
      <c r="E793" t="s">
        <v>342</v>
      </c>
      <c r="F793" t="s">
        <v>964</v>
      </c>
      <c r="G793" t="s">
        <v>773</v>
      </c>
      <c r="I793" t="s">
        <v>38</v>
      </c>
      <c r="J793">
        <v>927</v>
      </c>
      <c r="K793">
        <v>1804</v>
      </c>
      <c r="L793" t="s">
        <v>1002</v>
      </c>
      <c r="M793" t="s">
        <v>40</v>
      </c>
      <c r="N793" t="s">
        <v>41</v>
      </c>
      <c r="P793" t="s">
        <v>989</v>
      </c>
      <c r="Q793">
        <v>8</v>
      </c>
      <c r="R793" t="s">
        <v>72</v>
      </c>
      <c r="T793" t="s">
        <v>73</v>
      </c>
      <c r="U793" t="s">
        <v>74</v>
      </c>
      <c r="V793" t="s">
        <v>821</v>
      </c>
      <c r="W793" t="s">
        <v>1007</v>
      </c>
      <c r="Y793">
        <v>6</v>
      </c>
      <c r="Z793">
        <v>0</v>
      </c>
      <c r="AA793">
        <v>2</v>
      </c>
      <c r="AB793">
        <v>8</v>
      </c>
      <c r="AC793">
        <v>0</v>
      </c>
    </row>
    <row r="794" spans="1:33" hidden="1" x14ac:dyDescent="0.35">
      <c r="A794" t="s">
        <v>32</v>
      </c>
      <c r="C794" t="s">
        <v>33</v>
      </c>
      <c r="D794" t="s">
        <v>963</v>
      </c>
      <c r="E794" t="s">
        <v>342</v>
      </c>
      <c r="F794" t="s">
        <v>964</v>
      </c>
      <c r="G794" t="s">
        <v>773</v>
      </c>
      <c r="I794" t="s">
        <v>38</v>
      </c>
      <c r="J794">
        <v>928</v>
      </c>
      <c r="K794">
        <v>1804</v>
      </c>
      <c r="L794" t="s">
        <v>1002</v>
      </c>
      <c r="M794" t="s">
        <v>40</v>
      </c>
      <c r="N794" t="s">
        <v>41</v>
      </c>
      <c r="P794" t="s">
        <v>989</v>
      </c>
      <c r="Q794">
        <v>4</v>
      </c>
      <c r="R794" t="s">
        <v>563</v>
      </c>
      <c r="T794" t="s">
        <v>73</v>
      </c>
      <c r="U794" t="s">
        <v>74</v>
      </c>
      <c r="V794" t="s">
        <v>112</v>
      </c>
      <c r="W794" t="s">
        <v>274</v>
      </c>
      <c r="Z794">
        <v>2.5</v>
      </c>
      <c r="AC794">
        <v>10</v>
      </c>
    </row>
    <row r="795" spans="1:33" hidden="1" x14ac:dyDescent="0.35">
      <c r="A795" t="s">
        <v>32</v>
      </c>
      <c r="C795" t="s">
        <v>33</v>
      </c>
      <c r="D795" t="s">
        <v>963</v>
      </c>
      <c r="E795" t="s">
        <v>342</v>
      </c>
      <c r="F795" t="s">
        <v>964</v>
      </c>
      <c r="G795" t="s">
        <v>773</v>
      </c>
      <c r="I795" t="s">
        <v>38</v>
      </c>
      <c r="J795">
        <v>929</v>
      </c>
      <c r="K795">
        <v>1804</v>
      </c>
      <c r="L795" t="s">
        <v>1002</v>
      </c>
      <c r="M795" t="s">
        <v>40</v>
      </c>
      <c r="N795" t="s">
        <v>41</v>
      </c>
      <c r="P795" t="s">
        <v>989</v>
      </c>
      <c r="T795" t="s">
        <v>73</v>
      </c>
      <c r="U795" t="s">
        <v>74</v>
      </c>
      <c r="V795" t="s">
        <v>325</v>
      </c>
      <c r="W795" t="s">
        <v>1008</v>
      </c>
      <c r="AA795">
        <v>1</v>
      </c>
      <c r="AB795">
        <v>15</v>
      </c>
      <c r="AC795">
        <v>0</v>
      </c>
    </row>
    <row r="796" spans="1:33" hidden="1" x14ac:dyDescent="0.35">
      <c r="A796" t="s">
        <v>32</v>
      </c>
      <c r="C796" t="s">
        <v>33</v>
      </c>
      <c r="D796" t="s">
        <v>963</v>
      </c>
      <c r="E796" t="s">
        <v>342</v>
      </c>
      <c r="F796" t="s">
        <v>964</v>
      </c>
      <c r="G796" t="s">
        <v>773</v>
      </c>
      <c r="I796" t="s">
        <v>38</v>
      </c>
      <c r="J796">
        <v>930</v>
      </c>
      <c r="K796">
        <v>1804</v>
      </c>
      <c r="L796" t="s">
        <v>1002</v>
      </c>
      <c r="M796" t="s">
        <v>40</v>
      </c>
      <c r="N796" t="s">
        <v>41</v>
      </c>
      <c r="P796" t="s">
        <v>989</v>
      </c>
      <c r="Q796">
        <v>0.25</v>
      </c>
      <c r="R796" t="s">
        <v>72</v>
      </c>
      <c r="T796" t="s">
        <v>73</v>
      </c>
      <c r="U796" t="s">
        <v>74</v>
      </c>
      <c r="V796" t="s">
        <v>849</v>
      </c>
      <c r="W796" t="s">
        <v>1009</v>
      </c>
      <c r="AB796">
        <v>5</v>
      </c>
      <c r="AC796">
        <v>3</v>
      </c>
    </row>
    <row r="797" spans="1:33" hidden="1" x14ac:dyDescent="0.35">
      <c r="A797" t="s">
        <v>32</v>
      </c>
      <c r="C797" t="s">
        <v>33</v>
      </c>
      <c r="D797" t="s">
        <v>963</v>
      </c>
      <c r="E797" t="s">
        <v>342</v>
      </c>
      <c r="F797" t="s">
        <v>964</v>
      </c>
      <c r="G797" t="s">
        <v>773</v>
      </c>
      <c r="I797" t="s">
        <v>38</v>
      </c>
      <c r="J797">
        <v>931</v>
      </c>
      <c r="K797">
        <v>1804</v>
      </c>
      <c r="L797" t="s">
        <v>1002</v>
      </c>
      <c r="M797" t="s">
        <v>40</v>
      </c>
      <c r="N797" t="s">
        <v>41</v>
      </c>
      <c r="P797" t="s">
        <v>989</v>
      </c>
      <c r="Q797">
        <v>1</v>
      </c>
      <c r="R797" t="s">
        <v>72</v>
      </c>
      <c r="T797" t="s">
        <v>73</v>
      </c>
      <c r="U797" t="s">
        <v>74</v>
      </c>
      <c r="V797" t="s">
        <v>149</v>
      </c>
      <c r="W797" t="s">
        <v>150</v>
      </c>
      <c r="AB797">
        <v>12</v>
      </c>
      <c r="AC797">
        <v>0</v>
      </c>
    </row>
    <row r="798" spans="1:33" hidden="1" x14ac:dyDescent="0.35">
      <c r="A798" t="s">
        <v>32</v>
      </c>
      <c r="C798" t="s">
        <v>33</v>
      </c>
      <c r="D798" t="s">
        <v>963</v>
      </c>
      <c r="E798" t="s">
        <v>342</v>
      </c>
      <c r="F798" t="s">
        <v>964</v>
      </c>
      <c r="G798" t="s">
        <v>773</v>
      </c>
      <c r="I798" t="s">
        <v>38</v>
      </c>
      <c r="J798">
        <v>932</v>
      </c>
      <c r="K798">
        <v>1804</v>
      </c>
      <c r="L798" t="s">
        <v>1002</v>
      </c>
      <c r="M798" t="s">
        <v>40</v>
      </c>
      <c r="N798" t="s">
        <v>41</v>
      </c>
      <c r="P798" t="s">
        <v>989</v>
      </c>
      <c r="Q798">
        <v>1</v>
      </c>
      <c r="R798" t="s">
        <v>166</v>
      </c>
      <c r="T798" t="s">
        <v>43</v>
      </c>
      <c r="U798" t="s">
        <v>167</v>
      </c>
      <c r="V798" t="s">
        <v>442</v>
      </c>
      <c r="W798" t="s">
        <v>1010</v>
      </c>
      <c r="AB798">
        <v>4</v>
      </c>
      <c r="AC798">
        <v>6</v>
      </c>
    </row>
    <row r="799" spans="1:33" hidden="1" x14ac:dyDescent="0.35">
      <c r="A799" t="s">
        <v>32</v>
      </c>
      <c r="C799" t="s">
        <v>33</v>
      </c>
      <c r="D799" t="s">
        <v>963</v>
      </c>
      <c r="E799" t="s">
        <v>342</v>
      </c>
      <c r="F799" t="s">
        <v>964</v>
      </c>
      <c r="G799" t="s">
        <v>773</v>
      </c>
      <c r="I799" t="s">
        <v>38</v>
      </c>
      <c r="J799">
        <v>933</v>
      </c>
      <c r="K799">
        <v>1804</v>
      </c>
      <c r="L799" t="s">
        <v>1002</v>
      </c>
      <c r="M799" t="s">
        <v>40</v>
      </c>
      <c r="N799" t="s">
        <v>41</v>
      </c>
      <c r="P799" t="s">
        <v>989</v>
      </c>
      <c r="Q799">
        <v>1</v>
      </c>
      <c r="T799" t="s">
        <v>43</v>
      </c>
      <c r="U799" t="s">
        <v>167</v>
      </c>
      <c r="V799" t="s">
        <v>226</v>
      </c>
      <c r="W799" t="s">
        <v>1011</v>
      </c>
      <c r="AB799">
        <v>11</v>
      </c>
      <c r="AC799">
        <v>0</v>
      </c>
    </row>
    <row r="800" spans="1:33" hidden="1" x14ac:dyDescent="0.35">
      <c r="A800" t="s">
        <v>32</v>
      </c>
      <c r="C800" t="s">
        <v>33</v>
      </c>
      <c r="D800" t="s">
        <v>963</v>
      </c>
      <c r="E800" t="s">
        <v>342</v>
      </c>
      <c r="F800" t="s">
        <v>964</v>
      </c>
      <c r="G800" t="s">
        <v>773</v>
      </c>
      <c r="I800" t="s">
        <v>38</v>
      </c>
      <c r="J800">
        <v>934</v>
      </c>
      <c r="K800">
        <v>1804</v>
      </c>
      <c r="L800" t="s">
        <v>1002</v>
      </c>
      <c r="M800" t="s">
        <v>40</v>
      </c>
      <c r="N800" t="s">
        <v>41</v>
      </c>
      <c r="P800" t="s">
        <v>989</v>
      </c>
      <c r="T800" t="s">
        <v>2778</v>
      </c>
      <c r="U800" t="s">
        <v>2778</v>
      </c>
      <c r="AD800">
        <v>14</v>
      </c>
      <c r="AE800">
        <v>19</v>
      </c>
      <c r="AF800">
        <v>8</v>
      </c>
    </row>
    <row r="801" spans="1:33" hidden="1" x14ac:dyDescent="0.35">
      <c r="A801" t="s">
        <v>32</v>
      </c>
      <c r="C801" t="s">
        <v>33</v>
      </c>
      <c r="D801" t="s">
        <v>963</v>
      </c>
      <c r="E801" t="s">
        <v>342</v>
      </c>
      <c r="F801" t="s">
        <v>964</v>
      </c>
      <c r="G801" t="s">
        <v>773</v>
      </c>
      <c r="I801" t="s">
        <v>38</v>
      </c>
      <c r="J801">
        <v>935</v>
      </c>
      <c r="K801">
        <v>1804</v>
      </c>
      <c r="L801" t="s">
        <v>1002</v>
      </c>
      <c r="M801" t="s">
        <v>40</v>
      </c>
      <c r="N801" t="s">
        <v>41</v>
      </c>
      <c r="P801" t="s">
        <v>1012</v>
      </c>
      <c r="Q801">
        <v>29</v>
      </c>
      <c r="R801" t="s">
        <v>459</v>
      </c>
      <c r="T801" t="s">
        <v>50</v>
      </c>
      <c r="U801" t="s">
        <v>450</v>
      </c>
      <c r="V801" t="s">
        <v>712</v>
      </c>
      <c r="W801" t="s">
        <v>1013</v>
      </c>
      <c r="AG801" t="s">
        <v>693</v>
      </c>
    </row>
    <row r="802" spans="1:33" hidden="1" x14ac:dyDescent="0.35">
      <c r="A802" t="s">
        <v>32</v>
      </c>
      <c r="C802" t="s">
        <v>33</v>
      </c>
      <c r="D802" t="s">
        <v>963</v>
      </c>
      <c r="E802" t="s">
        <v>342</v>
      </c>
      <c r="F802" t="s">
        <v>964</v>
      </c>
      <c r="G802" t="s">
        <v>773</v>
      </c>
      <c r="I802" t="s">
        <v>38</v>
      </c>
      <c r="J802">
        <v>936</v>
      </c>
      <c r="K802">
        <v>1804</v>
      </c>
      <c r="L802" t="s">
        <v>1002</v>
      </c>
      <c r="M802" t="s">
        <v>40</v>
      </c>
      <c r="N802" t="s">
        <v>41</v>
      </c>
      <c r="P802" t="s">
        <v>1012</v>
      </c>
      <c r="Q802">
        <v>1</v>
      </c>
      <c r="R802" t="s">
        <v>459</v>
      </c>
      <c r="T802" t="s">
        <v>50</v>
      </c>
      <c r="U802" t="s">
        <v>450</v>
      </c>
      <c r="V802" t="s">
        <v>1014</v>
      </c>
      <c r="W802" t="s">
        <v>1014</v>
      </c>
      <c r="AG802" t="s">
        <v>693</v>
      </c>
    </row>
    <row r="803" spans="1:33" hidden="1" x14ac:dyDescent="0.35">
      <c r="A803" t="s">
        <v>32</v>
      </c>
      <c r="C803" t="s">
        <v>33</v>
      </c>
      <c r="D803" t="s">
        <v>963</v>
      </c>
      <c r="E803" t="s">
        <v>342</v>
      </c>
      <c r="F803" t="s">
        <v>964</v>
      </c>
      <c r="G803" t="s">
        <v>773</v>
      </c>
      <c r="I803" t="s">
        <v>38</v>
      </c>
      <c r="J803">
        <v>937</v>
      </c>
      <c r="K803">
        <v>1804</v>
      </c>
      <c r="L803" t="s">
        <v>1002</v>
      </c>
      <c r="M803" t="s">
        <v>40</v>
      </c>
      <c r="O803" t="s">
        <v>320</v>
      </c>
      <c r="P803" t="s">
        <v>366</v>
      </c>
      <c r="Q803">
        <v>0.25</v>
      </c>
      <c r="R803" t="s">
        <v>56</v>
      </c>
      <c r="T803" t="s">
        <v>57</v>
      </c>
      <c r="U803" t="s">
        <v>58</v>
      </c>
      <c r="V803" t="s">
        <v>58</v>
      </c>
      <c r="W803" t="s">
        <v>59</v>
      </c>
      <c r="AB803">
        <v>3</v>
      </c>
      <c r="AC803">
        <v>6</v>
      </c>
      <c r="AG803" t="s">
        <v>693</v>
      </c>
    </row>
    <row r="804" spans="1:33" hidden="1" x14ac:dyDescent="0.35">
      <c r="A804" t="s">
        <v>32</v>
      </c>
      <c r="C804" t="s">
        <v>33</v>
      </c>
      <c r="D804" t="s">
        <v>963</v>
      </c>
      <c r="E804" t="s">
        <v>342</v>
      </c>
      <c r="F804" t="s">
        <v>964</v>
      </c>
      <c r="G804" t="s">
        <v>773</v>
      </c>
      <c r="I804" t="s">
        <v>38</v>
      </c>
      <c r="J804">
        <v>938</v>
      </c>
      <c r="K804">
        <v>1804</v>
      </c>
      <c r="L804" t="s">
        <v>1002</v>
      </c>
      <c r="M804" t="s">
        <v>40</v>
      </c>
      <c r="O804" t="s">
        <v>320</v>
      </c>
      <c r="P804" t="s">
        <v>366</v>
      </c>
      <c r="Q804">
        <v>3.25</v>
      </c>
      <c r="R804" t="s">
        <v>72</v>
      </c>
      <c r="T804" t="s">
        <v>73</v>
      </c>
      <c r="U804" t="s">
        <v>74</v>
      </c>
      <c r="V804" t="s">
        <v>75</v>
      </c>
      <c r="W804" t="s">
        <v>1015</v>
      </c>
      <c r="AB804">
        <v>15</v>
      </c>
      <c r="AC804">
        <v>9</v>
      </c>
      <c r="AG804" t="s">
        <v>693</v>
      </c>
    </row>
    <row r="805" spans="1:33" hidden="1" x14ac:dyDescent="0.35">
      <c r="A805" t="s">
        <v>32</v>
      </c>
      <c r="C805" t="s">
        <v>33</v>
      </c>
      <c r="D805" t="s">
        <v>963</v>
      </c>
      <c r="E805" t="s">
        <v>342</v>
      </c>
      <c r="F805" t="s">
        <v>964</v>
      </c>
      <c r="G805" t="s">
        <v>773</v>
      </c>
      <c r="I805" t="s">
        <v>38</v>
      </c>
      <c r="J805">
        <v>939</v>
      </c>
      <c r="K805">
        <v>1804</v>
      </c>
      <c r="L805" t="s">
        <v>1002</v>
      </c>
      <c r="M805" t="s">
        <v>40</v>
      </c>
      <c r="O805" t="s">
        <v>320</v>
      </c>
      <c r="P805" t="s">
        <v>366</v>
      </c>
      <c r="Q805">
        <v>1</v>
      </c>
      <c r="R805" t="s">
        <v>170</v>
      </c>
      <c r="T805" t="s">
        <v>73</v>
      </c>
      <c r="U805" t="s">
        <v>74</v>
      </c>
      <c r="V805" t="s">
        <v>1702</v>
      </c>
      <c r="W805" t="s">
        <v>1016</v>
      </c>
      <c r="AB805">
        <v>1</v>
      </c>
      <c r="AC805">
        <v>0</v>
      </c>
      <c r="AG805" t="s">
        <v>693</v>
      </c>
    </row>
    <row r="806" spans="1:33" hidden="1" x14ac:dyDescent="0.35">
      <c r="A806" t="s">
        <v>32</v>
      </c>
      <c r="C806" t="s">
        <v>33</v>
      </c>
      <c r="D806" t="s">
        <v>963</v>
      </c>
      <c r="E806" t="s">
        <v>342</v>
      </c>
      <c r="F806" t="s">
        <v>964</v>
      </c>
      <c r="G806" t="s">
        <v>773</v>
      </c>
      <c r="I806" t="s">
        <v>38</v>
      </c>
      <c r="J806">
        <v>940</v>
      </c>
      <c r="K806">
        <v>1804</v>
      </c>
      <c r="L806" t="s">
        <v>1002</v>
      </c>
      <c r="M806" t="s">
        <v>40</v>
      </c>
      <c r="N806" t="s">
        <v>47</v>
      </c>
      <c r="P806" t="s">
        <v>198</v>
      </c>
      <c r="Q806">
        <v>1</v>
      </c>
      <c r="R806" t="s">
        <v>170</v>
      </c>
      <c r="T806" t="s">
        <v>73</v>
      </c>
      <c r="U806" t="s">
        <v>74</v>
      </c>
      <c r="V806" t="s">
        <v>1702</v>
      </c>
      <c r="W806" t="s">
        <v>171</v>
      </c>
      <c r="AB806">
        <v>1</v>
      </c>
      <c r="AC806">
        <v>0</v>
      </c>
    </row>
    <row r="807" spans="1:33" hidden="1" x14ac:dyDescent="0.35">
      <c r="A807" t="s">
        <v>32</v>
      </c>
      <c r="C807" t="s">
        <v>33</v>
      </c>
      <c r="D807" t="s">
        <v>963</v>
      </c>
      <c r="E807" t="s">
        <v>342</v>
      </c>
      <c r="F807" t="s">
        <v>964</v>
      </c>
      <c r="G807" t="s">
        <v>773</v>
      </c>
      <c r="I807" t="s">
        <v>38</v>
      </c>
      <c r="J807">
        <v>941</v>
      </c>
      <c r="K807">
        <v>1804</v>
      </c>
      <c r="L807" t="s">
        <v>1002</v>
      </c>
      <c r="M807" t="s">
        <v>40</v>
      </c>
      <c r="N807" t="s">
        <v>41</v>
      </c>
      <c r="P807" t="s">
        <v>80</v>
      </c>
      <c r="Q807">
        <v>0.25</v>
      </c>
      <c r="R807" t="s">
        <v>56</v>
      </c>
      <c r="T807" t="s">
        <v>57</v>
      </c>
      <c r="U807" t="s">
        <v>58</v>
      </c>
      <c r="V807" t="s">
        <v>58</v>
      </c>
      <c r="W807" t="s">
        <v>59</v>
      </c>
    </row>
    <row r="808" spans="1:33" hidden="1" x14ac:dyDescent="0.35">
      <c r="A808" t="s">
        <v>32</v>
      </c>
      <c r="C808" t="s">
        <v>33</v>
      </c>
      <c r="D808" t="s">
        <v>963</v>
      </c>
      <c r="E808" t="s">
        <v>342</v>
      </c>
      <c r="F808" t="s">
        <v>964</v>
      </c>
      <c r="G808" t="s">
        <v>773</v>
      </c>
      <c r="I808" t="s">
        <v>38</v>
      </c>
      <c r="J808">
        <v>942</v>
      </c>
      <c r="K808">
        <v>1804</v>
      </c>
      <c r="L808" t="s">
        <v>1002</v>
      </c>
      <c r="M808" t="s">
        <v>40</v>
      </c>
      <c r="P808" t="s">
        <v>376</v>
      </c>
      <c r="Q808">
        <v>3</v>
      </c>
      <c r="R808" t="s">
        <v>56</v>
      </c>
      <c r="T808" t="s">
        <v>122</v>
      </c>
      <c r="U808" t="s">
        <v>57</v>
      </c>
      <c r="V808" t="s">
        <v>136</v>
      </c>
      <c r="W808" t="s">
        <v>350</v>
      </c>
    </row>
    <row r="809" spans="1:33" hidden="1" x14ac:dyDescent="0.35">
      <c r="A809" t="s">
        <v>32</v>
      </c>
      <c r="C809" t="s">
        <v>33</v>
      </c>
      <c r="D809" t="s">
        <v>963</v>
      </c>
      <c r="E809" t="s">
        <v>342</v>
      </c>
      <c r="F809" t="s">
        <v>964</v>
      </c>
      <c r="G809" t="s">
        <v>773</v>
      </c>
      <c r="I809" t="s">
        <v>38</v>
      </c>
      <c r="J809">
        <v>943</v>
      </c>
      <c r="K809">
        <v>1804</v>
      </c>
      <c r="L809" t="s">
        <v>1002</v>
      </c>
      <c r="M809" t="s">
        <v>40</v>
      </c>
      <c r="N809" t="s">
        <v>41</v>
      </c>
      <c r="P809" t="s">
        <v>559</v>
      </c>
      <c r="Q809">
        <v>1</v>
      </c>
      <c r="R809" t="s">
        <v>221</v>
      </c>
      <c r="T809" t="s">
        <v>73</v>
      </c>
      <c r="U809" t="s">
        <v>74</v>
      </c>
      <c r="V809" t="s">
        <v>243</v>
      </c>
      <c r="W809" t="s">
        <v>901</v>
      </c>
      <c r="AB809">
        <v>1</v>
      </c>
      <c r="AC809">
        <v>0</v>
      </c>
    </row>
    <row r="810" spans="1:33" hidden="1" x14ac:dyDescent="0.35">
      <c r="A810" t="s">
        <v>32</v>
      </c>
      <c r="C810" t="s">
        <v>33</v>
      </c>
      <c r="D810" t="s">
        <v>963</v>
      </c>
      <c r="E810" t="s">
        <v>342</v>
      </c>
      <c r="F810" t="s">
        <v>964</v>
      </c>
      <c r="G810" t="s">
        <v>773</v>
      </c>
      <c r="I810" t="s">
        <v>38</v>
      </c>
      <c r="J810">
        <v>944</v>
      </c>
      <c r="K810">
        <v>1804</v>
      </c>
      <c r="L810" t="s">
        <v>1002</v>
      </c>
      <c r="M810" t="s">
        <v>40</v>
      </c>
      <c r="O810" t="s">
        <v>211</v>
      </c>
      <c r="P810" t="s">
        <v>65</v>
      </c>
      <c r="Q810">
        <v>1</v>
      </c>
      <c r="R810" t="s">
        <v>72</v>
      </c>
      <c r="T810" t="s">
        <v>73</v>
      </c>
      <c r="U810" t="s">
        <v>74</v>
      </c>
      <c r="V810" t="s">
        <v>513</v>
      </c>
      <c r="W810" t="s">
        <v>1017</v>
      </c>
    </row>
    <row r="811" spans="1:33" hidden="1" x14ac:dyDescent="0.35">
      <c r="A811" t="s">
        <v>32</v>
      </c>
      <c r="C811" t="s">
        <v>33</v>
      </c>
      <c r="D811" t="s">
        <v>963</v>
      </c>
      <c r="E811" t="s">
        <v>342</v>
      </c>
      <c r="F811" t="s">
        <v>964</v>
      </c>
      <c r="G811" t="s">
        <v>773</v>
      </c>
      <c r="I811" t="s">
        <v>38</v>
      </c>
      <c r="J811">
        <v>945</v>
      </c>
      <c r="K811">
        <v>1804</v>
      </c>
      <c r="L811" t="s">
        <v>1002</v>
      </c>
      <c r="M811" t="s">
        <v>40</v>
      </c>
      <c r="O811" t="s">
        <v>211</v>
      </c>
      <c r="P811" t="s">
        <v>65</v>
      </c>
      <c r="Q811">
        <v>3</v>
      </c>
      <c r="R811" t="s">
        <v>72</v>
      </c>
      <c r="T811" t="s">
        <v>73</v>
      </c>
      <c r="U811" t="s">
        <v>74</v>
      </c>
      <c r="V811" t="s">
        <v>372</v>
      </c>
      <c r="W811" t="s">
        <v>1018</v>
      </c>
    </row>
    <row r="812" spans="1:33" hidden="1" x14ac:dyDescent="0.35">
      <c r="A812" t="s">
        <v>32</v>
      </c>
      <c r="C812" t="s">
        <v>33</v>
      </c>
      <c r="D812" t="s">
        <v>963</v>
      </c>
      <c r="E812" t="s">
        <v>342</v>
      </c>
      <c r="F812" t="s">
        <v>964</v>
      </c>
      <c r="G812" t="s">
        <v>773</v>
      </c>
      <c r="I812" t="s">
        <v>38</v>
      </c>
      <c r="J812">
        <v>946</v>
      </c>
      <c r="K812">
        <v>1804</v>
      </c>
      <c r="L812" t="s">
        <v>1002</v>
      </c>
      <c r="M812" t="s">
        <v>40</v>
      </c>
      <c r="O812" t="s">
        <v>211</v>
      </c>
      <c r="P812" t="s">
        <v>65</v>
      </c>
      <c r="Q812">
        <v>1</v>
      </c>
      <c r="R812" t="s">
        <v>56</v>
      </c>
      <c r="T812" t="s">
        <v>43</v>
      </c>
      <c r="U812" t="s">
        <v>44</v>
      </c>
      <c r="V812" t="s">
        <v>110</v>
      </c>
      <c r="W812" t="s">
        <v>1019</v>
      </c>
    </row>
    <row r="813" spans="1:33" hidden="1" x14ac:dyDescent="0.35">
      <c r="A813" t="s">
        <v>32</v>
      </c>
      <c r="C813" t="s">
        <v>33</v>
      </c>
      <c r="D813" t="s">
        <v>963</v>
      </c>
      <c r="E813" t="s">
        <v>342</v>
      </c>
      <c r="F813" t="s">
        <v>964</v>
      </c>
      <c r="G813" t="s">
        <v>773</v>
      </c>
      <c r="I813" t="s">
        <v>38</v>
      </c>
      <c r="J813">
        <v>947</v>
      </c>
      <c r="K813">
        <v>1804</v>
      </c>
      <c r="L813" t="s">
        <v>1002</v>
      </c>
      <c r="M813" t="s">
        <v>40</v>
      </c>
      <c r="P813" t="s">
        <v>378</v>
      </c>
      <c r="Q813">
        <v>2</v>
      </c>
      <c r="R813" t="s">
        <v>56</v>
      </c>
      <c r="T813" t="s">
        <v>122</v>
      </c>
      <c r="U813" t="s">
        <v>57</v>
      </c>
      <c r="V813" t="s">
        <v>136</v>
      </c>
      <c r="W813" t="s">
        <v>350</v>
      </c>
    </row>
    <row r="814" spans="1:33" hidden="1" x14ac:dyDescent="0.35">
      <c r="A814" t="s">
        <v>32</v>
      </c>
      <c r="C814" t="s">
        <v>33</v>
      </c>
      <c r="D814" t="s">
        <v>963</v>
      </c>
      <c r="E814" t="s">
        <v>342</v>
      </c>
      <c r="F814" t="s">
        <v>964</v>
      </c>
      <c r="G814" t="s">
        <v>773</v>
      </c>
      <c r="I814" t="s">
        <v>38</v>
      </c>
      <c r="J814">
        <v>948</v>
      </c>
      <c r="K814">
        <v>1804</v>
      </c>
      <c r="L814" t="s">
        <v>1002</v>
      </c>
      <c r="M814" t="s">
        <v>40</v>
      </c>
      <c r="O814" t="s">
        <v>54</v>
      </c>
      <c r="P814" t="s">
        <v>518</v>
      </c>
      <c r="Q814">
        <v>6</v>
      </c>
      <c r="R814" t="s">
        <v>56</v>
      </c>
      <c r="T814" t="s">
        <v>122</v>
      </c>
      <c r="U814" t="s">
        <v>57</v>
      </c>
      <c r="V814" t="s">
        <v>136</v>
      </c>
      <c r="W814" t="s">
        <v>350</v>
      </c>
      <c r="AG814" t="s">
        <v>899</v>
      </c>
    </row>
    <row r="815" spans="1:33" hidden="1" x14ac:dyDescent="0.35">
      <c r="A815" t="s">
        <v>32</v>
      </c>
      <c r="C815" t="s">
        <v>33</v>
      </c>
      <c r="D815" t="s">
        <v>963</v>
      </c>
      <c r="E815" t="s">
        <v>342</v>
      </c>
      <c r="F815" t="s">
        <v>964</v>
      </c>
      <c r="G815" t="s">
        <v>773</v>
      </c>
      <c r="I815" t="s">
        <v>38</v>
      </c>
      <c r="J815">
        <v>949</v>
      </c>
      <c r="K815">
        <v>1804</v>
      </c>
      <c r="L815" t="s">
        <v>1002</v>
      </c>
      <c r="M815" t="s">
        <v>40</v>
      </c>
      <c r="P815" t="s">
        <v>376</v>
      </c>
      <c r="Q815">
        <v>1</v>
      </c>
      <c r="R815" t="s">
        <v>224</v>
      </c>
      <c r="T815" t="s">
        <v>43</v>
      </c>
      <c r="U815" t="s">
        <v>167</v>
      </c>
      <c r="V815" t="s">
        <v>532</v>
      </c>
      <c r="W815" t="s">
        <v>1020</v>
      </c>
      <c r="AB815">
        <v>12</v>
      </c>
      <c r="AC815">
        <v>0</v>
      </c>
    </row>
    <row r="816" spans="1:33" hidden="1" x14ac:dyDescent="0.35">
      <c r="A816" t="s">
        <v>32</v>
      </c>
      <c r="C816" t="s">
        <v>33</v>
      </c>
      <c r="D816" t="s">
        <v>963</v>
      </c>
      <c r="E816" t="s">
        <v>342</v>
      </c>
      <c r="F816" t="s">
        <v>964</v>
      </c>
      <c r="G816" t="s">
        <v>773</v>
      </c>
      <c r="I816" t="s">
        <v>38</v>
      </c>
      <c r="J816">
        <v>950</v>
      </c>
      <c r="K816">
        <v>1804</v>
      </c>
      <c r="L816" t="s">
        <v>1002</v>
      </c>
      <c r="M816" t="s">
        <v>40</v>
      </c>
      <c r="N816" t="s">
        <v>161</v>
      </c>
      <c r="P816" t="s">
        <v>1021</v>
      </c>
      <c r="Q816">
        <v>1</v>
      </c>
      <c r="R816" t="s">
        <v>56</v>
      </c>
      <c r="T816" t="s">
        <v>73</v>
      </c>
      <c r="U816" t="s">
        <v>78</v>
      </c>
      <c r="V816" t="s">
        <v>79</v>
      </c>
      <c r="W816" t="s">
        <v>814</v>
      </c>
      <c r="AB816">
        <v>2</v>
      </c>
      <c r="AC816">
        <v>0</v>
      </c>
    </row>
    <row r="817" spans="1:33" hidden="1" x14ac:dyDescent="0.35">
      <c r="A817" t="s">
        <v>32</v>
      </c>
      <c r="C817" t="s">
        <v>33</v>
      </c>
      <c r="D817" t="s">
        <v>963</v>
      </c>
      <c r="E817" t="s">
        <v>342</v>
      </c>
      <c r="F817" t="s">
        <v>964</v>
      </c>
      <c r="G817" t="s">
        <v>773</v>
      </c>
      <c r="I817" t="s">
        <v>38</v>
      </c>
      <c r="J817">
        <v>951</v>
      </c>
      <c r="K817">
        <v>1804</v>
      </c>
      <c r="L817" t="s">
        <v>1002</v>
      </c>
      <c r="M817" t="s">
        <v>40</v>
      </c>
      <c r="P817" t="s">
        <v>411</v>
      </c>
      <c r="Q817">
        <v>1</v>
      </c>
      <c r="R817" t="s">
        <v>56</v>
      </c>
      <c r="T817" t="s">
        <v>67</v>
      </c>
      <c r="U817" t="s">
        <v>68</v>
      </c>
      <c r="V817" t="s">
        <v>69</v>
      </c>
      <c r="W817" t="s">
        <v>1022</v>
      </c>
      <c r="AG817" t="s">
        <v>693</v>
      </c>
    </row>
    <row r="818" spans="1:33" hidden="1" x14ac:dyDescent="0.35">
      <c r="A818" t="s">
        <v>32</v>
      </c>
      <c r="C818" t="s">
        <v>33</v>
      </c>
      <c r="D818" t="s">
        <v>963</v>
      </c>
      <c r="E818" t="s">
        <v>342</v>
      </c>
      <c r="F818" t="s">
        <v>964</v>
      </c>
      <c r="G818" t="s">
        <v>773</v>
      </c>
      <c r="I818" t="s">
        <v>38</v>
      </c>
      <c r="J818">
        <v>952</v>
      </c>
      <c r="K818">
        <v>1804</v>
      </c>
      <c r="L818" t="s">
        <v>1002</v>
      </c>
      <c r="M818" t="s">
        <v>40</v>
      </c>
      <c r="P818" t="s">
        <v>411</v>
      </c>
      <c r="Q818">
        <v>1</v>
      </c>
      <c r="R818" t="s">
        <v>132</v>
      </c>
      <c r="T818" t="s">
        <v>73</v>
      </c>
      <c r="U818" t="s">
        <v>74</v>
      </c>
      <c r="V818" t="s">
        <v>112</v>
      </c>
      <c r="W818" t="s">
        <v>274</v>
      </c>
      <c r="AG818" t="s">
        <v>693</v>
      </c>
    </row>
    <row r="819" spans="1:33" hidden="1" x14ac:dyDescent="0.35">
      <c r="A819" t="s">
        <v>32</v>
      </c>
      <c r="C819" t="s">
        <v>33</v>
      </c>
      <c r="D819" t="s">
        <v>963</v>
      </c>
      <c r="E819" t="s">
        <v>342</v>
      </c>
      <c r="F819" t="s">
        <v>964</v>
      </c>
      <c r="G819" t="s">
        <v>773</v>
      </c>
      <c r="I819" t="s">
        <v>38</v>
      </c>
      <c r="J819">
        <v>953</v>
      </c>
      <c r="K819">
        <v>1804</v>
      </c>
      <c r="L819" t="s">
        <v>1002</v>
      </c>
      <c r="M819" t="s">
        <v>40</v>
      </c>
      <c r="P819" t="s">
        <v>411</v>
      </c>
      <c r="Q819">
        <v>0.25</v>
      </c>
      <c r="R819" t="s">
        <v>56</v>
      </c>
      <c r="T819" t="s">
        <v>122</v>
      </c>
      <c r="U819" t="s">
        <v>57</v>
      </c>
      <c r="V819" t="s">
        <v>123</v>
      </c>
      <c r="W819" t="s">
        <v>123</v>
      </c>
      <c r="AG819" t="s">
        <v>693</v>
      </c>
    </row>
    <row r="820" spans="1:33" hidden="1" x14ac:dyDescent="0.35">
      <c r="A820" t="s">
        <v>32</v>
      </c>
      <c r="C820" t="s">
        <v>33</v>
      </c>
      <c r="D820" t="s">
        <v>963</v>
      </c>
      <c r="E820" t="s">
        <v>342</v>
      </c>
      <c r="F820" t="s">
        <v>964</v>
      </c>
      <c r="G820" t="s">
        <v>773</v>
      </c>
      <c r="I820" t="s">
        <v>38</v>
      </c>
      <c r="J820">
        <v>954</v>
      </c>
      <c r="K820">
        <v>1804</v>
      </c>
      <c r="L820" t="s">
        <v>1002</v>
      </c>
      <c r="M820" t="s">
        <v>40</v>
      </c>
      <c r="P820" t="s">
        <v>411</v>
      </c>
      <c r="Q820">
        <v>2</v>
      </c>
      <c r="R820" t="s">
        <v>132</v>
      </c>
      <c r="T820" t="s">
        <v>57</v>
      </c>
      <c r="U820" t="s">
        <v>58</v>
      </c>
      <c r="V820" t="s">
        <v>58</v>
      </c>
      <c r="W820" t="s">
        <v>59</v>
      </c>
      <c r="AG820" t="s">
        <v>693</v>
      </c>
    </row>
    <row r="821" spans="1:33" hidden="1" x14ac:dyDescent="0.35">
      <c r="A821" t="s">
        <v>32</v>
      </c>
      <c r="C821" t="s">
        <v>33</v>
      </c>
      <c r="D821" t="s">
        <v>963</v>
      </c>
      <c r="E821" t="s">
        <v>342</v>
      </c>
      <c r="F821" t="s">
        <v>964</v>
      </c>
      <c r="G821" t="s">
        <v>773</v>
      </c>
      <c r="I821" t="s">
        <v>38</v>
      </c>
      <c r="J821">
        <v>955</v>
      </c>
      <c r="K821">
        <v>1804</v>
      </c>
      <c r="L821" t="s">
        <v>1002</v>
      </c>
      <c r="M821" t="s">
        <v>40</v>
      </c>
      <c r="P821" t="s">
        <v>411</v>
      </c>
      <c r="Q821">
        <v>2</v>
      </c>
      <c r="R821" t="s">
        <v>56</v>
      </c>
      <c r="T821" t="s">
        <v>122</v>
      </c>
      <c r="U821" t="s">
        <v>57</v>
      </c>
      <c r="V821" t="s">
        <v>407</v>
      </c>
      <c r="W821" t="s">
        <v>408</v>
      </c>
      <c r="AG821" t="s">
        <v>693</v>
      </c>
    </row>
    <row r="822" spans="1:33" hidden="1" x14ac:dyDescent="0.35">
      <c r="A822" t="s">
        <v>32</v>
      </c>
      <c r="C822" t="s">
        <v>33</v>
      </c>
      <c r="D822" t="s">
        <v>1023</v>
      </c>
      <c r="E822" t="s">
        <v>354</v>
      </c>
      <c r="F822" t="s">
        <v>1024</v>
      </c>
      <c r="G822" t="s">
        <v>1025</v>
      </c>
      <c r="I822" t="s">
        <v>38</v>
      </c>
      <c r="J822">
        <v>956</v>
      </c>
      <c r="K822">
        <v>1803</v>
      </c>
      <c r="L822" t="s">
        <v>854</v>
      </c>
      <c r="M822" t="s">
        <v>342</v>
      </c>
      <c r="N822" t="s">
        <v>41</v>
      </c>
      <c r="P822" t="s">
        <v>1026</v>
      </c>
      <c r="Q822">
        <v>18400</v>
      </c>
      <c r="R822" t="s">
        <v>224</v>
      </c>
      <c r="T822" t="s">
        <v>99</v>
      </c>
      <c r="U822" t="s">
        <v>311</v>
      </c>
      <c r="V822" t="s">
        <v>311</v>
      </c>
      <c r="W822" t="s">
        <v>312</v>
      </c>
      <c r="Y822">
        <v>12</v>
      </c>
      <c r="Z822">
        <v>6</v>
      </c>
      <c r="AA822">
        <v>10</v>
      </c>
      <c r="AB822">
        <v>17</v>
      </c>
      <c r="AC822">
        <v>6</v>
      </c>
      <c r="AG822" t="s">
        <v>1027</v>
      </c>
    </row>
    <row r="823" spans="1:33" hidden="1" x14ac:dyDescent="0.35">
      <c r="A823" t="s">
        <v>32</v>
      </c>
      <c r="C823" t="s">
        <v>33</v>
      </c>
      <c r="D823" t="s">
        <v>1023</v>
      </c>
      <c r="E823" t="s">
        <v>354</v>
      </c>
      <c r="F823" t="s">
        <v>1024</v>
      </c>
      <c r="G823" t="s">
        <v>1025</v>
      </c>
      <c r="I823" t="s">
        <v>38</v>
      </c>
      <c r="J823">
        <v>957</v>
      </c>
      <c r="K823">
        <v>1803</v>
      </c>
      <c r="L823" t="s">
        <v>854</v>
      </c>
      <c r="M823" t="s">
        <v>380</v>
      </c>
      <c r="P823" t="s">
        <v>1028</v>
      </c>
      <c r="T823" t="s">
        <v>2763</v>
      </c>
      <c r="U823" t="s">
        <v>2621</v>
      </c>
      <c r="W823" t="s">
        <v>1029</v>
      </c>
      <c r="AE823">
        <v>1</v>
      </c>
      <c r="AF823">
        <v>6</v>
      </c>
      <c r="AG823" t="s">
        <v>1030</v>
      </c>
    </row>
    <row r="824" spans="1:33" hidden="1" x14ac:dyDescent="0.35">
      <c r="A824" t="s">
        <v>32</v>
      </c>
      <c r="C824" t="s">
        <v>33</v>
      </c>
      <c r="D824" t="s">
        <v>1023</v>
      </c>
      <c r="E824" t="s">
        <v>354</v>
      </c>
      <c r="F824" t="s">
        <v>1024</v>
      </c>
      <c r="G824" t="s">
        <v>1025</v>
      </c>
      <c r="I824" t="s">
        <v>38</v>
      </c>
      <c r="J824">
        <v>958</v>
      </c>
      <c r="K824">
        <v>1803</v>
      </c>
      <c r="L824" t="s">
        <v>854</v>
      </c>
      <c r="M824" t="s">
        <v>380</v>
      </c>
      <c r="N824" t="s">
        <v>47</v>
      </c>
      <c r="P824" t="s">
        <v>346</v>
      </c>
      <c r="T824" t="s">
        <v>2763</v>
      </c>
      <c r="U824" t="s">
        <v>2621</v>
      </c>
      <c r="W824" t="s">
        <v>120</v>
      </c>
      <c r="AE824">
        <v>10</v>
      </c>
      <c r="AF824">
        <v>0</v>
      </c>
    </row>
    <row r="825" spans="1:33" hidden="1" x14ac:dyDescent="0.35">
      <c r="A825" t="s">
        <v>32</v>
      </c>
      <c r="C825" t="s">
        <v>33</v>
      </c>
      <c r="D825" t="s">
        <v>1023</v>
      </c>
      <c r="E825" t="s">
        <v>354</v>
      </c>
      <c r="F825" t="s">
        <v>1024</v>
      </c>
      <c r="G825" t="s">
        <v>1025</v>
      </c>
      <c r="I825" t="s">
        <v>38</v>
      </c>
      <c r="J825">
        <v>959</v>
      </c>
      <c r="K825">
        <v>1803</v>
      </c>
      <c r="L825" t="s">
        <v>854</v>
      </c>
      <c r="M825" t="s">
        <v>380</v>
      </c>
      <c r="P825" t="s">
        <v>1031</v>
      </c>
      <c r="Q825">
        <v>4.75</v>
      </c>
      <c r="R825" t="s">
        <v>72</v>
      </c>
      <c r="T825" t="s">
        <v>73</v>
      </c>
      <c r="U825" t="s">
        <v>74</v>
      </c>
      <c r="V825" t="s">
        <v>361</v>
      </c>
      <c r="W825" t="s">
        <v>1032</v>
      </c>
      <c r="AB825">
        <v>16</v>
      </c>
      <c r="AC825">
        <v>10</v>
      </c>
    </row>
    <row r="826" spans="1:33" hidden="1" x14ac:dyDescent="0.35">
      <c r="A826" t="s">
        <v>32</v>
      </c>
      <c r="C826" t="s">
        <v>33</v>
      </c>
      <c r="D826" t="s">
        <v>1023</v>
      </c>
      <c r="E826" t="s">
        <v>354</v>
      </c>
      <c r="F826" t="s">
        <v>1024</v>
      </c>
      <c r="G826" t="s">
        <v>1025</v>
      </c>
      <c r="I826" t="s">
        <v>38</v>
      </c>
      <c r="J826">
        <v>960</v>
      </c>
      <c r="K826">
        <v>1803</v>
      </c>
      <c r="L826" t="s">
        <v>854</v>
      </c>
      <c r="M826" t="s">
        <v>380</v>
      </c>
      <c r="P826" t="s">
        <v>1031</v>
      </c>
      <c r="Q826">
        <v>6</v>
      </c>
      <c r="R826" t="s">
        <v>72</v>
      </c>
      <c r="T826" t="s">
        <v>73</v>
      </c>
      <c r="U826" t="s">
        <v>74</v>
      </c>
      <c r="V826" t="s">
        <v>361</v>
      </c>
      <c r="W826" t="s">
        <v>1033</v>
      </c>
      <c r="AA826">
        <v>1</v>
      </c>
      <c r="AB826">
        <v>4</v>
      </c>
      <c r="AC826">
        <v>0</v>
      </c>
    </row>
    <row r="827" spans="1:33" hidden="1" x14ac:dyDescent="0.35">
      <c r="A827" t="s">
        <v>32</v>
      </c>
      <c r="C827" t="s">
        <v>33</v>
      </c>
      <c r="D827" t="s">
        <v>1023</v>
      </c>
      <c r="E827" t="s">
        <v>354</v>
      </c>
      <c r="F827" t="s">
        <v>1024</v>
      </c>
      <c r="G827" t="s">
        <v>1025</v>
      </c>
      <c r="I827" t="s">
        <v>38</v>
      </c>
      <c r="J827">
        <v>961</v>
      </c>
      <c r="K827">
        <v>1803</v>
      </c>
      <c r="L827" t="s">
        <v>854</v>
      </c>
      <c r="M827" t="s">
        <v>380</v>
      </c>
      <c r="P827" t="s">
        <v>1031</v>
      </c>
      <c r="Q827">
        <v>2</v>
      </c>
      <c r="R827" t="s">
        <v>224</v>
      </c>
      <c r="T827" t="s">
        <v>43</v>
      </c>
      <c r="U827" t="s">
        <v>167</v>
      </c>
      <c r="V827" t="s">
        <v>532</v>
      </c>
      <c r="W827" t="s">
        <v>1034</v>
      </c>
      <c r="AB827">
        <v>10</v>
      </c>
      <c r="AC827">
        <v>0</v>
      </c>
    </row>
    <row r="828" spans="1:33" hidden="1" x14ac:dyDescent="0.35">
      <c r="A828" t="s">
        <v>32</v>
      </c>
      <c r="C828" t="s">
        <v>33</v>
      </c>
      <c r="D828" t="s">
        <v>1023</v>
      </c>
      <c r="E828" t="s">
        <v>354</v>
      </c>
      <c r="F828" t="s">
        <v>1024</v>
      </c>
      <c r="G828" t="s">
        <v>1025</v>
      </c>
      <c r="I828" t="s">
        <v>38</v>
      </c>
      <c r="J828">
        <v>962</v>
      </c>
      <c r="K828">
        <v>1803</v>
      </c>
      <c r="L828" t="s">
        <v>854</v>
      </c>
      <c r="M828" t="s">
        <v>380</v>
      </c>
      <c r="P828" t="s">
        <v>1031</v>
      </c>
      <c r="Q828">
        <v>2.5</v>
      </c>
      <c r="R828" t="s">
        <v>72</v>
      </c>
      <c r="T828" t="s">
        <v>73</v>
      </c>
      <c r="U828" t="s">
        <v>74</v>
      </c>
      <c r="V828" t="s">
        <v>560</v>
      </c>
      <c r="W828" t="s">
        <v>1035</v>
      </c>
      <c r="AB828">
        <v>17</v>
      </c>
      <c r="AC828">
        <v>6</v>
      </c>
    </row>
    <row r="829" spans="1:33" hidden="1" x14ac:dyDescent="0.35">
      <c r="A829" t="s">
        <v>32</v>
      </c>
      <c r="C829" t="s">
        <v>33</v>
      </c>
      <c r="D829" t="s">
        <v>1023</v>
      </c>
      <c r="E829" t="s">
        <v>354</v>
      </c>
      <c r="F829" t="s">
        <v>1024</v>
      </c>
      <c r="G829" t="s">
        <v>1025</v>
      </c>
      <c r="I829" t="s">
        <v>38</v>
      </c>
      <c r="J829">
        <v>963</v>
      </c>
      <c r="K829">
        <v>1803</v>
      </c>
      <c r="L829" t="s">
        <v>854</v>
      </c>
      <c r="M829" t="s">
        <v>380</v>
      </c>
      <c r="P829" t="s">
        <v>1031</v>
      </c>
      <c r="Q829">
        <v>1</v>
      </c>
      <c r="R829" t="s">
        <v>224</v>
      </c>
      <c r="T829" t="s">
        <v>73</v>
      </c>
      <c r="U829" t="s">
        <v>74</v>
      </c>
      <c r="V829" t="s">
        <v>325</v>
      </c>
      <c r="W829" t="s">
        <v>1036</v>
      </c>
      <c r="AA829">
        <v>1</v>
      </c>
      <c r="AB829">
        <v>17</v>
      </c>
      <c r="AC829" t="s">
        <v>836</v>
      </c>
    </row>
    <row r="830" spans="1:33" hidden="1" x14ac:dyDescent="0.35">
      <c r="A830" t="s">
        <v>32</v>
      </c>
      <c r="C830" t="s">
        <v>33</v>
      </c>
      <c r="D830" t="s">
        <v>1023</v>
      </c>
      <c r="E830" t="s">
        <v>354</v>
      </c>
      <c r="F830" t="s">
        <v>1024</v>
      </c>
      <c r="G830" t="s">
        <v>1025</v>
      </c>
      <c r="I830" t="s">
        <v>38</v>
      </c>
      <c r="J830">
        <v>964</v>
      </c>
      <c r="K830">
        <v>1803</v>
      </c>
      <c r="L830" t="s">
        <v>854</v>
      </c>
      <c r="M830" t="s">
        <v>380</v>
      </c>
      <c r="P830" t="s">
        <v>1031</v>
      </c>
      <c r="Q830">
        <v>1</v>
      </c>
      <c r="R830" t="s">
        <v>166</v>
      </c>
      <c r="T830" t="s">
        <v>43</v>
      </c>
      <c r="U830" t="s">
        <v>167</v>
      </c>
      <c r="V830" t="s">
        <v>460</v>
      </c>
      <c r="W830" t="s">
        <v>528</v>
      </c>
      <c r="AB830">
        <v>8</v>
      </c>
      <c r="AC830">
        <v>0</v>
      </c>
    </row>
    <row r="831" spans="1:33" hidden="1" x14ac:dyDescent="0.35">
      <c r="A831" t="s">
        <v>32</v>
      </c>
      <c r="C831" t="s">
        <v>33</v>
      </c>
      <c r="D831" t="s">
        <v>1023</v>
      </c>
      <c r="E831" t="s">
        <v>354</v>
      </c>
      <c r="F831" t="s">
        <v>1024</v>
      </c>
      <c r="G831" t="s">
        <v>1025</v>
      </c>
      <c r="I831" t="s">
        <v>38</v>
      </c>
      <c r="J831">
        <v>965</v>
      </c>
      <c r="K831">
        <v>1803</v>
      </c>
      <c r="L831" t="s">
        <v>854</v>
      </c>
      <c r="M831" t="s">
        <v>380</v>
      </c>
      <c r="P831" t="s">
        <v>1031</v>
      </c>
      <c r="Q831">
        <v>0.5</v>
      </c>
      <c r="R831" t="s">
        <v>72</v>
      </c>
      <c r="T831" t="s">
        <v>73</v>
      </c>
      <c r="U831" t="s">
        <v>74</v>
      </c>
      <c r="V831" t="s">
        <v>825</v>
      </c>
      <c r="W831" t="s">
        <v>1037</v>
      </c>
      <c r="AB831">
        <v>12</v>
      </c>
      <c r="AC831">
        <v>0</v>
      </c>
    </row>
    <row r="832" spans="1:33" hidden="1" x14ac:dyDescent="0.35">
      <c r="A832" t="s">
        <v>32</v>
      </c>
      <c r="C832" t="s">
        <v>33</v>
      </c>
      <c r="D832" t="s">
        <v>1023</v>
      </c>
      <c r="E832" t="s">
        <v>354</v>
      </c>
      <c r="F832" t="s">
        <v>1024</v>
      </c>
      <c r="G832" t="s">
        <v>1025</v>
      </c>
      <c r="I832" t="s">
        <v>38</v>
      </c>
      <c r="J832">
        <v>966</v>
      </c>
      <c r="K832">
        <v>1803</v>
      </c>
      <c r="L832" t="s">
        <v>854</v>
      </c>
      <c r="M832" t="s">
        <v>380</v>
      </c>
      <c r="P832" t="s">
        <v>1031</v>
      </c>
      <c r="Q832">
        <v>1</v>
      </c>
      <c r="R832" t="s">
        <v>166</v>
      </c>
      <c r="T832" t="s">
        <v>43</v>
      </c>
      <c r="U832" t="s">
        <v>167</v>
      </c>
      <c r="V832" t="s">
        <v>460</v>
      </c>
      <c r="W832" t="s">
        <v>1038</v>
      </c>
      <c r="AB832">
        <v>9</v>
      </c>
      <c r="AC832">
        <v>0</v>
      </c>
    </row>
    <row r="833" spans="1:33" hidden="1" x14ac:dyDescent="0.35">
      <c r="A833" t="s">
        <v>32</v>
      </c>
      <c r="C833" t="s">
        <v>33</v>
      </c>
      <c r="D833" t="s">
        <v>1023</v>
      </c>
      <c r="E833" t="s">
        <v>354</v>
      </c>
      <c r="F833" t="s">
        <v>1024</v>
      </c>
      <c r="G833" t="s">
        <v>1025</v>
      </c>
      <c r="I833" t="s">
        <v>38</v>
      </c>
      <c r="J833">
        <v>967</v>
      </c>
      <c r="K833">
        <v>1803</v>
      </c>
      <c r="L833" t="s">
        <v>854</v>
      </c>
      <c r="M833" t="s">
        <v>380</v>
      </c>
      <c r="P833" t="s">
        <v>1031</v>
      </c>
      <c r="Q833">
        <v>4.25</v>
      </c>
      <c r="R833" t="s">
        <v>72</v>
      </c>
      <c r="T833" t="s">
        <v>73</v>
      </c>
      <c r="U833" t="s">
        <v>74</v>
      </c>
      <c r="V833" t="s">
        <v>175</v>
      </c>
      <c r="W833" t="s">
        <v>176</v>
      </c>
      <c r="AB833">
        <v>5</v>
      </c>
      <c r="AC833">
        <v>0</v>
      </c>
    </row>
    <row r="834" spans="1:33" hidden="1" x14ac:dyDescent="0.35">
      <c r="A834" t="s">
        <v>32</v>
      </c>
      <c r="C834" t="s">
        <v>33</v>
      </c>
      <c r="D834" t="s">
        <v>1023</v>
      </c>
      <c r="E834" t="s">
        <v>354</v>
      </c>
      <c r="F834" t="s">
        <v>1024</v>
      </c>
      <c r="G834" t="s">
        <v>1025</v>
      </c>
      <c r="I834" t="s">
        <v>38</v>
      </c>
      <c r="J834">
        <v>968</v>
      </c>
      <c r="K834">
        <v>1803</v>
      </c>
      <c r="L834" t="s">
        <v>854</v>
      </c>
      <c r="M834" t="s">
        <v>380</v>
      </c>
      <c r="P834" t="s">
        <v>1031</v>
      </c>
      <c r="Q834">
        <v>6</v>
      </c>
      <c r="R834" t="s">
        <v>72</v>
      </c>
      <c r="T834" t="s">
        <v>73</v>
      </c>
      <c r="U834" t="s">
        <v>74</v>
      </c>
      <c r="V834" t="s">
        <v>175</v>
      </c>
      <c r="W834" t="s">
        <v>873</v>
      </c>
      <c r="AB834">
        <v>7</v>
      </c>
      <c r="AC834">
        <v>0</v>
      </c>
    </row>
    <row r="835" spans="1:33" hidden="1" x14ac:dyDescent="0.35">
      <c r="A835" t="s">
        <v>32</v>
      </c>
      <c r="C835" t="s">
        <v>33</v>
      </c>
      <c r="D835" t="s">
        <v>1023</v>
      </c>
      <c r="E835" t="s">
        <v>354</v>
      </c>
      <c r="F835" t="s">
        <v>1024</v>
      </c>
      <c r="G835" t="s">
        <v>1025</v>
      </c>
      <c r="I835" t="s">
        <v>38</v>
      </c>
      <c r="J835">
        <v>969</v>
      </c>
      <c r="K835">
        <v>1803</v>
      </c>
      <c r="L835" t="s">
        <v>854</v>
      </c>
      <c r="M835" t="s">
        <v>380</v>
      </c>
      <c r="P835" t="s">
        <v>1031</v>
      </c>
      <c r="Q835">
        <v>2</v>
      </c>
      <c r="R835" t="s">
        <v>72</v>
      </c>
      <c r="T835" t="s">
        <v>73</v>
      </c>
      <c r="U835" t="s">
        <v>74</v>
      </c>
      <c r="V835" t="s">
        <v>149</v>
      </c>
      <c r="W835" t="s">
        <v>1039</v>
      </c>
      <c r="AB835">
        <v>14</v>
      </c>
      <c r="AC835">
        <v>0</v>
      </c>
      <c r="AG835" t="s">
        <v>1040</v>
      </c>
    </row>
    <row r="836" spans="1:33" hidden="1" x14ac:dyDescent="0.35">
      <c r="A836" t="s">
        <v>32</v>
      </c>
      <c r="C836" t="s">
        <v>33</v>
      </c>
      <c r="D836" t="s">
        <v>1023</v>
      </c>
      <c r="E836" t="s">
        <v>354</v>
      </c>
      <c r="F836" t="s">
        <v>1024</v>
      </c>
      <c r="G836" t="s">
        <v>1025</v>
      </c>
      <c r="I836" t="s">
        <v>38</v>
      </c>
      <c r="J836">
        <v>970</v>
      </c>
      <c r="K836">
        <v>1803</v>
      </c>
      <c r="L836" t="s">
        <v>854</v>
      </c>
      <c r="M836" t="s">
        <v>380</v>
      </c>
      <c r="P836" t="s">
        <v>1031</v>
      </c>
      <c r="Q836">
        <v>1</v>
      </c>
      <c r="R836" t="s">
        <v>221</v>
      </c>
      <c r="T836" t="s">
        <v>73</v>
      </c>
      <c r="U836" t="s">
        <v>74</v>
      </c>
      <c r="V836" t="s">
        <v>1041</v>
      </c>
      <c r="W836" t="s">
        <v>1042</v>
      </c>
      <c r="AA836">
        <v>2</v>
      </c>
      <c r="AB836">
        <v>2</v>
      </c>
      <c r="AC836">
        <v>0</v>
      </c>
    </row>
    <row r="837" spans="1:33" hidden="1" x14ac:dyDescent="0.35">
      <c r="A837" t="s">
        <v>32</v>
      </c>
      <c r="C837" t="s">
        <v>33</v>
      </c>
      <c r="D837" t="s">
        <v>1023</v>
      </c>
      <c r="E837" t="s">
        <v>354</v>
      </c>
      <c r="F837" t="s">
        <v>1024</v>
      </c>
      <c r="G837" t="s">
        <v>1025</v>
      </c>
      <c r="I837" t="s">
        <v>38</v>
      </c>
      <c r="J837">
        <v>971</v>
      </c>
      <c r="K837">
        <v>1803</v>
      </c>
      <c r="L837" t="s">
        <v>854</v>
      </c>
      <c r="M837" t="s">
        <v>380</v>
      </c>
      <c r="P837" t="s">
        <v>1031</v>
      </c>
      <c r="Q837">
        <v>1</v>
      </c>
      <c r="R837" t="s">
        <v>72</v>
      </c>
      <c r="T837" t="s">
        <v>73</v>
      </c>
      <c r="U837" t="s">
        <v>74</v>
      </c>
      <c r="V837" t="s">
        <v>1041</v>
      </c>
      <c r="W837" t="s">
        <v>1043</v>
      </c>
      <c r="AB837">
        <v>4</v>
      </c>
      <c r="AC837">
        <v>6</v>
      </c>
    </row>
    <row r="838" spans="1:33" hidden="1" x14ac:dyDescent="0.35">
      <c r="A838" t="s">
        <v>32</v>
      </c>
      <c r="C838" t="s">
        <v>33</v>
      </c>
      <c r="D838" t="s">
        <v>1023</v>
      </c>
      <c r="E838" t="s">
        <v>354</v>
      </c>
      <c r="F838" t="s">
        <v>1024</v>
      </c>
      <c r="G838" t="s">
        <v>1025</v>
      </c>
      <c r="I838" t="s">
        <v>38</v>
      </c>
      <c r="J838">
        <v>972</v>
      </c>
      <c r="K838">
        <v>1803</v>
      </c>
      <c r="L838" t="s">
        <v>854</v>
      </c>
      <c r="M838" t="s">
        <v>380</v>
      </c>
      <c r="P838" t="s">
        <v>1031</v>
      </c>
      <c r="Q838">
        <v>7.75</v>
      </c>
      <c r="R838" t="s">
        <v>72</v>
      </c>
      <c r="T838" t="s">
        <v>73</v>
      </c>
      <c r="U838" t="s">
        <v>74</v>
      </c>
      <c r="V838" t="s">
        <v>223</v>
      </c>
      <c r="W838" t="s">
        <v>223</v>
      </c>
      <c r="AB838">
        <v>17</v>
      </c>
      <c r="AC838">
        <v>3</v>
      </c>
    </row>
    <row r="839" spans="1:33" hidden="1" x14ac:dyDescent="0.35">
      <c r="A839" t="s">
        <v>32</v>
      </c>
      <c r="C839" t="s">
        <v>33</v>
      </c>
      <c r="D839" t="s">
        <v>1023</v>
      </c>
      <c r="E839" t="s">
        <v>354</v>
      </c>
      <c r="F839" t="s">
        <v>1024</v>
      </c>
      <c r="G839" t="s">
        <v>1025</v>
      </c>
      <c r="I839" t="s">
        <v>38</v>
      </c>
      <c r="J839">
        <v>973</v>
      </c>
      <c r="K839">
        <v>1803</v>
      </c>
      <c r="L839" t="s">
        <v>854</v>
      </c>
      <c r="M839" t="s">
        <v>380</v>
      </c>
      <c r="P839" t="s">
        <v>1031</v>
      </c>
      <c r="Q839">
        <v>3</v>
      </c>
      <c r="R839" t="s">
        <v>72</v>
      </c>
      <c r="T839" t="s">
        <v>73</v>
      </c>
      <c r="U839" t="s">
        <v>74</v>
      </c>
      <c r="V839" t="s">
        <v>152</v>
      </c>
      <c r="W839" t="s">
        <v>381</v>
      </c>
      <c r="AB839">
        <v>13</v>
      </c>
      <c r="AC839">
        <v>6</v>
      </c>
    </row>
    <row r="840" spans="1:33" hidden="1" x14ac:dyDescent="0.35">
      <c r="A840" t="s">
        <v>32</v>
      </c>
      <c r="C840" t="s">
        <v>33</v>
      </c>
      <c r="D840" t="s">
        <v>1023</v>
      </c>
      <c r="E840" t="s">
        <v>354</v>
      </c>
      <c r="F840" t="s">
        <v>1024</v>
      </c>
      <c r="G840" t="s">
        <v>1025</v>
      </c>
      <c r="I840" t="s">
        <v>38</v>
      </c>
      <c r="J840">
        <v>974</v>
      </c>
      <c r="K840">
        <v>1803</v>
      </c>
      <c r="L840" t="s">
        <v>854</v>
      </c>
      <c r="M840" t="s">
        <v>380</v>
      </c>
      <c r="P840" t="s">
        <v>1031</v>
      </c>
      <c r="Q840">
        <v>1.5</v>
      </c>
      <c r="R840" t="s">
        <v>72</v>
      </c>
      <c r="T840" t="s">
        <v>73</v>
      </c>
      <c r="U840" t="s">
        <v>74</v>
      </c>
      <c r="V840" t="s">
        <v>152</v>
      </c>
      <c r="W840" t="s">
        <v>1044</v>
      </c>
      <c r="AB840" t="s">
        <v>836</v>
      </c>
      <c r="AG840" t="s">
        <v>1045</v>
      </c>
    </row>
    <row r="841" spans="1:33" hidden="1" x14ac:dyDescent="0.35">
      <c r="A841" t="s">
        <v>32</v>
      </c>
      <c r="C841" t="s">
        <v>33</v>
      </c>
      <c r="D841" t="s">
        <v>1023</v>
      </c>
      <c r="E841" t="s">
        <v>354</v>
      </c>
      <c r="F841" t="s">
        <v>1024</v>
      </c>
      <c r="G841" t="s">
        <v>1025</v>
      </c>
      <c r="I841" t="s">
        <v>38</v>
      </c>
      <c r="J841">
        <v>975</v>
      </c>
      <c r="K841">
        <v>1803</v>
      </c>
      <c r="L841" t="s">
        <v>854</v>
      </c>
      <c r="M841" t="s">
        <v>380</v>
      </c>
      <c r="P841" t="s">
        <v>1031</v>
      </c>
      <c r="Q841">
        <v>1.5</v>
      </c>
      <c r="R841" t="s">
        <v>72</v>
      </c>
      <c r="T841" t="s">
        <v>73</v>
      </c>
      <c r="U841" t="s">
        <v>74</v>
      </c>
      <c r="V841" t="s">
        <v>152</v>
      </c>
      <c r="W841" t="s">
        <v>152</v>
      </c>
      <c r="AB841">
        <v>6</v>
      </c>
      <c r="AC841">
        <v>9</v>
      </c>
    </row>
    <row r="842" spans="1:33" hidden="1" x14ac:dyDescent="0.35">
      <c r="A842" t="s">
        <v>32</v>
      </c>
      <c r="C842" t="s">
        <v>33</v>
      </c>
      <c r="D842" t="s">
        <v>1023</v>
      </c>
      <c r="E842" t="s">
        <v>354</v>
      </c>
      <c r="F842" t="s">
        <v>1024</v>
      </c>
      <c r="G842" t="s">
        <v>1025</v>
      </c>
      <c r="I842" t="s">
        <v>38</v>
      </c>
      <c r="J842">
        <v>976</v>
      </c>
      <c r="K842">
        <v>1803</v>
      </c>
      <c r="L842" t="s">
        <v>854</v>
      </c>
      <c r="M842" t="s">
        <v>380</v>
      </c>
      <c r="P842" t="s">
        <v>1031</v>
      </c>
      <c r="Q842">
        <v>4</v>
      </c>
      <c r="R842" t="s">
        <v>170</v>
      </c>
      <c r="T842" t="s">
        <v>73</v>
      </c>
      <c r="U842" t="s">
        <v>74</v>
      </c>
      <c r="V842" t="s">
        <v>477</v>
      </c>
      <c r="W842" t="s">
        <v>477</v>
      </c>
      <c r="AB842">
        <v>4</v>
      </c>
      <c r="AC842">
        <v>0</v>
      </c>
    </row>
    <row r="843" spans="1:33" hidden="1" x14ac:dyDescent="0.35">
      <c r="A843" t="s">
        <v>32</v>
      </c>
      <c r="C843" t="s">
        <v>33</v>
      </c>
      <c r="D843" t="s">
        <v>1023</v>
      </c>
      <c r="E843" t="s">
        <v>354</v>
      </c>
      <c r="F843" t="s">
        <v>1024</v>
      </c>
      <c r="G843" t="s">
        <v>1025</v>
      </c>
      <c r="I843" t="s">
        <v>38</v>
      </c>
      <c r="J843">
        <v>977</v>
      </c>
      <c r="K843">
        <v>1803</v>
      </c>
      <c r="L843" t="s">
        <v>854</v>
      </c>
      <c r="M843" t="s">
        <v>380</v>
      </c>
      <c r="P843" t="s">
        <v>1031</v>
      </c>
      <c r="Q843">
        <v>2</v>
      </c>
      <c r="R843" t="s">
        <v>132</v>
      </c>
      <c r="T843" t="s">
        <v>73</v>
      </c>
      <c r="U843" t="s">
        <v>74</v>
      </c>
      <c r="V843" t="s">
        <v>112</v>
      </c>
      <c r="W843" t="s">
        <v>274</v>
      </c>
      <c r="AB843">
        <v>2</v>
      </c>
      <c r="AC843">
        <v>6</v>
      </c>
    </row>
    <row r="844" spans="1:33" hidden="1" x14ac:dyDescent="0.35">
      <c r="A844" t="s">
        <v>32</v>
      </c>
      <c r="C844" t="s">
        <v>33</v>
      </c>
      <c r="D844" t="s">
        <v>1023</v>
      </c>
      <c r="E844" t="s">
        <v>354</v>
      </c>
      <c r="F844" t="s">
        <v>1024</v>
      </c>
      <c r="G844" t="s">
        <v>1025</v>
      </c>
      <c r="I844" t="s">
        <v>38</v>
      </c>
      <c r="J844">
        <v>978</v>
      </c>
      <c r="K844">
        <v>1803</v>
      </c>
      <c r="L844" t="s">
        <v>854</v>
      </c>
      <c r="M844" t="s">
        <v>380</v>
      </c>
      <c r="P844" t="s">
        <v>1031</v>
      </c>
      <c r="Q844">
        <v>2</v>
      </c>
      <c r="R844" t="s">
        <v>563</v>
      </c>
      <c r="T844" t="s">
        <v>73</v>
      </c>
      <c r="U844" t="s">
        <v>74</v>
      </c>
      <c r="V844" t="s">
        <v>112</v>
      </c>
      <c r="W844" t="s">
        <v>1046</v>
      </c>
    </row>
    <row r="845" spans="1:33" hidden="1" x14ac:dyDescent="0.35">
      <c r="A845" t="s">
        <v>32</v>
      </c>
      <c r="C845" t="s">
        <v>33</v>
      </c>
      <c r="D845" t="s">
        <v>1023</v>
      </c>
      <c r="E845" t="s">
        <v>354</v>
      </c>
      <c r="F845" t="s">
        <v>1024</v>
      </c>
      <c r="G845" t="s">
        <v>1025</v>
      </c>
      <c r="I845" t="s">
        <v>38</v>
      </c>
      <c r="J845">
        <v>979</v>
      </c>
      <c r="K845">
        <v>1803</v>
      </c>
      <c r="L845" t="s">
        <v>854</v>
      </c>
      <c r="M845" t="s">
        <v>380</v>
      </c>
      <c r="P845" t="s">
        <v>1031</v>
      </c>
      <c r="Q845">
        <v>4</v>
      </c>
      <c r="R845" t="s">
        <v>72</v>
      </c>
      <c r="T845" t="s">
        <v>73</v>
      </c>
      <c r="U845" t="s">
        <v>74</v>
      </c>
      <c r="V845" t="s">
        <v>440</v>
      </c>
      <c r="W845" t="s">
        <v>677</v>
      </c>
      <c r="AB845">
        <v>1</v>
      </c>
      <c r="AC845">
        <v>0</v>
      </c>
    </row>
    <row r="846" spans="1:33" hidden="1" x14ac:dyDescent="0.35">
      <c r="A846" t="s">
        <v>32</v>
      </c>
      <c r="C846" t="s">
        <v>33</v>
      </c>
      <c r="D846" t="s">
        <v>1023</v>
      </c>
      <c r="E846" t="s">
        <v>354</v>
      </c>
      <c r="F846" t="s">
        <v>1024</v>
      </c>
      <c r="G846" t="s">
        <v>1025</v>
      </c>
      <c r="I846" t="s">
        <v>38</v>
      </c>
      <c r="J846">
        <v>980</v>
      </c>
      <c r="K846">
        <v>1803</v>
      </c>
      <c r="L846" t="s">
        <v>854</v>
      </c>
      <c r="M846" t="s">
        <v>380</v>
      </c>
      <c r="P846" t="s">
        <v>1031</v>
      </c>
      <c r="Q846">
        <v>2</v>
      </c>
      <c r="R846" t="s">
        <v>224</v>
      </c>
      <c r="T846" t="s">
        <v>43</v>
      </c>
      <c r="U846" t="s">
        <v>167</v>
      </c>
      <c r="V846" t="s">
        <v>226</v>
      </c>
      <c r="W846" t="s">
        <v>735</v>
      </c>
      <c r="AA846">
        <v>1</v>
      </c>
      <c r="AB846">
        <v>2</v>
      </c>
      <c r="AC846">
        <v>0</v>
      </c>
    </row>
    <row r="847" spans="1:33" hidden="1" x14ac:dyDescent="0.35">
      <c r="A847" t="s">
        <v>32</v>
      </c>
      <c r="C847" t="s">
        <v>33</v>
      </c>
      <c r="D847" t="s">
        <v>1023</v>
      </c>
      <c r="E847" t="s">
        <v>354</v>
      </c>
      <c r="F847" t="s">
        <v>1024</v>
      </c>
      <c r="G847" t="s">
        <v>1025</v>
      </c>
      <c r="I847" t="s">
        <v>38</v>
      </c>
      <c r="J847">
        <v>981</v>
      </c>
      <c r="K847">
        <v>1803</v>
      </c>
      <c r="L847" t="s">
        <v>854</v>
      </c>
      <c r="M847" t="s">
        <v>380</v>
      </c>
      <c r="P847" t="s">
        <v>1031</v>
      </c>
      <c r="Q847">
        <v>2</v>
      </c>
      <c r="R847" t="s">
        <v>224</v>
      </c>
      <c r="T847" t="s">
        <v>43</v>
      </c>
      <c r="U847" t="s">
        <v>167</v>
      </c>
      <c r="V847" t="s">
        <v>226</v>
      </c>
      <c r="W847" t="s">
        <v>1047</v>
      </c>
      <c r="AB847">
        <v>15</v>
      </c>
      <c r="AC847">
        <v>0</v>
      </c>
    </row>
    <row r="848" spans="1:33" hidden="1" x14ac:dyDescent="0.35">
      <c r="A848" t="s">
        <v>32</v>
      </c>
      <c r="C848" t="s">
        <v>33</v>
      </c>
      <c r="D848" t="s">
        <v>1023</v>
      </c>
      <c r="E848" t="s">
        <v>354</v>
      </c>
      <c r="F848" t="s">
        <v>1024</v>
      </c>
      <c r="G848" t="s">
        <v>1025</v>
      </c>
      <c r="I848" t="s">
        <v>38</v>
      </c>
      <c r="J848">
        <v>982</v>
      </c>
      <c r="K848">
        <v>1803</v>
      </c>
      <c r="L848" t="s">
        <v>854</v>
      </c>
      <c r="M848" t="s">
        <v>380</v>
      </c>
      <c r="P848" t="s">
        <v>1031</v>
      </c>
      <c r="T848" t="s">
        <v>2778</v>
      </c>
      <c r="U848" t="s">
        <v>2778</v>
      </c>
      <c r="W848" t="s">
        <v>1048</v>
      </c>
      <c r="AD848">
        <v>14</v>
      </c>
      <c r="AE848">
        <v>8</v>
      </c>
      <c r="AF848">
        <v>10</v>
      </c>
    </row>
    <row r="849" spans="1:33" hidden="1" x14ac:dyDescent="0.35">
      <c r="A849" t="s">
        <v>32</v>
      </c>
      <c r="C849" t="s">
        <v>33</v>
      </c>
      <c r="D849" t="s">
        <v>1023</v>
      </c>
      <c r="E849" t="s">
        <v>354</v>
      </c>
      <c r="F849" t="s">
        <v>1024</v>
      </c>
      <c r="G849" t="s">
        <v>1025</v>
      </c>
      <c r="I849" t="s">
        <v>38</v>
      </c>
      <c r="J849">
        <v>983</v>
      </c>
      <c r="K849">
        <v>1803</v>
      </c>
      <c r="L849" t="s">
        <v>854</v>
      </c>
      <c r="M849" t="s">
        <v>380</v>
      </c>
      <c r="P849" t="s">
        <v>1031</v>
      </c>
      <c r="T849" t="s">
        <v>2763</v>
      </c>
      <c r="U849" t="s">
        <v>2621</v>
      </c>
      <c r="W849" t="s">
        <v>1049</v>
      </c>
      <c r="AG849" t="s">
        <v>1050</v>
      </c>
    </row>
    <row r="850" spans="1:33" hidden="1" x14ac:dyDescent="0.35">
      <c r="A850" t="s">
        <v>32</v>
      </c>
      <c r="C850" t="s">
        <v>33</v>
      </c>
      <c r="D850" t="s">
        <v>1023</v>
      </c>
      <c r="E850" t="s">
        <v>354</v>
      </c>
      <c r="F850" t="s">
        <v>1024</v>
      </c>
      <c r="G850" t="s">
        <v>1025</v>
      </c>
      <c r="I850" t="s">
        <v>38</v>
      </c>
      <c r="J850">
        <v>984</v>
      </c>
      <c r="K850">
        <v>1803</v>
      </c>
      <c r="L850" t="s">
        <v>854</v>
      </c>
      <c r="M850" t="s">
        <v>380</v>
      </c>
      <c r="P850" t="s">
        <v>1031</v>
      </c>
      <c r="T850" t="s">
        <v>2778</v>
      </c>
      <c r="U850" t="s">
        <v>2778</v>
      </c>
      <c r="W850" t="s">
        <v>1051</v>
      </c>
    </row>
    <row r="851" spans="1:33" hidden="1" x14ac:dyDescent="0.35">
      <c r="A851" t="s">
        <v>32</v>
      </c>
      <c r="C851" t="s">
        <v>33</v>
      </c>
      <c r="D851" t="s">
        <v>1023</v>
      </c>
      <c r="E851" t="s">
        <v>354</v>
      </c>
      <c r="F851" t="s">
        <v>1024</v>
      </c>
      <c r="G851" t="s">
        <v>1025</v>
      </c>
      <c r="I851" t="s">
        <v>38</v>
      </c>
      <c r="J851">
        <v>985</v>
      </c>
      <c r="K851">
        <v>1803</v>
      </c>
      <c r="L851" t="s">
        <v>854</v>
      </c>
      <c r="M851" t="s">
        <v>380</v>
      </c>
      <c r="P851" t="s">
        <v>1031</v>
      </c>
      <c r="T851" t="s">
        <v>2778</v>
      </c>
      <c r="U851" t="s">
        <v>2778</v>
      </c>
      <c r="W851" t="s">
        <v>1052</v>
      </c>
    </row>
    <row r="852" spans="1:33" hidden="1" x14ac:dyDescent="0.35">
      <c r="A852" t="s">
        <v>32</v>
      </c>
      <c r="C852" t="s">
        <v>33</v>
      </c>
      <c r="D852" t="s">
        <v>1023</v>
      </c>
      <c r="E852" t="s">
        <v>354</v>
      </c>
      <c r="F852" t="s">
        <v>1024</v>
      </c>
      <c r="G852" t="s">
        <v>1025</v>
      </c>
      <c r="I852" t="s">
        <v>38</v>
      </c>
      <c r="J852">
        <v>986</v>
      </c>
      <c r="K852">
        <v>1803</v>
      </c>
      <c r="L852" t="s">
        <v>854</v>
      </c>
      <c r="M852" t="s">
        <v>380</v>
      </c>
      <c r="P852" t="s">
        <v>1031</v>
      </c>
      <c r="T852" t="s">
        <v>2778</v>
      </c>
      <c r="U852" t="s">
        <v>2778</v>
      </c>
      <c r="W852" t="s">
        <v>1053</v>
      </c>
    </row>
    <row r="853" spans="1:33" hidden="1" x14ac:dyDescent="0.35">
      <c r="A853" t="s">
        <v>32</v>
      </c>
      <c r="C853" t="s">
        <v>33</v>
      </c>
      <c r="D853" t="s">
        <v>1023</v>
      </c>
      <c r="E853" t="s">
        <v>354</v>
      </c>
      <c r="F853" t="s">
        <v>1024</v>
      </c>
      <c r="G853" t="s">
        <v>1025</v>
      </c>
      <c r="I853" t="s">
        <v>38</v>
      </c>
      <c r="J853">
        <v>987</v>
      </c>
      <c r="K853">
        <v>1803</v>
      </c>
      <c r="L853" t="s">
        <v>854</v>
      </c>
      <c r="M853" t="s">
        <v>380</v>
      </c>
      <c r="P853" t="s">
        <v>1031</v>
      </c>
      <c r="T853" t="s">
        <v>2778</v>
      </c>
      <c r="U853" t="s">
        <v>2778</v>
      </c>
      <c r="W853" t="s">
        <v>1054</v>
      </c>
    </row>
    <row r="854" spans="1:33" hidden="1" x14ac:dyDescent="0.35">
      <c r="A854" t="s">
        <v>32</v>
      </c>
      <c r="C854" t="s">
        <v>33</v>
      </c>
      <c r="D854" t="s">
        <v>1023</v>
      </c>
      <c r="E854" t="s">
        <v>354</v>
      </c>
      <c r="F854" t="s">
        <v>1024</v>
      </c>
      <c r="G854" t="s">
        <v>1025</v>
      </c>
      <c r="I854" t="s">
        <v>38</v>
      </c>
      <c r="J854">
        <v>988</v>
      </c>
      <c r="T854" t="s">
        <v>2778</v>
      </c>
      <c r="U854" t="s">
        <v>2778</v>
      </c>
      <c r="W854" t="s">
        <v>1055</v>
      </c>
    </row>
    <row r="855" spans="1:33" hidden="1" x14ac:dyDescent="0.35">
      <c r="A855" t="s">
        <v>32</v>
      </c>
      <c r="C855" t="s">
        <v>33</v>
      </c>
      <c r="D855" t="s">
        <v>1023</v>
      </c>
      <c r="E855" t="s">
        <v>354</v>
      </c>
      <c r="F855" t="s">
        <v>1024</v>
      </c>
      <c r="G855" t="s">
        <v>1025</v>
      </c>
      <c r="I855" t="s">
        <v>38</v>
      </c>
      <c r="J855">
        <v>989</v>
      </c>
      <c r="K855">
        <v>1803</v>
      </c>
      <c r="L855" t="s">
        <v>854</v>
      </c>
      <c r="M855" t="s">
        <v>380</v>
      </c>
      <c r="N855" t="s">
        <v>41</v>
      </c>
      <c r="P855" t="s">
        <v>186</v>
      </c>
      <c r="Q855">
        <v>1</v>
      </c>
      <c r="R855" t="s">
        <v>56</v>
      </c>
      <c r="T855" t="s">
        <v>57</v>
      </c>
      <c r="U855" t="s">
        <v>58</v>
      </c>
      <c r="V855" t="s">
        <v>58</v>
      </c>
      <c r="W855" t="s">
        <v>59</v>
      </c>
      <c r="AB855">
        <v>14</v>
      </c>
      <c r="AC855">
        <v>0</v>
      </c>
    </row>
    <row r="856" spans="1:33" hidden="1" x14ac:dyDescent="0.35">
      <c r="A856" t="s">
        <v>32</v>
      </c>
      <c r="C856" t="s">
        <v>33</v>
      </c>
      <c r="D856" t="s">
        <v>1023</v>
      </c>
      <c r="E856" t="s">
        <v>354</v>
      </c>
      <c r="F856" t="s">
        <v>1024</v>
      </c>
      <c r="G856" t="s">
        <v>1025</v>
      </c>
      <c r="I856" t="s">
        <v>38</v>
      </c>
      <c r="J856">
        <v>990</v>
      </c>
      <c r="K856">
        <v>1803</v>
      </c>
      <c r="L856" t="s">
        <v>854</v>
      </c>
      <c r="M856" t="s">
        <v>380</v>
      </c>
      <c r="N856" t="s">
        <v>41</v>
      </c>
      <c r="P856" t="s">
        <v>139</v>
      </c>
      <c r="Q856">
        <v>0.75</v>
      </c>
      <c r="R856" t="s">
        <v>72</v>
      </c>
      <c r="T856" t="s">
        <v>73</v>
      </c>
      <c r="U856" t="s">
        <v>74</v>
      </c>
      <c r="V856" t="s">
        <v>325</v>
      </c>
      <c r="W856" t="s">
        <v>1056</v>
      </c>
      <c r="AB856">
        <v>0</v>
      </c>
      <c r="AC856">
        <v>9</v>
      </c>
    </row>
    <row r="857" spans="1:33" hidden="1" x14ac:dyDescent="0.35">
      <c r="A857" t="s">
        <v>32</v>
      </c>
      <c r="C857" t="s">
        <v>33</v>
      </c>
      <c r="D857" t="s">
        <v>1023</v>
      </c>
      <c r="E857" t="s">
        <v>354</v>
      </c>
      <c r="F857" t="s">
        <v>1024</v>
      </c>
      <c r="G857" t="s">
        <v>1025</v>
      </c>
      <c r="I857" t="s">
        <v>38</v>
      </c>
      <c r="J857">
        <v>991</v>
      </c>
      <c r="K857">
        <v>1803</v>
      </c>
      <c r="L857" t="s">
        <v>854</v>
      </c>
      <c r="M857" t="s">
        <v>380</v>
      </c>
      <c r="N857" t="s">
        <v>41</v>
      </c>
      <c r="P857" t="s">
        <v>139</v>
      </c>
      <c r="Q857">
        <v>2</v>
      </c>
      <c r="R857" t="s">
        <v>170</v>
      </c>
      <c r="T857" t="s">
        <v>73</v>
      </c>
      <c r="U857" t="s">
        <v>74</v>
      </c>
      <c r="V857" t="s">
        <v>393</v>
      </c>
      <c r="W857" t="s">
        <v>1057</v>
      </c>
      <c r="AB857">
        <v>2</v>
      </c>
      <c r="AC857">
        <v>4</v>
      </c>
    </row>
    <row r="858" spans="1:33" hidden="1" x14ac:dyDescent="0.35">
      <c r="A858" t="s">
        <v>32</v>
      </c>
      <c r="C858" t="s">
        <v>33</v>
      </c>
      <c r="D858" t="s">
        <v>1023</v>
      </c>
      <c r="E858" t="s">
        <v>354</v>
      </c>
      <c r="F858" t="s">
        <v>1024</v>
      </c>
      <c r="G858" t="s">
        <v>1025</v>
      </c>
      <c r="I858" t="s">
        <v>38</v>
      </c>
      <c r="J858">
        <v>992</v>
      </c>
      <c r="K858">
        <v>1803</v>
      </c>
      <c r="L858" t="s">
        <v>854</v>
      </c>
      <c r="M858" t="s">
        <v>380</v>
      </c>
      <c r="N858" t="s">
        <v>41</v>
      </c>
      <c r="P858" t="s">
        <v>139</v>
      </c>
      <c r="Q858">
        <v>2</v>
      </c>
      <c r="R858" t="s">
        <v>224</v>
      </c>
      <c r="T858" t="s">
        <v>73</v>
      </c>
      <c r="U858" t="s">
        <v>74</v>
      </c>
      <c r="V858" t="s">
        <v>112</v>
      </c>
      <c r="W858" t="s">
        <v>274</v>
      </c>
    </row>
    <row r="859" spans="1:33" hidden="1" x14ac:dyDescent="0.35">
      <c r="A859" t="s">
        <v>32</v>
      </c>
      <c r="C859" t="s">
        <v>33</v>
      </c>
      <c r="D859" t="s">
        <v>1023</v>
      </c>
      <c r="E859" t="s">
        <v>354</v>
      </c>
      <c r="F859" t="s">
        <v>1024</v>
      </c>
      <c r="G859" t="s">
        <v>1025</v>
      </c>
      <c r="I859" t="s">
        <v>38</v>
      </c>
      <c r="J859">
        <v>993</v>
      </c>
      <c r="K859">
        <v>1803</v>
      </c>
      <c r="L859" t="s">
        <v>854</v>
      </c>
      <c r="M859" t="s">
        <v>380</v>
      </c>
      <c r="O859" t="s">
        <v>211</v>
      </c>
      <c r="P859" t="s">
        <v>845</v>
      </c>
      <c r="Q859">
        <v>1.5</v>
      </c>
      <c r="R859" t="s">
        <v>163</v>
      </c>
      <c r="T859" t="s">
        <v>73</v>
      </c>
      <c r="U859" t="s">
        <v>74</v>
      </c>
      <c r="V859" t="s">
        <v>164</v>
      </c>
      <c r="W859" t="s">
        <v>705</v>
      </c>
    </row>
    <row r="860" spans="1:33" hidden="1" x14ac:dyDescent="0.35">
      <c r="A860" t="s">
        <v>32</v>
      </c>
      <c r="C860" t="s">
        <v>33</v>
      </c>
      <c r="D860" t="s">
        <v>1023</v>
      </c>
      <c r="E860" t="s">
        <v>354</v>
      </c>
      <c r="F860" t="s">
        <v>1024</v>
      </c>
      <c r="G860" t="s">
        <v>1025</v>
      </c>
      <c r="I860" t="s">
        <v>38</v>
      </c>
      <c r="J860">
        <v>994</v>
      </c>
      <c r="K860">
        <v>1803</v>
      </c>
      <c r="L860" t="s">
        <v>854</v>
      </c>
      <c r="M860" t="s">
        <v>390</v>
      </c>
      <c r="N860" t="s">
        <v>161</v>
      </c>
      <c r="P860" t="s">
        <v>447</v>
      </c>
      <c r="Q860">
        <v>6</v>
      </c>
      <c r="R860" t="s">
        <v>56</v>
      </c>
      <c r="T860" t="s">
        <v>67</v>
      </c>
      <c r="U860" t="s">
        <v>68</v>
      </c>
      <c r="V860" t="s">
        <v>69</v>
      </c>
      <c r="W860" t="s">
        <v>695</v>
      </c>
    </row>
    <row r="861" spans="1:33" hidden="1" x14ac:dyDescent="0.35">
      <c r="A861" t="s">
        <v>32</v>
      </c>
      <c r="C861" t="s">
        <v>33</v>
      </c>
      <c r="D861" t="s">
        <v>1023</v>
      </c>
      <c r="E861" t="s">
        <v>354</v>
      </c>
      <c r="F861" t="s">
        <v>1024</v>
      </c>
      <c r="G861" t="s">
        <v>1025</v>
      </c>
      <c r="I861" t="s">
        <v>38</v>
      </c>
      <c r="J861">
        <v>995</v>
      </c>
      <c r="K861">
        <v>1803</v>
      </c>
      <c r="L861" t="s">
        <v>854</v>
      </c>
      <c r="M861" t="s">
        <v>390</v>
      </c>
      <c r="N861" t="s">
        <v>41</v>
      </c>
      <c r="P861" t="s">
        <v>918</v>
      </c>
      <c r="Q861">
        <v>4</v>
      </c>
      <c r="R861" t="s">
        <v>56</v>
      </c>
      <c r="T861" t="s">
        <v>57</v>
      </c>
      <c r="U861" t="s">
        <v>58</v>
      </c>
      <c r="V861" t="s">
        <v>58</v>
      </c>
      <c r="W861" t="s">
        <v>59</v>
      </c>
      <c r="Y861">
        <v>12</v>
      </c>
      <c r="Z861">
        <v>0</v>
      </c>
    </row>
    <row r="862" spans="1:33" hidden="1" x14ac:dyDescent="0.35">
      <c r="A862" t="s">
        <v>32</v>
      </c>
      <c r="C862" t="s">
        <v>33</v>
      </c>
      <c r="D862" t="s">
        <v>1023</v>
      </c>
      <c r="E862" t="s">
        <v>354</v>
      </c>
      <c r="F862" t="s">
        <v>1024</v>
      </c>
      <c r="G862" t="s">
        <v>1025</v>
      </c>
      <c r="I862" t="s">
        <v>38</v>
      </c>
      <c r="J862">
        <v>996</v>
      </c>
      <c r="K862">
        <v>1803</v>
      </c>
      <c r="L862" t="s">
        <v>854</v>
      </c>
      <c r="M862" t="s">
        <v>390</v>
      </c>
      <c r="N862" t="s">
        <v>41</v>
      </c>
      <c r="O862" t="s">
        <v>967</v>
      </c>
      <c r="P862" t="s">
        <v>968</v>
      </c>
      <c r="Q862">
        <v>20</v>
      </c>
      <c r="R862" t="s">
        <v>56</v>
      </c>
      <c r="T862" t="s">
        <v>122</v>
      </c>
      <c r="U862" t="s">
        <v>57</v>
      </c>
      <c r="V862" t="s">
        <v>405</v>
      </c>
      <c r="W862" t="s">
        <v>1058</v>
      </c>
      <c r="Y862">
        <v>1</v>
      </c>
      <c r="Z862">
        <v>6</v>
      </c>
      <c r="AG862" t="s">
        <v>1045</v>
      </c>
    </row>
    <row r="863" spans="1:33" hidden="1" x14ac:dyDescent="0.35">
      <c r="A863" t="s">
        <v>32</v>
      </c>
      <c r="C863" t="s">
        <v>33</v>
      </c>
      <c r="D863" t="s">
        <v>1023</v>
      </c>
      <c r="E863" t="s">
        <v>354</v>
      </c>
      <c r="F863" t="s">
        <v>1024</v>
      </c>
      <c r="G863" t="s">
        <v>1025</v>
      </c>
      <c r="I863" t="s">
        <v>38</v>
      </c>
      <c r="J863">
        <v>997</v>
      </c>
      <c r="K863">
        <v>1803</v>
      </c>
      <c r="L863" t="s">
        <v>854</v>
      </c>
      <c r="M863" t="s">
        <v>390</v>
      </c>
      <c r="N863" t="s">
        <v>41</v>
      </c>
      <c r="P863" t="s">
        <v>71</v>
      </c>
      <c r="Q863">
        <v>1</v>
      </c>
      <c r="R863" t="s">
        <v>224</v>
      </c>
      <c r="T863" t="s">
        <v>94</v>
      </c>
      <c r="U863" t="s">
        <v>95</v>
      </c>
      <c r="V863" t="s">
        <v>547</v>
      </c>
      <c r="W863" t="s">
        <v>1059</v>
      </c>
    </row>
    <row r="864" spans="1:33" hidden="1" x14ac:dyDescent="0.35">
      <c r="A864" t="s">
        <v>32</v>
      </c>
      <c r="C864" t="s">
        <v>33</v>
      </c>
      <c r="D864" t="s">
        <v>1023</v>
      </c>
      <c r="E864" t="s">
        <v>354</v>
      </c>
      <c r="F864" t="s">
        <v>1024</v>
      </c>
      <c r="G864" t="s">
        <v>1025</v>
      </c>
      <c r="I864" t="s">
        <v>38</v>
      </c>
      <c r="J864">
        <v>998</v>
      </c>
      <c r="K864">
        <v>1803</v>
      </c>
      <c r="L864" t="s">
        <v>854</v>
      </c>
      <c r="M864" t="s">
        <v>390</v>
      </c>
      <c r="P864" t="s">
        <v>1031</v>
      </c>
      <c r="Q864">
        <v>3</v>
      </c>
      <c r="R864" t="s">
        <v>224</v>
      </c>
      <c r="T864" t="s">
        <v>43</v>
      </c>
      <c r="U864" t="s">
        <v>167</v>
      </c>
      <c r="V864" t="s">
        <v>226</v>
      </c>
      <c r="W864" t="s">
        <v>1060</v>
      </c>
      <c r="AA864">
        <v>1</v>
      </c>
      <c r="AB864">
        <v>2</v>
      </c>
      <c r="AC864">
        <v>6</v>
      </c>
    </row>
    <row r="865" spans="1:32" hidden="1" x14ac:dyDescent="0.35">
      <c r="A865" t="s">
        <v>32</v>
      </c>
      <c r="C865" t="s">
        <v>33</v>
      </c>
      <c r="D865" t="s">
        <v>1023</v>
      </c>
      <c r="E865" t="s">
        <v>354</v>
      </c>
      <c r="F865" t="s">
        <v>1024</v>
      </c>
      <c r="G865" t="s">
        <v>1025</v>
      </c>
      <c r="I865" t="s">
        <v>38</v>
      </c>
      <c r="J865">
        <v>999</v>
      </c>
      <c r="K865">
        <v>1803</v>
      </c>
      <c r="L865" t="s">
        <v>854</v>
      </c>
      <c r="M865" t="s">
        <v>390</v>
      </c>
      <c r="P865" t="s">
        <v>1031</v>
      </c>
      <c r="Q865">
        <v>0.5</v>
      </c>
      <c r="R865" t="s">
        <v>56</v>
      </c>
      <c r="T865" t="s">
        <v>57</v>
      </c>
      <c r="U865" t="s">
        <v>58</v>
      </c>
      <c r="V865" t="s">
        <v>58</v>
      </c>
      <c r="W865" t="s">
        <v>59</v>
      </c>
      <c r="AA865">
        <v>1</v>
      </c>
      <c r="AB865">
        <v>7</v>
      </c>
    </row>
    <row r="866" spans="1:32" hidden="1" x14ac:dyDescent="0.35">
      <c r="A866" t="s">
        <v>32</v>
      </c>
      <c r="C866" t="s">
        <v>33</v>
      </c>
      <c r="D866" t="s">
        <v>1023</v>
      </c>
      <c r="E866" t="s">
        <v>354</v>
      </c>
      <c r="F866" t="s">
        <v>1024</v>
      </c>
      <c r="G866" t="s">
        <v>1025</v>
      </c>
      <c r="I866" t="s">
        <v>38</v>
      </c>
      <c r="J866">
        <v>1000</v>
      </c>
      <c r="K866">
        <v>1803</v>
      </c>
      <c r="L866" t="s">
        <v>854</v>
      </c>
      <c r="M866" t="s">
        <v>390</v>
      </c>
      <c r="P866" t="s">
        <v>1031</v>
      </c>
      <c r="Q866">
        <v>0.5</v>
      </c>
      <c r="R866" t="s">
        <v>56</v>
      </c>
      <c r="T866" t="s">
        <v>73</v>
      </c>
      <c r="U866" t="s">
        <v>74</v>
      </c>
      <c r="V866" t="s">
        <v>112</v>
      </c>
      <c r="W866" t="s">
        <v>274</v>
      </c>
      <c r="AA866">
        <v>1</v>
      </c>
      <c r="AB866">
        <v>8</v>
      </c>
      <c r="AC866">
        <v>8</v>
      </c>
    </row>
    <row r="867" spans="1:32" hidden="1" x14ac:dyDescent="0.35">
      <c r="A867" t="s">
        <v>32</v>
      </c>
      <c r="C867" t="s">
        <v>33</v>
      </c>
      <c r="D867" t="s">
        <v>1023</v>
      </c>
      <c r="E867" t="s">
        <v>354</v>
      </c>
      <c r="F867" t="s">
        <v>1024</v>
      </c>
      <c r="G867" t="s">
        <v>1025</v>
      </c>
      <c r="I867" t="s">
        <v>38</v>
      </c>
      <c r="J867">
        <v>1001</v>
      </c>
      <c r="K867">
        <v>1803</v>
      </c>
      <c r="L867" t="s">
        <v>854</v>
      </c>
      <c r="M867" t="s">
        <v>390</v>
      </c>
      <c r="P867" t="s">
        <v>1031</v>
      </c>
      <c r="Q867">
        <v>0.25</v>
      </c>
      <c r="R867" t="s">
        <v>56</v>
      </c>
      <c r="T867" t="s">
        <v>73</v>
      </c>
      <c r="U867" t="s">
        <v>74</v>
      </c>
      <c r="V867" t="s">
        <v>112</v>
      </c>
      <c r="W867" t="s">
        <v>1061</v>
      </c>
      <c r="AA867">
        <v>1</v>
      </c>
      <c r="AB867">
        <v>6</v>
      </c>
      <c r="AC867">
        <v>3</v>
      </c>
    </row>
    <row r="868" spans="1:32" hidden="1" x14ac:dyDescent="0.35">
      <c r="A868" t="s">
        <v>32</v>
      </c>
      <c r="C868" t="s">
        <v>33</v>
      </c>
      <c r="D868" t="s">
        <v>1023</v>
      </c>
      <c r="E868" t="s">
        <v>354</v>
      </c>
      <c r="F868" t="s">
        <v>1024</v>
      </c>
      <c r="G868" t="s">
        <v>1025</v>
      </c>
      <c r="I868" t="s">
        <v>38</v>
      </c>
      <c r="J868">
        <v>1002</v>
      </c>
      <c r="K868">
        <v>1803</v>
      </c>
      <c r="L868" t="s">
        <v>854</v>
      </c>
      <c r="M868" t="s">
        <v>390</v>
      </c>
      <c r="P868" t="s">
        <v>1031</v>
      </c>
      <c r="Q868">
        <v>0.25</v>
      </c>
      <c r="R868" t="s">
        <v>56</v>
      </c>
      <c r="T868" t="s">
        <v>73</v>
      </c>
      <c r="U868" t="s">
        <v>74</v>
      </c>
      <c r="V868" t="s">
        <v>112</v>
      </c>
      <c r="W868" t="s">
        <v>1062</v>
      </c>
      <c r="AA868">
        <v>1</v>
      </c>
      <c r="AB868">
        <v>5</v>
      </c>
      <c r="AC868" t="s">
        <v>1063</v>
      </c>
    </row>
    <row r="869" spans="1:32" hidden="1" x14ac:dyDescent="0.35">
      <c r="A869" t="s">
        <v>32</v>
      </c>
      <c r="C869" t="s">
        <v>33</v>
      </c>
      <c r="D869" t="s">
        <v>1023</v>
      </c>
      <c r="E869" t="s">
        <v>354</v>
      </c>
      <c r="F869" t="s">
        <v>1024</v>
      </c>
      <c r="G869" t="s">
        <v>1025</v>
      </c>
      <c r="I869" t="s">
        <v>38</v>
      </c>
      <c r="J869">
        <v>1003</v>
      </c>
      <c r="K869">
        <v>1803</v>
      </c>
      <c r="L869" t="s">
        <v>854</v>
      </c>
      <c r="M869" t="s">
        <v>390</v>
      </c>
      <c r="P869" t="s">
        <v>1031</v>
      </c>
      <c r="T869" t="s">
        <v>2778</v>
      </c>
      <c r="U869" t="s">
        <v>2778</v>
      </c>
      <c r="W869" t="s">
        <v>1048</v>
      </c>
      <c r="AD869">
        <v>2</v>
      </c>
      <c r="AE869">
        <v>9</v>
      </c>
      <c r="AF869">
        <v>5</v>
      </c>
    </row>
    <row r="870" spans="1:32" hidden="1" x14ac:dyDescent="0.35">
      <c r="A870" t="s">
        <v>32</v>
      </c>
      <c r="C870" t="s">
        <v>33</v>
      </c>
      <c r="D870" t="s">
        <v>1023</v>
      </c>
      <c r="E870" t="s">
        <v>354</v>
      </c>
      <c r="F870" t="s">
        <v>1024</v>
      </c>
      <c r="G870" t="s">
        <v>1025</v>
      </c>
      <c r="I870" t="s">
        <v>38</v>
      </c>
      <c r="J870">
        <v>1004</v>
      </c>
      <c r="T870" t="s">
        <v>2778</v>
      </c>
      <c r="U870" t="s">
        <v>2778</v>
      </c>
    </row>
    <row r="871" spans="1:32" hidden="1" x14ac:dyDescent="0.35">
      <c r="A871" t="s">
        <v>32</v>
      </c>
      <c r="C871" t="s">
        <v>33</v>
      </c>
      <c r="D871" t="s">
        <v>1023</v>
      </c>
      <c r="E871" t="s">
        <v>354</v>
      </c>
      <c r="F871" t="s">
        <v>1024</v>
      </c>
      <c r="G871" t="s">
        <v>1025</v>
      </c>
      <c r="I871" t="s">
        <v>38</v>
      </c>
      <c r="J871">
        <v>1005</v>
      </c>
      <c r="K871">
        <v>1803</v>
      </c>
      <c r="L871" t="s">
        <v>854</v>
      </c>
      <c r="M871" t="s">
        <v>403</v>
      </c>
      <c r="N871" t="s">
        <v>41</v>
      </c>
      <c r="P871" t="s">
        <v>124</v>
      </c>
      <c r="Q871">
        <v>6</v>
      </c>
      <c r="R871" t="s">
        <v>56</v>
      </c>
      <c r="T871" t="s">
        <v>43</v>
      </c>
      <c r="U871" t="s">
        <v>44</v>
      </c>
      <c r="V871" t="s">
        <v>110</v>
      </c>
      <c r="W871" t="s">
        <v>818</v>
      </c>
    </row>
    <row r="872" spans="1:32" hidden="1" x14ac:dyDescent="0.35">
      <c r="A872" t="s">
        <v>32</v>
      </c>
      <c r="C872" t="s">
        <v>33</v>
      </c>
      <c r="D872" t="s">
        <v>1023</v>
      </c>
      <c r="E872" t="s">
        <v>354</v>
      </c>
      <c r="F872" t="s">
        <v>1024</v>
      </c>
      <c r="G872" t="s">
        <v>1025</v>
      </c>
      <c r="I872" t="s">
        <v>38</v>
      </c>
      <c r="J872">
        <v>1006</v>
      </c>
      <c r="K872">
        <v>1803</v>
      </c>
      <c r="L872" t="s">
        <v>854</v>
      </c>
      <c r="M872" t="s">
        <v>403</v>
      </c>
      <c r="N872" t="s">
        <v>41</v>
      </c>
      <c r="P872" t="s">
        <v>124</v>
      </c>
      <c r="Q872">
        <v>1</v>
      </c>
      <c r="R872" t="s">
        <v>56</v>
      </c>
      <c r="T872" t="s">
        <v>57</v>
      </c>
      <c r="U872" t="s">
        <v>58</v>
      </c>
      <c r="V872" t="s">
        <v>58</v>
      </c>
      <c r="W872" t="s">
        <v>59</v>
      </c>
    </row>
    <row r="873" spans="1:32" hidden="1" x14ac:dyDescent="0.35">
      <c r="A873" t="s">
        <v>32</v>
      </c>
      <c r="C873" t="s">
        <v>33</v>
      </c>
      <c r="D873" t="s">
        <v>1023</v>
      </c>
      <c r="E873" t="s">
        <v>354</v>
      </c>
      <c r="F873" t="s">
        <v>1024</v>
      </c>
      <c r="G873" t="s">
        <v>1025</v>
      </c>
      <c r="I873" t="s">
        <v>38</v>
      </c>
      <c r="J873">
        <v>1007</v>
      </c>
      <c r="K873">
        <v>1803</v>
      </c>
      <c r="L873" t="s">
        <v>854</v>
      </c>
      <c r="M873" t="s">
        <v>403</v>
      </c>
      <c r="N873" t="s">
        <v>41</v>
      </c>
      <c r="P873" t="s">
        <v>71</v>
      </c>
      <c r="T873" t="s">
        <v>2763</v>
      </c>
      <c r="U873" t="s">
        <v>2621</v>
      </c>
      <c r="W873" t="s">
        <v>1064</v>
      </c>
      <c r="AB873">
        <v>18</v>
      </c>
      <c r="AC873">
        <v>0</v>
      </c>
    </row>
    <row r="874" spans="1:32" hidden="1" x14ac:dyDescent="0.35">
      <c r="A874" t="s">
        <v>32</v>
      </c>
      <c r="C874" t="s">
        <v>33</v>
      </c>
      <c r="D874" t="s">
        <v>1023</v>
      </c>
      <c r="E874" t="s">
        <v>354</v>
      </c>
      <c r="F874" t="s">
        <v>1024</v>
      </c>
      <c r="G874" t="s">
        <v>1025</v>
      </c>
      <c r="I874" t="s">
        <v>38</v>
      </c>
      <c r="J874">
        <v>1008</v>
      </c>
      <c r="K874">
        <v>1803</v>
      </c>
      <c r="L874" t="s">
        <v>854</v>
      </c>
      <c r="M874" t="s">
        <v>403</v>
      </c>
      <c r="P874" t="s">
        <v>411</v>
      </c>
      <c r="Q874">
        <v>1</v>
      </c>
      <c r="R874" t="s">
        <v>56</v>
      </c>
      <c r="T874" t="s">
        <v>43</v>
      </c>
      <c r="U874" t="s">
        <v>44</v>
      </c>
      <c r="V874" t="s">
        <v>110</v>
      </c>
      <c r="W874" t="s">
        <v>1019</v>
      </c>
    </row>
    <row r="875" spans="1:32" hidden="1" x14ac:dyDescent="0.35">
      <c r="A875" t="s">
        <v>32</v>
      </c>
      <c r="C875" t="s">
        <v>33</v>
      </c>
      <c r="D875" t="s">
        <v>1023</v>
      </c>
      <c r="E875" t="s">
        <v>354</v>
      </c>
      <c r="F875" t="s">
        <v>1024</v>
      </c>
      <c r="G875" t="s">
        <v>1025</v>
      </c>
      <c r="I875" t="s">
        <v>38</v>
      </c>
      <c r="J875">
        <v>1009</v>
      </c>
      <c r="K875">
        <v>1803</v>
      </c>
      <c r="L875" t="s">
        <v>854</v>
      </c>
      <c r="M875" t="s">
        <v>403</v>
      </c>
      <c r="N875" t="s">
        <v>41</v>
      </c>
      <c r="P875" t="s">
        <v>198</v>
      </c>
      <c r="Q875">
        <v>1</v>
      </c>
      <c r="R875" t="s">
        <v>224</v>
      </c>
      <c r="T875" t="s">
        <v>73</v>
      </c>
      <c r="U875" t="s">
        <v>199</v>
      </c>
      <c r="V875" t="s">
        <v>1065</v>
      </c>
      <c r="W875" t="s">
        <v>1066</v>
      </c>
      <c r="AB875">
        <v>2</v>
      </c>
      <c r="AC875">
        <v>6</v>
      </c>
    </row>
    <row r="876" spans="1:32" hidden="1" x14ac:dyDescent="0.35">
      <c r="A876" t="s">
        <v>32</v>
      </c>
      <c r="C876" t="s">
        <v>33</v>
      </c>
      <c r="D876" t="s">
        <v>1023</v>
      </c>
      <c r="E876" t="s">
        <v>354</v>
      </c>
      <c r="F876" t="s">
        <v>1024</v>
      </c>
      <c r="G876" t="s">
        <v>1025</v>
      </c>
      <c r="I876" t="s">
        <v>38</v>
      </c>
      <c r="J876">
        <v>1010</v>
      </c>
      <c r="K876">
        <v>1803</v>
      </c>
      <c r="L876" t="s">
        <v>854</v>
      </c>
      <c r="M876" t="s">
        <v>403</v>
      </c>
      <c r="N876" t="s">
        <v>41</v>
      </c>
      <c r="P876" t="s">
        <v>297</v>
      </c>
      <c r="Q876">
        <v>6</v>
      </c>
      <c r="R876" t="s">
        <v>72</v>
      </c>
      <c r="T876" t="s">
        <v>73</v>
      </c>
      <c r="U876" t="s">
        <v>74</v>
      </c>
      <c r="V876" t="s">
        <v>151</v>
      </c>
      <c r="W876" t="s">
        <v>151</v>
      </c>
      <c r="Y876">
        <v>5</v>
      </c>
      <c r="Z876">
        <v>0</v>
      </c>
      <c r="AA876">
        <v>1</v>
      </c>
      <c r="AB876">
        <v>10</v>
      </c>
      <c r="AC876">
        <v>0</v>
      </c>
    </row>
    <row r="877" spans="1:32" hidden="1" x14ac:dyDescent="0.35">
      <c r="A877" t="s">
        <v>32</v>
      </c>
      <c r="C877" t="s">
        <v>33</v>
      </c>
      <c r="D877" t="s">
        <v>1023</v>
      </c>
      <c r="E877" t="s">
        <v>354</v>
      </c>
      <c r="F877" t="s">
        <v>1024</v>
      </c>
      <c r="G877" t="s">
        <v>1025</v>
      </c>
      <c r="I877" t="s">
        <v>38</v>
      </c>
      <c r="J877">
        <v>1011</v>
      </c>
      <c r="K877">
        <v>1803</v>
      </c>
      <c r="L877" t="s">
        <v>854</v>
      </c>
      <c r="M877" t="s">
        <v>403</v>
      </c>
      <c r="N877" t="s">
        <v>41</v>
      </c>
      <c r="P877" t="s">
        <v>297</v>
      </c>
      <c r="Q877">
        <v>2</v>
      </c>
      <c r="R877" t="s">
        <v>166</v>
      </c>
      <c r="T877" t="s">
        <v>43</v>
      </c>
      <c r="U877" t="s">
        <v>167</v>
      </c>
      <c r="V877" t="s">
        <v>460</v>
      </c>
      <c r="W877" t="s">
        <v>528</v>
      </c>
      <c r="AB877">
        <v>12</v>
      </c>
      <c r="AC877">
        <v>0</v>
      </c>
    </row>
    <row r="878" spans="1:32" hidden="1" x14ac:dyDescent="0.35">
      <c r="A878" t="s">
        <v>32</v>
      </c>
      <c r="C878" t="s">
        <v>33</v>
      </c>
      <c r="D878" t="s">
        <v>1023</v>
      </c>
      <c r="E878" t="s">
        <v>354</v>
      </c>
      <c r="F878" t="s">
        <v>1024</v>
      </c>
      <c r="G878" t="s">
        <v>1025</v>
      </c>
      <c r="I878" t="s">
        <v>38</v>
      </c>
      <c r="J878">
        <v>1012</v>
      </c>
      <c r="K878">
        <v>1803</v>
      </c>
      <c r="L878" t="s">
        <v>854</v>
      </c>
      <c r="M878" t="s">
        <v>403</v>
      </c>
      <c r="P878" t="s">
        <v>376</v>
      </c>
      <c r="Q878">
        <v>1</v>
      </c>
      <c r="R878" t="s">
        <v>224</v>
      </c>
      <c r="T878" t="s">
        <v>43</v>
      </c>
      <c r="U878" t="s">
        <v>167</v>
      </c>
      <c r="V878" t="s">
        <v>1067</v>
      </c>
      <c r="W878" t="s">
        <v>1068</v>
      </c>
    </row>
    <row r="879" spans="1:32" hidden="1" x14ac:dyDescent="0.35">
      <c r="A879" t="s">
        <v>32</v>
      </c>
      <c r="C879" t="s">
        <v>33</v>
      </c>
      <c r="D879" t="s">
        <v>1023</v>
      </c>
      <c r="E879" t="s">
        <v>354</v>
      </c>
      <c r="F879" t="s">
        <v>1024</v>
      </c>
      <c r="G879" t="s">
        <v>1025</v>
      </c>
      <c r="I879" t="s">
        <v>38</v>
      </c>
      <c r="J879">
        <v>1013</v>
      </c>
      <c r="K879">
        <v>1803</v>
      </c>
      <c r="L879" t="s">
        <v>854</v>
      </c>
      <c r="M879" t="s">
        <v>403</v>
      </c>
      <c r="P879" t="s">
        <v>376</v>
      </c>
      <c r="Q879">
        <v>2</v>
      </c>
      <c r="R879" t="s">
        <v>56</v>
      </c>
      <c r="T879" t="s">
        <v>57</v>
      </c>
      <c r="U879" t="s">
        <v>57</v>
      </c>
      <c r="V879" t="s">
        <v>870</v>
      </c>
      <c r="W879" t="s">
        <v>870</v>
      </c>
    </row>
    <row r="880" spans="1:32" hidden="1" x14ac:dyDescent="0.35">
      <c r="A880" t="s">
        <v>32</v>
      </c>
      <c r="C880" t="s">
        <v>33</v>
      </c>
      <c r="D880" t="s">
        <v>1023</v>
      </c>
      <c r="E880" t="s">
        <v>354</v>
      </c>
      <c r="F880" t="s">
        <v>1024</v>
      </c>
      <c r="G880" t="s">
        <v>1025</v>
      </c>
      <c r="I880" t="s">
        <v>38</v>
      </c>
      <c r="J880">
        <v>1014</v>
      </c>
      <c r="K880">
        <v>1803</v>
      </c>
      <c r="L880" t="s">
        <v>854</v>
      </c>
      <c r="M880" t="s">
        <v>403</v>
      </c>
      <c r="O880" t="s">
        <v>281</v>
      </c>
      <c r="P880" t="s">
        <v>1069</v>
      </c>
      <c r="Q880">
        <v>0.5</v>
      </c>
      <c r="R880" t="s">
        <v>56</v>
      </c>
      <c r="T880" t="s">
        <v>57</v>
      </c>
      <c r="U880" t="s">
        <v>58</v>
      </c>
      <c r="V880" t="s">
        <v>58</v>
      </c>
      <c r="W880" t="s">
        <v>59</v>
      </c>
      <c r="AB880">
        <v>7</v>
      </c>
      <c r="AC880">
        <v>0</v>
      </c>
    </row>
    <row r="881" spans="1:33" hidden="1" x14ac:dyDescent="0.35">
      <c r="A881" t="s">
        <v>32</v>
      </c>
      <c r="C881" t="s">
        <v>33</v>
      </c>
      <c r="D881" t="s">
        <v>1023</v>
      </c>
      <c r="E881" t="s">
        <v>354</v>
      </c>
      <c r="F881" t="s">
        <v>1024</v>
      </c>
      <c r="G881" t="s">
        <v>1025</v>
      </c>
      <c r="I881" t="s">
        <v>38</v>
      </c>
      <c r="J881">
        <v>1015</v>
      </c>
      <c r="K881">
        <v>1803</v>
      </c>
      <c r="L881" t="s">
        <v>854</v>
      </c>
      <c r="M881" t="s">
        <v>403</v>
      </c>
      <c r="O881" t="s">
        <v>281</v>
      </c>
      <c r="P881" t="s">
        <v>1069</v>
      </c>
      <c r="Q881">
        <v>2</v>
      </c>
      <c r="R881" t="s">
        <v>72</v>
      </c>
      <c r="T881" t="s">
        <v>73</v>
      </c>
      <c r="U881" t="s">
        <v>74</v>
      </c>
      <c r="V881" t="s">
        <v>175</v>
      </c>
      <c r="W881" t="s">
        <v>1070</v>
      </c>
      <c r="AB881">
        <v>2</v>
      </c>
      <c r="AC881">
        <v>0</v>
      </c>
    </row>
    <row r="882" spans="1:33" hidden="1" x14ac:dyDescent="0.35">
      <c r="A882" t="s">
        <v>32</v>
      </c>
      <c r="C882" t="s">
        <v>33</v>
      </c>
      <c r="D882" t="s">
        <v>1023</v>
      </c>
      <c r="E882" t="s">
        <v>354</v>
      </c>
      <c r="F882" t="s">
        <v>1024</v>
      </c>
      <c r="G882" t="s">
        <v>1025</v>
      </c>
      <c r="I882" t="s">
        <v>38</v>
      </c>
      <c r="J882">
        <v>1016</v>
      </c>
      <c r="K882">
        <v>1803</v>
      </c>
      <c r="L882" t="s">
        <v>854</v>
      </c>
      <c r="M882" t="s">
        <v>403</v>
      </c>
      <c r="O882" t="s">
        <v>281</v>
      </c>
      <c r="P882" t="s">
        <v>1069</v>
      </c>
      <c r="Q882">
        <v>2</v>
      </c>
      <c r="R882" t="s">
        <v>224</v>
      </c>
      <c r="T882" t="s">
        <v>43</v>
      </c>
      <c r="U882" t="s">
        <v>167</v>
      </c>
      <c r="V882" t="s">
        <v>226</v>
      </c>
      <c r="W882" t="s">
        <v>1071</v>
      </c>
      <c r="AB882">
        <v>7</v>
      </c>
      <c r="AC882">
        <v>0</v>
      </c>
    </row>
    <row r="883" spans="1:33" hidden="1" x14ac:dyDescent="0.35">
      <c r="A883" t="s">
        <v>32</v>
      </c>
      <c r="C883" t="s">
        <v>33</v>
      </c>
      <c r="D883" t="s">
        <v>1023</v>
      </c>
      <c r="E883" t="s">
        <v>354</v>
      </c>
      <c r="F883" t="s">
        <v>1024</v>
      </c>
      <c r="G883" t="s">
        <v>1025</v>
      </c>
      <c r="I883" t="s">
        <v>38</v>
      </c>
      <c r="J883">
        <v>1017</v>
      </c>
      <c r="K883">
        <v>1803</v>
      </c>
      <c r="L883" t="s">
        <v>854</v>
      </c>
      <c r="M883" t="s">
        <v>403</v>
      </c>
      <c r="O883" t="s">
        <v>698</v>
      </c>
      <c r="P883" t="s">
        <v>198</v>
      </c>
      <c r="Q883">
        <v>2</v>
      </c>
      <c r="R883" t="s">
        <v>72</v>
      </c>
      <c r="T883" t="s">
        <v>73</v>
      </c>
      <c r="U883" t="s">
        <v>74</v>
      </c>
      <c r="V883" t="s">
        <v>175</v>
      </c>
      <c r="W883" t="s">
        <v>1072</v>
      </c>
      <c r="AB883">
        <v>6</v>
      </c>
      <c r="AC883">
        <v>0</v>
      </c>
    </row>
    <row r="884" spans="1:33" hidden="1" x14ac:dyDescent="0.35">
      <c r="A884" t="s">
        <v>32</v>
      </c>
      <c r="C884" t="s">
        <v>33</v>
      </c>
      <c r="D884" t="s">
        <v>1023</v>
      </c>
      <c r="E884" t="s">
        <v>354</v>
      </c>
      <c r="F884" t="s">
        <v>1024</v>
      </c>
      <c r="G884" t="s">
        <v>1025</v>
      </c>
      <c r="I884" t="s">
        <v>38</v>
      </c>
      <c r="J884">
        <v>1018</v>
      </c>
      <c r="K884">
        <v>1803</v>
      </c>
      <c r="L884" t="s">
        <v>854</v>
      </c>
      <c r="M884" t="s">
        <v>403</v>
      </c>
      <c r="O884" t="s">
        <v>698</v>
      </c>
      <c r="P884" t="s">
        <v>198</v>
      </c>
      <c r="Q884">
        <v>2</v>
      </c>
      <c r="R884" t="s">
        <v>72</v>
      </c>
      <c r="T884" t="s">
        <v>73</v>
      </c>
      <c r="U884" t="s">
        <v>74</v>
      </c>
      <c r="V884" t="s">
        <v>325</v>
      </c>
      <c r="W884" t="s">
        <v>1073</v>
      </c>
    </row>
    <row r="885" spans="1:33" hidden="1" x14ac:dyDescent="0.35">
      <c r="A885" t="s">
        <v>32</v>
      </c>
      <c r="C885" t="s">
        <v>33</v>
      </c>
      <c r="D885" t="s">
        <v>1023</v>
      </c>
      <c r="E885" t="s">
        <v>354</v>
      </c>
      <c r="F885" t="s">
        <v>1024</v>
      </c>
      <c r="G885" t="s">
        <v>1025</v>
      </c>
      <c r="I885" t="s">
        <v>38</v>
      </c>
      <c r="J885">
        <v>1019</v>
      </c>
      <c r="K885">
        <v>1803</v>
      </c>
      <c r="L885" t="s">
        <v>854</v>
      </c>
      <c r="M885" t="s">
        <v>403</v>
      </c>
      <c r="P885" t="s">
        <v>411</v>
      </c>
      <c r="Q885">
        <v>1.5</v>
      </c>
      <c r="R885" t="s">
        <v>72</v>
      </c>
      <c r="T885" t="s">
        <v>73</v>
      </c>
      <c r="U885" t="s">
        <v>74</v>
      </c>
      <c r="V885" t="s">
        <v>152</v>
      </c>
      <c r="W885" t="s">
        <v>1074</v>
      </c>
      <c r="AB885">
        <v>6</v>
      </c>
      <c r="AC885">
        <v>0</v>
      </c>
    </row>
    <row r="886" spans="1:33" hidden="1" x14ac:dyDescent="0.35">
      <c r="A886" t="s">
        <v>32</v>
      </c>
      <c r="C886" t="s">
        <v>33</v>
      </c>
      <c r="D886" t="s">
        <v>1023</v>
      </c>
      <c r="E886" t="s">
        <v>354</v>
      </c>
      <c r="F886" t="s">
        <v>1024</v>
      </c>
      <c r="G886" t="s">
        <v>1025</v>
      </c>
      <c r="I886" t="s">
        <v>38</v>
      </c>
      <c r="J886">
        <v>1020</v>
      </c>
      <c r="K886">
        <v>1803</v>
      </c>
      <c r="L886" t="s">
        <v>854</v>
      </c>
      <c r="M886" t="s">
        <v>403</v>
      </c>
      <c r="P886" t="s">
        <v>411</v>
      </c>
      <c r="Q886">
        <v>1</v>
      </c>
      <c r="R886" t="s">
        <v>224</v>
      </c>
      <c r="T886" t="s">
        <v>43</v>
      </c>
      <c r="U886" t="s">
        <v>167</v>
      </c>
      <c r="V886" t="s">
        <v>532</v>
      </c>
      <c r="W886" t="s">
        <v>1075</v>
      </c>
      <c r="AB886">
        <v>5</v>
      </c>
      <c r="AC886">
        <v>6</v>
      </c>
    </row>
    <row r="887" spans="1:33" hidden="1" x14ac:dyDescent="0.35">
      <c r="A887" t="s">
        <v>32</v>
      </c>
      <c r="C887" t="s">
        <v>33</v>
      </c>
      <c r="D887" t="s">
        <v>1023</v>
      </c>
      <c r="E887" t="s">
        <v>354</v>
      </c>
      <c r="F887" t="s">
        <v>1024</v>
      </c>
      <c r="G887" t="s">
        <v>1025</v>
      </c>
      <c r="I887" t="s">
        <v>38</v>
      </c>
      <c r="J887">
        <v>1021</v>
      </c>
      <c r="K887">
        <v>1803</v>
      </c>
      <c r="L887" t="s">
        <v>854</v>
      </c>
      <c r="M887" t="s">
        <v>403</v>
      </c>
      <c r="P887" t="s">
        <v>411</v>
      </c>
      <c r="Q887">
        <v>2</v>
      </c>
      <c r="R887" t="s">
        <v>563</v>
      </c>
      <c r="T887" t="s">
        <v>73</v>
      </c>
      <c r="U887" t="s">
        <v>74</v>
      </c>
      <c r="V887" t="s">
        <v>112</v>
      </c>
      <c r="W887" t="s">
        <v>274</v>
      </c>
      <c r="AC887">
        <v>6</v>
      </c>
    </row>
    <row r="888" spans="1:33" hidden="1" x14ac:dyDescent="0.35">
      <c r="A888" t="s">
        <v>32</v>
      </c>
      <c r="C888" t="s">
        <v>33</v>
      </c>
      <c r="D888" t="s">
        <v>1076</v>
      </c>
      <c r="E888" t="s">
        <v>763</v>
      </c>
      <c r="F888" t="s">
        <v>1077</v>
      </c>
      <c r="G888" t="s">
        <v>1025</v>
      </c>
      <c r="I888" t="s">
        <v>38</v>
      </c>
      <c r="J888">
        <v>1096</v>
      </c>
      <c r="K888">
        <v>1803</v>
      </c>
      <c r="L888" t="s">
        <v>854</v>
      </c>
      <c r="M888" t="s">
        <v>798</v>
      </c>
      <c r="N888" t="s">
        <v>47</v>
      </c>
      <c r="P888" t="s">
        <v>80</v>
      </c>
      <c r="Q888">
        <v>0.75</v>
      </c>
      <c r="R888" t="s">
        <v>56</v>
      </c>
      <c r="T888" t="s">
        <v>57</v>
      </c>
      <c r="U888" t="s">
        <v>58</v>
      </c>
      <c r="V888" t="s">
        <v>58</v>
      </c>
      <c r="W888" t="s">
        <v>59</v>
      </c>
      <c r="AG888" t="s">
        <v>1078</v>
      </c>
    </row>
    <row r="889" spans="1:33" hidden="1" x14ac:dyDescent="0.35">
      <c r="A889" t="s">
        <v>32</v>
      </c>
      <c r="C889" t="s">
        <v>33</v>
      </c>
      <c r="D889" t="s">
        <v>1076</v>
      </c>
      <c r="E889" t="s">
        <v>763</v>
      </c>
      <c r="F889" t="s">
        <v>1077</v>
      </c>
      <c r="G889" t="s">
        <v>1025</v>
      </c>
      <c r="I889" t="s">
        <v>38</v>
      </c>
      <c r="J889">
        <v>1097</v>
      </c>
      <c r="K889">
        <v>1803</v>
      </c>
      <c r="L889" t="s">
        <v>854</v>
      </c>
      <c r="M889" t="s">
        <v>798</v>
      </c>
      <c r="P889" t="s">
        <v>319</v>
      </c>
      <c r="Q889">
        <v>0.25</v>
      </c>
      <c r="R889" t="s">
        <v>56</v>
      </c>
      <c r="T889" t="s">
        <v>57</v>
      </c>
      <c r="U889" t="s">
        <v>58</v>
      </c>
      <c r="V889" t="s">
        <v>58</v>
      </c>
      <c r="W889" t="s">
        <v>66</v>
      </c>
    </row>
    <row r="890" spans="1:33" hidden="1" x14ac:dyDescent="0.35">
      <c r="A890" t="s">
        <v>32</v>
      </c>
      <c r="C890" t="s">
        <v>33</v>
      </c>
      <c r="D890" t="s">
        <v>1076</v>
      </c>
      <c r="E890" t="s">
        <v>763</v>
      </c>
      <c r="F890" t="s">
        <v>1077</v>
      </c>
      <c r="G890" t="s">
        <v>1025</v>
      </c>
      <c r="I890" t="s">
        <v>38</v>
      </c>
      <c r="J890">
        <v>1098</v>
      </c>
      <c r="K890">
        <v>1803</v>
      </c>
      <c r="L890" t="s">
        <v>854</v>
      </c>
      <c r="M890" t="s">
        <v>798</v>
      </c>
      <c r="P890" t="s">
        <v>319</v>
      </c>
      <c r="Q890">
        <v>5</v>
      </c>
      <c r="R890" t="s">
        <v>132</v>
      </c>
      <c r="T890" t="s">
        <v>122</v>
      </c>
      <c r="U890" t="s">
        <v>57</v>
      </c>
      <c r="V890" t="s">
        <v>123</v>
      </c>
      <c r="W890" t="s">
        <v>432</v>
      </c>
    </row>
    <row r="891" spans="1:33" hidden="1" x14ac:dyDescent="0.35">
      <c r="A891" t="s">
        <v>32</v>
      </c>
      <c r="C891" t="s">
        <v>33</v>
      </c>
      <c r="D891" t="s">
        <v>1076</v>
      </c>
      <c r="E891" t="s">
        <v>763</v>
      </c>
      <c r="F891" t="s">
        <v>1077</v>
      </c>
      <c r="G891" t="s">
        <v>1025</v>
      </c>
      <c r="I891" t="s">
        <v>38</v>
      </c>
      <c r="J891">
        <v>1099</v>
      </c>
      <c r="K891">
        <v>1803</v>
      </c>
      <c r="L891" t="s">
        <v>854</v>
      </c>
      <c r="M891" t="s">
        <v>798</v>
      </c>
      <c r="N891" t="s">
        <v>41</v>
      </c>
      <c r="P891" t="s">
        <v>198</v>
      </c>
      <c r="Q891">
        <v>2</v>
      </c>
      <c r="R891" t="s">
        <v>224</v>
      </c>
      <c r="T891" t="s">
        <v>50</v>
      </c>
      <c r="U891" t="s">
        <v>488</v>
      </c>
      <c r="V891" t="s">
        <v>489</v>
      </c>
      <c r="W891" t="s">
        <v>1079</v>
      </c>
      <c r="AB891">
        <v>5</v>
      </c>
      <c r="AC891">
        <v>0</v>
      </c>
      <c r="AG891" t="s">
        <v>1080</v>
      </c>
    </row>
    <row r="892" spans="1:33" hidden="1" x14ac:dyDescent="0.35">
      <c r="A892" t="s">
        <v>32</v>
      </c>
      <c r="C892" t="s">
        <v>33</v>
      </c>
      <c r="D892" t="s">
        <v>1076</v>
      </c>
      <c r="E892" t="s">
        <v>763</v>
      </c>
      <c r="F892" t="s">
        <v>1077</v>
      </c>
      <c r="G892" t="s">
        <v>1025</v>
      </c>
      <c r="I892" t="s">
        <v>38</v>
      </c>
      <c r="J892">
        <v>1100</v>
      </c>
      <c r="K892">
        <v>1803</v>
      </c>
      <c r="L892" t="s">
        <v>854</v>
      </c>
      <c r="M892" t="s">
        <v>798</v>
      </c>
      <c r="N892" t="s">
        <v>41</v>
      </c>
      <c r="P892" t="s">
        <v>124</v>
      </c>
      <c r="T892" t="s">
        <v>2763</v>
      </c>
      <c r="U892" t="s">
        <v>2621</v>
      </c>
      <c r="W892" t="s">
        <v>1081</v>
      </c>
      <c r="AD892">
        <v>21</v>
      </c>
      <c r="AE892">
        <v>17</v>
      </c>
      <c r="AF892">
        <v>0</v>
      </c>
    </row>
    <row r="893" spans="1:33" hidden="1" x14ac:dyDescent="0.35">
      <c r="A893" t="s">
        <v>32</v>
      </c>
      <c r="C893" t="s">
        <v>33</v>
      </c>
      <c r="D893" t="s">
        <v>1076</v>
      </c>
      <c r="E893" t="s">
        <v>763</v>
      </c>
      <c r="F893" t="s">
        <v>1077</v>
      </c>
      <c r="G893" t="s">
        <v>1025</v>
      </c>
      <c r="I893" t="s">
        <v>38</v>
      </c>
      <c r="J893">
        <v>1101</v>
      </c>
      <c r="K893">
        <v>1803</v>
      </c>
      <c r="L893" t="s">
        <v>854</v>
      </c>
      <c r="M893" t="s">
        <v>798</v>
      </c>
      <c r="N893" t="s">
        <v>41</v>
      </c>
      <c r="P893" t="s">
        <v>186</v>
      </c>
      <c r="Q893">
        <v>6</v>
      </c>
      <c r="T893" t="s">
        <v>122</v>
      </c>
      <c r="U893" t="s">
        <v>298</v>
      </c>
      <c r="V893" t="s">
        <v>299</v>
      </c>
      <c r="W893" t="s">
        <v>1082</v>
      </c>
      <c r="AB893">
        <v>8</v>
      </c>
      <c r="AC893">
        <v>0</v>
      </c>
    </row>
    <row r="894" spans="1:33" hidden="1" x14ac:dyDescent="0.35">
      <c r="A894" t="s">
        <v>32</v>
      </c>
      <c r="C894" t="s">
        <v>33</v>
      </c>
      <c r="D894" t="s">
        <v>1076</v>
      </c>
      <c r="E894" t="s">
        <v>763</v>
      </c>
      <c r="F894" t="s">
        <v>1077</v>
      </c>
      <c r="G894" t="s">
        <v>1025</v>
      </c>
      <c r="I894" t="s">
        <v>38</v>
      </c>
      <c r="J894">
        <v>1102</v>
      </c>
      <c r="K894">
        <v>1803</v>
      </c>
      <c r="L894" t="s">
        <v>854</v>
      </c>
      <c r="M894" t="s">
        <v>798</v>
      </c>
      <c r="N894" t="s">
        <v>41</v>
      </c>
      <c r="P894" t="s">
        <v>186</v>
      </c>
      <c r="Q894">
        <v>1</v>
      </c>
      <c r="R894" t="s">
        <v>259</v>
      </c>
      <c r="T894" t="s">
        <v>57</v>
      </c>
      <c r="U894" t="s">
        <v>2741</v>
      </c>
      <c r="V894" t="s">
        <v>260</v>
      </c>
      <c r="W894" t="s">
        <v>261</v>
      </c>
      <c r="AB894">
        <v>1</v>
      </c>
      <c r="AC894">
        <v>6</v>
      </c>
    </row>
    <row r="895" spans="1:33" hidden="1" x14ac:dyDescent="0.35">
      <c r="A895" t="s">
        <v>32</v>
      </c>
      <c r="C895" t="s">
        <v>33</v>
      </c>
      <c r="D895" t="s">
        <v>1076</v>
      </c>
      <c r="E895" t="s">
        <v>763</v>
      </c>
      <c r="F895" t="s">
        <v>1077</v>
      </c>
      <c r="G895" t="s">
        <v>1025</v>
      </c>
      <c r="I895" t="s">
        <v>38</v>
      </c>
      <c r="J895">
        <v>1103</v>
      </c>
      <c r="K895">
        <v>1803</v>
      </c>
      <c r="L895" t="s">
        <v>854</v>
      </c>
      <c r="M895" t="s">
        <v>798</v>
      </c>
      <c r="P895" t="s">
        <v>234</v>
      </c>
      <c r="Q895">
        <v>1</v>
      </c>
      <c r="R895" t="s">
        <v>56</v>
      </c>
      <c r="T895" t="s">
        <v>57</v>
      </c>
      <c r="U895" t="s">
        <v>58</v>
      </c>
      <c r="V895" t="s">
        <v>58</v>
      </c>
      <c r="W895" t="s">
        <v>59</v>
      </c>
      <c r="AB895">
        <v>14</v>
      </c>
      <c r="AC895">
        <v>0</v>
      </c>
    </row>
    <row r="896" spans="1:33" hidden="1" x14ac:dyDescent="0.35">
      <c r="A896" t="s">
        <v>32</v>
      </c>
      <c r="C896" t="s">
        <v>33</v>
      </c>
      <c r="D896" t="s">
        <v>1076</v>
      </c>
      <c r="E896" t="s">
        <v>763</v>
      </c>
      <c r="F896" t="s">
        <v>1077</v>
      </c>
      <c r="G896" t="s">
        <v>1025</v>
      </c>
      <c r="I896" t="s">
        <v>38</v>
      </c>
      <c r="J896">
        <v>1104</v>
      </c>
      <c r="K896">
        <v>1803</v>
      </c>
      <c r="L896" t="s">
        <v>854</v>
      </c>
      <c r="M896" t="s">
        <v>798</v>
      </c>
      <c r="P896" t="s">
        <v>234</v>
      </c>
      <c r="Q896">
        <v>1.5</v>
      </c>
      <c r="R896" t="s">
        <v>56</v>
      </c>
      <c r="T896" t="s">
        <v>43</v>
      </c>
      <c r="U896" t="s">
        <v>44</v>
      </c>
      <c r="V896" t="s">
        <v>110</v>
      </c>
      <c r="W896" t="s">
        <v>818</v>
      </c>
      <c r="AB896">
        <v>2</v>
      </c>
      <c r="AC896">
        <v>7</v>
      </c>
    </row>
    <row r="897" spans="1:33" hidden="1" x14ac:dyDescent="0.35">
      <c r="A897" t="s">
        <v>32</v>
      </c>
      <c r="C897" t="s">
        <v>33</v>
      </c>
      <c r="D897" t="s">
        <v>1076</v>
      </c>
      <c r="E897" t="s">
        <v>763</v>
      </c>
      <c r="F897" t="s">
        <v>1077</v>
      </c>
      <c r="G897" t="s">
        <v>1025</v>
      </c>
      <c r="I897" t="s">
        <v>38</v>
      </c>
      <c r="J897">
        <v>1105</v>
      </c>
      <c r="K897">
        <v>1803</v>
      </c>
      <c r="L897" t="s">
        <v>854</v>
      </c>
      <c r="M897" t="s">
        <v>798</v>
      </c>
      <c r="P897" t="s">
        <v>234</v>
      </c>
      <c r="Q897">
        <v>1</v>
      </c>
      <c r="R897" t="s">
        <v>56</v>
      </c>
      <c r="T897" t="s">
        <v>73</v>
      </c>
      <c r="U897" t="s">
        <v>78</v>
      </c>
      <c r="V897" t="s">
        <v>79</v>
      </c>
      <c r="W897" t="s">
        <v>387</v>
      </c>
      <c r="AB897">
        <v>2</v>
      </c>
      <c r="AC897">
        <v>0</v>
      </c>
    </row>
    <row r="898" spans="1:33" hidden="1" x14ac:dyDescent="0.35">
      <c r="A898" t="s">
        <v>32</v>
      </c>
      <c r="C898" t="s">
        <v>33</v>
      </c>
      <c r="D898" t="s">
        <v>1076</v>
      </c>
      <c r="E898" t="s">
        <v>763</v>
      </c>
      <c r="F898" t="s">
        <v>1077</v>
      </c>
      <c r="G898" t="s">
        <v>1025</v>
      </c>
      <c r="I898" t="s">
        <v>38</v>
      </c>
      <c r="J898">
        <v>1106</v>
      </c>
      <c r="K898">
        <v>1803</v>
      </c>
      <c r="L898" t="s">
        <v>854</v>
      </c>
      <c r="M898" t="s">
        <v>798</v>
      </c>
      <c r="P898" t="s">
        <v>234</v>
      </c>
      <c r="Q898">
        <v>1.5</v>
      </c>
      <c r="R898" t="s">
        <v>72</v>
      </c>
      <c r="T898" t="s">
        <v>73</v>
      </c>
      <c r="U898" t="s">
        <v>74</v>
      </c>
      <c r="V898" t="s">
        <v>330</v>
      </c>
      <c r="W898" t="s">
        <v>1083</v>
      </c>
      <c r="AB898">
        <v>4</v>
      </c>
      <c r="AC898">
        <v>11</v>
      </c>
    </row>
    <row r="899" spans="1:33" hidden="1" x14ac:dyDescent="0.35">
      <c r="A899" t="s">
        <v>32</v>
      </c>
      <c r="C899" t="s">
        <v>33</v>
      </c>
      <c r="D899" t="s">
        <v>1076</v>
      </c>
      <c r="E899" t="s">
        <v>763</v>
      </c>
      <c r="F899" t="s">
        <v>1077</v>
      </c>
      <c r="G899" t="s">
        <v>1025</v>
      </c>
      <c r="I899" t="s">
        <v>38</v>
      </c>
      <c r="J899">
        <v>1107</v>
      </c>
      <c r="K899">
        <v>1803</v>
      </c>
      <c r="L899" t="s">
        <v>854</v>
      </c>
      <c r="M899" t="s">
        <v>798</v>
      </c>
      <c r="N899" t="s">
        <v>47</v>
      </c>
      <c r="P899" t="s">
        <v>335</v>
      </c>
      <c r="Q899">
        <v>2</v>
      </c>
      <c r="R899" t="s">
        <v>224</v>
      </c>
      <c r="T899" t="s">
        <v>43</v>
      </c>
      <c r="U899" t="s">
        <v>2748</v>
      </c>
      <c r="V899" t="s">
        <v>1084</v>
      </c>
      <c r="W899" t="s">
        <v>1084</v>
      </c>
      <c r="AB899">
        <v>3</v>
      </c>
      <c r="AC899">
        <v>0</v>
      </c>
    </row>
    <row r="900" spans="1:33" hidden="1" x14ac:dyDescent="0.35">
      <c r="A900" t="s">
        <v>32</v>
      </c>
      <c r="C900" t="s">
        <v>33</v>
      </c>
      <c r="D900" t="s">
        <v>1076</v>
      </c>
      <c r="E900" t="s">
        <v>763</v>
      </c>
      <c r="F900" t="s">
        <v>1077</v>
      </c>
      <c r="G900" t="s">
        <v>1025</v>
      </c>
      <c r="I900" t="s">
        <v>38</v>
      </c>
      <c r="J900">
        <v>1108</v>
      </c>
      <c r="K900">
        <v>1803</v>
      </c>
      <c r="L900" t="s">
        <v>854</v>
      </c>
      <c r="M900" t="s">
        <v>798</v>
      </c>
      <c r="N900" t="s">
        <v>795</v>
      </c>
      <c r="P900" t="s">
        <v>796</v>
      </c>
      <c r="T900" t="s">
        <v>2763</v>
      </c>
      <c r="U900" t="s">
        <v>2621</v>
      </c>
      <c r="W900" t="s">
        <v>1085</v>
      </c>
      <c r="AD900">
        <v>10</v>
      </c>
      <c r="AE900">
        <v>7</v>
      </c>
      <c r="AF900">
        <v>6.5</v>
      </c>
    </row>
    <row r="901" spans="1:33" hidden="1" x14ac:dyDescent="0.35">
      <c r="A901" t="s">
        <v>32</v>
      </c>
      <c r="C901" t="s">
        <v>33</v>
      </c>
      <c r="D901" t="s">
        <v>1076</v>
      </c>
      <c r="E901" t="s">
        <v>763</v>
      </c>
      <c r="F901" t="s">
        <v>1077</v>
      </c>
      <c r="G901" t="s">
        <v>1025</v>
      </c>
      <c r="I901" t="s">
        <v>38</v>
      </c>
      <c r="J901">
        <v>1109</v>
      </c>
      <c r="K901">
        <v>1803</v>
      </c>
      <c r="L901" t="s">
        <v>854</v>
      </c>
      <c r="M901" t="s">
        <v>798</v>
      </c>
      <c r="P901" t="s">
        <v>411</v>
      </c>
      <c r="Q901">
        <v>0.5</v>
      </c>
      <c r="R901" t="s">
        <v>56</v>
      </c>
      <c r="T901" t="s">
        <v>57</v>
      </c>
      <c r="U901" t="s">
        <v>58</v>
      </c>
      <c r="V901" t="s">
        <v>58</v>
      </c>
      <c r="W901" t="s">
        <v>59</v>
      </c>
    </row>
    <row r="902" spans="1:33" hidden="1" x14ac:dyDescent="0.35">
      <c r="A902" t="s">
        <v>32</v>
      </c>
      <c r="C902" t="s">
        <v>33</v>
      </c>
      <c r="D902" t="s">
        <v>1076</v>
      </c>
      <c r="E902" t="s">
        <v>763</v>
      </c>
      <c r="F902" t="s">
        <v>1077</v>
      </c>
      <c r="G902" t="s">
        <v>1025</v>
      </c>
      <c r="I902" t="s">
        <v>38</v>
      </c>
      <c r="J902">
        <v>1110</v>
      </c>
      <c r="K902">
        <v>1803</v>
      </c>
      <c r="L902" t="s">
        <v>854</v>
      </c>
      <c r="M902" t="s">
        <v>798</v>
      </c>
      <c r="P902" t="s">
        <v>411</v>
      </c>
      <c r="Q902">
        <v>2</v>
      </c>
      <c r="R902" t="s">
        <v>56</v>
      </c>
      <c r="T902" t="s">
        <v>122</v>
      </c>
      <c r="U902" t="s">
        <v>57</v>
      </c>
      <c r="V902" t="s">
        <v>407</v>
      </c>
      <c r="W902" t="s">
        <v>408</v>
      </c>
    </row>
    <row r="903" spans="1:33" hidden="1" x14ac:dyDescent="0.35">
      <c r="A903" t="s">
        <v>32</v>
      </c>
      <c r="C903" t="s">
        <v>33</v>
      </c>
      <c r="D903" t="s">
        <v>1076</v>
      </c>
      <c r="E903" t="s">
        <v>763</v>
      </c>
      <c r="F903" t="s">
        <v>1077</v>
      </c>
      <c r="G903" t="s">
        <v>1025</v>
      </c>
      <c r="I903" t="s">
        <v>38</v>
      </c>
      <c r="J903">
        <v>1111</v>
      </c>
      <c r="K903">
        <v>1803</v>
      </c>
      <c r="L903" t="s">
        <v>854</v>
      </c>
      <c r="M903" t="s">
        <v>798</v>
      </c>
      <c r="P903" t="s">
        <v>411</v>
      </c>
      <c r="Q903">
        <v>0.5</v>
      </c>
      <c r="R903" t="s">
        <v>56</v>
      </c>
      <c r="T903" t="s">
        <v>67</v>
      </c>
      <c r="U903" t="s">
        <v>68</v>
      </c>
      <c r="V903" t="s">
        <v>69</v>
      </c>
      <c r="W903" t="s">
        <v>1086</v>
      </c>
    </row>
    <row r="904" spans="1:33" hidden="1" x14ac:dyDescent="0.35">
      <c r="A904" t="s">
        <v>32</v>
      </c>
      <c r="C904" t="s">
        <v>33</v>
      </c>
      <c r="D904" t="s">
        <v>1076</v>
      </c>
      <c r="E904" t="s">
        <v>763</v>
      </c>
      <c r="F904" t="s">
        <v>1077</v>
      </c>
      <c r="G904" t="s">
        <v>1025</v>
      </c>
      <c r="I904" t="s">
        <v>38</v>
      </c>
      <c r="J904">
        <v>1112</v>
      </c>
      <c r="K904">
        <v>1803</v>
      </c>
      <c r="L904" t="s">
        <v>854</v>
      </c>
      <c r="M904" t="s">
        <v>798</v>
      </c>
      <c r="P904" t="s">
        <v>276</v>
      </c>
      <c r="Q904">
        <v>1.5</v>
      </c>
      <c r="R904" t="s">
        <v>72</v>
      </c>
      <c r="T904" t="s">
        <v>73</v>
      </c>
      <c r="U904" t="s">
        <v>74</v>
      </c>
      <c r="V904" t="s">
        <v>175</v>
      </c>
      <c r="W904" t="s">
        <v>1087</v>
      </c>
      <c r="AG904" t="s">
        <v>937</v>
      </c>
    </row>
    <row r="905" spans="1:33" hidden="1" x14ac:dyDescent="0.35">
      <c r="A905" t="s">
        <v>32</v>
      </c>
      <c r="C905" t="s">
        <v>33</v>
      </c>
      <c r="D905" t="s">
        <v>1076</v>
      </c>
      <c r="E905" t="s">
        <v>763</v>
      </c>
      <c r="F905" t="s">
        <v>1077</v>
      </c>
      <c r="G905" t="s">
        <v>1025</v>
      </c>
      <c r="I905" t="s">
        <v>38</v>
      </c>
      <c r="J905">
        <v>1113</v>
      </c>
      <c r="K905">
        <v>1803</v>
      </c>
      <c r="L905" t="s">
        <v>854</v>
      </c>
      <c r="M905" t="s">
        <v>798</v>
      </c>
      <c r="P905" t="s">
        <v>109</v>
      </c>
      <c r="Q905">
        <v>1</v>
      </c>
      <c r="R905" t="s">
        <v>56</v>
      </c>
      <c r="T905" t="s">
        <v>43</v>
      </c>
      <c r="U905" t="s">
        <v>44</v>
      </c>
      <c r="V905" t="s">
        <v>110</v>
      </c>
      <c r="W905" t="s">
        <v>1019</v>
      </c>
    </row>
    <row r="906" spans="1:33" hidden="1" x14ac:dyDescent="0.35">
      <c r="A906" t="s">
        <v>32</v>
      </c>
      <c r="C906" t="s">
        <v>33</v>
      </c>
      <c r="D906" t="s">
        <v>1076</v>
      </c>
      <c r="E906" t="s">
        <v>763</v>
      </c>
      <c r="F906" t="s">
        <v>1077</v>
      </c>
      <c r="G906" t="s">
        <v>1025</v>
      </c>
      <c r="I906" t="s">
        <v>38</v>
      </c>
      <c r="J906">
        <v>1114</v>
      </c>
      <c r="K906">
        <v>1803</v>
      </c>
      <c r="L906" t="s">
        <v>854</v>
      </c>
      <c r="M906" t="s">
        <v>798</v>
      </c>
      <c r="N906" t="s">
        <v>41</v>
      </c>
      <c r="P906" t="s">
        <v>1088</v>
      </c>
      <c r="S906" t="s">
        <v>2782</v>
      </c>
      <c r="T906" t="s">
        <v>57</v>
      </c>
      <c r="U906" t="s">
        <v>57</v>
      </c>
      <c r="V906" t="s">
        <v>248</v>
      </c>
      <c r="W906" t="s">
        <v>1089</v>
      </c>
      <c r="Y906">
        <v>3</v>
      </c>
      <c r="Z906">
        <v>0</v>
      </c>
    </row>
    <row r="907" spans="1:33" hidden="1" x14ac:dyDescent="0.35">
      <c r="A907" t="s">
        <v>32</v>
      </c>
      <c r="C907" t="s">
        <v>33</v>
      </c>
      <c r="D907" t="s">
        <v>1076</v>
      </c>
      <c r="E907" t="s">
        <v>763</v>
      </c>
      <c r="F907" t="s">
        <v>1077</v>
      </c>
      <c r="G907" t="s">
        <v>1025</v>
      </c>
      <c r="I907" t="s">
        <v>38</v>
      </c>
      <c r="J907">
        <v>1115</v>
      </c>
      <c r="K907">
        <v>1803</v>
      </c>
      <c r="L907" t="s">
        <v>854</v>
      </c>
      <c r="M907" t="s">
        <v>798</v>
      </c>
      <c r="O907" t="s">
        <v>892</v>
      </c>
      <c r="P907" t="s">
        <v>65</v>
      </c>
      <c r="Q907">
        <v>0.5</v>
      </c>
      <c r="R907" t="s">
        <v>56</v>
      </c>
      <c r="T907" t="s">
        <v>57</v>
      </c>
      <c r="U907" t="s">
        <v>58</v>
      </c>
      <c r="V907" t="s">
        <v>58</v>
      </c>
      <c r="W907" t="s">
        <v>59</v>
      </c>
    </row>
    <row r="908" spans="1:33" hidden="1" x14ac:dyDescent="0.35">
      <c r="A908" t="s">
        <v>32</v>
      </c>
      <c r="C908" t="s">
        <v>33</v>
      </c>
      <c r="D908" t="s">
        <v>1076</v>
      </c>
      <c r="E908" t="s">
        <v>763</v>
      </c>
      <c r="F908" t="s">
        <v>1077</v>
      </c>
      <c r="G908" t="s">
        <v>1025</v>
      </c>
      <c r="I908" t="s">
        <v>38</v>
      </c>
      <c r="J908">
        <v>1116</v>
      </c>
      <c r="K908">
        <v>1803</v>
      </c>
      <c r="L908" t="s">
        <v>854</v>
      </c>
      <c r="M908" t="s">
        <v>798</v>
      </c>
      <c r="O908" t="s">
        <v>892</v>
      </c>
      <c r="P908" t="s">
        <v>65</v>
      </c>
      <c r="Q908">
        <v>1</v>
      </c>
      <c r="R908" t="s">
        <v>132</v>
      </c>
      <c r="T908" t="s">
        <v>122</v>
      </c>
      <c r="U908" t="s">
        <v>57</v>
      </c>
      <c r="V908" t="s">
        <v>123</v>
      </c>
      <c r="W908" t="s">
        <v>123</v>
      </c>
    </row>
    <row r="909" spans="1:33" hidden="1" x14ac:dyDescent="0.35">
      <c r="A909" t="s">
        <v>32</v>
      </c>
      <c r="C909" t="s">
        <v>33</v>
      </c>
      <c r="D909" t="s">
        <v>1076</v>
      </c>
      <c r="E909" t="s">
        <v>763</v>
      </c>
      <c r="F909" t="s">
        <v>1077</v>
      </c>
      <c r="G909" t="s">
        <v>1025</v>
      </c>
      <c r="I909" t="s">
        <v>38</v>
      </c>
      <c r="J909">
        <v>1117</v>
      </c>
      <c r="K909">
        <v>1803</v>
      </c>
      <c r="L909" t="s">
        <v>854</v>
      </c>
      <c r="M909" t="s">
        <v>798</v>
      </c>
      <c r="P909" t="s">
        <v>251</v>
      </c>
      <c r="Q909">
        <v>0.5</v>
      </c>
      <c r="R909" t="s">
        <v>56</v>
      </c>
      <c r="T909" t="s">
        <v>122</v>
      </c>
      <c r="U909" t="s">
        <v>57</v>
      </c>
      <c r="V909" t="s">
        <v>123</v>
      </c>
      <c r="W909" t="s">
        <v>123</v>
      </c>
    </row>
    <row r="910" spans="1:33" hidden="1" x14ac:dyDescent="0.35">
      <c r="A910" t="s">
        <v>32</v>
      </c>
      <c r="C910" t="s">
        <v>33</v>
      </c>
      <c r="D910" t="s">
        <v>1076</v>
      </c>
      <c r="E910" t="s">
        <v>763</v>
      </c>
      <c r="F910" t="s">
        <v>1077</v>
      </c>
      <c r="G910" t="s">
        <v>1025</v>
      </c>
      <c r="I910" t="s">
        <v>38</v>
      </c>
      <c r="J910">
        <v>1118</v>
      </c>
      <c r="K910">
        <v>1803</v>
      </c>
      <c r="L910" t="s">
        <v>854</v>
      </c>
      <c r="M910" t="s">
        <v>798</v>
      </c>
      <c r="P910" t="s">
        <v>376</v>
      </c>
      <c r="Q910">
        <v>0.25</v>
      </c>
      <c r="R910" t="s">
        <v>56</v>
      </c>
      <c r="T910" t="s">
        <v>57</v>
      </c>
      <c r="U910" t="s">
        <v>58</v>
      </c>
      <c r="V910" t="s">
        <v>58</v>
      </c>
      <c r="W910" t="s">
        <v>59</v>
      </c>
    </row>
    <row r="911" spans="1:33" hidden="1" x14ac:dyDescent="0.35">
      <c r="A911" t="s">
        <v>32</v>
      </c>
      <c r="C911" t="s">
        <v>33</v>
      </c>
      <c r="D911" t="s">
        <v>1076</v>
      </c>
      <c r="E911" t="s">
        <v>763</v>
      </c>
      <c r="F911" t="s">
        <v>1077</v>
      </c>
      <c r="G911" t="s">
        <v>1025</v>
      </c>
      <c r="I911" t="s">
        <v>38</v>
      </c>
      <c r="J911">
        <v>1119</v>
      </c>
      <c r="K911">
        <v>1803</v>
      </c>
      <c r="L911" t="s">
        <v>854</v>
      </c>
      <c r="M911" t="s">
        <v>798</v>
      </c>
      <c r="N911" t="s">
        <v>41</v>
      </c>
      <c r="P911" t="s">
        <v>162</v>
      </c>
      <c r="Q911">
        <v>1</v>
      </c>
      <c r="R911" t="s">
        <v>224</v>
      </c>
      <c r="T911" t="s">
        <v>43</v>
      </c>
      <c r="U911" t="s">
        <v>167</v>
      </c>
      <c r="V911" t="s">
        <v>257</v>
      </c>
      <c r="W911" t="s">
        <v>1090</v>
      </c>
      <c r="Y911">
        <v>6</v>
      </c>
      <c r="Z911" t="s">
        <v>564</v>
      </c>
    </row>
    <row r="912" spans="1:33" hidden="1" x14ac:dyDescent="0.35">
      <c r="A912" t="s">
        <v>32</v>
      </c>
      <c r="C912" t="s">
        <v>33</v>
      </c>
      <c r="D912" t="s">
        <v>1076</v>
      </c>
      <c r="E912" t="s">
        <v>763</v>
      </c>
      <c r="F912" t="s">
        <v>1077</v>
      </c>
      <c r="G912" t="s">
        <v>1025</v>
      </c>
      <c r="I912" t="s">
        <v>38</v>
      </c>
      <c r="J912">
        <v>1120</v>
      </c>
      <c r="K912">
        <v>1803</v>
      </c>
      <c r="L912" t="s">
        <v>854</v>
      </c>
      <c r="M912" t="s">
        <v>798</v>
      </c>
      <c r="N912" t="s">
        <v>41</v>
      </c>
      <c r="P912" t="s">
        <v>162</v>
      </c>
      <c r="T912" t="s">
        <v>2763</v>
      </c>
      <c r="U912" t="s">
        <v>2621</v>
      </c>
      <c r="W912" t="s">
        <v>1091</v>
      </c>
      <c r="AD912">
        <v>1</v>
      </c>
      <c r="AE912">
        <v>10</v>
      </c>
      <c r="AF912">
        <v>0</v>
      </c>
    </row>
    <row r="913" spans="1:33" hidden="1" x14ac:dyDescent="0.35">
      <c r="A913" t="s">
        <v>32</v>
      </c>
      <c r="C913" t="s">
        <v>33</v>
      </c>
      <c r="D913" t="s">
        <v>1076</v>
      </c>
      <c r="E913" t="s">
        <v>763</v>
      </c>
      <c r="F913" t="s">
        <v>1077</v>
      </c>
      <c r="G913" t="s">
        <v>1025</v>
      </c>
      <c r="I913" t="s">
        <v>38</v>
      </c>
      <c r="J913">
        <v>1121</v>
      </c>
      <c r="K913">
        <v>1803</v>
      </c>
      <c r="L913" t="s">
        <v>854</v>
      </c>
      <c r="M913" t="s">
        <v>798</v>
      </c>
      <c r="N913" t="s">
        <v>41</v>
      </c>
      <c r="P913" t="s">
        <v>162</v>
      </c>
      <c r="T913" t="s">
        <v>99</v>
      </c>
      <c r="U913" t="s">
        <v>263</v>
      </c>
      <c r="V913" t="s">
        <v>1092</v>
      </c>
      <c r="W913" t="s">
        <v>1093</v>
      </c>
    </row>
    <row r="914" spans="1:33" hidden="1" x14ac:dyDescent="0.35">
      <c r="A914" t="s">
        <v>32</v>
      </c>
      <c r="C914" t="s">
        <v>33</v>
      </c>
      <c r="D914" t="s">
        <v>1076</v>
      </c>
      <c r="E914" t="s">
        <v>763</v>
      </c>
      <c r="F914" t="s">
        <v>1077</v>
      </c>
      <c r="G914" t="s">
        <v>1025</v>
      </c>
      <c r="I914" t="s">
        <v>38</v>
      </c>
      <c r="J914">
        <v>1122</v>
      </c>
      <c r="K914">
        <v>1803</v>
      </c>
      <c r="L914" t="s">
        <v>854</v>
      </c>
      <c r="M914" t="s">
        <v>798</v>
      </c>
      <c r="P914" t="s">
        <v>251</v>
      </c>
      <c r="Q914">
        <v>3</v>
      </c>
      <c r="R914" t="s">
        <v>363</v>
      </c>
      <c r="T914" t="s">
        <v>122</v>
      </c>
      <c r="U914" t="s">
        <v>57</v>
      </c>
      <c r="V914" t="s">
        <v>248</v>
      </c>
      <c r="W914" t="s">
        <v>987</v>
      </c>
    </row>
    <row r="915" spans="1:33" hidden="1" x14ac:dyDescent="0.35">
      <c r="A915" t="s">
        <v>32</v>
      </c>
      <c r="C915" t="s">
        <v>33</v>
      </c>
      <c r="D915" t="s">
        <v>1076</v>
      </c>
      <c r="E915" t="s">
        <v>763</v>
      </c>
      <c r="F915" t="s">
        <v>1077</v>
      </c>
      <c r="G915" t="s">
        <v>1025</v>
      </c>
      <c r="I915" t="s">
        <v>38</v>
      </c>
      <c r="J915">
        <v>1123</v>
      </c>
      <c r="K915">
        <v>1803</v>
      </c>
      <c r="L915" t="s">
        <v>854</v>
      </c>
      <c r="M915" t="s">
        <v>798</v>
      </c>
      <c r="O915" t="s">
        <v>54</v>
      </c>
      <c r="P915" t="s">
        <v>518</v>
      </c>
      <c r="Q915">
        <v>2.5</v>
      </c>
      <c r="R915" t="s">
        <v>72</v>
      </c>
      <c r="T915" t="s">
        <v>73</v>
      </c>
      <c r="U915" t="s">
        <v>74</v>
      </c>
      <c r="V915" t="s">
        <v>175</v>
      </c>
      <c r="W915" t="s">
        <v>1094</v>
      </c>
    </row>
    <row r="916" spans="1:33" hidden="1" x14ac:dyDescent="0.35">
      <c r="A916" t="s">
        <v>32</v>
      </c>
      <c r="C916" t="s">
        <v>33</v>
      </c>
      <c r="D916" t="s">
        <v>1076</v>
      </c>
      <c r="E916" t="s">
        <v>763</v>
      </c>
      <c r="F916" t="s">
        <v>1077</v>
      </c>
      <c r="G916" t="s">
        <v>1025</v>
      </c>
      <c r="I916" t="s">
        <v>38</v>
      </c>
      <c r="J916">
        <v>1124</v>
      </c>
      <c r="K916">
        <v>1803</v>
      </c>
      <c r="L916" t="s">
        <v>854</v>
      </c>
      <c r="M916" t="s">
        <v>798</v>
      </c>
      <c r="O916" t="s">
        <v>1095</v>
      </c>
      <c r="P916" t="s">
        <v>1096</v>
      </c>
      <c r="Q916">
        <v>0.5</v>
      </c>
      <c r="R916" t="s">
        <v>56</v>
      </c>
      <c r="T916" t="s">
        <v>57</v>
      </c>
      <c r="U916" t="s">
        <v>58</v>
      </c>
      <c r="V916" t="s">
        <v>58</v>
      </c>
      <c r="W916" t="s">
        <v>59</v>
      </c>
    </row>
    <row r="917" spans="1:33" hidden="1" x14ac:dyDescent="0.35">
      <c r="A917" t="s">
        <v>32</v>
      </c>
      <c r="C917" t="s">
        <v>33</v>
      </c>
      <c r="D917" t="s">
        <v>1076</v>
      </c>
      <c r="E917" t="s">
        <v>763</v>
      </c>
      <c r="F917" t="s">
        <v>1077</v>
      </c>
      <c r="G917" t="s">
        <v>1025</v>
      </c>
      <c r="I917" t="s">
        <v>38</v>
      </c>
      <c r="J917">
        <v>1125</v>
      </c>
      <c r="K917">
        <v>1803</v>
      </c>
      <c r="L917" t="s">
        <v>854</v>
      </c>
      <c r="M917" t="s">
        <v>446</v>
      </c>
      <c r="O917" t="s">
        <v>945</v>
      </c>
      <c r="P917" t="s">
        <v>946</v>
      </c>
      <c r="Q917">
        <v>2</v>
      </c>
      <c r="R917" t="s">
        <v>363</v>
      </c>
      <c r="T917" t="s">
        <v>122</v>
      </c>
      <c r="U917" t="s">
        <v>57</v>
      </c>
      <c r="V917" t="s">
        <v>248</v>
      </c>
      <c r="W917" t="s">
        <v>1097</v>
      </c>
    </row>
    <row r="918" spans="1:33" hidden="1" x14ac:dyDescent="0.35">
      <c r="A918" t="s">
        <v>32</v>
      </c>
      <c r="C918" t="s">
        <v>33</v>
      </c>
      <c r="D918" t="s">
        <v>1076</v>
      </c>
      <c r="E918" t="s">
        <v>763</v>
      </c>
      <c r="F918" t="s">
        <v>1077</v>
      </c>
      <c r="G918" t="s">
        <v>1025</v>
      </c>
      <c r="I918" t="s">
        <v>38</v>
      </c>
      <c r="J918">
        <v>1126</v>
      </c>
      <c r="T918" t="s">
        <v>2778</v>
      </c>
      <c r="U918" t="s">
        <v>2778</v>
      </c>
      <c r="W918" t="s">
        <v>1098</v>
      </c>
    </row>
    <row r="919" spans="1:33" hidden="1" x14ac:dyDescent="0.35">
      <c r="A919" t="s">
        <v>32</v>
      </c>
      <c r="C919" t="s">
        <v>33</v>
      </c>
      <c r="D919" t="s">
        <v>1076</v>
      </c>
      <c r="E919" t="s">
        <v>763</v>
      </c>
      <c r="F919" t="s">
        <v>1077</v>
      </c>
      <c r="G919" t="s">
        <v>1025</v>
      </c>
      <c r="I919" t="s">
        <v>38</v>
      </c>
      <c r="J919">
        <v>1127</v>
      </c>
      <c r="K919">
        <v>1803</v>
      </c>
      <c r="L919" t="s">
        <v>854</v>
      </c>
      <c r="M919" t="s">
        <v>446</v>
      </c>
      <c r="N919" t="s">
        <v>41</v>
      </c>
      <c r="P919" t="s">
        <v>80</v>
      </c>
      <c r="S919" t="s">
        <v>2782</v>
      </c>
      <c r="T919" t="s">
        <v>2763</v>
      </c>
      <c r="U919" t="s">
        <v>2621</v>
      </c>
      <c r="W919" t="s">
        <v>1099</v>
      </c>
    </row>
    <row r="920" spans="1:33" hidden="1" x14ac:dyDescent="0.35">
      <c r="A920" t="s">
        <v>32</v>
      </c>
      <c r="C920" t="s">
        <v>33</v>
      </c>
      <c r="D920" t="s">
        <v>1076</v>
      </c>
      <c r="E920" t="s">
        <v>763</v>
      </c>
      <c r="F920" t="s">
        <v>1077</v>
      </c>
      <c r="G920" t="s">
        <v>1025</v>
      </c>
      <c r="I920" t="s">
        <v>38</v>
      </c>
      <c r="J920">
        <v>1128</v>
      </c>
      <c r="K920">
        <v>1803</v>
      </c>
      <c r="L920" t="s">
        <v>854</v>
      </c>
      <c r="M920" t="s">
        <v>446</v>
      </c>
      <c r="N920" t="s">
        <v>41</v>
      </c>
      <c r="P920" t="s">
        <v>80</v>
      </c>
      <c r="T920" t="s">
        <v>2763</v>
      </c>
      <c r="U920" t="s">
        <v>2621</v>
      </c>
      <c r="W920" t="s">
        <v>1100</v>
      </c>
      <c r="AD920">
        <v>17</v>
      </c>
      <c r="AE920">
        <v>5</v>
      </c>
      <c r="AF920">
        <v>8</v>
      </c>
    </row>
    <row r="921" spans="1:33" hidden="1" x14ac:dyDescent="0.35">
      <c r="A921" t="s">
        <v>32</v>
      </c>
      <c r="C921" t="s">
        <v>33</v>
      </c>
      <c r="D921" t="s">
        <v>1076</v>
      </c>
      <c r="E921" t="s">
        <v>763</v>
      </c>
      <c r="F921" t="s">
        <v>1077</v>
      </c>
      <c r="G921" t="s">
        <v>1025</v>
      </c>
      <c r="I921" t="s">
        <v>38</v>
      </c>
      <c r="J921">
        <v>1129</v>
      </c>
      <c r="K921">
        <v>1803</v>
      </c>
      <c r="L921" t="s">
        <v>854</v>
      </c>
      <c r="M921" t="s">
        <v>446</v>
      </c>
      <c r="N921" t="s">
        <v>41</v>
      </c>
      <c r="P921" t="s">
        <v>80</v>
      </c>
      <c r="T921" t="s">
        <v>2763</v>
      </c>
      <c r="U921" t="s">
        <v>2621</v>
      </c>
      <c r="W921" t="s">
        <v>1101</v>
      </c>
      <c r="AD921">
        <v>3</v>
      </c>
      <c r="AE921">
        <v>0</v>
      </c>
      <c r="AF921">
        <v>0</v>
      </c>
    </row>
    <row r="922" spans="1:33" hidden="1" x14ac:dyDescent="0.35">
      <c r="A922" t="s">
        <v>32</v>
      </c>
      <c r="C922" t="s">
        <v>33</v>
      </c>
      <c r="D922" t="s">
        <v>1076</v>
      </c>
      <c r="E922" t="s">
        <v>763</v>
      </c>
      <c r="F922" t="s">
        <v>1077</v>
      </c>
      <c r="G922" t="s">
        <v>1025</v>
      </c>
      <c r="I922" t="s">
        <v>38</v>
      </c>
      <c r="J922">
        <v>1130</v>
      </c>
      <c r="K922">
        <v>1803</v>
      </c>
      <c r="L922" t="s">
        <v>854</v>
      </c>
      <c r="M922" t="s">
        <v>446</v>
      </c>
      <c r="O922" t="s">
        <v>54</v>
      </c>
      <c r="P922" t="s">
        <v>518</v>
      </c>
      <c r="T922" t="s">
        <v>122</v>
      </c>
      <c r="U922" t="s">
        <v>57</v>
      </c>
      <c r="V922" t="s">
        <v>248</v>
      </c>
      <c r="W922" t="s">
        <v>1102</v>
      </c>
      <c r="AE922">
        <v>2</v>
      </c>
      <c r="AF922">
        <v>6</v>
      </c>
    </row>
    <row r="923" spans="1:33" hidden="1" x14ac:dyDescent="0.35">
      <c r="A923" t="s">
        <v>32</v>
      </c>
      <c r="C923" t="s">
        <v>33</v>
      </c>
      <c r="D923" t="s">
        <v>1076</v>
      </c>
      <c r="E923" t="s">
        <v>763</v>
      </c>
      <c r="F923" t="s">
        <v>1077</v>
      </c>
      <c r="G923" t="s">
        <v>1025</v>
      </c>
      <c r="I923" t="s">
        <v>38</v>
      </c>
      <c r="J923">
        <v>1131</v>
      </c>
      <c r="K923">
        <v>1803</v>
      </c>
      <c r="L923" t="s">
        <v>854</v>
      </c>
      <c r="M923" t="s">
        <v>446</v>
      </c>
      <c r="N923" t="s">
        <v>41</v>
      </c>
      <c r="P923" t="s">
        <v>1103</v>
      </c>
      <c r="Q923">
        <v>3</v>
      </c>
      <c r="R923" t="s">
        <v>363</v>
      </c>
      <c r="S923" t="s">
        <v>2782</v>
      </c>
      <c r="T923" t="s">
        <v>122</v>
      </c>
      <c r="U923" t="s">
        <v>57</v>
      </c>
      <c r="V923" t="s">
        <v>248</v>
      </c>
      <c r="W923" t="s">
        <v>1104</v>
      </c>
      <c r="AB923">
        <v>6</v>
      </c>
      <c r="AC923">
        <v>0</v>
      </c>
    </row>
    <row r="924" spans="1:33" hidden="1" x14ac:dyDescent="0.35">
      <c r="A924" t="s">
        <v>32</v>
      </c>
      <c r="C924" t="s">
        <v>33</v>
      </c>
      <c r="D924" t="s">
        <v>1076</v>
      </c>
      <c r="E924" t="s">
        <v>763</v>
      </c>
      <c r="F924" t="s">
        <v>1077</v>
      </c>
      <c r="G924" t="s">
        <v>1025</v>
      </c>
      <c r="I924" t="s">
        <v>38</v>
      </c>
      <c r="J924">
        <v>1132</v>
      </c>
      <c r="K924">
        <v>1803</v>
      </c>
      <c r="L924" t="s">
        <v>854</v>
      </c>
      <c r="M924" t="s">
        <v>446</v>
      </c>
      <c r="O924" t="s">
        <v>1105</v>
      </c>
      <c r="P924" t="s">
        <v>1106</v>
      </c>
      <c r="T924" t="s">
        <v>2778</v>
      </c>
      <c r="U924" t="s">
        <v>2778</v>
      </c>
      <c r="W924" t="s">
        <v>1107</v>
      </c>
      <c r="AB924">
        <v>1</v>
      </c>
      <c r="AC924">
        <v>0</v>
      </c>
    </row>
    <row r="925" spans="1:33" hidden="1" x14ac:dyDescent="0.35">
      <c r="A925" t="s">
        <v>32</v>
      </c>
      <c r="C925" t="s">
        <v>33</v>
      </c>
      <c r="D925" t="s">
        <v>1076</v>
      </c>
      <c r="E925" t="s">
        <v>763</v>
      </c>
      <c r="F925" t="s">
        <v>1077</v>
      </c>
      <c r="G925" t="s">
        <v>1025</v>
      </c>
      <c r="I925" t="s">
        <v>38</v>
      </c>
      <c r="J925">
        <v>1133</v>
      </c>
      <c r="K925">
        <v>1803</v>
      </c>
      <c r="L925" t="s">
        <v>854</v>
      </c>
      <c r="M925" t="s">
        <v>495</v>
      </c>
      <c r="N925" t="s">
        <v>41</v>
      </c>
      <c r="P925" t="s">
        <v>186</v>
      </c>
      <c r="Q925">
        <v>2</v>
      </c>
      <c r="R925" t="s">
        <v>132</v>
      </c>
      <c r="T925" t="s">
        <v>2778</v>
      </c>
      <c r="U925" t="s">
        <v>2778</v>
      </c>
      <c r="W925" t="s">
        <v>2785</v>
      </c>
      <c r="AG925" t="s">
        <v>1045</v>
      </c>
    </row>
    <row r="926" spans="1:33" hidden="1" x14ac:dyDescent="0.35">
      <c r="A926" t="s">
        <v>32</v>
      </c>
      <c r="C926" t="s">
        <v>33</v>
      </c>
      <c r="D926" t="s">
        <v>1076</v>
      </c>
      <c r="E926" t="s">
        <v>763</v>
      </c>
      <c r="F926" t="s">
        <v>1077</v>
      </c>
      <c r="G926" t="s">
        <v>1025</v>
      </c>
      <c r="I926" t="s">
        <v>38</v>
      </c>
      <c r="J926">
        <v>1134</v>
      </c>
      <c r="K926">
        <v>1803</v>
      </c>
      <c r="L926" t="s">
        <v>854</v>
      </c>
      <c r="M926" t="s">
        <v>495</v>
      </c>
      <c r="N926" t="s">
        <v>41</v>
      </c>
      <c r="P926" t="s">
        <v>497</v>
      </c>
      <c r="T926" t="s">
        <v>2763</v>
      </c>
      <c r="U926" t="s">
        <v>2621</v>
      </c>
      <c r="W926" t="s">
        <v>1108</v>
      </c>
      <c r="AE926">
        <v>1</v>
      </c>
      <c r="AF926">
        <v>0</v>
      </c>
    </row>
    <row r="927" spans="1:33" hidden="1" x14ac:dyDescent="0.35">
      <c r="A927" t="s">
        <v>32</v>
      </c>
      <c r="C927" t="s">
        <v>33</v>
      </c>
      <c r="D927" t="s">
        <v>1076</v>
      </c>
      <c r="E927" t="s">
        <v>763</v>
      </c>
      <c r="F927" t="s">
        <v>1077</v>
      </c>
      <c r="G927" t="s">
        <v>1025</v>
      </c>
      <c r="I927" t="s">
        <v>38</v>
      </c>
      <c r="J927">
        <v>1135</v>
      </c>
      <c r="K927">
        <v>1803</v>
      </c>
      <c r="L927" t="s">
        <v>854</v>
      </c>
      <c r="M927" t="s">
        <v>495</v>
      </c>
      <c r="O927" t="s">
        <v>698</v>
      </c>
      <c r="P927" t="s">
        <v>109</v>
      </c>
      <c r="Q927" t="s">
        <v>1109</v>
      </c>
      <c r="R927" t="s">
        <v>56</v>
      </c>
      <c r="T927" t="s">
        <v>43</v>
      </c>
      <c r="U927" t="s">
        <v>44</v>
      </c>
      <c r="V927" t="s">
        <v>110</v>
      </c>
      <c r="W927" t="s">
        <v>110</v>
      </c>
      <c r="AB927">
        <v>2</v>
      </c>
      <c r="AC927">
        <v>0</v>
      </c>
    </row>
    <row r="928" spans="1:33" hidden="1" x14ac:dyDescent="0.35">
      <c r="A928" t="s">
        <v>32</v>
      </c>
      <c r="C928" t="s">
        <v>33</v>
      </c>
      <c r="D928" t="s">
        <v>1076</v>
      </c>
      <c r="E928" t="s">
        <v>763</v>
      </c>
      <c r="F928" t="s">
        <v>1077</v>
      </c>
      <c r="G928" t="s">
        <v>1025</v>
      </c>
      <c r="I928" t="s">
        <v>38</v>
      </c>
      <c r="J928">
        <v>1136</v>
      </c>
      <c r="K928">
        <v>1803</v>
      </c>
      <c r="L928" t="s">
        <v>854</v>
      </c>
      <c r="M928" t="s">
        <v>495</v>
      </c>
      <c r="T928" t="s">
        <v>2778</v>
      </c>
      <c r="U928" t="s">
        <v>2778</v>
      </c>
      <c r="W928" t="s">
        <v>1110</v>
      </c>
    </row>
    <row r="929" spans="1:33" hidden="1" x14ac:dyDescent="0.35">
      <c r="A929" t="s">
        <v>32</v>
      </c>
      <c r="C929" t="s">
        <v>33</v>
      </c>
      <c r="D929" t="s">
        <v>1076</v>
      </c>
      <c r="E929" t="s">
        <v>763</v>
      </c>
      <c r="F929" t="s">
        <v>1077</v>
      </c>
      <c r="G929" t="s">
        <v>1025</v>
      </c>
      <c r="I929" t="s">
        <v>38</v>
      </c>
      <c r="J929">
        <v>1137</v>
      </c>
      <c r="K929">
        <v>1803</v>
      </c>
      <c r="L929" t="s">
        <v>854</v>
      </c>
      <c r="M929" t="s">
        <v>510</v>
      </c>
      <c r="P929" t="s">
        <v>1111</v>
      </c>
      <c r="Q929">
        <v>17</v>
      </c>
      <c r="R929" t="s">
        <v>224</v>
      </c>
      <c r="T929" t="s">
        <v>73</v>
      </c>
      <c r="U929" t="s">
        <v>74</v>
      </c>
      <c r="V929" t="s">
        <v>268</v>
      </c>
      <c r="W929" t="s">
        <v>1112</v>
      </c>
      <c r="AB929">
        <v>1</v>
      </c>
      <c r="AC929">
        <v>0</v>
      </c>
    </row>
    <row r="930" spans="1:33" hidden="1" x14ac:dyDescent="0.35">
      <c r="A930" t="s">
        <v>32</v>
      </c>
      <c r="C930" t="s">
        <v>33</v>
      </c>
      <c r="D930" t="s">
        <v>1076</v>
      </c>
      <c r="E930" t="s">
        <v>763</v>
      </c>
      <c r="F930" t="s">
        <v>1077</v>
      </c>
      <c r="G930" t="s">
        <v>1025</v>
      </c>
      <c r="I930" t="s">
        <v>38</v>
      </c>
      <c r="J930">
        <v>1138</v>
      </c>
      <c r="K930">
        <v>1803</v>
      </c>
      <c r="L930" t="s">
        <v>854</v>
      </c>
      <c r="M930" t="s">
        <v>510</v>
      </c>
      <c r="P930" t="s">
        <v>1111</v>
      </c>
      <c r="T930" t="s">
        <v>2778</v>
      </c>
      <c r="U930" t="s">
        <v>2778</v>
      </c>
      <c r="AG930" t="s">
        <v>693</v>
      </c>
    </row>
    <row r="931" spans="1:33" hidden="1" x14ac:dyDescent="0.35">
      <c r="A931" t="s">
        <v>32</v>
      </c>
      <c r="C931" t="s">
        <v>33</v>
      </c>
      <c r="D931" t="s">
        <v>1076</v>
      </c>
      <c r="E931" t="s">
        <v>763</v>
      </c>
      <c r="F931" t="s">
        <v>1077</v>
      </c>
      <c r="G931" t="s">
        <v>1025</v>
      </c>
      <c r="I931" t="s">
        <v>38</v>
      </c>
      <c r="J931">
        <v>1139</v>
      </c>
      <c r="K931">
        <v>1803</v>
      </c>
      <c r="L931" t="s">
        <v>854</v>
      </c>
      <c r="M931" t="s">
        <v>510</v>
      </c>
      <c r="P931" t="s">
        <v>1111</v>
      </c>
      <c r="Q931">
        <v>1</v>
      </c>
      <c r="R931" t="s">
        <v>56</v>
      </c>
      <c r="T931" t="s">
        <v>122</v>
      </c>
      <c r="U931" t="s">
        <v>57</v>
      </c>
      <c r="V931" t="s">
        <v>1113</v>
      </c>
      <c r="W931" t="s">
        <v>1114</v>
      </c>
      <c r="AB931">
        <v>1</v>
      </c>
      <c r="AC931">
        <v>0</v>
      </c>
      <c r="AG931" t="s">
        <v>1115</v>
      </c>
    </row>
    <row r="932" spans="1:33" hidden="1" x14ac:dyDescent="0.35">
      <c r="A932" t="s">
        <v>32</v>
      </c>
      <c r="C932" t="s">
        <v>33</v>
      </c>
      <c r="D932" t="s">
        <v>1076</v>
      </c>
      <c r="E932" t="s">
        <v>763</v>
      </c>
      <c r="F932" t="s">
        <v>1077</v>
      </c>
      <c r="G932" t="s">
        <v>1025</v>
      </c>
      <c r="I932" t="s">
        <v>38</v>
      </c>
      <c r="J932">
        <v>1140</v>
      </c>
      <c r="K932">
        <v>1803</v>
      </c>
      <c r="L932" t="s">
        <v>854</v>
      </c>
      <c r="M932" t="s">
        <v>510</v>
      </c>
      <c r="P932" t="s">
        <v>1111</v>
      </c>
      <c r="T932" t="s">
        <v>73</v>
      </c>
      <c r="U932" t="s">
        <v>74</v>
      </c>
      <c r="V932" t="s">
        <v>229</v>
      </c>
      <c r="W932" t="s">
        <v>429</v>
      </c>
      <c r="AC932">
        <v>3</v>
      </c>
      <c r="AG932" t="s">
        <v>693</v>
      </c>
    </row>
    <row r="933" spans="1:33" hidden="1" x14ac:dyDescent="0.35">
      <c r="A933" t="s">
        <v>32</v>
      </c>
      <c r="C933" t="s">
        <v>33</v>
      </c>
      <c r="D933" t="s">
        <v>1076</v>
      </c>
      <c r="E933" t="s">
        <v>763</v>
      </c>
      <c r="F933" t="s">
        <v>1077</v>
      </c>
      <c r="G933" t="s">
        <v>1025</v>
      </c>
      <c r="I933" t="s">
        <v>38</v>
      </c>
      <c r="J933">
        <v>1141</v>
      </c>
      <c r="K933">
        <v>1803</v>
      </c>
      <c r="L933" t="s">
        <v>854</v>
      </c>
      <c r="M933" t="s">
        <v>510</v>
      </c>
      <c r="O933" t="s">
        <v>819</v>
      </c>
      <c r="P933" t="s">
        <v>378</v>
      </c>
      <c r="Q933">
        <v>1</v>
      </c>
      <c r="R933" t="s">
        <v>56</v>
      </c>
      <c r="T933" t="s">
        <v>122</v>
      </c>
      <c r="U933" t="s">
        <v>57</v>
      </c>
      <c r="V933" t="s">
        <v>1113</v>
      </c>
      <c r="W933" t="s">
        <v>1114</v>
      </c>
      <c r="AG933" t="s">
        <v>1115</v>
      </c>
    </row>
    <row r="934" spans="1:33" hidden="1" x14ac:dyDescent="0.35">
      <c r="A934" t="s">
        <v>32</v>
      </c>
      <c r="C934" t="s">
        <v>33</v>
      </c>
      <c r="D934" t="s">
        <v>1076</v>
      </c>
      <c r="E934" t="s">
        <v>763</v>
      </c>
      <c r="F934" t="s">
        <v>1077</v>
      </c>
      <c r="G934" t="s">
        <v>1025</v>
      </c>
      <c r="I934" t="s">
        <v>38</v>
      </c>
      <c r="J934">
        <v>1142</v>
      </c>
      <c r="K934">
        <v>1803</v>
      </c>
      <c r="L934" t="s">
        <v>854</v>
      </c>
      <c r="M934" t="s">
        <v>510</v>
      </c>
      <c r="O934" t="s">
        <v>819</v>
      </c>
      <c r="P934" t="s">
        <v>378</v>
      </c>
      <c r="Q934">
        <v>2</v>
      </c>
      <c r="R934" t="s">
        <v>132</v>
      </c>
      <c r="T934" t="s">
        <v>57</v>
      </c>
      <c r="U934" t="s">
        <v>58</v>
      </c>
      <c r="V934" t="s">
        <v>58</v>
      </c>
      <c r="W934" t="s">
        <v>1116</v>
      </c>
    </row>
    <row r="935" spans="1:33" hidden="1" x14ac:dyDescent="0.35">
      <c r="A935" t="s">
        <v>32</v>
      </c>
      <c r="C935" t="s">
        <v>33</v>
      </c>
      <c r="D935" t="s">
        <v>1076</v>
      </c>
      <c r="E935" t="s">
        <v>763</v>
      </c>
      <c r="F935" t="s">
        <v>1077</v>
      </c>
      <c r="G935" t="s">
        <v>1025</v>
      </c>
      <c r="I935" t="s">
        <v>38</v>
      </c>
      <c r="J935">
        <v>1143</v>
      </c>
      <c r="K935">
        <v>1803</v>
      </c>
      <c r="L935" t="s">
        <v>854</v>
      </c>
      <c r="M935" t="s">
        <v>510</v>
      </c>
      <c r="O935" t="s">
        <v>1117</v>
      </c>
      <c r="P935" t="s">
        <v>1118</v>
      </c>
      <c r="T935" t="s">
        <v>2778</v>
      </c>
      <c r="U935" t="s">
        <v>2778</v>
      </c>
      <c r="AG935" t="s">
        <v>634</v>
      </c>
    </row>
    <row r="936" spans="1:33" hidden="1" x14ac:dyDescent="0.35">
      <c r="A936" t="s">
        <v>32</v>
      </c>
      <c r="C936" t="s">
        <v>33</v>
      </c>
      <c r="D936" t="s">
        <v>1076</v>
      </c>
      <c r="E936" t="s">
        <v>763</v>
      </c>
      <c r="F936" t="s">
        <v>1077</v>
      </c>
      <c r="G936" t="s">
        <v>1025</v>
      </c>
      <c r="I936" t="s">
        <v>38</v>
      </c>
      <c r="J936">
        <v>1144</v>
      </c>
      <c r="K936">
        <v>1803</v>
      </c>
      <c r="L936" t="s">
        <v>854</v>
      </c>
      <c r="M936" t="s">
        <v>510</v>
      </c>
      <c r="O936" t="s">
        <v>1119</v>
      </c>
      <c r="P936" t="s">
        <v>1120</v>
      </c>
      <c r="T936" t="s">
        <v>2738</v>
      </c>
      <c r="U936" t="s">
        <v>95</v>
      </c>
      <c r="V936" t="s">
        <v>159</v>
      </c>
      <c r="W936" t="s">
        <v>1121</v>
      </c>
      <c r="AB936">
        <v>2</v>
      </c>
      <c r="AC936">
        <v>0</v>
      </c>
      <c r="AG936" t="s">
        <v>634</v>
      </c>
    </row>
    <row r="937" spans="1:33" hidden="1" x14ac:dyDescent="0.35">
      <c r="A937" t="s">
        <v>32</v>
      </c>
      <c r="C937" t="s">
        <v>33</v>
      </c>
      <c r="D937" t="s">
        <v>1076</v>
      </c>
      <c r="E937" t="s">
        <v>763</v>
      </c>
      <c r="F937" t="s">
        <v>1077</v>
      </c>
      <c r="G937" t="s">
        <v>1025</v>
      </c>
      <c r="I937" t="s">
        <v>38</v>
      </c>
      <c r="J937">
        <v>1145</v>
      </c>
      <c r="K937">
        <v>1803</v>
      </c>
      <c r="L937" t="s">
        <v>854</v>
      </c>
      <c r="M937" t="s">
        <v>510</v>
      </c>
      <c r="P937" t="s">
        <v>319</v>
      </c>
      <c r="T937" t="s">
        <v>2763</v>
      </c>
      <c r="U937" t="s">
        <v>2621</v>
      </c>
      <c r="W937" t="s">
        <v>1122</v>
      </c>
    </row>
    <row r="938" spans="1:33" hidden="1" x14ac:dyDescent="0.35">
      <c r="A938" t="s">
        <v>32</v>
      </c>
      <c r="C938" t="s">
        <v>33</v>
      </c>
      <c r="D938" t="s">
        <v>1076</v>
      </c>
      <c r="E938" t="s">
        <v>763</v>
      </c>
      <c r="F938" t="s">
        <v>1077</v>
      </c>
      <c r="G938" t="s">
        <v>1025</v>
      </c>
      <c r="I938" t="s">
        <v>38</v>
      </c>
      <c r="J938">
        <v>1146</v>
      </c>
      <c r="K938">
        <v>1803</v>
      </c>
      <c r="L938" t="s">
        <v>854</v>
      </c>
      <c r="M938" t="s">
        <v>510</v>
      </c>
      <c r="P938" t="s">
        <v>319</v>
      </c>
      <c r="Q938">
        <v>1</v>
      </c>
      <c r="R938" t="s">
        <v>56</v>
      </c>
      <c r="T938" t="s">
        <v>43</v>
      </c>
      <c r="U938" t="s">
        <v>44</v>
      </c>
      <c r="V938" t="s">
        <v>110</v>
      </c>
      <c r="W938" t="s">
        <v>818</v>
      </c>
      <c r="AB938">
        <v>4</v>
      </c>
      <c r="AC938">
        <v>0</v>
      </c>
    </row>
    <row r="939" spans="1:33" hidden="1" x14ac:dyDescent="0.35">
      <c r="A939" t="s">
        <v>32</v>
      </c>
      <c r="C939" t="s">
        <v>33</v>
      </c>
      <c r="D939" t="s">
        <v>1076</v>
      </c>
      <c r="E939" t="s">
        <v>763</v>
      </c>
      <c r="F939" t="s">
        <v>1077</v>
      </c>
      <c r="G939" t="s">
        <v>1025</v>
      </c>
      <c r="I939" t="s">
        <v>38</v>
      </c>
      <c r="J939">
        <v>1147</v>
      </c>
      <c r="K939">
        <v>1803</v>
      </c>
      <c r="L939" t="s">
        <v>854</v>
      </c>
      <c r="M939" t="s">
        <v>510</v>
      </c>
      <c r="N939" t="s">
        <v>1123</v>
      </c>
      <c r="P939" t="s">
        <v>48</v>
      </c>
      <c r="Q939">
        <v>1</v>
      </c>
      <c r="T939" t="s">
        <v>43</v>
      </c>
      <c r="U939" t="s">
        <v>167</v>
      </c>
      <c r="V939" t="s">
        <v>257</v>
      </c>
      <c r="W939" t="s">
        <v>1124</v>
      </c>
    </row>
    <row r="940" spans="1:33" hidden="1" x14ac:dyDescent="0.35">
      <c r="A940" t="s">
        <v>32</v>
      </c>
      <c r="C940" t="s">
        <v>33</v>
      </c>
      <c r="D940" t="s">
        <v>1076</v>
      </c>
      <c r="E940" t="s">
        <v>763</v>
      </c>
      <c r="F940" t="s">
        <v>1077</v>
      </c>
      <c r="G940" t="s">
        <v>1025</v>
      </c>
      <c r="I940" t="s">
        <v>38</v>
      </c>
      <c r="J940">
        <v>1148</v>
      </c>
      <c r="K940">
        <v>1803</v>
      </c>
      <c r="L940" t="s">
        <v>854</v>
      </c>
      <c r="M940" t="s">
        <v>527</v>
      </c>
      <c r="N940" t="s">
        <v>47</v>
      </c>
      <c r="P940" t="s">
        <v>234</v>
      </c>
      <c r="Q940">
        <v>0.25</v>
      </c>
      <c r="R940" t="s">
        <v>56</v>
      </c>
      <c r="T940" t="s">
        <v>57</v>
      </c>
      <c r="U940" t="s">
        <v>58</v>
      </c>
      <c r="V940" t="s">
        <v>58</v>
      </c>
      <c r="W940" t="s">
        <v>1125</v>
      </c>
      <c r="AG940" t="s">
        <v>1126</v>
      </c>
    </row>
    <row r="941" spans="1:33" hidden="1" x14ac:dyDescent="0.35">
      <c r="A941" t="s">
        <v>32</v>
      </c>
      <c r="C941" t="s">
        <v>33</v>
      </c>
      <c r="D941" t="s">
        <v>1076</v>
      </c>
      <c r="E941" t="s">
        <v>763</v>
      </c>
      <c r="F941" t="s">
        <v>1077</v>
      </c>
      <c r="G941" t="s">
        <v>1025</v>
      </c>
      <c r="I941" t="s">
        <v>38</v>
      </c>
      <c r="J941">
        <v>1149</v>
      </c>
      <c r="K941">
        <v>1803</v>
      </c>
      <c r="L941" t="s">
        <v>854</v>
      </c>
      <c r="M941" t="s">
        <v>527</v>
      </c>
      <c r="N941" t="s">
        <v>47</v>
      </c>
      <c r="P941" t="s">
        <v>234</v>
      </c>
      <c r="Q941">
        <v>4</v>
      </c>
      <c r="R941" t="s">
        <v>56</v>
      </c>
      <c r="T941" t="s">
        <v>122</v>
      </c>
      <c r="U941" t="s">
        <v>57</v>
      </c>
      <c r="V941" t="s">
        <v>1113</v>
      </c>
      <c r="W941" t="s">
        <v>1114</v>
      </c>
      <c r="AG941" t="s">
        <v>1126</v>
      </c>
    </row>
    <row r="942" spans="1:33" hidden="1" x14ac:dyDescent="0.35">
      <c r="A942" t="s">
        <v>32</v>
      </c>
      <c r="C942" t="s">
        <v>33</v>
      </c>
      <c r="D942" t="s">
        <v>1076</v>
      </c>
      <c r="E942" t="s">
        <v>763</v>
      </c>
      <c r="F942" t="s">
        <v>1077</v>
      </c>
      <c r="G942" t="s">
        <v>1025</v>
      </c>
      <c r="I942" t="s">
        <v>38</v>
      </c>
      <c r="J942">
        <v>1150</v>
      </c>
      <c r="K942">
        <v>1803</v>
      </c>
      <c r="L942" t="s">
        <v>854</v>
      </c>
      <c r="M942" t="s">
        <v>527</v>
      </c>
      <c r="N942" t="s">
        <v>47</v>
      </c>
      <c r="P942" t="s">
        <v>186</v>
      </c>
      <c r="Q942">
        <v>0.25</v>
      </c>
      <c r="R942" t="s">
        <v>56</v>
      </c>
      <c r="T942" t="s">
        <v>57</v>
      </c>
      <c r="U942" t="s">
        <v>58</v>
      </c>
      <c r="V942" t="s">
        <v>58</v>
      </c>
      <c r="W942" t="s">
        <v>1125</v>
      </c>
      <c r="AB942">
        <v>2</v>
      </c>
      <c r="AC942">
        <v>0</v>
      </c>
      <c r="AG942" t="s">
        <v>1126</v>
      </c>
    </row>
    <row r="943" spans="1:33" hidden="1" x14ac:dyDescent="0.35">
      <c r="A943" t="s">
        <v>32</v>
      </c>
      <c r="C943" t="s">
        <v>33</v>
      </c>
      <c r="D943" t="s">
        <v>1076</v>
      </c>
      <c r="E943" t="s">
        <v>763</v>
      </c>
      <c r="F943" t="s">
        <v>1077</v>
      </c>
      <c r="G943" t="s">
        <v>1025</v>
      </c>
      <c r="I943" t="s">
        <v>38</v>
      </c>
      <c r="J943">
        <v>1151</v>
      </c>
      <c r="K943">
        <v>1803</v>
      </c>
      <c r="L943" t="s">
        <v>854</v>
      </c>
      <c r="M943" t="s">
        <v>527</v>
      </c>
      <c r="N943" t="s">
        <v>47</v>
      </c>
      <c r="P943" t="s">
        <v>186</v>
      </c>
      <c r="Q943">
        <v>2</v>
      </c>
      <c r="R943" t="s">
        <v>56</v>
      </c>
      <c r="T943" t="s">
        <v>122</v>
      </c>
      <c r="U943" t="s">
        <v>57</v>
      </c>
      <c r="V943" t="s">
        <v>1113</v>
      </c>
      <c r="W943" t="s">
        <v>1114</v>
      </c>
      <c r="AB943">
        <v>2</v>
      </c>
      <c r="AC943">
        <v>0</v>
      </c>
      <c r="AG943" t="s">
        <v>1126</v>
      </c>
    </row>
    <row r="944" spans="1:33" hidden="1" x14ac:dyDescent="0.35">
      <c r="A944" t="s">
        <v>32</v>
      </c>
      <c r="C944" t="s">
        <v>33</v>
      </c>
      <c r="D944" t="s">
        <v>1076</v>
      </c>
      <c r="E944" t="s">
        <v>763</v>
      </c>
      <c r="F944" t="s">
        <v>1077</v>
      </c>
      <c r="G944" t="s">
        <v>1025</v>
      </c>
      <c r="I944" t="s">
        <v>38</v>
      </c>
      <c r="J944">
        <v>1152</v>
      </c>
      <c r="K944">
        <v>1803</v>
      </c>
      <c r="L944" t="s">
        <v>854</v>
      </c>
      <c r="M944" t="s">
        <v>527</v>
      </c>
      <c r="N944" t="s">
        <v>47</v>
      </c>
      <c r="P944" t="s">
        <v>124</v>
      </c>
      <c r="Q944">
        <v>3</v>
      </c>
      <c r="R944" t="s">
        <v>563</v>
      </c>
      <c r="T944" t="s">
        <v>73</v>
      </c>
      <c r="U944" t="s">
        <v>74</v>
      </c>
      <c r="V944" t="s">
        <v>1702</v>
      </c>
      <c r="W944" t="s">
        <v>549</v>
      </c>
    </row>
    <row r="945" spans="1:33" hidden="1" x14ac:dyDescent="0.35">
      <c r="A945" t="s">
        <v>32</v>
      </c>
      <c r="C945" t="s">
        <v>33</v>
      </c>
      <c r="D945" t="s">
        <v>1076</v>
      </c>
      <c r="E945" t="s">
        <v>763</v>
      </c>
      <c r="F945" t="s">
        <v>1077</v>
      </c>
      <c r="G945" t="s">
        <v>1025</v>
      </c>
      <c r="I945" t="s">
        <v>38</v>
      </c>
      <c r="J945">
        <v>1153</v>
      </c>
      <c r="K945">
        <v>1803</v>
      </c>
      <c r="L945" t="s">
        <v>854</v>
      </c>
      <c r="M945" t="s">
        <v>527</v>
      </c>
      <c r="O945" t="s">
        <v>281</v>
      </c>
      <c r="P945" t="s">
        <v>487</v>
      </c>
      <c r="Q945">
        <v>1</v>
      </c>
      <c r="R945" t="s">
        <v>166</v>
      </c>
      <c r="T945" t="s">
        <v>43</v>
      </c>
      <c r="U945" t="s">
        <v>167</v>
      </c>
      <c r="V945" t="s">
        <v>168</v>
      </c>
      <c r="W945" t="s">
        <v>1127</v>
      </c>
      <c r="AG945" t="s">
        <v>634</v>
      </c>
    </row>
    <row r="946" spans="1:33" hidden="1" x14ac:dyDescent="0.35">
      <c r="A946" t="s">
        <v>32</v>
      </c>
      <c r="C946" t="s">
        <v>33</v>
      </c>
      <c r="D946" t="s">
        <v>1076</v>
      </c>
      <c r="E946" t="s">
        <v>763</v>
      </c>
      <c r="F946" t="s">
        <v>1077</v>
      </c>
      <c r="G946" t="s">
        <v>1025</v>
      </c>
      <c r="I946" t="s">
        <v>38</v>
      </c>
      <c r="J946">
        <v>1154</v>
      </c>
      <c r="K946">
        <v>1803</v>
      </c>
      <c r="L946" t="s">
        <v>854</v>
      </c>
      <c r="M946" t="s">
        <v>527</v>
      </c>
      <c r="O946" t="s">
        <v>281</v>
      </c>
      <c r="P946" t="s">
        <v>487</v>
      </c>
      <c r="T946" t="s">
        <v>2763</v>
      </c>
      <c r="U946" t="s">
        <v>2621</v>
      </c>
      <c r="W946" t="s">
        <v>1128</v>
      </c>
      <c r="AG946" t="s">
        <v>634</v>
      </c>
    </row>
    <row r="947" spans="1:33" hidden="1" x14ac:dyDescent="0.35">
      <c r="A947" t="s">
        <v>32</v>
      </c>
      <c r="C947" t="s">
        <v>33</v>
      </c>
      <c r="D947" t="s">
        <v>1076</v>
      </c>
      <c r="E947" t="s">
        <v>763</v>
      </c>
      <c r="F947" t="s">
        <v>1077</v>
      </c>
      <c r="G947" t="s">
        <v>1025</v>
      </c>
      <c r="I947" t="s">
        <v>38</v>
      </c>
      <c r="J947">
        <v>1155</v>
      </c>
      <c r="K947">
        <v>1803</v>
      </c>
      <c r="L947" t="s">
        <v>854</v>
      </c>
      <c r="M947" t="s">
        <v>527</v>
      </c>
      <c r="P947" t="s">
        <v>319</v>
      </c>
      <c r="Q947">
        <v>1</v>
      </c>
      <c r="R947" t="s">
        <v>56</v>
      </c>
      <c r="T947" t="s">
        <v>122</v>
      </c>
      <c r="U947" t="s">
        <v>57</v>
      </c>
      <c r="V947" t="s">
        <v>1113</v>
      </c>
      <c r="W947" t="s">
        <v>1114</v>
      </c>
    </row>
    <row r="948" spans="1:33" hidden="1" x14ac:dyDescent="0.35">
      <c r="A948" t="s">
        <v>32</v>
      </c>
      <c r="C948" t="s">
        <v>33</v>
      </c>
      <c r="D948" t="s">
        <v>1076</v>
      </c>
      <c r="E948" t="s">
        <v>763</v>
      </c>
      <c r="F948" t="s">
        <v>1077</v>
      </c>
      <c r="G948" t="s">
        <v>1025</v>
      </c>
      <c r="I948" t="s">
        <v>38</v>
      </c>
      <c r="J948">
        <v>1156</v>
      </c>
      <c r="K948">
        <v>1803</v>
      </c>
      <c r="L948" t="s">
        <v>854</v>
      </c>
      <c r="M948" t="s">
        <v>527</v>
      </c>
      <c r="P948" t="s">
        <v>319</v>
      </c>
      <c r="Q948">
        <v>1</v>
      </c>
      <c r="R948" t="s">
        <v>132</v>
      </c>
      <c r="T948" t="s">
        <v>57</v>
      </c>
      <c r="U948" t="s">
        <v>58</v>
      </c>
      <c r="V948" t="s">
        <v>58</v>
      </c>
      <c r="W948" t="s">
        <v>59</v>
      </c>
    </row>
    <row r="949" spans="1:33" hidden="1" x14ac:dyDescent="0.35">
      <c r="A949" t="s">
        <v>32</v>
      </c>
      <c r="C949" t="s">
        <v>33</v>
      </c>
      <c r="D949" t="s">
        <v>1076</v>
      </c>
      <c r="E949" t="s">
        <v>763</v>
      </c>
      <c r="F949" t="s">
        <v>1077</v>
      </c>
      <c r="G949" t="s">
        <v>1025</v>
      </c>
      <c r="I949" t="s">
        <v>38</v>
      </c>
      <c r="J949">
        <v>1157</v>
      </c>
      <c r="K949">
        <v>1803</v>
      </c>
      <c r="L949" t="s">
        <v>854</v>
      </c>
      <c r="M949" t="s">
        <v>527</v>
      </c>
      <c r="O949" t="s">
        <v>211</v>
      </c>
      <c r="P949" t="s">
        <v>65</v>
      </c>
      <c r="Q949">
        <v>0.25</v>
      </c>
      <c r="R949" t="s">
        <v>56</v>
      </c>
      <c r="T949" t="s">
        <v>57</v>
      </c>
      <c r="U949" t="s">
        <v>58</v>
      </c>
      <c r="V949" t="s">
        <v>83</v>
      </c>
      <c r="W949" t="s">
        <v>83</v>
      </c>
      <c r="AG949" t="s">
        <v>634</v>
      </c>
    </row>
    <row r="950" spans="1:33" hidden="1" x14ac:dyDescent="0.35">
      <c r="A950" t="s">
        <v>32</v>
      </c>
      <c r="C950" t="s">
        <v>33</v>
      </c>
      <c r="D950" t="s">
        <v>1076</v>
      </c>
      <c r="E950" t="s">
        <v>763</v>
      </c>
      <c r="F950" t="s">
        <v>1077</v>
      </c>
      <c r="G950" t="s">
        <v>1025</v>
      </c>
      <c r="I950" t="s">
        <v>38</v>
      </c>
      <c r="J950">
        <v>1158</v>
      </c>
      <c r="K950">
        <v>1803</v>
      </c>
      <c r="L950" t="s">
        <v>854</v>
      </c>
      <c r="M950" t="s">
        <v>527</v>
      </c>
      <c r="P950" t="s">
        <v>65</v>
      </c>
      <c r="Q950">
        <v>1</v>
      </c>
      <c r="R950" t="s">
        <v>56</v>
      </c>
      <c r="T950" t="s">
        <v>122</v>
      </c>
      <c r="U950" t="s">
        <v>57</v>
      </c>
      <c r="V950" t="s">
        <v>407</v>
      </c>
      <c r="W950" t="s">
        <v>408</v>
      </c>
      <c r="AG950" t="s">
        <v>634</v>
      </c>
    </row>
    <row r="951" spans="1:33" hidden="1" x14ac:dyDescent="0.35">
      <c r="A951" t="s">
        <v>32</v>
      </c>
      <c r="C951" t="s">
        <v>33</v>
      </c>
      <c r="D951" t="s">
        <v>1076</v>
      </c>
      <c r="E951" t="s">
        <v>763</v>
      </c>
      <c r="F951" t="s">
        <v>1077</v>
      </c>
      <c r="G951" t="s">
        <v>1025</v>
      </c>
      <c r="I951" t="s">
        <v>38</v>
      </c>
      <c r="J951">
        <v>1159</v>
      </c>
      <c r="K951">
        <v>1803</v>
      </c>
      <c r="L951" t="s">
        <v>854</v>
      </c>
      <c r="M951" t="s">
        <v>527</v>
      </c>
      <c r="P951" t="s">
        <v>65</v>
      </c>
      <c r="Q951">
        <v>1</v>
      </c>
      <c r="R951" t="s">
        <v>56</v>
      </c>
      <c r="T951" t="s">
        <v>43</v>
      </c>
      <c r="U951" t="s">
        <v>44</v>
      </c>
      <c r="V951" t="s">
        <v>110</v>
      </c>
      <c r="W951" t="s">
        <v>983</v>
      </c>
      <c r="AG951" t="s">
        <v>634</v>
      </c>
    </row>
    <row r="952" spans="1:33" hidden="1" x14ac:dyDescent="0.35">
      <c r="A952" t="s">
        <v>32</v>
      </c>
      <c r="C952" t="s">
        <v>33</v>
      </c>
      <c r="D952" t="s">
        <v>1076</v>
      </c>
      <c r="E952" t="s">
        <v>763</v>
      </c>
      <c r="F952" t="s">
        <v>1077</v>
      </c>
      <c r="G952" t="s">
        <v>1025</v>
      </c>
      <c r="I952" t="s">
        <v>38</v>
      </c>
      <c r="J952">
        <v>1160</v>
      </c>
      <c r="K952">
        <v>1803</v>
      </c>
      <c r="L952" t="s">
        <v>854</v>
      </c>
      <c r="M952" t="s">
        <v>527</v>
      </c>
      <c r="P952" t="s">
        <v>65</v>
      </c>
      <c r="Q952">
        <v>2</v>
      </c>
      <c r="R952" t="s">
        <v>132</v>
      </c>
      <c r="T952" t="s">
        <v>43</v>
      </c>
      <c r="U952" t="s">
        <v>44</v>
      </c>
      <c r="V952" t="s">
        <v>110</v>
      </c>
      <c r="W952" t="s">
        <v>983</v>
      </c>
      <c r="AG952" t="s">
        <v>634</v>
      </c>
    </row>
    <row r="953" spans="1:33" hidden="1" x14ac:dyDescent="0.35">
      <c r="A953" t="s">
        <v>32</v>
      </c>
      <c r="C953" t="s">
        <v>33</v>
      </c>
      <c r="D953" t="s">
        <v>1076</v>
      </c>
      <c r="E953" t="s">
        <v>763</v>
      </c>
      <c r="F953" t="s">
        <v>1077</v>
      </c>
      <c r="G953" t="s">
        <v>1025</v>
      </c>
      <c r="I953" t="s">
        <v>38</v>
      </c>
      <c r="J953">
        <v>1161</v>
      </c>
      <c r="K953">
        <v>1803</v>
      </c>
      <c r="L953" t="s">
        <v>854</v>
      </c>
      <c r="M953" t="s">
        <v>527</v>
      </c>
      <c r="N953" t="s">
        <v>41</v>
      </c>
      <c r="P953" t="s">
        <v>411</v>
      </c>
      <c r="Q953">
        <v>0.5</v>
      </c>
      <c r="R953" t="s">
        <v>56</v>
      </c>
      <c r="T953" t="s">
        <v>57</v>
      </c>
      <c r="U953" t="s">
        <v>58</v>
      </c>
      <c r="V953" t="s">
        <v>83</v>
      </c>
      <c r="W953" t="s">
        <v>83</v>
      </c>
      <c r="AG953" t="s">
        <v>634</v>
      </c>
    </row>
    <row r="954" spans="1:33" hidden="1" x14ac:dyDescent="0.35">
      <c r="A954" t="s">
        <v>32</v>
      </c>
      <c r="C954" t="s">
        <v>33</v>
      </c>
      <c r="D954" t="s">
        <v>1076</v>
      </c>
      <c r="E954" t="s">
        <v>763</v>
      </c>
      <c r="F954" t="s">
        <v>1077</v>
      </c>
      <c r="G954" t="s">
        <v>1025</v>
      </c>
      <c r="I954" t="s">
        <v>38</v>
      </c>
      <c r="J954">
        <v>1162</v>
      </c>
      <c r="K954">
        <v>1803</v>
      </c>
      <c r="L954" t="s">
        <v>854</v>
      </c>
      <c r="M954" t="s">
        <v>527</v>
      </c>
      <c r="N954" t="s">
        <v>41</v>
      </c>
      <c r="P954" t="s">
        <v>411</v>
      </c>
      <c r="Q954">
        <v>0.5</v>
      </c>
      <c r="R954" t="s">
        <v>56</v>
      </c>
      <c r="T954" t="s">
        <v>67</v>
      </c>
      <c r="U954" t="s">
        <v>68</v>
      </c>
      <c r="V954" t="s">
        <v>69</v>
      </c>
      <c r="W954" t="s">
        <v>1129</v>
      </c>
      <c r="AG954" t="s">
        <v>634</v>
      </c>
    </row>
    <row r="955" spans="1:33" hidden="1" x14ac:dyDescent="0.35">
      <c r="A955" t="s">
        <v>32</v>
      </c>
      <c r="C955" t="s">
        <v>33</v>
      </c>
      <c r="D955" t="s">
        <v>1076</v>
      </c>
      <c r="E955" t="s">
        <v>763</v>
      </c>
      <c r="F955" t="s">
        <v>1077</v>
      </c>
      <c r="G955" t="s">
        <v>1025</v>
      </c>
      <c r="I955" t="s">
        <v>38</v>
      </c>
      <c r="J955">
        <v>1163</v>
      </c>
      <c r="K955">
        <v>1803</v>
      </c>
      <c r="L955" t="s">
        <v>854</v>
      </c>
      <c r="M955" t="s">
        <v>527</v>
      </c>
      <c r="N955" t="s">
        <v>41</v>
      </c>
      <c r="P955" t="s">
        <v>411</v>
      </c>
      <c r="Q955">
        <v>0.5</v>
      </c>
      <c r="R955" t="s">
        <v>56</v>
      </c>
      <c r="T955" t="s">
        <v>67</v>
      </c>
      <c r="U955" t="s">
        <v>68</v>
      </c>
      <c r="V955" t="s">
        <v>69</v>
      </c>
      <c r="W955" t="s">
        <v>1130</v>
      </c>
      <c r="AG955" t="s">
        <v>634</v>
      </c>
    </row>
    <row r="956" spans="1:33" hidden="1" x14ac:dyDescent="0.35">
      <c r="A956" t="s">
        <v>32</v>
      </c>
      <c r="C956" t="s">
        <v>33</v>
      </c>
      <c r="D956" t="s">
        <v>1076</v>
      </c>
      <c r="E956" t="s">
        <v>763</v>
      </c>
      <c r="F956" t="s">
        <v>1077</v>
      </c>
      <c r="G956" t="s">
        <v>1025</v>
      </c>
      <c r="I956" t="s">
        <v>38</v>
      </c>
      <c r="J956">
        <v>1164</v>
      </c>
      <c r="K956">
        <v>1803</v>
      </c>
      <c r="L956" t="s">
        <v>854</v>
      </c>
      <c r="M956" t="s">
        <v>527</v>
      </c>
      <c r="N956" t="s">
        <v>41</v>
      </c>
      <c r="P956" t="s">
        <v>411</v>
      </c>
      <c r="Q956">
        <v>2</v>
      </c>
      <c r="R956" t="s">
        <v>56</v>
      </c>
      <c r="T956" t="s">
        <v>122</v>
      </c>
      <c r="U956" t="s">
        <v>57</v>
      </c>
      <c r="V956" t="s">
        <v>1113</v>
      </c>
      <c r="W956" t="s">
        <v>1113</v>
      </c>
    </row>
    <row r="957" spans="1:33" hidden="1" x14ac:dyDescent="0.35">
      <c r="A957" t="s">
        <v>32</v>
      </c>
      <c r="C957" t="s">
        <v>33</v>
      </c>
      <c r="D957" t="s">
        <v>1131</v>
      </c>
      <c r="E957" t="s">
        <v>403</v>
      </c>
      <c r="F957" t="s">
        <v>1132</v>
      </c>
      <c r="G957" t="s">
        <v>1025</v>
      </c>
      <c r="I957" t="s">
        <v>38</v>
      </c>
      <c r="J957">
        <v>1165</v>
      </c>
      <c r="K957">
        <v>1803</v>
      </c>
      <c r="L957" t="s">
        <v>854</v>
      </c>
      <c r="M957" t="s">
        <v>527</v>
      </c>
      <c r="N957" t="s">
        <v>41</v>
      </c>
      <c r="P957" t="s">
        <v>1088</v>
      </c>
      <c r="S957" t="s">
        <v>2782</v>
      </c>
      <c r="T957" t="s">
        <v>57</v>
      </c>
      <c r="U957" t="s">
        <v>57</v>
      </c>
      <c r="V957" t="s">
        <v>248</v>
      </c>
      <c r="W957" t="s">
        <v>1133</v>
      </c>
      <c r="AG957" t="s">
        <v>693</v>
      </c>
    </row>
    <row r="958" spans="1:33" hidden="1" x14ac:dyDescent="0.35">
      <c r="A958" t="s">
        <v>32</v>
      </c>
      <c r="C958" t="s">
        <v>33</v>
      </c>
      <c r="D958" t="s">
        <v>1131</v>
      </c>
      <c r="E958" t="s">
        <v>403</v>
      </c>
      <c r="F958" t="s">
        <v>1132</v>
      </c>
      <c r="G958" t="s">
        <v>1025</v>
      </c>
      <c r="I958" t="s">
        <v>38</v>
      </c>
      <c r="J958">
        <v>1166</v>
      </c>
      <c r="K958">
        <v>1803</v>
      </c>
      <c r="L958" t="s">
        <v>854</v>
      </c>
      <c r="M958" t="s">
        <v>527</v>
      </c>
      <c r="N958" t="s">
        <v>41</v>
      </c>
      <c r="P958" t="s">
        <v>124</v>
      </c>
      <c r="Q958">
        <v>0.5</v>
      </c>
      <c r="R958" t="s">
        <v>132</v>
      </c>
      <c r="T958" t="s">
        <v>73</v>
      </c>
      <c r="U958" t="s">
        <v>74</v>
      </c>
      <c r="V958" t="s">
        <v>112</v>
      </c>
      <c r="W958" t="s">
        <v>274</v>
      </c>
    </row>
    <row r="959" spans="1:33" hidden="1" x14ac:dyDescent="0.35">
      <c r="A959" t="s">
        <v>32</v>
      </c>
      <c r="C959" t="s">
        <v>33</v>
      </c>
      <c r="D959" t="s">
        <v>1131</v>
      </c>
      <c r="E959" t="s">
        <v>403</v>
      </c>
      <c r="F959" t="s">
        <v>1132</v>
      </c>
      <c r="G959" t="s">
        <v>1025</v>
      </c>
      <c r="I959" t="s">
        <v>38</v>
      </c>
      <c r="J959">
        <v>1167</v>
      </c>
      <c r="K959">
        <v>1803</v>
      </c>
      <c r="L959" t="s">
        <v>854</v>
      </c>
      <c r="M959" t="s">
        <v>527</v>
      </c>
      <c r="N959" t="s">
        <v>41</v>
      </c>
      <c r="P959" t="s">
        <v>124</v>
      </c>
      <c r="Q959">
        <v>2</v>
      </c>
      <c r="R959" t="s">
        <v>563</v>
      </c>
      <c r="T959" t="s">
        <v>73</v>
      </c>
      <c r="U959" t="s">
        <v>74</v>
      </c>
      <c r="V959" t="s">
        <v>112</v>
      </c>
      <c r="W959" t="s">
        <v>274</v>
      </c>
      <c r="Y959">
        <v>2</v>
      </c>
      <c r="Z959">
        <v>9</v>
      </c>
    </row>
    <row r="960" spans="1:33" hidden="1" x14ac:dyDescent="0.35">
      <c r="A960" t="s">
        <v>32</v>
      </c>
      <c r="C960" t="s">
        <v>33</v>
      </c>
      <c r="D960" t="s">
        <v>1131</v>
      </c>
      <c r="E960" t="s">
        <v>403</v>
      </c>
      <c r="F960" t="s">
        <v>1132</v>
      </c>
      <c r="G960" t="s">
        <v>1025</v>
      </c>
      <c r="I960" t="s">
        <v>38</v>
      </c>
      <c r="J960">
        <v>1168</v>
      </c>
      <c r="K960">
        <v>1803</v>
      </c>
      <c r="L960" t="s">
        <v>854</v>
      </c>
      <c r="M960" t="s">
        <v>527</v>
      </c>
      <c r="O960" t="s">
        <v>54</v>
      </c>
      <c r="P960" t="s">
        <v>518</v>
      </c>
      <c r="Q960">
        <v>3</v>
      </c>
      <c r="R960" t="s">
        <v>56</v>
      </c>
      <c r="T960" t="s">
        <v>122</v>
      </c>
      <c r="U960" t="s">
        <v>57</v>
      </c>
      <c r="V960" t="s">
        <v>1113</v>
      </c>
      <c r="W960" t="s">
        <v>1113</v>
      </c>
      <c r="Y960">
        <v>1</v>
      </c>
      <c r="Z960">
        <v>3</v>
      </c>
    </row>
    <row r="961" spans="1:33" hidden="1" x14ac:dyDescent="0.35">
      <c r="A961" t="s">
        <v>32</v>
      </c>
      <c r="C961" t="s">
        <v>33</v>
      </c>
      <c r="D961" t="s">
        <v>1131</v>
      </c>
      <c r="E961" t="s">
        <v>403</v>
      </c>
      <c r="F961" t="s">
        <v>1132</v>
      </c>
      <c r="G961" t="s">
        <v>1025</v>
      </c>
      <c r="I961" t="s">
        <v>38</v>
      </c>
      <c r="J961">
        <v>1169</v>
      </c>
      <c r="K961">
        <v>1803</v>
      </c>
      <c r="L961" t="s">
        <v>854</v>
      </c>
      <c r="M961" t="s">
        <v>527</v>
      </c>
      <c r="O961" t="s">
        <v>1095</v>
      </c>
      <c r="P961" t="s">
        <v>1096</v>
      </c>
      <c r="Q961">
        <v>3</v>
      </c>
      <c r="R961" t="s">
        <v>56</v>
      </c>
      <c r="T961" t="s">
        <v>122</v>
      </c>
      <c r="U961" t="s">
        <v>57</v>
      </c>
      <c r="V961" t="s">
        <v>1113</v>
      </c>
      <c r="W961" t="s">
        <v>1114</v>
      </c>
    </row>
    <row r="962" spans="1:33" hidden="1" x14ac:dyDescent="0.35">
      <c r="A962" t="s">
        <v>32</v>
      </c>
      <c r="C962" t="s">
        <v>33</v>
      </c>
      <c r="D962" t="s">
        <v>1131</v>
      </c>
      <c r="E962" t="s">
        <v>403</v>
      </c>
      <c r="F962" t="s">
        <v>1132</v>
      </c>
      <c r="G962" t="s">
        <v>1025</v>
      </c>
      <c r="I962" t="s">
        <v>38</v>
      </c>
      <c r="J962">
        <v>1170</v>
      </c>
      <c r="K962">
        <v>1803</v>
      </c>
      <c r="L962" t="s">
        <v>854</v>
      </c>
      <c r="M962" t="s">
        <v>527</v>
      </c>
      <c r="O962" t="s">
        <v>1134</v>
      </c>
      <c r="P962" t="s">
        <v>1135</v>
      </c>
      <c r="Q962">
        <v>7</v>
      </c>
      <c r="R962" t="s">
        <v>363</v>
      </c>
      <c r="T962" t="s">
        <v>122</v>
      </c>
      <c r="U962" t="s">
        <v>57</v>
      </c>
      <c r="V962" t="s">
        <v>248</v>
      </c>
      <c r="W962" t="s">
        <v>1136</v>
      </c>
      <c r="AG962" t="s">
        <v>693</v>
      </c>
    </row>
    <row r="963" spans="1:33" hidden="1" x14ac:dyDescent="0.35">
      <c r="A963" t="s">
        <v>32</v>
      </c>
      <c r="C963" t="s">
        <v>33</v>
      </c>
      <c r="D963" t="s">
        <v>1131</v>
      </c>
      <c r="E963" t="s">
        <v>403</v>
      </c>
      <c r="F963" t="s">
        <v>1132</v>
      </c>
      <c r="G963" t="s">
        <v>1025</v>
      </c>
      <c r="I963" t="s">
        <v>38</v>
      </c>
      <c r="J963">
        <v>1171</v>
      </c>
      <c r="K963">
        <v>1803</v>
      </c>
      <c r="L963" t="s">
        <v>854</v>
      </c>
      <c r="M963" t="s">
        <v>527</v>
      </c>
      <c r="O963" t="s">
        <v>1134</v>
      </c>
      <c r="P963" t="s">
        <v>1135</v>
      </c>
      <c r="Q963">
        <v>1</v>
      </c>
      <c r="R963" t="s">
        <v>977</v>
      </c>
      <c r="T963" t="s">
        <v>57</v>
      </c>
      <c r="U963" t="s">
        <v>58</v>
      </c>
      <c r="V963" t="s">
        <v>58</v>
      </c>
      <c r="W963" t="s">
        <v>59</v>
      </c>
      <c r="AB963">
        <v>10</v>
      </c>
      <c r="AC963">
        <v>0</v>
      </c>
      <c r="AG963" t="s">
        <v>693</v>
      </c>
    </row>
    <row r="964" spans="1:33" hidden="1" x14ac:dyDescent="0.35">
      <c r="A964" t="s">
        <v>32</v>
      </c>
      <c r="C964" t="s">
        <v>33</v>
      </c>
      <c r="D964" t="s">
        <v>1131</v>
      </c>
      <c r="E964" t="s">
        <v>403</v>
      </c>
      <c r="F964" t="s">
        <v>1132</v>
      </c>
      <c r="G964" t="s">
        <v>1025</v>
      </c>
      <c r="I964" t="s">
        <v>38</v>
      </c>
      <c r="J964">
        <v>1172</v>
      </c>
      <c r="K964">
        <v>1803</v>
      </c>
      <c r="L964" t="s">
        <v>854</v>
      </c>
      <c r="M964" t="s">
        <v>527</v>
      </c>
      <c r="O964" t="s">
        <v>1134</v>
      </c>
      <c r="P964" t="s">
        <v>1135</v>
      </c>
      <c r="Q964">
        <v>1.5</v>
      </c>
      <c r="R964" t="s">
        <v>224</v>
      </c>
      <c r="T964" t="s">
        <v>73</v>
      </c>
      <c r="U964" t="s">
        <v>74</v>
      </c>
      <c r="V964" t="s">
        <v>330</v>
      </c>
      <c r="W964" t="s">
        <v>330</v>
      </c>
      <c r="AB964">
        <v>4</v>
      </c>
      <c r="AC964">
        <v>6</v>
      </c>
      <c r="AG964" t="s">
        <v>693</v>
      </c>
    </row>
    <row r="965" spans="1:33" hidden="1" x14ac:dyDescent="0.35">
      <c r="A965" t="s">
        <v>32</v>
      </c>
      <c r="C965" t="s">
        <v>33</v>
      </c>
      <c r="D965" t="s">
        <v>1131</v>
      </c>
      <c r="E965" t="s">
        <v>403</v>
      </c>
      <c r="F965" t="s">
        <v>1132</v>
      </c>
      <c r="G965" t="s">
        <v>1025</v>
      </c>
      <c r="I965" t="s">
        <v>38</v>
      </c>
      <c r="J965">
        <v>1173</v>
      </c>
      <c r="K965">
        <v>1803</v>
      </c>
      <c r="L965" t="s">
        <v>854</v>
      </c>
      <c r="M965" t="s">
        <v>527</v>
      </c>
      <c r="O965" t="s">
        <v>1134</v>
      </c>
      <c r="P965" t="s">
        <v>1135</v>
      </c>
      <c r="Q965">
        <v>3</v>
      </c>
      <c r="R965" t="s">
        <v>563</v>
      </c>
      <c r="T965" t="s">
        <v>73</v>
      </c>
      <c r="U965" t="s">
        <v>74</v>
      </c>
      <c r="V965" t="s">
        <v>112</v>
      </c>
      <c r="W965" t="s">
        <v>274</v>
      </c>
      <c r="AC965">
        <v>6</v>
      </c>
      <c r="AG965" t="s">
        <v>693</v>
      </c>
    </row>
    <row r="966" spans="1:33" hidden="1" x14ac:dyDescent="0.35">
      <c r="A966" t="s">
        <v>32</v>
      </c>
      <c r="C966" t="s">
        <v>33</v>
      </c>
      <c r="D966" t="s">
        <v>1131</v>
      </c>
      <c r="E966" t="s">
        <v>403</v>
      </c>
      <c r="F966" t="s">
        <v>1132</v>
      </c>
      <c r="G966" t="s">
        <v>1025</v>
      </c>
      <c r="I966" t="s">
        <v>38</v>
      </c>
      <c r="J966">
        <v>1174</v>
      </c>
      <c r="K966">
        <v>1803</v>
      </c>
      <c r="L966" t="s">
        <v>854</v>
      </c>
      <c r="M966" t="s">
        <v>527</v>
      </c>
      <c r="O966" t="s">
        <v>1134</v>
      </c>
      <c r="P966" t="s">
        <v>1135</v>
      </c>
      <c r="Q966">
        <v>1</v>
      </c>
      <c r="R966" t="s">
        <v>224</v>
      </c>
      <c r="T966" t="s">
        <v>43</v>
      </c>
      <c r="U966" t="s">
        <v>167</v>
      </c>
      <c r="V966" t="s">
        <v>257</v>
      </c>
      <c r="W966" t="s">
        <v>258</v>
      </c>
      <c r="AA966">
        <v>2</v>
      </c>
      <c r="AB966">
        <v>0</v>
      </c>
      <c r="AC966">
        <v>0</v>
      </c>
      <c r="AG966" t="s">
        <v>693</v>
      </c>
    </row>
    <row r="967" spans="1:33" hidden="1" x14ac:dyDescent="0.35">
      <c r="A967" t="s">
        <v>32</v>
      </c>
      <c r="C967" t="s">
        <v>33</v>
      </c>
      <c r="D967" t="s">
        <v>1131</v>
      </c>
      <c r="E967" t="s">
        <v>403</v>
      </c>
      <c r="F967" t="s">
        <v>1132</v>
      </c>
      <c r="G967" t="s">
        <v>1025</v>
      </c>
      <c r="I967" t="s">
        <v>38</v>
      </c>
      <c r="J967">
        <v>1175</v>
      </c>
      <c r="K967">
        <v>1803</v>
      </c>
      <c r="L967" t="s">
        <v>854</v>
      </c>
      <c r="M967" t="s">
        <v>527</v>
      </c>
      <c r="O967" t="s">
        <v>1137</v>
      </c>
      <c r="P967" t="s">
        <v>487</v>
      </c>
      <c r="Q967">
        <v>3</v>
      </c>
      <c r="R967" t="s">
        <v>166</v>
      </c>
      <c r="T967" t="s">
        <v>43</v>
      </c>
      <c r="U967" t="s">
        <v>167</v>
      </c>
      <c r="V967" t="s">
        <v>168</v>
      </c>
      <c r="W967" t="s">
        <v>1138</v>
      </c>
      <c r="AG967" t="s">
        <v>693</v>
      </c>
    </row>
    <row r="968" spans="1:33" hidden="1" x14ac:dyDescent="0.35">
      <c r="A968" t="s">
        <v>32</v>
      </c>
      <c r="C968" t="s">
        <v>33</v>
      </c>
      <c r="D968" t="s">
        <v>1131</v>
      </c>
      <c r="E968" t="s">
        <v>403</v>
      </c>
      <c r="F968" t="s">
        <v>1132</v>
      </c>
      <c r="G968" t="s">
        <v>1025</v>
      </c>
      <c r="I968" t="s">
        <v>38</v>
      </c>
      <c r="J968">
        <v>1176</v>
      </c>
      <c r="K968">
        <v>1803</v>
      </c>
      <c r="L968" t="s">
        <v>854</v>
      </c>
      <c r="M968" t="s">
        <v>527</v>
      </c>
      <c r="O968" t="s">
        <v>1137</v>
      </c>
      <c r="P968" t="s">
        <v>487</v>
      </c>
      <c r="Q968">
        <v>2</v>
      </c>
      <c r="R968" t="s">
        <v>166</v>
      </c>
      <c r="T968" t="s">
        <v>43</v>
      </c>
      <c r="U968" t="s">
        <v>167</v>
      </c>
      <c r="V968" t="s">
        <v>168</v>
      </c>
      <c r="W968" t="s">
        <v>1139</v>
      </c>
      <c r="AG968" t="s">
        <v>693</v>
      </c>
    </row>
    <row r="969" spans="1:33" hidden="1" x14ac:dyDescent="0.35">
      <c r="A969" t="s">
        <v>32</v>
      </c>
      <c r="C969" t="s">
        <v>33</v>
      </c>
      <c r="D969" t="s">
        <v>1131</v>
      </c>
      <c r="E969" t="s">
        <v>403</v>
      </c>
      <c r="F969" t="s">
        <v>1132</v>
      </c>
      <c r="G969" t="s">
        <v>1025</v>
      </c>
      <c r="I969" t="s">
        <v>38</v>
      </c>
      <c r="J969">
        <v>1177</v>
      </c>
      <c r="K969">
        <v>1803</v>
      </c>
      <c r="L969" t="s">
        <v>854</v>
      </c>
      <c r="M969" t="s">
        <v>527</v>
      </c>
      <c r="O969" t="s">
        <v>1137</v>
      </c>
      <c r="P969" t="s">
        <v>487</v>
      </c>
      <c r="T969" t="s">
        <v>2763</v>
      </c>
      <c r="U969" t="s">
        <v>2621</v>
      </c>
      <c r="W969" t="s">
        <v>1140</v>
      </c>
      <c r="AG969" t="s">
        <v>693</v>
      </c>
    </row>
    <row r="970" spans="1:33" hidden="1" x14ac:dyDescent="0.35">
      <c r="A970" t="s">
        <v>32</v>
      </c>
      <c r="C970" t="s">
        <v>33</v>
      </c>
      <c r="D970" t="s">
        <v>1131</v>
      </c>
      <c r="E970" t="s">
        <v>403</v>
      </c>
      <c r="F970" t="s">
        <v>1132</v>
      </c>
      <c r="G970" t="s">
        <v>1025</v>
      </c>
      <c r="I970" t="s">
        <v>38</v>
      </c>
      <c r="J970">
        <v>1178</v>
      </c>
      <c r="K970">
        <v>1804</v>
      </c>
      <c r="L970" t="s">
        <v>1002</v>
      </c>
      <c r="M970" t="s">
        <v>571</v>
      </c>
      <c r="N970" t="s">
        <v>47</v>
      </c>
      <c r="P970" t="s">
        <v>124</v>
      </c>
      <c r="Q970">
        <v>1</v>
      </c>
      <c r="R970" t="s">
        <v>166</v>
      </c>
      <c r="T970" t="s">
        <v>43</v>
      </c>
      <c r="U970" t="s">
        <v>167</v>
      </c>
      <c r="V970" t="s">
        <v>655</v>
      </c>
      <c r="W970" t="s">
        <v>995</v>
      </c>
      <c r="AA970">
        <v>2</v>
      </c>
      <c r="AB970">
        <v>0</v>
      </c>
      <c r="AC970">
        <v>0</v>
      </c>
      <c r="AG970" t="s">
        <v>693</v>
      </c>
    </row>
    <row r="971" spans="1:33" hidden="1" x14ac:dyDescent="0.35">
      <c r="A971" t="s">
        <v>32</v>
      </c>
      <c r="C971" t="s">
        <v>33</v>
      </c>
      <c r="D971" t="s">
        <v>1131</v>
      </c>
      <c r="E971" t="s">
        <v>403</v>
      </c>
      <c r="F971" t="s">
        <v>1132</v>
      </c>
      <c r="G971" t="s">
        <v>1025</v>
      </c>
      <c r="I971" t="s">
        <v>38</v>
      </c>
      <c r="J971">
        <v>1179</v>
      </c>
      <c r="K971">
        <v>1804</v>
      </c>
      <c r="L971" t="s">
        <v>1002</v>
      </c>
      <c r="M971" t="s">
        <v>571</v>
      </c>
      <c r="N971" t="s">
        <v>652</v>
      </c>
      <c r="P971" t="s">
        <v>313</v>
      </c>
      <c r="T971" t="s">
        <v>73</v>
      </c>
      <c r="U971" t="s">
        <v>74</v>
      </c>
      <c r="V971" t="s">
        <v>149</v>
      </c>
      <c r="W971" t="s">
        <v>732</v>
      </c>
      <c r="AA971">
        <v>2</v>
      </c>
      <c r="AB971">
        <v>3</v>
      </c>
      <c r="AC971">
        <v>0</v>
      </c>
      <c r="AG971" t="s">
        <v>693</v>
      </c>
    </row>
    <row r="972" spans="1:33" hidden="1" x14ac:dyDescent="0.35">
      <c r="A972" t="s">
        <v>32</v>
      </c>
      <c r="C972" t="s">
        <v>33</v>
      </c>
      <c r="D972" t="s">
        <v>1131</v>
      </c>
      <c r="E972" t="s">
        <v>403</v>
      </c>
      <c r="F972" t="s">
        <v>1132</v>
      </c>
      <c r="G972" t="s">
        <v>1025</v>
      </c>
      <c r="I972" t="s">
        <v>38</v>
      </c>
      <c r="J972">
        <v>1180</v>
      </c>
      <c r="K972">
        <v>1804</v>
      </c>
      <c r="L972" t="s">
        <v>1002</v>
      </c>
      <c r="M972" t="s">
        <v>571</v>
      </c>
      <c r="N972" t="s">
        <v>652</v>
      </c>
      <c r="P972" t="s">
        <v>313</v>
      </c>
      <c r="T972" t="s">
        <v>73</v>
      </c>
      <c r="U972" t="s">
        <v>74</v>
      </c>
      <c r="V972" t="s">
        <v>229</v>
      </c>
      <c r="W972" t="s">
        <v>429</v>
      </c>
      <c r="AC972">
        <v>7</v>
      </c>
      <c r="AG972" t="s">
        <v>693</v>
      </c>
    </row>
    <row r="973" spans="1:33" hidden="1" x14ac:dyDescent="0.35">
      <c r="A973" t="s">
        <v>32</v>
      </c>
      <c r="C973" t="s">
        <v>33</v>
      </c>
      <c r="D973" t="s">
        <v>1131</v>
      </c>
      <c r="E973" t="s">
        <v>403</v>
      </c>
      <c r="F973" t="s">
        <v>1132</v>
      </c>
      <c r="G973" t="s">
        <v>1025</v>
      </c>
      <c r="I973" t="s">
        <v>38</v>
      </c>
      <c r="J973">
        <v>1181</v>
      </c>
      <c r="K973">
        <v>1804</v>
      </c>
      <c r="L973" t="s">
        <v>1002</v>
      </c>
      <c r="M973" t="s">
        <v>571</v>
      </c>
      <c r="N973" t="s">
        <v>652</v>
      </c>
      <c r="P973" t="s">
        <v>313</v>
      </c>
      <c r="T973" t="s">
        <v>2778</v>
      </c>
      <c r="U973" t="s">
        <v>2778</v>
      </c>
      <c r="W973" t="s">
        <v>1141</v>
      </c>
      <c r="AD973">
        <v>2</v>
      </c>
      <c r="AF973">
        <v>1</v>
      </c>
      <c r="AG973" t="s">
        <v>693</v>
      </c>
    </row>
    <row r="974" spans="1:33" hidden="1" x14ac:dyDescent="0.35">
      <c r="A974" t="s">
        <v>32</v>
      </c>
      <c r="C974" t="s">
        <v>33</v>
      </c>
      <c r="D974" t="s">
        <v>1131</v>
      </c>
      <c r="E974" t="s">
        <v>403</v>
      </c>
      <c r="F974" t="s">
        <v>1132</v>
      </c>
      <c r="G974" t="s">
        <v>1025</v>
      </c>
      <c r="I974" t="s">
        <v>38</v>
      </c>
      <c r="J974">
        <v>1182</v>
      </c>
      <c r="K974">
        <v>1804</v>
      </c>
      <c r="L974" t="s">
        <v>1002</v>
      </c>
      <c r="M974" t="s">
        <v>571</v>
      </c>
      <c r="N974" t="s">
        <v>652</v>
      </c>
      <c r="P974" t="s">
        <v>313</v>
      </c>
      <c r="T974" t="s">
        <v>2763</v>
      </c>
      <c r="U974" t="s">
        <v>2621</v>
      </c>
      <c r="W974" t="s">
        <v>1142</v>
      </c>
      <c r="AD974">
        <v>2</v>
      </c>
      <c r="AE974">
        <v>3</v>
      </c>
      <c r="AF974">
        <v>7</v>
      </c>
      <c r="AG974" t="s">
        <v>693</v>
      </c>
    </row>
    <row r="975" spans="1:33" hidden="1" x14ac:dyDescent="0.35">
      <c r="A975" t="s">
        <v>32</v>
      </c>
      <c r="C975" t="s">
        <v>33</v>
      </c>
      <c r="D975" t="s">
        <v>1131</v>
      </c>
      <c r="E975" t="s">
        <v>403</v>
      </c>
      <c r="F975" t="s">
        <v>1132</v>
      </c>
      <c r="G975" t="s">
        <v>1025</v>
      </c>
      <c r="I975" t="s">
        <v>38</v>
      </c>
      <c r="J975">
        <v>1183</v>
      </c>
      <c r="K975">
        <v>1804</v>
      </c>
      <c r="L975" t="s">
        <v>1002</v>
      </c>
      <c r="M975" t="s">
        <v>571</v>
      </c>
      <c r="N975" t="s">
        <v>41</v>
      </c>
      <c r="P975" t="s">
        <v>887</v>
      </c>
      <c r="T975" t="s">
        <v>367</v>
      </c>
      <c r="U975" t="s">
        <v>2767</v>
      </c>
      <c r="V975" t="s">
        <v>1144</v>
      </c>
      <c r="W975" t="s">
        <v>1145</v>
      </c>
      <c r="AB975">
        <v>2</v>
      </c>
      <c r="AC975">
        <v>6</v>
      </c>
    </row>
    <row r="976" spans="1:33" hidden="1" x14ac:dyDescent="0.35">
      <c r="A976" t="s">
        <v>32</v>
      </c>
      <c r="C976" t="s">
        <v>33</v>
      </c>
      <c r="D976" t="s">
        <v>1131</v>
      </c>
      <c r="E976" t="s">
        <v>403</v>
      </c>
      <c r="F976" t="s">
        <v>1132</v>
      </c>
      <c r="G976" t="s">
        <v>1025</v>
      </c>
      <c r="I976" t="s">
        <v>38</v>
      </c>
      <c r="J976">
        <v>1184</v>
      </c>
      <c r="K976">
        <v>1804</v>
      </c>
      <c r="L976" t="s">
        <v>1002</v>
      </c>
      <c r="M976" t="s">
        <v>571</v>
      </c>
      <c r="N976" t="s">
        <v>41</v>
      </c>
      <c r="P976" t="s">
        <v>42</v>
      </c>
      <c r="Q976">
        <v>0.5</v>
      </c>
      <c r="R976" t="s">
        <v>72</v>
      </c>
      <c r="T976" t="s">
        <v>73</v>
      </c>
      <c r="U976" t="s">
        <v>2746</v>
      </c>
      <c r="V976" t="s">
        <v>434</v>
      </c>
      <c r="W976" t="s">
        <v>435</v>
      </c>
      <c r="AB976">
        <v>1</v>
      </c>
      <c r="AC976">
        <v>9</v>
      </c>
    </row>
    <row r="977" spans="1:33" hidden="1" x14ac:dyDescent="0.35">
      <c r="A977" t="s">
        <v>32</v>
      </c>
      <c r="C977" t="s">
        <v>33</v>
      </c>
      <c r="D977" t="s">
        <v>1131</v>
      </c>
      <c r="E977" t="s">
        <v>403</v>
      </c>
      <c r="F977" t="s">
        <v>1132</v>
      </c>
      <c r="G977" t="s">
        <v>1025</v>
      </c>
      <c r="I977" t="s">
        <v>38</v>
      </c>
      <c r="J977">
        <v>1185</v>
      </c>
      <c r="K977">
        <v>1804</v>
      </c>
      <c r="L977" t="s">
        <v>1002</v>
      </c>
      <c r="M977" t="s">
        <v>35</v>
      </c>
      <c r="P977" t="s">
        <v>376</v>
      </c>
      <c r="Q977">
        <v>1</v>
      </c>
      <c r="R977" t="s">
        <v>166</v>
      </c>
      <c r="T977" t="s">
        <v>43</v>
      </c>
      <c r="U977" t="s">
        <v>167</v>
      </c>
      <c r="V977" t="s">
        <v>168</v>
      </c>
      <c r="W977" t="s">
        <v>684</v>
      </c>
    </row>
    <row r="978" spans="1:33" hidden="1" x14ac:dyDescent="0.35">
      <c r="A978" t="s">
        <v>32</v>
      </c>
      <c r="C978" t="s">
        <v>33</v>
      </c>
      <c r="D978" t="s">
        <v>1131</v>
      </c>
      <c r="E978" t="s">
        <v>403</v>
      </c>
      <c r="F978" t="s">
        <v>1132</v>
      </c>
      <c r="G978" t="s">
        <v>1025</v>
      </c>
      <c r="I978" t="s">
        <v>38</v>
      </c>
      <c r="J978">
        <v>1186</v>
      </c>
      <c r="K978">
        <v>1804</v>
      </c>
      <c r="L978" t="s">
        <v>1002</v>
      </c>
      <c r="M978" t="s">
        <v>35</v>
      </c>
      <c r="P978" t="s">
        <v>376</v>
      </c>
      <c r="Q978">
        <v>0.5</v>
      </c>
      <c r="R978" t="s">
        <v>56</v>
      </c>
      <c r="T978" t="s">
        <v>67</v>
      </c>
      <c r="U978" t="s">
        <v>68</v>
      </c>
      <c r="V978" t="s">
        <v>69</v>
      </c>
      <c r="W978" t="s">
        <v>1146</v>
      </c>
    </row>
    <row r="979" spans="1:33" hidden="1" x14ac:dyDescent="0.35">
      <c r="A979" t="s">
        <v>32</v>
      </c>
      <c r="C979" t="s">
        <v>33</v>
      </c>
      <c r="D979" t="s">
        <v>1131</v>
      </c>
      <c r="E979" t="s">
        <v>403</v>
      </c>
      <c r="F979" t="s">
        <v>1132</v>
      </c>
      <c r="G979" t="s">
        <v>1025</v>
      </c>
      <c r="I979" t="s">
        <v>38</v>
      </c>
      <c r="J979">
        <v>1187</v>
      </c>
      <c r="K979">
        <v>1804</v>
      </c>
      <c r="L979" t="s">
        <v>1002</v>
      </c>
      <c r="M979" t="s">
        <v>35</v>
      </c>
      <c r="N979" t="s">
        <v>41</v>
      </c>
      <c r="P979" t="s">
        <v>1026</v>
      </c>
      <c r="Q979">
        <v>50</v>
      </c>
      <c r="R979" t="s">
        <v>363</v>
      </c>
      <c r="S979" t="s">
        <v>2782</v>
      </c>
      <c r="T979" t="s">
        <v>122</v>
      </c>
      <c r="U979" t="s">
        <v>57</v>
      </c>
      <c r="V979" t="s">
        <v>248</v>
      </c>
      <c r="W979" t="s">
        <v>1147</v>
      </c>
    </row>
    <row r="980" spans="1:33" hidden="1" x14ac:dyDescent="0.35">
      <c r="A980" t="s">
        <v>32</v>
      </c>
      <c r="C980" t="s">
        <v>33</v>
      </c>
      <c r="D980" t="s">
        <v>1131</v>
      </c>
      <c r="E980" t="s">
        <v>403</v>
      </c>
      <c r="F980" t="s">
        <v>1132</v>
      </c>
      <c r="G980" t="s">
        <v>1025</v>
      </c>
      <c r="I980" t="s">
        <v>38</v>
      </c>
      <c r="J980">
        <v>1188</v>
      </c>
      <c r="K980">
        <v>1804</v>
      </c>
      <c r="L980" t="s">
        <v>1002</v>
      </c>
      <c r="M980" t="s">
        <v>35</v>
      </c>
      <c r="N980" t="s">
        <v>41</v>
      </c>
      <c r="P980" t="s">
        <v>1026</v>
      </c>
      <c r="T980" t="s">
        <v>2778</v>
      </c>
      <c r="U980" t="s">
        <v>2778</v>
      </c>
      <c r="W980" t="s">
        <v>1148</v>
      </c>
    </row>
    <row r="981" spans="1:33" hidden="1" x14ac:dyDescent="0.35">
      <c r="A981" t="s">
        <v>32</v>
      </c>
      <c r="C981" t="s">
        <v>33</v>
      </c>
      <c r="D981" t="s">
        <v>1131</v>
      </c>
      <c r="E981" t="s">
        <v>403</v>
      </c>
      <c r="F981" t="s">
        <v>1132</v>
      </c>
      <c r="G981" t="s">
        <v>1025</v>
      </c>
      <c r="I981" t="s">
        <v>38</v>
      </c>
      <c r="J981">
        <v>1189</v>
      </c>
      <c r="K981">
        <v>1804</v>
      </c>
      <c r="L981" t="s">
        <v>1002</v>
      </c>
      <c r="M981" t="s">
        <v>35</v>
      </c>
      <c r="N981" t="s">
        <v>41</v>
      </c>
      <c r="P981" t="s">
        <v>559</v>
      </c>
      <c r="Q981">
        <v>1</v>
      </c>
      <c r="R981" t="s">
        <v>72</v>
      </c>
      <c r="T981" t="s">
        <v>73</v>
      </c>
      <c r="U981" t="s">
        <v>74</v>
      </c>
      <c r="V981" t="s">
        <v>825</v>
      </c>
      <c r="W981" t="s">
        <v>835</v>
      </c>
      <c r="Y981">
        <v>8</v>
      </c>
      <c r="Z981">
        <v>0</v>
      </c>
      <c r="AB981">
        <v>8</v>
      </c>
      <c r="AC981">
        <v>0</v>
      </c>
    </row>
    <row r="982" spans="1:33" hidden="1" x14ac:dyDescent="0.35">
      <c r="A982" t="s">
        <v>32</v>
      </c>
      <c r="C982" t="s">
        <v>33</v>
      </c>
      <c r="D982" t="s">
        <v>1131</v>
      </c>
      <c r="E982" t="s">
        <v>403</v>
      </c>
      <c r="F982" t="s">
        <v>1132</v>
      </c>
      <c r="G982" t="s">
        <v>1025</v>
      </c>
      <c r="I982" t="s">
        <v>38</v>
      </c>
      <c r="J982">
        <v>1190</v>
      </c>
      <c r="K982">
        <v>1804</v>
      </c>
      <c r="L982" t="s">
        <v>1002</v>
      </c>
      <c r="M982" t="s">
        <v>107</v>
      </c>
      <c r="P982" t="s">
        <v>109</v>
      </c>
      <c r="Q982">
        <v>1</v>
      </c>
      <c r="R982" t="s">
        <v>56</v>
      </c>
      <c r="T982" t="s">
        <v>43</v>
      </c>
      <c r="U982" t="s">
        <v>44</v>
      </c>
      <c r="V982" t="s">
        <v>110</v>
      </c>
      <c r="W982" t="s">
        <v>983</v>
      </c>
    </row>
    <row r="983" spans="1:33" hidden="1" x14ac:dyDescent="0.35">
      <c r="A983" t="s">
        <v>32</v>
      </c>
      <c r="C983" t="s">
        <v>33</v>
      </c>
      <c r="D983" t="s">
        <v>1131</v>
      </c>
      <c r="E983" t="s">
        <v>403</v>
      </c>
      <c r="F983" t="s">
        <v>1132</v>
      </c>
      <c r="G983" t="s">
        <v>1025</v>
      </c>
      <c r="I983" t="s">
        <v>38</v>
      </c>
      <c r="J983">
        <v>1191</v>
      </c>
      <c r="K983">
        <v>1804</v>
      </c>
      <c r="L983" t="s">
        <v>1002</v>
      </c>
      <c r="M983" t="s">
        <v>107</v>
      </c>
      <c r="N983" t="s">
        <v>41</v>
      </c>
      <c r="P983" t="s">
        <v>80</v>
      </c>
      <c r="T983" t="s">
        <v>2763</v>
      </c>
      <c r="U983" t="s">
        <v>2621</v>
      </c>
      <c r="W983" t="s">
        <v>1149</v>
      </c>
      <c r="AB983">
        <v>6</v>
      </c>
      <c r="AC983">
        <v>0</v>
      </c>
    </row>
    <row r="984" spans="1:33" hidden="1" x14ac:dyDescent="0.35">
      <c r="A984" t="s">
        <v>32</v>
      </c>
      <c r="C984" t="s">
        <v>33</v>
      </c>
      <c r="D984" t="s">
        <v>1131</v>
      </c>
      <c r="E984" t="s">
        <v>403</v>
      </c>
      <c r="F984" t="s">
        <v>1132</v>
      </c>
      <c r="G984" t="s">
        <v>1025</v>
      </c>
      <c r="I984" t="s">
        <v>38</v>
      </c>
      <c r="J984">
        <v>1192</v>
      </c>
      <c r="K984">
        <v>1804</v>
      </c>
      <c r="L984" t="s">
        <v>1002</v>
      </c>
      <c r="M984" t="s">
        <v>107</v>
      </c>
      <c r="N984" t="s">
        <v>41</v>
      </c>
      <c r="P984" t="s">
        <v>887</v>
      </c>
      <c r="T984" t="s">
        <v>2763</v>
      </c>
      <c r="U984" t="s">
        <v>2621</v>
      </c>
      <c r="W984" t="s">
        <v>1150</v>
      </c>
      <c r="AE984">
        <v>20</v>
      </c>
    </row>
    <row r="985" spans="1:33" hidden="1" x14ac:dyDescent="0.35">
      <c r="A985" t="s">
        <v>32</v>
      </c>
      <c r="C985" t="s">
        <v>33</v>
      </c>
      <c r="D985" t="s">
        <v>1131</v>
      </c>
      <c r="E985" t="s">
        <v>403</v>
      </c>
      <c r="F985" t="s">
        <v>1132</v>
      </c>
      <c r="G985" t="s">
        <v>1025</v>
      </c>
      <c r="I985" t="s">
        <v>38</v>
      </c>
      <c r="J985">
        <v>1193</v>
      </c>
      <c r="K985">
        <v>1804</v>
      </c>
      <c r="L985" t="s">
        <v>1002</v>
      </c>
      <c r="M985" t="s">
        <v>107</v>
      </c>
      <c r="N985" t="s">
        <v>41</v>
      </c>
      <c r="P985" t="s">
        <v>297</v>
      </c>
      <c r="Q985">
        <v>3</v>
      </c>
      <c r="R985" t="s">
        <v>72</v>
      </c>
      <c r="T985" t="s">
        <v>73</v>
      </c>
      <c r="U985" t="s">
        <v>74</v>
      </c>
      <c r="V985" t="s">
        <v>151</v>
      </c>
      <c r="W985" t="s">
        <v>151</v>
      </c>
      <c r="Y985">
        <v>5</v>
      </c>
      <c r="Z985">
        <v>6</v>
      </c>
      <c r="AB985">
        <v>16</v>
      </c>
      <c r="AC985">
        <v>8</v>
      </c>
    </row>
    <row r="986" spans="1:33" hidden="1" x14ac:dyDescent="0.35">
      <c r="A986" t="s">
        <v>32</v>
      </c>
      <c r="C986" t="s">
        <v>33</v>
      </c>
      <c r="D986" t="s">
        <v>1131</v>
      </c>
      <c r="E986" t="s">
        <v>403</v>
      </c>
      <c r="F986" t="s">
        <v>1132</v>
      </c>
      <c r="G986" t="s">
        <v>1025</v>
      </c>
      <c r="I986" t="s">
        <v>38</v>
      </c>
      <c r="J986">
        <v>1194</v>
      </c>
      <c r="T986" t="s">
        <v>2778</v>
      </c>
      <c r="U986" t="s">
        <v>2778</v>
      </c>
      <c r="W986" t="s">
        <v>1151</v>
      </c>
    </row>
    <row r="987" spans="1:33" hidden="1" x14ac:dyDescent="0.35">
      <c r="A987" t="s">
        <v>32</v>
      </c>
      <c r="C987" t="s">
        <v>33</v>
      </c>
      <c r="D987" t="s">
        <v>1131</v>
      </c>
      <c r="E987" t="s">
        <v>403</v>
      </c>
      <c r="F987" t="s">
        <v>1132</v>
      </c>
      <c r="G987" t="s">
        <v>1025</v>
      </c>
      <c r="I987" t="s">
        <v>38</v>
      </c>
      <c r="J987">
        <v>1195</v>
      </c>
      <c r="K987">
        <v>1804</v>
      </c>
      <c r="L987" t="s">
        <v>1002</v>
      </c>
      <c r="M987" t="s">
        <v>107</v>
      </c>
      <c r="O987" t="s">
        <v>743</v>
      </c>
      <c r="P987" t="s">
        <v>744</v>
      </c>
      <c r="Q987">
        <v>1</v>
      </c>
      <c r="R987" t="s">
        <v>72</v>
      </c>
      <c r="T987" t="s">
        <v>73</v>
      </c>
      <c r="U987" t="s">
        <v>74</v>
      </c>
      <c r="V987" t="s">
        <v>141</v>
      </c>
      <c r="W987" t="s">
        <v>1152</v>
      </c>
      <c r="AB987">
        <v>4</v>
      </c>
      <c r="AC987">
        <v>6</v>
      </c>
      <c r="AG987" t="s">
        <v>1153</v>
      </c>
    </row>
    <row r="988" spans="1:33" hidden="1" x14ac:dyDescent="0.35">
      <c r="A988" t="s">
        <v>32</v>
      </c>
      <c r="C988" t="s">
        <v>33</v>
      </c>
      <c r="D988" t="s">
        <v>1131</v>
      </c>
      <c r="E988" t="s">
        <v>403</v>
      </c>
      <c r="F988" t="s">
        <v>1132</v>
      </c>
      <c r="G988" t="s">
        <v>1025</v>
      </c>
      <c r="I988" t="s">
        <v>38</v>
      </c>
      <c r="J988">
        <v>1196</v>
      </c>
      <c r="K988">
        <v>1804</v>
      </c>
      <c r="L988" t="s">
        <v>1002</v>
      </c>
      <c r="M988" t="s">
        <v>107</v>
      </c>
      <c r="O988" t="s">
        <v>743</v>
      </c>
      <c r="P988" t="s">
        <v>744</v>
      </c>
      <c r="Q988">
        <v>2</v>
      </c>
      <c r="R988" t="s">
        <v>224</v>
      </c>
      <c r="T988" t="s">
        <v>99</v>
      </c>
      <c r="U988" t="s">
        <v>263</v>
      </c>
      <c r="V988" t="s">
        <v>264</v>
      </c>
      <c r="W988" t="s">
        <v>1154</v>
      </c>
      <c r="AB988">
        <v>2</v>
      </c>
      <c r="AC988">
        <v>0</v>
      </c>
    </row>
    <row r="989" spans="1:33" hidden="1" x14ac:dyDescent="0.35">
      <c r="A989" t="s">
        <v>32</v>
      </c>
      <c r="C989" t="s">
        <v>33</v>
      </c>
      <c r="D989" t="s">
        <v>1131</v>
      </c>
      <c r="E989" t="s">
        <v>403</v>
      </c>
      <c r="F989" t="s">
        <v>1132</v>
      </c>
      <c r="G989" t="s">
        <v>1025</v>
      </c>
      <c r="I989" t="s">
        <v>38</v>
      </c>
      <c r="J989">
        <v>1197</v>
      </c>
      <c r="K989">
        <v>1804</v>
      </c>
      <c r="L989" t="s">
        <v>1002</v>
      </c>
      <c r="M989" t="s">
        <v>121</v>
      </c>
      <c r="N989" t="s">
        <v>41</v>
      </c>
      <c r="P989" t="s">
        <v>234</v>
      </c>
      <c r="Q989">
        <v>21</v>
      </c>
      <c r="R989" t="s">
        <v>363</v>
      </c>
      <c r="T989" t="s">
        <v>122</v>
      </c>
      <c r="U989" t="s">
        <v>57</v>
      </c>
      <c r="V989" t="s">
        <v>248</v>
      </c>
      <c r="W989" t="s">
        <v>1155</v>
      </c>
    </row>
    <row r="990" spans="1:33" hidden="1" x14ac:dyDescent="0.35">
      <c r="A990" t="s">
        <v>32</v>
      </c>
      <c r="C990" t="s">
        <v>33</v>
      </c>
      <c r="D990" t="s">
        <v>1131</v>
      </c>
      <c r="E990" t="s">
        <v>403</v>
      </c>
      <c r="F990" t="s">
        <v>1132</v>
      </c>
      <c r="G990" t="s">
        <v>1025</v>
      </c>
      <c r="I990" t="s">
        <v>38</v>
      </c>
      <c r="J990">
        <v>1198</v>
      </c>
      <c r="K990">
        <v>1804</v>
      </c>
      <c r="L990" t="s">
        <v>1002</v>
      </c>
      <c r="M990" t="s">
        <v>121</v>
      </c>
      <c r="N990" t="s">
        <v>41</v>
      </c>
      <c r="P990" t="s">
        <v>234</v>
      </c>
      <c r="T990" t="s">
        <v>2763</v>
      </c>
      <c r="U990" t="s">
        <v>2621</v>
      </c>
      <c r="W990" t="s">
        <v>1156</v>
      </c>
      <c r="Y990">
        <v>8</v>
      </c>
      <c r="Z990">
        <v>0</v>
      </c>
      <c r="AD990">
        <v>8</v>
      </c>
      <c r="AE990">
        <v>8</v>
      </c>
      <c r="AF990">
        <v>0</v>
      </c>
    </row>
    <row r="991" spans="1:33" hidden="1" x14ac:dyDescent="0.35">
      <c r="A991" t="s">
        <v>32</v>
      </c>
      <c r="C991" t="s">
        <v>33</v>
      </c>
      <c r="D991" t="s">
        <v>1131</v>
      </c>
      <c r="E991" t="s">
        <v>403</v>
      </c>
      <c r="F991" t="s">
        <v>1132</v>
      </c>
      <c r="G991" t="s">
        <v>1025</v>
      </c>
      <c r="I991" t="s">
        <v>38</v>
      </c>
      <c r="J991">
        <v>1199</v>
      </c>
      <c r="K991">
        <v>1804</v>
      </c>
      <c r="L991" t="s">
        <v>1002</v>
      </c>
      <c r="M991" t="s">
        <v>121</v>
      </c>
      <c r="N991" t="s">
        <v>41</v>
      </c>
      <c r="P991" t="s">
        <v>234</v>
      </c>
      <c r="Q991">
        <v>0.5</v>
      </c>
      <c r="R991" t="s">
        <v>56</v>
      </c>
      <c r="T991" t="s">
        <v>57</v>
      </c>
      <c r="U991" t="s">
        <v>58</v>
      </c>
      <c r="V991" t="s">
        <v>1157</v>
      </c>
      <c r="W991" t="s">
        <v>1158</v>
      </c>
      <c r="AB991">
        <v>4</v>
      </c>
      <c r="AC991">
        <v>0</v>
      </c>
    </row>
    <row r="992" spans="1:33" hidden="1" x14ac:dyDescent="0.35">
      <c r="A992" t="s">
        <v>32</v>
      </c>
      <c r="C992" t="s">
        <v>33</v>
      </c>
      <c r="D992" t="s">
        <v>1131</v>
      </c>
      <c r="E992" t="s">
        <v>403</v>
      </c>
      <c r="F992" t="s">
        <v>1132</v>
      </c>
      <c r="G992" t="s">
        <v>1025</v>
      </c>
      <c r="I992" t="s">
        <v>38</v>
      </c>
      <c r="J992">
        <v>1200</v>
      </c>
      <c r="K992">
        <v>1804</v>
      </c>
      <c r="L992" t="s">
        <v>1002</v>
      </c>
      <c r="M992" t="s">
        <v>121</v>
      </c>
      <c r="N992" t="s">
        <v>41</v>
      </c>
      <c r="P992" t="s">
        <v>234</v>
      </c>
      <c r="Q992">
        <v>0.5</v>
      </c>
      <c r="R992" t="s">
        <v>56</v>
      </c>
      <c r="T992" t="s">
        <v>57</v>
      </c>
      <c r="U992" t="s">
        <v>58</v>
      </c>
      <c r="V992" t="s">
        <v>83</v>
      </c>
      <c r="W992" t="s">
        <v>1159</v>
      </c>
      <c r="AB992">
        <v>7</v>
      </c>
      <c r="AC992">
        <v>0</v>
      </c>
    </row>
    <row r="993" spans="1:33" hidden="1" x14ac:dyDescent="0.35">
      <c r="A993" t="s">
        <v>32</v>
      </c>
      <c r="C993" t="s">
        <v>33</v>
      </c>
      <c r="D993" t="s">
        <v>1131</v>
      </c>
      <c r="E993" t="s">
        <v>403</v>
      </c>
      <c r="F993" t="s">
        <v>1132</v>
      </c>
      <c r="G993" t="s">
        <v>1025</v>
      </c>
      <c r="I993" t="s">
        <v>38</v>
      </c>
      <c r="J993">
        <v>1201</v>
      </c>
      <c r="K993">
        <v>1804</v>
      </c>
      <c r="L993" t="s">
        <v>1002</v>
      </c>
      <c r="M993" t="s">
        <v>121</v>
      </c>
      <c r="N993" t="s">
        <v>41</v>
      </c>
      <c r="P993" t="s">
        <v>234</v>
      </c>
      <c r="Q993">
        <v>4</v>
      </c>
      <c r="R993" t="s">
        <v>56</v>
      </c>
      <c r="T993" t="s">
        <v>122</v>
      </c>
      <c r="U993" t="s">
        <v>57</v>
      </c>
      <c r="V993" t="s">
        <v>1113</v>
      </c>
      <c r="W993" t="s">
        <v>1113</v>
      </c>
      <c r="Y993">
        <v>1</v>
      </c>
      <c r="Z993">
        <v>3</v>
      </c>
      <c r="AB993">
        <v>5</v>
      </c>
      <c r="AC993">
        <v>0</v>
      </c>
    </row>
    <row r="994" spans="1:33" hidden="1" x14ac:dyDescent="0.35">
      <c r="A994" t="s">
        <v>32</v>
      </c>
      <c r="C994" t="s">
        <v>33</v>
      </c>
      <c r="D994" t="s">
        <v>1131</v>
      </c>
      <c r="E994" t="s">
        <v>403</v>
      </c>
      <c r="F994" t="s">
        <v>1132</v>
      </c>
      <c r="G994" t="s">
        <v>1025</v>
      </c>
      <c r="I994" t="s">
        <v>38</v>
      </c>
      <c r="J994">
        <v>1202</v>
      </c>
      <c r="K994">
        <v>1804</v>
      </c>
      <c r="L994" t="s">
        <v>1002</v>
      </c>
      <c r="M994" t="s">
        <v>121</v>
      </c>
      <c r="O994" t="s">
        <v>605</v>
      </c>
      <c r="P994" t="s">
        <v>897</v>
      </c>
      <c r="T994" t="s">
        <v>2763</v>
      </c>
      <c r="U994" t="s">
        <v>2621</v>
      </c>
      <c r="W994" t="s">
        <v>1160</v>
      </c>
    </row>
    <row r="995" spans="1:33" hidden="1" x14ac:dyDescent="0.35">
      <c r="A995" t="s">
        <v>32</v>
      </c>
      <c r="C995" t="s">
        <v>33</v>
      </c>
      <c r="D995" t="s">
        <v>1131</v>
      </c>
      <c r="E995" t="s">
        <v>403</v>
      </c>
      <c r="F995" t="s">
        <v>1132</v>
      </c>
      <c r="G995" t="s">
        <v>1025</v>
      </c>
      <c r="I995" t="s">
        <v>38</v>
      </c>
      <c r="J995">
        <v>1203</v>
      </c>
      <c r="K995">
        <v>1804</v>
      </c>
      <c r="L995" t="s">
        <v>1002</v>
      </c>
      <c r="M995" t="s">
        <v>121</v>
      </c>
      <c r="O995" t="s">
        <v>605</v>
      </c>
      <c r="P995" t="s">
        <v>897</v>
      </c>
      <c r="Q995">
        <v>21</v>
      </c>
      <c r="R995" t="s">
        <v>363</v>
      </c>
      <c r="T995" t="s">
        <v>122</v>
      </c>
      <c r="U995" t="s">
        <v>57</v>
      </c>
      <c r="V995" t="s">
        <v>248</v>
      </c>
      <c r="W995" t="s">
        <v>248</v>
      </c>
      <c r="AD995">
        <v>8</v>
      </c>
      <c r="AE995">
        <v>8</v>
      </c>
      <c r="AF995">
        <v>0</v>
      </c>
    </row>
    <row r="996" spans="1:33" hidden="1" x14ac:dyDescent="0.35">
      <c r="A996" t="s">
        <v>32</v>
      </c>
      <c r="C996" t="s">
        <v>33</v>
      </c>
      <c r="D996" t="s">
        <v>1131</v>
      </c>
      <c r="E996" t="s">
        <v>403</v>
      </c>
      <c r="F996" t="s">
        <v>1132</v>
      </c>
      <c r="G996" t="s">
        <v>1025</v>
      </c>
      <c r="I996" t="s">
        <v>38</v>
      </c>
      <c r="J996">
        <v>1204</v>
      </c>
      <c r="K996">
        <v>1804</v>
      </c>
      <c r="L996" t="s">
        <v>1002</v>
      </c>
      <c r="M996" t="s">
        <v>121</v>
      </c>
      <c r="N996" t="s">
        <v>41</v>
      </c>
      <c r="P996" t="s">
        <v>71</v>
      </c>
      <c r="T996" t="s">
        <v>2763</v>
      </c>
      <c r="U996" t="s">
        <v>2621</v>
      </c>
      <c r="W996" t="s">
        <v>1161</v>
      </c>
      <c r="AB996">
        <v>2</v>
      </c>
      <c r="AC996">
        <v>6</v>
      </c>
    </row>
    <row r="997" spans="1:33" hidden="1" x14ac:dyDescent="0.35">
      <c r="A997" t="s">
        <v>32</v>
      </c>
      <c r="C997" t="s">
        <v>33</v>
      </c>
      <c r="D997" t="s">
        <v>1131</v>
      </c>
      <c r="E997" t="s">
        <v>403</v>
      </c>
      <c r="F997" t="s">
        <v>1132</v>
      </c>
      <c r="G997" t="s">
        <v>1025</v>
      </c>
      <c r="I997" t="s">
        <v>38</v>
      </c>
      <c r="J997">
        <v>1205</v>
      </c>
      <c r="K997">
        <v>1804</v>
      </c>
      <c r="L997" t="s">
        <v>1002</v>
      </c>
      <c r="M997" t="s">
        <v>121</v>
      </c>
      <c r="N997" t="s">
        <v>41</v>
      </c>
      <c r="P997" t="s">
        <v>1026</v>
      </c>
      <c r="Q997">
        <v>2</v>
      </c>
      <c r="T997" t="s">
        <v>2763</v>
      </c>
      <c r="U997" t="s">
        <v>2621</v>
      </c>
      <c r="W997" t="s">
        <v>1162</v>
      </c>
      <c r="AB997">
        <v>2</v>
      </c>
      <c r="AC997">
        <v>0</v>
      </c>
    </row>
    <row r="998" spans="1:33" hidden="1" x14ac:dyDescent="0.35">
      <c r="A998" t="s">
        <v>32</v>
      </c>
      <c r="C998" t="s">
        <v>33</v>
      </c>
      <c r="D998" t="s">
        <v>1131</v>
      </c>
      <c r="E998" t="s">
        <v>403</v>
      </c>
      <c r="F998" t="s">
        <v>1132</v>
      </c>
      <c r="G998" t="s">
        <v>1025</v>
      </c>
      <c r="I998" t="s">
        <v>38</v>
      </c>
      <c r="J998">
        <v>1206</v>
      </c>
      <c r="K998">
        <v>1804</v>
      </c>
      <c r="L998" t="s">
        <v>1002</v>
      </c>
      <c r="M998" t="s">
        <v>121</v>
      </c>
      <c r="N998" t="s">
        <v>41</v>
      </c>
      <c r="P998" t="s">
        <v>188</v>
      </c>
      <c r="Q998">
        <v>0.25</v>
      </c>
      <c r="R998" t="s">
        <v>56</v>
      </c>
      <c r="T998" t="s">
        <v>57</v>
      </c>
      <c r="U998" t="s">
        <v>58</v>
      </c>
      <c r="V998" t="s">
        <v>1157</v>
      </c>
      <c r="W998" t="s">
        <v>1163</v>
      </c>
      <c r="AB998">
        <v>2</v>
      </c>
      <c r="AC998">
        <v>0</v>
      </c>
    </row>
    <row r="999" spans="1:33" hidden="1" x14ac:dyDescent="0.35">
      <c r="A999" t="s">
        <v>32</v>
      </c>
      <c r="C999" t="s">
        <v>33</v>
      </c>
      <c r="D999" t="s">
        <v>1131</v>
      </c>
      <c r="E999" t="s">
        <v>403</v>
      </c>
      <c r="F999" t="s">
        <v>1132</v>
      </c>
      <c r="G999" t="s">
        <v>1025</v>
      </c>
      <c r="I999" t="s">
        <v>38</v>
      </c>
      <c r="J999">
        <v>1207</v>
      </c>
      <c r="K999">
        <v>1804</v>
      </c>
      <c r="L999" t="s">
        <v>1002</v>
      </c>
      <c r="M999" t="s">
        <v>121</v>
      </c>
      <c r="N999" t="s">
        <v>41</v>
      </c>
      <c r="P999" t="s">
        <v>188</v>
      </c>
      <c r="Q999">
        <v>2</v>
      </c>
      <c r="R999" t="s">
        <v>56</v>
      </c>
      <c r="T999" t="s">
        <v>122</v>
      </c>
      <c r="U999" t="s">
        <v>57</v>
      </c>
      <c r="V999" t="s">
        <v>1113</v>
      </c>
      <c r="W999" t="s">
        <v>1113</v>
      </c>
      <c r="AB999">
        <v>2</v>
      </c>
      <c r="AC999">
        <v>6</v>
      </c>
    </row>
    <row r="1000" spans="1:33" hidden="1" x14ac:dyDescent="0.35">
      <c r="A1000" t="s">
        <v>32</v>
      </c>
      <c r="C1000" t="s">
        <v>33</v>
      </c>
      <c r="D1000" t="s">
        <v>1131</v>
      </c>
      <c r="E1000" t="s">
        <v>403</v>
      </c>
      <c r="F1000" t="s">
        <v>1132</v>
      </c>
      <c r="G1000" t="s">
        <v>1025</v>
      </c>
      <c r="I1000" t="s">
        <v>38</v>
      </c>
      <c r="J1000">
        <v>1208</v>
      </c>
      <c r="K1000">
        <v>1804</v>
      </c>
      <c r="L1000" t="s">
        <v>1002</v>
      </c>
      <c r="M1000" t="s">
        <v>121</v>
      </c>
      <c r="P1000" t="s">
        <v>276</v>
      </c>
      <c r="Q1000">
        <v>20</v>
      </c>
      <c r="R1000" t="s">
        <v>56</v>
      </c>
      <c r="S1000" t="s">
        <v>2786</v>
      </c>
      <c r="T1000" t="s">
        <v>122</v>
      </c>
      <c r="U1000" t="s">
        <v>57</v>
      </c>
      <c r="V1000" t="s">
        <v>248</v>
      </c>
      <c r="W1000" t="s">
        <v>1164</v>
      </c>
      <c r="AG1000" t="s">
        <v>937</v>
      </c>
    </row>
    <row r="1001" spans="1:33" hidden="1" x14ac:dyDescent="0.35">
      <c r="A1001" t="s">
        <v>32</v>
      </c>
      <c r="C1001" t="s">
        <v>33</v>
      </c>
      <c r="D1001" t="s">
        <v>1131</v>
      </c>
      <c r="E1001" t="s">
        <v>403</v>
      </c>
      <c r="F1001" t="s">
        <v>1132</v>
      </c>
      <c r="G1001" t="s">
        <v>1025</v>
      </c>
      <c r="I1001" t="s">
        <v>38</v>
      </c>
      <c r="J1001">
        <v>1209</v>
      </c>
      <c r="K1001">
        <v>1804</v>
      </c>
      <c r="L1001" t="s">
        <v>1002</v>
      </c>
      <c r="M1001" t="s">
        <v>121</v>
      </c>
      <c r="P1001" t="s">
        <v>251</v>
      </c>
      <c r="Q1001">
        <v>2.25</v>
      </c>
      <c r="R1001" t="s">
        <v>72</v>
      </c>
      <c r="T1001" t="s">
        <v>73</v>
      </c>
      <c r="U1001" t="s">
        <v>74</v>
      </c>
      <c r="V1001" t="s">
        <v>330</v>
      </c>
      <c r="W1001" t="s">
        <v>331</v>
      </c>
      <c r="Y1001">
        <v>2</v>
      </c>
      <c r="Z1001">
        <v>9</v>
      </c>
      <c r="AB1001">
        <v>6</v>
      </c>
      <c r="AC1001">
        <v>2.5</v>
      </c>
    </row>
    <row r="1002" spans="1:33" hidden="1" x14ac:dyDescent="0.35">
      <c r="A1002" t="s">
        <v>32</v>
      </c>
      <c r="C1002" t="s">
        <v>33</v>
      </c>
      <c r="D1002" t="s">
        <v>1131</v>
      </c>
      <c r="E1002" t="s">
        <v>403</v>
      </c>
      <c r="F1002" t="s">
        <v>1132</v>
      </c>
      <c r="G1002" t="s">
        <v>1025</v>
      </c>
      <c r="I1002" t="s">
        <v>38</v>
      </c>
      <c r="J1002">
        <v>1210</v>
      </c>
      <c r="K1002">
        <v>1804</v>
      </c>
      <c r="L1002" t="s">
        <v>1002</v>
      </c>
      <c r="M1002" t="s">
        <v>121</v>
      </c>
      <c r="P1002" t="s">
        <v>251</v>
      </c>
      <c r="Q1002">
        <v>0.5</v>
      </c>
      <c r="R1002" t="s">
        <v>56</v>
      </c>
      <c r="T1002" t="s">
        <v>67</v>
      </c>
      <c r="U1002" t="s">
        <v>68</v>
      </c>
      <c r="V1002" t="s">
        <v>69</v>
      </c>
      <c r="W1002" t="s">
        <v>1165</v>
      </c>
      <c r="AB1002">
        <v>1</v>
      </c>
      <c r="AC1002">
        <v>0</v>
      </c>
    </row>
    <row r="1003" spans="1:33" hidden="1" x14ac:dyDescent="0.35">
      <c r="A1003" t="s">
        <v>32</v>
      </c>
      <c r="C1003" t="s">
        <v>33</v>
      </c>
      <c r="D1003" t="s">
        <v>1131</v>
      </c>
      <c r="E1003" t="s">
        <v>403</v>
      </c>
      <c r="F1003" t="s">
        <v>1132</v>
      </c>
      <c r="G1003" t="s">
        <v>1025</v>
      </c>
      <c r="I1003" t="s">
        <v>38</v>
      </c>
      <c r="J1003">
        <v>1211</v>
      </c>
      <c r="K1003">
        <v>1804</v>
      </c>
      <c r="L1003" t="s">
        <v>1002</v>
      </c>
      <c r="M1003" t="s">
        <v>121</v>
      </c>
      <c r="N1003" t="s">
        <v>41</v>
      </c>
      <c r="P1003" t="s">
        <v>139</v>
      </c>
      <c r="Q1003">
        <v>2</v>
      </c>
      <c r="R1003" t="s">
        <v>224</v>
      </c>
      <c r="T1003" t="s">
        <v>73</v>
      </c>
      <c r="U1003" t="s">
        <v>78</v>
      </c>
      <c r="V1003" t="s">
        <v>79</v>
      </c>
      <c r="W1003" t="s">
        <v>1166</v>
      </c>
    </row>
    <row r="1004" spans="1:33" hidden="1" x14ac:dyDescent="0.35">
      <c r="A1004" t="s">
        <v>32</v>
      </c>
      <c r="C1004" t="s">
        <v>33</v>
      </c>
      <c r="D1004" t="s">
        <v>1131</v>
      </c>
      <c r="E1004" t="s">
        <v>403</v>
      </c>
      <c r="F1004" t="s">
        <v>1132</v>
      </c>
      <c r="G1004" t="s">
        <v>1025</v>
      </c>
      <c r="I1004" t="s">
        <v>38</v>
      </c>
      <c r="J1004">
        <v>1212</v>
      </c>
      <c r="K1004">
        <v>1804</v>
      </c>
      <c r="L1004" t="s">
        <v>1002</v>
      </c>
      <c r="M1004" t="s">
        <v>121</v>
      </c>
      <c r="N1004" t="s">
        <v>41</v>
      </c>
      <c r="P1004" t="s">
        <v>124</v>
      </c>
      <c r="S1004" t="s">
        <v>2782</v>
      </c>
      <c r="T1004" t="s">
        <v>550</v>
      </c>
      <c r="U1004" t="s">
        <v>551</v>
      </c>
      <c r="V1004" t="s">
        <v>552</v>
      </c>
      <c r="W1004" t="s">
        <v>1167</v>
      </c>
      <c r="AB1004">
        <v>9</v>
      </c>
      <c r="AC1004">
        <v>0</v>
      </c>
    </row>
    <row r="1005" spans="1:33" hidden="1" x14ac:dyDescent="0.35">
      <c r="A1005" t="s">
        <v>32</v>
      </c>
      <c r="C1005" t="s">
        <v>33</v>
      </c>
      <c r="D1005" t="s">
        <v>1131</v>
      </c>
      <c r="E1005" t="s">
        <v>403</v>
      </c>
      <c r="F1005" t="s">
        <v>1132</v>
      </c>
      <c r="G1005" t="s">
        <v>1025</v>
      </c>
      <c r="I1005" t="s">
        <v>38</v>
      </c>
      <c r="J1005">
        <v>1213</v>
      </c>
      <c r="K1005">
        <v>1804</v>
      </c>
      <c r="L1005" t="s">
        <v>1002</v>
      </c>
      <c r="M1005" t="s">
        <v>121</v>
      </c>
      <c r="P1005" t="s">
        <v>411</v>
      </c>
      <c r="Q1005">
        <v>1</v>
      </c>
      <c r="R1005" t="s">
        <v>56</v>
      </c>
      <c r="T1005" t="s">
        <v>43</v>
      </c>
      <c r="U1005" t="s">
        <v>44</v>
      </c>
      <c r="V1005" t="s">
        <v>110</v>
      </c>
      <c r="W1005" t="s">
        <v>1019</v>
      </c>
    </row>
    <row r="1006" spans="1:33" hidden="1" x14ac:dyDescent="0.35">
      <c r="A1006" t="s">
        <v>32</v>
      </c>
      <c r="C1006" t="s">
        <v>33</v>
      </c>
      <c r="D1006" t="s">
        <v>1131</v>
      </c>
      <c r="E1006" t="s">
        <v>403</v>
      </c>
      <c r="F1006" t="s">
        <v>1132</v>
      </c>
      <c r="G1006" t="s">
        <v>1025</v>
      </c>
      <c r="I1006" t="s">
        <v>38</v>
      </c>
      <c r="J1006">
        <v>1214</v>
      </c>
      <c r="K1006">
        <v>1804</v>
      </c>
      <c r="L1006" t="s">
        <v>1002</v>
      </c>
      <c r="M1006" t="s">
        <v>121</v>
      </c>
      <c r="N1006" t="s">
        <v>41</v>
      </c>
      <c r="P1006" t="s">
        <v>186</v>
      </c>
      <c r="Q1006">
        <v>0.5</v>
      </c>
      <c r="R1006" t="s">
        <v>56</v>
      </c>
      <c r="T1006" t="s">
        <v>57</v>
      </c>
      <c r="U1006" t="s">
        <v>58</v>
      </c>
      <c r="V1006" t="s">
        <v>1157</v>
      </c>
      <c r="W1006" t="s">
        <v>1158</v>
      </c>
      <c r="AB1006">
        <v>4</v>
      </c>
      <c r="AC1006">
        <v>0</v>
      </c>
    </row>
    <row r="1007" spans="1:33" hidden="1" x14ac:dyDescent="0.35">
      <c r="A1007" t="s">
        <v>32</v>
      </c>
      <c r="C1007" t="s">
        <v>33</v>
      </c>
      <c r="D1007" t="s">
        <v>1131</v>
      </c>
      <c r="E1007" t="s">
        <v>403</v>
      </c>
      <c r="F1007" t="s">
        <v>1132</v>
      </c>
      <c r="G1007" t="s">
        <v>1025</v>
      </c>
      <c r="I1007" t="s">
        <v>38</v>
      </c>
      <c r="J1007">
        <v>1215</v>
      </c>
      <c r="K1007">
        <v>1804</v>
      </c>
      <c r="L1007" t="s">
        <v>1002</v>
      </c>
      <c r="M1007" t="s">
        <v>121</v>
      </c>
      <c r="N1007" t="s">
        <v>41</v>
      </c>
      <c r="P1007" t="s">
        <v>186</v>
      </c>
      <c r="Q1007">
        <v>2</v>
      </c>
      <c r="R1007" t="s">
        <v>56</v>
      </c>
      <c r="T1007" t="s">
        <v>122</v>
      </c>
      <c r="U1007" t="s">
        <v>57</v>
      </c>
      <c r="V1007" t="s">
        <v>1113</v>
      </c>
      <c r="W1007" t="s">
        <v>1113</v>
      </c>
      <c r="AB1007">
        <v>2</v>
      </c>
      <c r="AC1007">
        <v>0</v>
      </c>
    </row>
    <row r="1008" spans="1:33" hidden="1" x14ac:dyDescent="0.35">
      <c r="A1008" t="s">
        <v>32</v>
      </c>
      <c r="C1008" t="s">
        <v>33</v>
      </c>
      <c r="D1008" t="s">
        <v>1131</v>
      </c>
      <c r="E1008" t="s">
        <v>403</v>
      </c>
      <c r="F1008" t="s">
        <v>1132</v>
      </c>
      <c r="G1008" t="s">
        <v>1025</v>
      </c>
      <c r="I1008" t="s">
        <v>38</v>
      </c>
      <c r="J1008">
        <v>1216</v>
      </c>
      <c r="K1008">
        <v>1804</v>
      </c>
      <c r="L1008" t="s">
        <v>1002</v>
      </c>
      <c r="M1008" t="s">
        <v>121</v>
      </c>
      <c r="P1008" t="s">
        <v>411</v>
      </c>
      <c r="T1008" t="s">
        <v>2763</v>
      </c>
      <c r="U1008" t="s">
        <v>2621</v>
      </c>
      <c r="W1008" t="s">
        <v>1168</v>
      </c>
      <c r="AB1008">
        <v>8</v>
      </c>
      <c r="AC1008">
        <v>1</v>
      </c>
    </row>
    <row r="1009" spans="1:33" hidden="1" x14ac:dyDescent="0.35">
      <c r="A1009" t="s">
        <v>32</v>
      </c>
      <c r="C1009" t="s">
        <v>33</v>
      </c>
      <c r="D1009" t="s">
        <v>1131</v>
      </c>
      <c r="E1009" t="s">
        <v>403</v>
      </c>
      <c r="F1009" t="s">
        <v>1132</v>
      </c>
      <c r="G1009" t="s">
        <v>1025</v>
      </c>
      <c r="I1009" t="s">
        <v>38</v>
      </c>
      <c r="J1009">
        <v>1217</v>
      </c>
      <c r="K1009">
        <v>1804</v>
      </c>
      <c r="L1009" t="s">
        <v>1002</v>
      </c>
      <c r="M1009" t="s">
        <v>121</v>
      </c>
      <c r="O1009" t="s">
        <v>320</v>
      </c>
      <c r="P1009" t="s">
        <v>366</v>
      </c>
      <c r="Q1009">
        <v>4.5</v>
      </c>
      <c r="R1009" t="s">
        <v>72</v>
      </c>
      <c r="T1009" t="s">
        <v>73</v>
      </c>
      <c r="U1009" t="s">
        <v>74</v>
      </c>
      <c r="V1009" t="s">
        <v>1041</v>
      </c>
      <c r="W1009" t="s">
        <v>1169</v>
      </c>
      <c r="AA1009">
        <v>1</v>
      </c>
      <c r="AB1009">
        <v>0</v>
      </c>
      <c r="AC1009">
        <v>3</v>
      </c>
    </row>
    <row r="1010" spans="1:33" hidden="1" x14ac:dyDescent="0.35">
      <c r="A1010" t="s">
        <v>32</v>
      </c>
      <c r="C1010" t="s">
        <v>33</v>
      </c>
      <c r="D1010" t="s">
        <v>1131</v>
      </c>
      <c r="E1010" t="s">
        <v>403</v>
      </c>
      <c r="F1010" t="s">
        <v>1132</v>
      </c>
      <c r="G1010" t="s">
        <v>1025</v>
      </c>
      <c r="I1010" t="s">
        <v>38</v>
      </c>
      <c r="J1010">
        <v>1218</v>
      </c>
      <c r="K1010">
        <v>1804</v>
      </c>
      <c r="L1010" t="s">
        <v>1002</v>
      </c>
      <c r="M1010" t="s">
        <v>121</v>
      </c>
      <c r="O1010" t="s">
        <v>320</v>
      </c>
      <c r="P1010" t="s">
        <v>366</v>
      </c>
      <c r="Q1010">
        <v>2.5</v>
      </c>
      <c r="R1010" t="s">
        <v>56</v>
      </c>
      <c r="T1010" t="s">
        <v>43</v>
      </c>
      <c r="U1010" t="s">
        <v>44</v>
      </c>
      <c r="V1010" t="s">
        <v>110</v>
      </c>
      <c r="W1010" t="s">
        <v>983</v>
      </c>
      <c r="AB1010">
        <v>4</v>
      </c>
      <c r="AC1010">
        <v>4</v>
      </c>
    </row>
    <row r="1011" spans="1:33" hidden="1" x14ac:dyDescent="0.35">
      <c r="A1011" t="s">
        <v>32</v>
      </c>
      <c r="C1011" t="s">
        <v>33</v>
      </c>
      <c r="D1011" t="s">
        <v>1131</v>
      </c>
      <c r="E1011" t="s">
        <v>403</v>
      </c>
      <c r="F1011" t="s">
        <v>1132</v>
      </c>
      <c r="G1011" t="s">
        <v>1025</v>
      </c>
      <c r="I1011" t="s">
        <v>38</v>
      </c>
      <c r="J1011">
        <v>1219</v>
      </c>
      <c r="K1011">
        <v>1804</v>
      </c>
      <c r="L1011" t="s">
        <v>1002</v>
      </c>
      <c r="M1011" t="s">
        <v>121</v>
      </c>
      <c r="O1011" t="s">
        <v>281</v>
      </c>
      <c r="P1011" t="s">
        <v>282</v>
      </c>
      <c r="Q1011">
        <v>5</v>
      </c>
      <c r="R1011" t="s">
        <v>170</v>
      </c>
      <c r="T1011" t="s">
        <v>73</v>
      </c>
      <c r="U1011" t="s">
        <v>74</v>
      </c>
      <c r="V1011" t="s">
        <v>393</v>
      </c>
      <c r="W1011" t="s">
        <v>955</v>
      </c>
      <c r="AB1011">
        <v>5</v>
      </c>
      <c r="AC1011">
        <v>0</v>
      </c>
    </row>
    <row r="1012" spans="1:33" hidden="1" x14ac:dyDescent="0.35">
      <c r="A1012" t="s">
        <v>32</v>
      </c>
      <c r="C1012" t="s">
        <v>33</v>
      </c>
      <c r="D1012" t="s">
        <v>1131</v>
      </c>
      <c r="E1012" t="s">
        <v>403</v>
      </c>
      <c r="F1012" t="s">
        <v>1132</v>
      </c>
      <c r="G1012" t="s">
        <v>1025</v>
      </c>
      <c r="I1012" t="s">
        <v>38</v>
      </c>
      <c r="J1012">
        <v>1220</v>
      </c>
      <c r="K1012">
        <v>1804</v>
      </c>
      <c r="L1012" t="s">
        <v>1002</v>
      </c>
      <c r="M1012" t="s">
        <v>121</v>
      </c>
      <c r="P1012" t="s">
        <v>139</v>
      </c>
      <c r="T1012" t="s">
        <v>2763</v>
      </c>
      <c r="U1012" t="s">
        <v>2621</v>
      </c>
      <c r="W1012" t="s">
        <v>1170</v>
      </c>
    </row>
    <row r="1013" spans="1:33" hidden="1" x14ac:dyDescent="0.35">
      <c r="A1013" t="s">
        <v>32</v>
      </c>
      <c r="C1013" t="s">
        <v>33</v>
      </c>
      <c r="D1013" t="s">
        <v>1131</v>
      </c>
      <c r="E1013" t="s">
        <v>403</v>
      </c>
      <c r="F1013" t="s">
        <v>1132</v>
      </c>
      <c r="G1013" t="s">
        <v>1025</v>
      </c>
      <c r="I1013" t="s">
        <v>38</v>
      </c>
      <c r="J1013">
        <v>1221</v>
      </c>
      <c r="K1013">
        <v>1804</v>
      </c>
      <c r="L1013" t="s">
        <v>1002</v>
      </c>
      <c r="M1013" t="s">
        <v>121</v>
      </c>
      <c r="P1013" t="s">
        <v>139</v>
      </c>
      <c r="T1013" t="s">
        <v>2778</v>
      </c>
      <c r="U1013" t="s">
        <v>2778</v>
      </c>
      <c r="W1013" t="s">
        <v>1171</v>
      </c>
      <c r="AD1013">
        <v>14</v>
      </c>
      <c r="AE1013">
        <v>12</v>
      </c>
      <c r="AF1013">
        <v>0</v>
      </c>
    </row>
    <row r="1014" spans="1:33" hidden="1" x14ac:dyDescent="0.35">
      <c r="A1014" t="s">
        <v>32</v>
      </c>
      <c r="C1014" t="s">
        <v>33</v>
      </c>
      <c r="D1014" t="s">
        <v>1172</v>
      </c>
      <c r="E1014" t="s">
        <v>787</v>
      </c>
      <c r="F1014" t="s">
        <v>1173</v>
      </c>
      <c r="G1014" t="s">
        <v>1025</v>
      </c>
      <c r="H1014" t="s">
        <v>1174</v>
      </c>
      <c r="I1014" t="s">
        <v>38</v>
      </c>
      <c r="J1014">
        <v>1222</v>
      </c>
      <c r="K1014">
        <v>1804</v>
      </c>
      <c r="L1014" t="s">
        <v>1002</v>
      </c>
      <c r="M1014" t="s">
        <v>185</v>
      </c>
      <c r="P1014" t="s">
        <v>276</v>
      </c>
      <c r="Q1014">
        <v>1</v>
      </c>
      <c r="R1014" t="s">
        <v>56</v>
      </c>
      <c r="T1014" t="s">
        <v>43</v>
      </c>
      <c r="U1014" t="s">
        <v>44</v>
      </c>
      <c r="V1014" t="s">
        <v>110</v>
      </c>
      <c r="W1014" t="s">
        <v>1019</v>
      </c>
      <c r="AB1014">
        <v>1</v>
      </c>
      <c r="AC1014">
        <v>9</v>
      </c>
      <c r="AG1014" t="s">
        <v>399</v>
      </c>
    </row>
    <row r="1015" spans="1:33" hidden="1" x14ac:dyDescent="0.35">
      <c r="A1015" t="s">
        <v>32</v>
      </c>
      <c r="C1015" t="s">
        <v>33</v>
      </c>
      <c r="D1015" t="s">
        <v>1172</v>
      </c>
      <c r="E1015" t="s">
        <v>787</v>
      </c>
      <c r="F1015" t="s">
        <v>1173</v>
      </c>
      <c r="G1015" t="s">
        <v>1025</v>
      </c>
      <c r="H1015" t="s">
        <v>1174</v>
      </c>
      <c r="I1015" t="s">
        <v>38</v>
      </c>
      <c r="J1015">
        <v>1223</v>
      </c>
      <c r="K1015">
        <v>1804</v>
      </c>
      <c r="L1015" t="s">
        <v>1002</v>
      </c>
      <c r="M1015" t="s">
        <v>185</v>
      </c>
      <c r="N1015" t="s">
        <v>41</v>
      </c>
      <c r="P1015" t="s">
        <v>196</v>
      </c>
      <c r="Q1015">
        <v>1</v>
      </c>
      <c r="R1015" t="s">
        <v>56</v>
      </c>
      <c r="T1015" t="s">
        <v>73</v>
      </c>
      <c r="U1015" t="s">
        <v>78</v>
      </c>
      <c r="V1015" t="s">
        <v>838</v>
      </c>
      <c r="W1015" t="s">
        <v>839</v>
      </c>
      <c r="AB1015">
        <v>2</v>
      </c>
      <c r="AC1015">
        <v>0</v>
      </c>
    </row>
    <row r="1016" spans="1:33" hidden="1" x14ac:dyDescent="0.35">
      <c r="A1016" t="s">
        <v>32</v>
      </c>
      <c r="C1016" t="s">
        <v>33</v>
      </c>
      <c r="D1016" t="s">
        <v>1172</v>
      </c>
      <c r="E1016" t="s">
        <v>787</v>
      </c>
      <c r="F1016" t="s">
        <v>1173</v>
      </c>
      <c r="G1016" t="s">
        <v>1025</v>
      </c>
      <c r="H1016" t="s">
        <v>1174</v>
      </c>
      <c r="I1016" t="s">
        <v>38</v>
      </c>
      <c r="J1016">
        <v>1224</v>
      </c>
      <c r="K1016">
        <v>1804</v>
      </c>
      <c r="L1016" t="s">
        <v>1002</v>
      </c>
      <c r="M1016" t="s">
        <v>185</v>
      </c>
      <c r="N1016" t="s">
        <v>41</v>
      </c>
      <c r="P1016" t="s">
        <v>196</v>
      </c>
      <c r="Q1016">
        <v>0.25</v>
      </c>
      <c r="R1016" t="s">
        <v>56</v>
      </c>
      <c r="T1016" t="s">
        <v>57</v>
      </c>
      <c r="U1016" t="s">
        <v>58</v>
      </c>
      <c r="V1016" t="s">
        <v>58</v>
      </c>
      <c r="W1016" t="s">
        <v>1125</v>
      </c>
      <c r="AB1016">
        <v>2</v>
      </c>
      <c r="AC1016">
        <v>0</v>
      </c>
    </row>
    <row r="1017" spans="1:33" hidden="1" x14ac:dyDescent="0.35">
      <c r="A1017" t="s">
        <v>32</v>
      </c>
      <c r="C1017" t="s">
        <v>33</v>
      </c>
      <c r="D1017" t="s">
        <v>1172</v>
      </c>
      <c r="E1017" t="s">
        <v>787</v>
      </c>
      <c r="F1017" t="s">
        <v>1173</v>
      </c>
      <c r="G1017" t="s">
        <v>1025</v>
      </c>
      <c r="H1017" t="s">
        <v>1174</v>
      </c>
      <c r="I1017" t="s">
        <v>38</v>
      </c>
      <c r="J1017">
        <v>1225</v>
      </c>
      <c r="K1017">
        <v>1804</v>
      </c>
      <c r="L1017" t="s">
        <v>1002</v>
      </c>
      <c r="M1017" t="s">
        <v>185</v>
      </c>
      <c r="N1017" t="s">
        <v>41</v>
      </c>
      <c r="P1017" t="s">
        <v>234</v>
      </c>
      <c r="Q1017">
        <v>2</v>
      </c>
      <c r="R1017" t="s">
        <v>72</v>
      </c>
      <c r="T1017" t="s">
        <v>73</v>
      </c>
      <c r="U1017" t="s">
        <v>74</v>
      </c>
      <c r="V1017" t="s">
        <v>152</v>
      </c>
      <c r="W1017" t="s">
        <v>1175</v>
      </c>
    </row>
    <row r="1018" spans="1:33" hidden="1" x14ac:dyDescent="0.35">
      <c r="A1018" t="s">
        <v>32</v>
      </c>
      <c r="C1018" t="s">
        <v>33</v>
      </c>
      <c r="D1018" t="s">
        <v>1172</v>
      </c>
      <c r="E1018" t="s">
        <v>787</v>
      </c>
      <c r="F1018" t="s">
        <v>1173</v>
      </c>
      <c r="G1018" t="s">
        <v>1025</v>
      </c>
      <c r="H1018" t="s">
        <v>1174</v>
      </c>
      <c r="I1018" t="s">
        <v>38</v>
      </c>
      <c r="J1018">
        <v>1226</v>
      </c>
      <c r="K1018">
        <v>1804</v>
      </c>
      <c r="L1018" t="s">
        <v>1002</v>
      </c>
      <c r="M1018" t="s">
        <v>185</v>
      </c>
      <c r="N1018" t="s">
        <v>41</v>
      </c>
      <c r="P1018" t="s">
        <v>234</v>
      </c>
      <c r="Q1018">
        <v>11</v>
      </c>
      <c r="R1018" t="s">
        <v>363</v>
      </c>
      <c r="T1018" t="s">
        <v>99</v>
      </c>
      <c r="U1018" t="s">
        <v>2776</v>
      </c>
      <c r="V1018" t="s">
        <v>1176</v>
      </c>
      <c r="W1018" t="s">
        <v>1177</v>
      </c>
      <c r="AG1018" t="s">
        <v>1045</v>
      </c>
    </row>
    <row r="1019" spans="1:33" hidden="1" x14ac:dyDescent="0.35">
      <c r="A1019" t="s">
        <v>32</v>
      </c>
      <c r="C1019" t="s">
        <v>33</v>
      </c>
      <c r="D1019" t="s">
        <v>1172</v>
      </c>
      <c r="E1019" t="s">
        <v>787</v>
      </c>
      <c r="F1019" t="s">
        <v>1173</v>
      </c>
      <c r="G1019" t="s">
        <v>1025</v>
      </c>
      <c r="H1019" t="s">
        <v>1174</v>
      </c>
      <c r="I1019" t="s">
        <v>38</v>
      </c>
      <c r="J1019">
        <v>1227</v>
      </c>
      <c r="K1019">
        <v>1804</v>
      </c>
      <c r="L1019" t="s">
        <v>1002</v>
      </c>
      <c r="M1019" t="s">
        <v>185</v>
      </c>
      <c r="N1019" t="s">
        <v>41</v>
      </c>
      <c r="P1019" t="s">
        <v>234</v>
      </c>
      <c r="T1019" t="s">
        <v>2778</v>
      </c>
      <c r="U1019" t="s">
        <v>2778</v>
      </c>
      <c r="W1019" t="s">
        <v>1178</v>
      </c>
      <c r="AG1019" t="s">
        <v>1045</v>
      </c>
    </row>
    <row r="1020" spans="1:33" hidden="1" x14ac:dyDescent="0.35">
      <c r="A1020" t="s">
        <v>32</v>
      </c>
      <c r="C1020" t="s">
        <v>33</v>
      </c>
      <c r="D1020" t="s">
        <v>1172</v>
      </c>
      <c r="E1020" t="s">
        <v>787</v>
      </c>
      <c r="F1020" t="s">
        <v>1173</v>
      </c>
      <c r="G1020" t="s">
        <v>1025</v>
      </c>
      <c r="H1020" t="s">
        <v>1174</v>
      </c>
      <c r="I1020" t="s">
        <v>38</v>
      </c>
      <c r="J1020">
        <v>1228</v>
      </c>
      <c r="K1020">
        <v>1804</v>
      </c>
      <c r="L1020" t="s">
        <v>1002</v>
      </c>
      <c r="M1020" t="s">
        <v>185</v>
      </c>
      <c r="O1020" t="s">
        <v>1179</v>
      </c>
      <c r="P1020" t="s">
        <v>1180</v>
      </c>
      <c r="Q1020">
        <v>0.5</v>
      </c>
      <c r="R1020" t="s">
        <v>56</v>
      </c>
      <c r="T1020" t="s">
        <v>57</v>
      </c>
      <c r="U1020" t="s">
        <v>58</v>
      </c>
      <c r="V1020" t="s">
        <v>58</v>
      </c>
      <c r="W1020" t="s">
        <v>1181</v>
      </c>
    </row>
    <row r="1021" spans="1:33" hidden="1" x14ac:dyDescent="0.35">
      <c r="A1021" t="s">
        <v>32</v>
      </c>
      <c r="C1021" t="s">
        <v>33</v>
      </c>
      <c r="D1021" t="s">
        <v>1172</v>
      </c>
      <c r="E1021" t="s">
        <v>787</v>
      </c>
      <c r="F1021" t="s">
        <v>1173</v>
      </c>
      <c r="G1021" t="s">
        <v>1025</v>
      </c>
      <c r="H1021" t="s">
        <v>1174</v>
      </c>
      <c r="I1021" t="s">
        <v>38</v>
      </c>
      <c r="J1021">
        <v>1229</v>
      </c>
      <c r="K1021">
        <v>1804</v>
      </c>
      <c r="L1021" t="s">
        <v>1002</v>
      </c>
      <c r="M1021" t="s">
        <v>185</v>
      </c>
      <c r="O1021" t="s">
        <v>1179</v>
      </c>
      <c r="P1021" t="s">
        <v>1180</v>
      </c>
      <c r="Q1021">
        <v>2</v>
      </c>
      <c r="R1021" t="s">
        <v>132</v>
      </c>
      <c r="T1021" t="s">
        <v>57</v>
      </c>
      <c r="U1021" t="s">
        <v>58</v>
      </c>
      <c r="V1021" t="s">
        <v>58</v>
      </c>
      <c r="W1021" t="s">
        <v>1182</v>
      </c>
    </row>
    <row r="1022" spans="1:33" hidden="1" x14ac:dyDescent="0.35">
      <c r="A1022" t="s">
        <v>32</v>
      </c>
      <c r="C1022" t="s">
        <v>33</v>
      </c>
      <c r="D1022" t="s">
        <v>1172</v>
      </c>
      <c r="E1022" t="s">
        <v>787</v>
      </c>
      <c r="F1022" t="s">
        <v>1173</v>
      </c>
      <c r="G1022" t="s">
        <v>1025</v>
      </c>
      <c r="H1022" t="s">
        <v>1174</v>
      </c>
      <c r="I1022" t="s">
        <v>38</v>
      </c>
      <c r="J1022">
        <v>1230</v>
      </c>
      <c r="K1022">
        <v>1804</v>
      </c>
      <c r="L1022" t="s">
        <v>1002</v>
      </c>
      <c r="M1022" t="s">
        <v>185</v>
      </c>
      <c r="O1022" t="s">
        <v>1179</v>
      </c>
      <c r="P1022" t="s">
        <v>1180</v>
      </c>
      <c r="Q1022">
        <v>3</v>
      </c>
      <c r="R1022" t="s">
        <v>56</v>
      </c>
      <c r="T1022" t="s">
        <v>122</v>
      </c>
      <c r="U1022" t="s">
        <v>57</v>
      </c>
      <c r="V1022" t="s">
        <v>1113</v>
      </c>
      <c r="W1022" t="s">
        <v>1114</v>
      </c>
    </row>
    <row r="1023" spans="1:33" hidden="1" x14ac:dyDescent="0.35">
      <c r="A1023" t="s">
        <v>32</v>
      </c>
      <c r="C1023" t="s">
        <v>33</v>
      </c>
      <c r="D1023" t="s">
        <v>1172</v>
      </c>
      <c r="E1023" t="s">
        <v>787</v>
      </c>
      <c r="F1023" t="s">
        <v>1173</v>
      </c>
      <c r="G1023" t="s">
        <v>1025</v>
      </c>
      <c r="H1023" t="s">
        <v>1174</v>
      </c>
      <c r="I1023" t="s">
        <v>38</v>
      </c>
      <c r="J1023">
        <v>1231</v>
      </c>
      <c r="K1023">
        <v>1804</v>
      </c>
      <c r="L1023" t="s">
        <v>1002</v>
      </c>
      <c r="M1023" t="s">
        <v>185</v>
      </c>
      <c r="O1023" t="s">
        <v>1179</v>
      </c>
      <c r="P1023" t="s">
        <v>1180</v>
      </c>
      <c r="Q1023">
        <v>7</v>
      </c>
      <c r="R1023" t="s">
        <v>132</v>
      </c>
      <c r="T1023" t="s">
        <v>67</v>
      </c>
      <c r="U1023" t="s">
        <v>68</v>
      </c>
      <c r="V1023" t="s">
        <v>69</v>
      </c>
      <c r="W1023" t="s">
        <v>1183</v>
      </c>
    </row>
    <row r="1024" spans="1:33" hidden="1" x14ac:dyDescent="0.35">
      <c r="A1024" t="s">
        <v>32</v>
      </c>
      <c r="C1024" t="s">
        <v>33</v>
      </c>
      <c r="D1024" t="s">
        <v>1172</v>
      </c>
      <c r="E1024" t="s">
        <v>787</v>
      </c>
      <c r="F1024" t="s">
        <v>1173</v>
      </c>
      <c r="G1024" t="s">
        <v>1025</v>
      </c>
      <c r="H1024" t="s">
        <v>1174</v>
      </c>
      <c r="I1024" t="s">
        <v>38</v>
      </c>
      <c r="J1024">
        <v>1232</v>
      </c>
      <c r="K1024">
        <v>1804</v>
      </c>
      <c r="L1024" t="s">
        <v>1002</v>
      </c>
      <c r="M1024" t="s">
        <v>185</v>
      </c>
      <c r="O1024" t="s">
        <v>1179</v>
      </c>
      <c r="P1024" t="s">
        <v>1180</v>
      </c>
      <c r="Q1024">
        <v>1</v>
      </c>
      <c r="R1024" t="s">
        <v>56</v>
      </c>
      <c r="T1024" t="s">
        <v>67</v>
      </c>
      <c r="U1024" t="s">
        <v>68</v>
      </c>
      <c r="V1024" t="s">
        <v>69</v>
      </c>
      <c r="W1024" t="s">
        <v>1146</v>
      </c>
    </row>
    <row r="1025" spans="1:33" hidden="1" x14ac:dyDescent="0.35">
      <c r="A1025" t="s">
        <v>32</v>
      </c>
      <c r="C1025" t="s">
        <v>33</v>
      </c>
      <c r="D1025" t="s">
        <v>1172</v>
      </c>
      <c r="E1025" t="s">
        <v>787</v>
      </c>
      <c r="F1025" t="s">
        <v>1173</v>
      </c>
      <c r="G1025" t="s">
        <v>1025</v>
      </c>
      <c r="H1025" t="s">
        <v>1174</v>
      </c>
      <c r="I1025" t="s">
        <v>38</v>
      </c>
      <c r="J1025">
        <v>1233</v>
      </c>
      <c r="K1025">
        <v>1804</v>
      </c>
      <c r="L1025" t="s">
        <v>1002</v>
      </c>
      <c r="M1025" t="s">
        <v>185</v>
      </c>
      <c r="O1025" t="s">
        <v>1179</v>
      </c>
      <c r="P1025" t="s">
        <v>1180</v>
      </c>
      <c r="T1025" t="s">
        <v>2763</v>
      </c>
      <c r="U1025" t="s">
        <v>2621</v>
      </c>
      <c r="W1025" t="s">
        <v>1108</v>
      </c>
      <c r="AB1025">
        <v>4</v>
      </c>
      <c r="AC1025">
        <v>0</v>
      </c>
    </row>
    <row r="1026" spans="1:33" hidden="1" x14ac:dyDescent="0.35">
      <c r="A1026" t="s">
        <v>32</v>
      </c>
      <c r="C1026" t="s">
        <v>33</v>
      </c>
      <c r="D1026" t="s">
        <v>1172</v>
      </c>
      <c r="E1026" t="s">
        <v>787</v>
      </c>
      <c r="F1026" t="s">
        <v>1173</v>
      </c>
      <c r="G1026" t="s">
        <v>1025</v>
      </c>
      <c r="H1026" t="s">
        <v>1174</v>
      </c>
      <c r="I1026" t="s">
        <v>38</v>
      </c>
      <c r="J1026">
        <v>1234</v>
      </c>
      <c r="K1026">
        <v>1804</v>
      </c>
      <c r="L1026" t="s">
        <v>1002</v>
      </c>
      <c r="M1026" t="s">
        <v>542</v>
      </c>
      <c r="N1026" t="s">
        <v>41</v>
      </c>
      <c r="P1026" t="s">
        <v>297</v>
      </c>
      <c r="Q1026">
        <v>2</v>
      </c>
      <c r="R1026" t="s">
        <v>166</v>
      </c>
      <c r="T1026" t="s">
        <v>43</v>
      </c>
      <c r="U1026" t="s">
        <v>167</v>
      </c>
      <c r="V1026" t="s">
        <v>460</v>
      </c>
      <c r="W1026" t="s">
        <v>461</v>
      </c>
      <c r="Y1026">
        <v>6</v>
      </c>
      <c r="Z1026">
        <v>0</v>
      </c>
    </row>
    <row r="1027" spans="1:33" hidden="1" x14ac:dyDescent="0.35">
      <c r="A1027" t="s">
        <v>32</v>
      </c>
      <c r="C1027" t="s">
        <v>33</v>
      </c>
      <c r="D1027" t="s">
        <v>1172</v>
      </c>
      <c r="E1027" t="s">
        <v>787</v>
      </c>
      <c r="F1027" t="s">
        <v>1173</v>
      </c>
      <c r="G1027" t="s">
        <v>1025</v>
      </c>
      <c r="H1027" t="s">
        <v>1174</v>
      </c>
      <c r="I1027" t="s">
        <v>38</v>
      </c>
      <c r="J1027">
        <v>1235</v>
      </c>
      <c r="K1027">
        <v>1804</v>
      </c>
      <c r="L1027" t="s">
        <v>1002</v>
      </c>
      <c r="M1027" t="s">
        <v>542</v>
      </c>
      <c r="N1027" t="s">
        <v>41</v>
      </c>
      <c r="P1027" t="s">
        <v>297</v>
      </c>
      <c r="Q1027">
        <v>2</v>
      </c>
      <c r="R1027" t="s">
        <v>166</v>
      </c>
      <c r="T1027" t="s">
        <v>43</v>
      </c>
      <c r="U1027" t="s">
        <v>167</v>
      </c>
      <c r="V1027" t="s">
        <v>442</v>
      </c>
      <c r="W1027" t="s">
        <v>1184</v>
      </c>
      <c r="Y1027">
        <v>5</v>
      </c>
      <c r="Z1027">
        <v>0</v>
      </c>
      <c r="AG1027" t="s">
        <v>1185</v>
      </c>
    </row>
    <row r="1028" spans="1:33" hidden="1" x14ac:dyDescent="0.35">
      <c r="A1028" t="s">
        <v>32</v>
      </c>
      <c r="C1028" t="s">
        <v>33</v>
      </c>
      <c r="D1028" t="s">
        <v>1172</v>
      </c>
      <c r="E1028" t="s">
        <v>787</v>
      </c>
      <c r="F1028" t="s">
        <v>1173</v>
      </c>
      <c r="G1028" t="s">
        <v>1025</v>
      </c>
      <c r="H1028" t="s">
        <v>1174</v>
      </c>
      <c r="I1028" t="s">
        <v>38</v>
      </c>
      <c r="J1028">
        <v>1236</v>
      </c>
      <c r="K1028">
        <v>1804</v>
      </c>
      <c r="L1028" t="s">
        <v>1002</v>
      </c>
      <c r="M1028" t="s">
        <v>542</v>
      </c>
      <c r="N1028" t="s">
        <v>41</v>
      </c>
      <c r="P1028" t="s">
        <v>487</v>
      </c>
      <c r="Q1028">
        <v>1</v>
      </c>
      <c r="R1028" t="s">
        <v>72</v>
      </c>
      <c r="T1028" t="s">
        <v>73</v>
      </c>
      <c r="U1028" t="s">
        <v>74</v>
      </c>
      <c r="V1028" t="s">
        <v>141</v>
      </c>
      <c r="W1028" t="s">
        <v>334</v>
      </c>
      <c r="Y1028">
        <v>3</v>
      </c>
      <c r="Z1028">
        <v>6</v>
      </c>
    </row>
    <row r="1029" spans="1:33" hidden="1" x14ac:dyDescent="0.35">
      <c r="A1029" t="s">
        <v>32</v>
      </c>
      <c r="C1029" t="s">
        <v>33</v>
      </c>
      <c r="D1029" t="s">
        <v>1172</v>
      </c>
      <c r="E1029" t="s">
        <v>787</v>
      </c>
      <c r="F1029" t="s">
        <v>1173</v>
      </c>
      <c r="G1029" t="s">
        <v>1025</v>
      </c>
      <c r="H1029" t="s">
        <v>1174</v>
      </c>
      <c r="I1029" t="s">
        <v>38</v>
      </c>
      <c r="J1029">
        <v>1237</v>
      </c>
      <c r="K1029">
        <v>1804</v>
      </c>
      <c r="L1029" t="s">
        <v>1002</v>
      </c>
      <c r="M1029" t="s">
        <v>542</v>
      </c>
      <c r="P1029" t="s">
        <v>578</v>
      </c>
      <c r="Q1029" t="s">
        <v>1186</v>
      </c>
      <c r="T1029" t="s">
        <v>73</v>
      </c>
      <c r="U1029" t="s">
        <v>74</v>
      </c>
      <c r="V1029" t="s">
        <v>212</v>
      </c>
      <c r="W1029" t="s">
        <v>1187</v>
      </c>
      <c r="Y1029">
        <v>10</v>
      </c>
      <c r="Z1029">
        <v>6</v>
      </c>
    </row>
    <row r="1030" spans="1:33" hidden="1" x14ac:dyDescent="0.35">
      <c r="A1030" t="s">
        <v>32</v>
      </c>
      <c r="C1030" t="s">
        <v>33</v>
      </c>
      <c r="D1030" t="s">
        <v>1172</v>
      </c>
      <c r="E1030" t="s">
        <v>787</v>
      </c>
      <c r="F1030" t="s">
        <v>1173</v>
      </c>
      <c r="G1030" t="s">
        <v>1025</v>
      </c>
      <c r="H1030" t="s">
        <v>1174</v>
      </c>
      <c r="I1030" t="s">
        <v>38</v>
      </c>
      <c r="J1030">
        <v>1238</v>
      </c>
      <c r="K1030">
        <v>1804</v>
      </c>
      <c r="L1030" t="s">
        <v>1002</v>
      </c>
      <c r="M1030" t="s">
        <v>542</v>
      </c>
      <c r="N1030" t="s">
        <v>41</v>
      </c>
      <c r="P1030" t="s">
        <v>198</v>
      </c>
      <c r="Q1030">
        <v>2</v>
      </c>
      <c r="R1030" t="s">
        <v>170</v>
      </c>
      <c r="T1030" t="s">
        <v>73</v>
      </c>
      <c r="U1030" t="s">
        <v>74</v>
      </c>
      <c r="V1030" t="s">
        <v>1702</v>
      </c>
      <c r="W1030" t="s">
        <v>1188</v>
      </c>
    </row>
    <row r="1031" spans="1:33" hidden="1" x14ac:dyDescent="0.35">
      <c r="A1031" t="s">
        <v>32</v>
      </c>
      <c r="C1031" t="s">
        <v>33</v>
      </c>
      <c r="D1031" t="s">
        <v>1172</v>
      </c>
      <c r="E1031" t="s">
        <v>787</v>
      </c>
      <c r="F1031" t="s">
        <v>1173</v>
      </c>
      <c r="G1031" t="s">
        <v>1025</v>
      </c>
      <c r="H1031" t="s">
        <v>1174</v>
      </c>
      <c r="I1031" t="s">
        <v>38</v>
      </c>
      <c r="J1031">
        <v>1239</v>
      </c>
      <c r="K1031">
        <v>1804</v>
      </c>
      <c r="L1031" t="s">
        <v>1002</v>
      </c>
      <c r="M1031" t="s">
        <v>542</v>
      </c>
      <c r="N1031" t="s">
        <v>41</v>
      </c>
      <c r="P1031" t="s">
        <v>198</v>
      </c>
      <c r="Q1031">
        <v>1</v>
      </c>
      <c r="R1031" t="s">
        <v>224</v>
      </c>
      <c r="T1031" t="s">
        <v>73</v>
      </c>
      <c r="U1031" t="s">
        <v>74</v>
      </c>
      <c r="V1031" t="s">
        <v>268</v>
      </c>
      <c r="W1031" t="s">
        <v>269</v>
      </c>
    </row>
    <row r="1032" spans="1:33" hidden="1" x14ac:dyDescent="0.35">
      <c r="A1032" t="s">
        <v>32</v>
      </c>
      <c r="C1032" t="s">
        <v>33</v>
      </c>
      <c r="D1032" t="s">
        <v>1172</v>
      </c>
      <c r="E1032" t="s">
        <v>787</v>
      </c>
      <c r="F1032" t="s">
        <v>1173</v>
      </c>
      <c r="G1032" t="s">
        <v>1025</v>
      </c>
      <c r="H1032" t="s">
        <v>1174</v>
      </c>
      <c r="I1032" t="s">
        <v>38</v>
      </c>
      <c r="J1032">
        <v>1240</v>
      </c>
      <c r="K1032">
        <v>1804</v>
      </c>
      <c r="L1032" t="s">
        <v>1002</v>
      </c>
      <c r="M1032" t="s">
        <v>542</v>
      </c>
      <c r="N1032" t="s">
        <v>47</v>
      </c>
      <c r="P1032" t="s">
        <v>887</v>
      </c>
      <c r="Q1032">
        <v>1</v>
      </c>
      <c r="R1032" t="s">
        <v>72</v>
      </c>
      <c r="T1032" t="s">
        <v>73</v>
      </c>
      <c r="U1032" t="s">
        <v>74</v>
      </c>
      <c r="V1032" t="s">
        <v>151</v>
      </c>
      <c r="W1032" t="s">
        <v>1189</v>
      </c>
      <c r="Y1032">
        <v>6</v>
      </c>
      <c r="Z1032">
        <v>6</v>
      </c>
    </row>
    <row r="1033" spans="1:33" hidden="1" x14ac:dyDescent="0.35">
      <c r="A1033" t="s">
        <v>32</v>
      </c>
      <c r="C1033" t="s">
        <v>33</v>
      </c>
      <c r="D1033" t="s">
        <v>1172</v>
      </c>
      <c r="E1033" t="s">
        <v>787</v>
      </c>
      <c r="F1033" t="s">
        <v>1173</v>
      </c>
      <c r="G1033" t="s">
        <v>1025</v>
      </c>
      <c r="H1033" t="s">
        <v>1174</v>
      </c>
      <c r="I1033" t="s">
        <v>38</v>
      </c>
      <c r="J1033">
        <v>1241</v>
      </c>
      <c r="K1033">
        <v>1804</v>
      </c>
      <c r="L1033" t="s">
        <v>1002</v>
      </c>
      <c r="M1033" t="s">
        <v>542</v>
      </c>
      <c r="N1033" t="s">
        <v>47</v>
      </c>
      <c r="P1033" t="s">
        <v>887</v>
      </c>
      <c r="Q1033">
        <v>0.25</v>
      </c>
      <c r="R1033" t="s">
        <v>72</v>
      </c>
      <c r="T1033" t="s">
        <v>73</v>
      </c>
      <c r="U1033" t="s">
        <v>74</v>
      </c>
      <c r="V1033" t="s">
        <v>1208</v>
      </c>
      <c r="W1033" t="s">
        <v>1190</v>
      </c>
    </row>
    <row r="1034" spans="1:33" hidden="1" x14ac:dyDescent="0.35">
      <c r="A1034" t="s">
        <v>32</v>
      </c>
      <c r="C1034" t="s">
        <v>33</v>
      </c>
      <c r="D1034" t="s">
        <v>1172</v>
      </c>
      <c r="E1034" t="s">
        <v>787</v>
      </c>
      <c r="F1034" t="s">
        <v>1173</v>
      </c>
      <c r="G1034" t="s">
        <v>1025</v>
      </c>
      <c r="H1034" t="s">
        <v>1174</v>
      </c>
      <c r="I1034" t="s">
        <v>38</v>
      </c>
      <c r="J1034">
        <v>1242</v>
      </c>
      <c r="K1034">
        <v>1804</v>
      </c>
      <c r="L1034" t="s">
        <v>1002</v>
      </c>
      <c r="M1034" t="s">
        <v>542</v>
      </c>
      <c r="N1034" t="s">
        <v>41</v>
      </c>
      <c r="P1034" t="s">
        <v>487</v>
      </c>
      <c r="Q1034">
        <v>0.5</v>
      </c>
      <c r="R1034" t="s">
        <v>72</v>
      </c>
      <c r="T1034" t="s">
        <v>73</v>
      </c>
      <c r="U1034" t="s">
        <v>74</v>
      </c>
      <c r="V1034" t="s">
        <v>455</v>
      </c>
      <c r="W1034" t="s">
        <v>512</v>
      </c>
    </row>
    <row r="1035" spans="1:33" hidden="1" x14ac:dyDescent="0.35">
      <c r="A1035" t="s">
        <v>32</v>
      </c>
      <c r="C1035" t="s">
        <v>33</v>
      </c>
      <c r="D1035" t="s">
        <v>1172</v>
      </c>
      <c r="E1035" t="s">
        <v>787</v>
      </c>
      <c r="F1035" t="s">
        <v>1173</v>
      </c>
      <c r="G1035" t="s">
        <v>1025</v>
      </c>
      <c r="H1035" t="s">
        <v>1174</v>
      </c>
      <c r="I1035" t="s">
        <v>38</v>
      </c>
      <c r="J1035">
        <v>1243</v>
      </c>
      <c r="K1035">
        <v>1804</v>
      </c>
      <c r="L1035" t="s">
        <v>1002</v>
      </c>
      <c r="M1035" t="s">
        <v>542</v>
      </c>
      <c r="N1035" t="s">
        <v>41</v>
      </c>
      <c r="P1035" t="s">
        <v>139</v>
      </c>
      <c r="Q1035">
        <v>2</v>
      </c>
      <c r="R1035" t="s">
        <v>56</v>
      </c>
      <c r="T1035" t="s">
        <v>43</v>
      </c>
      <c r="U1035" t="s">
        <v>44</v>
      </c>
      <c r="V1035" t="s">
        <v>110</v>
      </c>
      <c r="W1035" t="s">
        <v>1019</v>
      </c>
      <c r="Y1035">
        <v>1</v>
      </c>
      <c r="Z1035">
        <v>9</v>
      </c>
      <c r="AB1035">
        <v>3</v>
      </c>
      <c r="AC1035">
        <v>6</v>
      </c>
    </row>
    <row r="1036" spans="1:33" hidden="1" x14ac:dyDescent="0.35">
      <c r="A1036" t="s">
        <v>32</v>
      </c>
      <c r="C1036" t="s">
        <v>33</v>
      </c>
      <c r="D1036" t="s">
        <v>1172</v>
      </c>
      <c r="E1036" t="s">
        <v>787</v>
      </c>
      <c r="F1036" t="s">
        <v>1173</v>
      </c>
      <c r="G1036" t="s">
        <v>1025</v>
      </c>
      <c r="H1036" t="s">
        <v>1174</v>
      </c>
      <c r="I1036" t="s">
        <v>38</v>
      </c>
      <c r="J1036">
        <v>1244</v>
      </c>
      <c r="K1036">
        <v>1804</v>
      </c>
      <c r="L1036" t="s">
        <v>1002</v>
      </c>
      <c r="M1036" t="s">
        <v>542</v>
      </c>
      <c r="O1036" t="s">
        <v>819</v>
      </c>
      <c r="P1036" t="s">
        <v>378</v>
      </c>
      <c r="Q1036">
        <v>1</v>
      </c>
      <c r="R1036" t="s">
        <v>56</v>
      </c>
      <c r="T1036" t="s">
        <v>122</v>
      </c>
      <c r="U1036" t="s">
        <v>57</v>
      </c>
      <c r="V1036" t="s">
        <v>1113</v>
      </c>
      <c r="W1036" t="s">
        <v>1114</v>
      </c>
    </row>
    <row r="1037" spans="1:33" hidden="1" x14ac:dyDescent="0.35">
      <c r="A1037" t="s">
        <v>32</v>
      </c>
      <c r="C1037" t="s">
        <v>33</v>
      </c>
      <c r="D1037" t="s">
        <v>1172</v>
      </c>
      <c r="E1037" t="s">
        <v>787</v>
      </c>
      <c r="F1037" t="s">
        <v>1173</v>
      </c>
      <c r="G1037" t="s">
        <v>1025</v>
      </c>
      <c r="H1037" t="s">
        <v>1174</v>
      </c>
      <c r="I1037" t="s">
        <v>38</v>
      </c>
      <c r="J1037">
        <v>1245</v>
      </c>
      <c r="K1037">
        <v>1804</v>
      </c>
      <c r="L1037" t="s">
        <v>1002</v>
      </c>
      <c r="M1037" t="s">
        <v>542</v>
      </c>
      <c r="O1037" t="s">
        <v>289</v>
      </c>
      <c r="P1037" t="s">
        <v>376</v>
      </c>
      <c r="Q1037">
        <v>1</v>
      </c>
      <c r="R1037" t="s">
        <v>56</v>
      </c>
      <c r="T1037" t="s">
        <v>67</v>
      </c>
      <c r="U1037" t="s">
        <v>68</v>
      </c>
      <c r="V1037" t="s">
        <v>69</v>
      </c>
      <c r="W1037" t="s">
        <v>695</v>
      </c>
    </row>
    <row r="1038" spans="1:33" hidden="1" x14ac:dyDescent="0.35">
      <c r="A1038" t="s">
        <v>32</v>
      </c>
      <c r="C1038" t="s">
        <v>33</v>
      </c>
      <c r="D1038" t="s">
        <v>1172</v>
      </c>
      <c r="E1038" t="s">
        <v>787</v>
      </c>
      <c r="F1038" t="s">
        <v>1173</v>
      </c>
      <c r="G1038" t="s">
        <v>1025</v>
      </c>
      <c r="H1038" t="s">
        <v>1174</v>
      </c>
      <c r="I1038" t="s">
        <v>38</v>
      </c>
      <c r="J1038">
        <v>1246</v>
      </c>
      <c r="K1038">
        <v>1804</v>
      </c>
      <c r="L1038" t="s">
        <v>1002</v>
      </c>
      <c r="M1038" t="s">
        <v>542</v>
      </c>
      <c r="N1038" t="s">
        <v>41</v>
      </c>
      <c r="P1038" t="s">
        <v>1026</v>
      </c>
      <c r="T1038" t="s">
        <v>2763</v>
      </c>
      <c r="U1038" t="s">
        <v>2621</v>
      </c>
      <c r="W1038" t="s">
        <v>1191</v>
      </c>
    </row>
    <row r="1039" spans="1:33" hidden="1" x14ac:dyDescent="0.35">
      <c r="A1039" t="s">
        <v>32</v>
      </c>
      <c r="C1039" t="s">
        <v>33</v>
      </c>
      <c r="D1039" t="s">
        <v>1172</v>
      </c>
      <c r="E1039" t="s">
        <v>787</v>
      </c>
      <c r="F1039" t="s">
        <v>1173</v>
      </c>
      <c r="G1039" t="s">
        <v>1025</v>
      </c>
      <c r="H1039" t="s">
        <v>1174</v>
      </c>
      <c r="I1039" t="s">
        <v>38</v>
      </c>
      <c r="J1039">
        <v>1247</v>
      </c>
      <c r="K1039">
        <v>1804</v>
      </c>
      <c r="L1039" t="s">
        <v>1002</v>
      </c>
      <c r="M1039" t="s">
        <v>542</v>
      </c>
      <c r="N1039" t="s">
        <v>41</v>
      </c>
      <c r="P1039" t="s">
        <v>1026</v>
      </c>
      <c r="T1039" t="s">
        <v>2778</v>
      </c>
      <c r="U1039" t="s">
        <v>2778</v>
      </c>
      <c r="W1039" t="s">
        <v>1192</v>
      </c>
      <c r="AD1039">
        <v>1</v>
      </c>
      <c r="AE1039">
        <v>10</v>
      </c>
      <c r="AF1039">
        <v>0</v>
      </c>
    </row>
    <row r="1040" spans="1:33" hidden="1" x14ac:dyDescent="0.35">
      <c r="A1040" t="s">
        <v>32</v>
      </c>
      <c r="C1040" t="s">
        <v>33</v>
      </c>
      <c r="D1040" t="s">
        <v>1172</v>
      </c>
      <c r="E1040" t="s">
        <v>787</v>
      </c>
      <c r="F1040" t="s">
        <v>1173</v>
      </c>
      <c r="G1040" t="s">
        <v>1025</v>
      </c>
      <c r="H1040" t="s">
        <v>1174</v>
      </c>
      <c r="I1040" t="s">
        <v>38</v>
      </c>
      <c r="J1040">
        <v>1248</v>
      </c>
      <c r="K1040">
        <v>1804</v>
      </c>
      <c r="L1040" t="s">
        <v>1002</v>
      </c>
      <c r="M1040" t="s">
        <v>278</v>
      </c>
      <c r="P1040" t="s">
        <v>109</v>
      </c>
      <c r="T1040" t="s">
        <v>2763</v>
      </c>
      <c r="U1040" t="s">
        <v>1455</v>
      </c>
      <c r="V1040" t="s">
        <v>1193</v>
      </c>
      <c r="W1040" t="s">
        <v>1194</v>
      </c>
      <c r="AA1040">
        <v>17</v>
      </c>
      <c r="AB1040">
        <v>10</v>
      </c>
      <c r="AC1040">
        <v>0</v>
      </c>
    </row>
    <row r="1041" spans="1:33" hidden="1" x14ac:dyDescent="0.35">
      <c r="A1041" t="s">
        <v>32</v>
      </c>
      <c r="C1041" t="s">
        <v>33</v>
      </c>
      <c r="D1041" t="s">
        <v>1172</v>
      </c>
      <c r="E1041" t="s">
        <v>787</v>
      </c>
      <c r="F1041" t="s">
        <v>1173</v>
      </c>
      <c r="G1041" t="s">
        <v>1025</v>
      </c>
      <c r="H1041" t="s">
        <v>1174</v>
      </c>
      <c r="I1041" t="s">
        <v>38</v>
      </c>
      <c r="J1041">
        <v>1249</v>
      </c>
      <c r="T1041" t="s">
        <v>2778</v>
      </c>
      <c r="U1041" t="s">
        <v>2778</v>
      </c>
      <c r="W1041" t="s">
        <v>1195</v>
      </c>
    </row>
    <row r="1042" spans="1:33" hidden="1" x14ac:dyDescent="0.35">
      <c r="A1042" t="s">
        <v>32</v>
      </c>
      <c r="C1042" t="s">
        <v>33</v>
      </c>
      <c r="D1042" t="s">
        <v>1172</v>
      </c>
      <c r="E1042" t="s">
        <v>787</v>
      </c>
      <c r="F1042" t="s">
        <v>1173</v>
      </c>
      <c r="G1042" t="s">
        <v>1025</v>
      </c>
      <c r="H1042" t="s">
        <v>1174</v>
      </c>
      <c r="I1042" t="s">
        <v>38</v>
      </c>
      <c r="J1042">
        <v>1250</v>
      </c>
      <c r="K1042">
        <v>1804</v>
      </c>
      <c r="L1042" t="s">
        <v>1002</v>
      </c>
      <c r="M1042" t="s">
        <v>250</v>
      </c>
      <c r="N1042" t="s">
        <v>41</v>
      </c>
      <c r="P1042" t="s">
        <v>198</v>
      </c>
      <c r="Q1042">
        <v>2</v>
      </c>
      <c r="R1042" t="s">
        <v>170</v>
      </c>
      <c r="T1042" t="s">
        <v>73</v>
      </c>
      <c r="U1042" t="s">
        <v>74</v>
      </c>
      <c r="V1042" t="s">
        <v>1702</v>
      </c>
      <c r="W1042" t="s">
        <v>549</v>
      </c>
      <c r="AB1042">
        <v>2</v>
      </c>
      <c r="AC1042">
        <v>0</v>
      </c>
    </row>
    <row r="1043" spans="1:33" hidden="1" x14ac:dyDescent="0.35">
      <c r="A1043" t="s">
        <v>32</v>
      </c>
      <c r="C1043" t="s">
        <v>33</v>
      </c>
      <c r="D1043" t="s">
        <v>1172</v>
      </c>
      <c r="E1043" t="s">
        <v>787</v>
      </c>
      <c r="F1043" t="s">
        <v>1173</v>
      </c>
      <c r="G1043" t="s">
        <v>1025</v>
      </c>
      <c r="H1043" t="s">
        <v>1174</v>
      </c>
      <c r="I1043" t="s">
        <v>38</v>
      </c>
      <c r="J1043">
        <v>1251</v>
      </c>
      <c r="K1043">
        <v>1804</v>
      </c>
      <c r="L1043" t="s">
        <v>1002</v>
      </c>
      <c r="M1043" t="s">
        <v>250</v>
      </c>
      <c r="N1043" t="s">
        <v>41</v>
      </c>
      <c r="P1043" t="s">
        <v>198</v>
      </c>
      <c r="Q1043">
        <v>3</v>
      </c>
      <c r="R1043" t="s">
        <v>72</v>
      </c>
      <c r="T1043" t="s">
        <v>73</v>
      </c>
      <c r="U1043" t="s">
        <v>74</v>
      </c>
      <c r="V1043" t="s">
        <v>1196</v>
      </c>
      <c r="W1043" t="s">
        <v>334</v>
      </c>
      <c r="Y1043">
        <v>3</v>
      </c>
      <c r="Z1043">
        <v>6</v>
      </c>
      <c r="AB1043">
        <v>10</v>
      </c>
      <c r="AC1043">
        <v>6</v>
      </c>
    </row>
    <row r="1044" spans="1:33" hidden="1" x14ac:dyDescent="0.35">
      <c r="A1044" t="s">
        <v>32</v>
      </c>
      <c r="C1044" t="s">
        <v>33</v>
      </c>
      <c r="D1044" t="s">
        <v>1172</v>
      </c>
      <c r="E1044" t="s">
        <v>787</v>
      </c>
      <c r="F1044" t="s">
        <v>1173</v>
      </c>
      <c r="G1044" t="s">
        <v>1025</v>
      </c>
      <c r="H1044" t="s">
        <v>1174</v>
      </c>
      <c r="I1044" t="s">
        <v>38</v>
      </c>
      <c r="J1044">
        <v>1252</v>
      </c>
      <c r="K1044">
        <v>1804</v>
      </c>
      <c r="L1044" t="s">
        <v>1002</v>
      </c>
      <c r="M1044" t="s">
        <v>250</v>
      </c>
      <c r="N1044" t="s">
        <v>41</v>
      </c>
      <c r="P1044" t="s">
        <v>198</v>
      </c>
      <c r="Q1044">
        <v>7</v>
      </c>
      <c r="R1044" t="s">
        <v>72</v>
      </c>
      <c r="T1044" t="s">
        <v>73</v>
      </c>
      <c r="U1044" t="s">
        <v>74</v>
      </c>
      <c r="V1044" t="s">
        <v>927</v>
      </c>
      <c r="W1044" t="s">
        <v>1197</v>
      </c>
    </row>
    <row r="1045" spans="1:33" hidden="1" x14ac:dyDescent="0.35">
      <c r="A1045" t="s">
        <v>32</v>
      </c>
      <c r="C1045" t="s">
        <v>33</v>
      </c>
      <c r="D1045" t="s">
        <v>1172</v>
      </c>
      <c r="E1045" t="s">
        <v>787</v>
      </c>
      <c r="F1045" t="s">
        <v>1173</v>
      </c>
      <c r="G1045" t="s">
        <v>1025</v>
      </c>
      <c r="H1045" t="s">
        <v>1174</v>
      </c>
      <c r="I1045" t="s">
        <v>38</v>
      </c>
      <c r="J1045">
        <v>1253</v>
      </c>
      <c r="K1045">
        <v>1804</v>
      </c>
      <c r="L1045" t="s">
        <v>1002</v>
      </c>
      <c r="M1045" t="s">
        <v>250</v>
      </c>
      <c r="P1045" t="s">
        <v>376</v>
      </c>
      <c r="Q1045">
        <v>2</v>
      </c>
      <c r="R1045" t="s">
        <v>132</v>
      </c>
      <c r="T1045" t="s">
        <v>57</v>
      </c>
      <c r="U1045" t="s">
        <v>58</v>
      </c>
      <c r="V1045" t="s">
        <v>83</v>
      </c>
      <c r="W1045" t="s">
        <v>83</v>
      </c>
    </row>
    <row r="1046" spans="1:33" hidden="1" x14ac:dyDescent="0.35">
      <c r="A1046" t="s">
        <v>32</v>
      </c>
      <c r="C1046" t="s">
        <v>33</v>
      </c>
      <c r="D1046" t="s">
        <v>1172</v>
      </c>
      <c r="E1046" t="s">
        <v>787</v>
      </c>
      <c r="F1046" t="s">
        <v>1173</v>
      </c>
      <c r="G1046" t="s">
        <v>1025</v>
      </c>
      <c r="H1046" t="s">
        <v>1174</v>
      </c>
      <c r="I1046" t="s">
        <v>38</v>
      </c>
      <c r="J1046">
        <v>1254</v>
      </c>
      <c r="K1046">
        <v>1804</v>
      </c>
      <c r="L1046" t="s">
        <v>1002</v>
      </c>
      <c r="M1046" t="s">
        <v>250</v>
      </c>
      <c r="P1046" t="s">
        <v>376</v>
      </c>
      <c r="Q1046">
        <v>1</v>
      </c>
      <c r="R1046" t="s">
        <v>56</v>
      </c>
      <c r="T1046" t="s">
        <v>57</v>
      </c>
      <c r="U1046" t="s">
        <v>58</v>
      </c>
      <c r="V1046" t="s">
        <v>83</v>
      </c>
      <c r="W1046" t="s">
        <v>83</v>
      </c>
    </row>
    <row r="1047" spans="1:33" hidden="1" x14ac:dyDescent="0.35">
      <c r="A1047" t="s">
        <v>32</v>
      </c>
      <c r="C1047" t="s">
        <v>33</v>
      </c>
      <c r="D1047" t="s">
        <v>1172</v>
      </c>
      <c r="E1047" t="s">
        <v>787</v>
      </c>
      <c r="F1047" t="s">
        <v>1173</v>
      </c>
      <c r="G1047" t="s">
        <v>1025</v>
      </c>
      <c r="H1047" t="s">
        <v>1174</v>
      </c>
      <c r="I1047" t="s">
        <v>38</v>
      </c>
      <c r="J1047">
        <v>1255</v>
      </c>
      <c r="K1047">
        <v>1804</v>
      </c>
      <c r="L1047" t="s">
        <v>1002</v>
      </c>
      <c r="M1047" t="s">
        <v>250</v>
      </c>
      <c r="P1047" t="s">
        <v>376</v>
      </c>
      <c r="Q1047">
        <v>1</v>
      </c>
      <c r="R1047" t="s">
        <v>56</v>
      </c>
      <c r="T1047" t="s">
        <v>122</v>
      </c>
      <c r="U1047" t="s">
        <v>57</v>
      </c>
      <c r="V1047" t="s">
        <v>1113</v>
      </c>
      <c r="W1047" t="s">
        <v>1113</v>
      </c>
    </row>
    <row r="1048" spans="1:33" hidden="1" x14ac:dyDescent="0.35">
      <c r="A1048" t="s">
        <v>32</v>
      </c>
      <c r="C1048" t="s">
        <v>33</v>
      </c>
      <c r="D1048" t="s">
        <v>1172</v>
      </c>
      <c r="E1048" t="s">
        <v>787</v>
      </c>
      <c r="F1048" t="s">
        <v>1173</v>
      </c>
      <c r="G1048" t="s">
        <v>1025</v>
      </c>
      <c r="H1048" t="s">
        <v>1174</v>
      </c>
      <c r="I1048" t="s">
        <v>38</v>
      </c>
      <c r="J1048">
        <v>1256</v>
      </c>
      <c r="K1048">
        <v>1804</v>
      </c>
      <c r="L1048" t="s">
        <v>1002</v>
      </c>
      <c r="M1048" t="s">
        <v>278</v>
      </c>
      <c r="O1048" t="s">
        <v>320</v>
      </c>
      <c r="P1048" t="s">
        <v>1198</v>
      </c>
      <c r="Q1048">
        <v>1</v>
      </c>
      <c r="R1048" t="s">
        <v>363</v>
      </c>
      <c r="S1048" t="s">
        <v>2782</v>
      </c>
      <c r="T1048" t="s">
        <v>122</v>
      </c>
      <c r="U1048" t="s">
        <v>57</v>
      </c>
      <c r="V1048" t="s">
        <v>248</v>
      </c>
      <c r="W1048" t="s">
        <v>1199</v>
      </c>
    </row>
    <row r="1049" spans="1:33" hidden="1" x14ac:dyDescent="0.35">
      <c r="A1049" t="s">
        <v>32</v>
      </c>
      <c r="C1049" t="s">
        <v>33</v>
      </c>
      <c r="D1049" t="s">
        <v>1172</v>
      </c>
      <c r="E1049" t="s">
        <v>787</v>
      </c>
      <c r="F1049" t="s">
        <v>1173</v>
      </c>
      <c r="G1049" t="s">
        <v>1025</v>
      </c>
      <c r="H1049" t="s">
        <v>1174</v>
      </c>
      <c r="I1049" t="s">
        <v>38</v>
      </c>
      <c r="J1049">
        <v>1257</v>
      </c>
      <c r="K1049">
        <v>1804</v>
      </c>
      <c r="L1049" t="s">
        <v>1002</v>
      </c>
      <c r="M1049" t="s">
        <v>278</v>
      </c>
      <c r="O1049" t="s">
        <v>320</v>
      </c>
      <c r="P1049" t="s">
        <v>1198</v>
      </c>
      <c r="Q1049">
        <v>1</v>
      </c>
      <c r="R1049" t="s">
        <v>166</v>
      </c>
      <c r="T1049" t="s">
        <v>43</v>
      </c>
      <c r="U1049" t="s">
        <v>167</v>
      </c>
      <c r="V1049" t="s">
        <v>460</v>
      </c>
      <c r="W1049" t="s">
        <v>1200</v>
      </c>
      <c r="AB1049">
        <v>6</v>
      </c>
      <c r="AC1049">
        <v>0</v>
      </c>
    </row>
    <row r="1050" spans="1:33" hidden="1" x14ac:dyDescent="0.35">
      <c r="A1050" t="s">
        <v>32</v>
      </c>
      <c r="C1050" t="s">
        <v>33</v>
      </c>
      <c r="D1050" t="s">
        <v>1172</v>
      </c>
      <c r="E1050" t="s">
        <v>787</v>
      </c>
      <c r="F1050" t="s">
        <v>1173</v>
      </c>
      <c r="G1050" t="s">
        <v>1025</v>
      </c>
      <c r="H1050" t="s">
        <v>1174</v>
      </c>
      <c r="I1050" t="s">
        <v>38</v>
      </c>
      <c r="J1050">
        <v>1258</v>
      </c>
      <c r="K1050">
        <v>1804</v>
      </c>
      <c r="L1050" t="s">
        <v>1002</v>
      </c>
      <c r="M1050" t="s">
        <v>278</v>
      </c>
      <c r="N1050" t="s">
        <v>41</v>
      </c>
      <c r="P1050" t="s">
        <v>186</v>
      </c>
      <c r="Q1050">
        <v>0.5</v>
      </c>
      <c r="R1050" t="s">
        <v>56</v>
      </c>
      <c r="T1050" t="s">
        <v>57</v>
      </c>
      <c r="U1050" t="s">
        <v>58</v>
      </c>
      <c r="V1050" t="s">
        <v>58</v>
      </c>
      <c r="W1050" t="s">
        <v>1201</v>
      </c>
      <c r="AB1050">
        <v>6</v>
      </c>
      <c r="AC1050">
        <v>0</v>
      </c>
    </row>
    <row r="1051" spans="1:33" hidden="1" x14ac:dyDescent="0.35">
      <c r="A1051" t="s">
        <v>32</v>
      </c>
      <c r="C1051" t="s">
        <v>33</v>
      </c>
      <c r="D1051" t="s">
        <v>1172</v>
      </c>
      <c r="E1051" t="s">
        <v>787</v>
      </c>
      <c r="F1051" t="s">
        <v>1173</v>
      </c>
      <c r="G1051" t="s">
        <v>1025</v>
      </c>
      <c r="H1051" t="s">
        <v>1174</v>
      </c>
      <c r="I1051" t="s">
        <v>38</v>
      </c>
      <c r="J1051">
        <v>1259</v>
      </c>
      <c r="K1051">
        <v>1804</v>
      </c>
      <c r="L1051" t="s">
        <v>1002</v>
      </c>
      <c r="M1051" t="s">
        <v>278</v>
      </c>
      <c r="N1051" t="s">
        <v>41</v>
      </c>
      <c r="P1051" t="s">
        <v>186</v>
      </c>
      <c r="Q1051">
        <v>2</v>
      </c>
      <c r="R1051" t="s">
        <v>56</v>
      </c>
      <c r="T1051" t="s">
        <v>122</v>
      </c>
      <c r="U1051" t="s">
        <v>57</v>
      </c>
      <c r="V1051" t="s">
        <v>1113</v>
      </c>
      <c r="W1051" t="s">
        <v>1113</v>
      </c>
    </row>
    <row r="1052" spans="1:33" hidden="1" x14ac:dyDescent="0.35">
      <c r="A1052" t="s">
        <v>32</v>
      </c>
      <c r="C1052" t="s">
        <v>33</v>
      </c>
      <c r="D1052" t="s">
        <v>1172</v>
      </c>
      <c r="E1052" t="s">
        <v>787</v>
      </c>
      <c r="F1052" t="s">
        <v>1173</v>
      </c>
      <c r="G1052" t="s">
        <v>1025</v>
      </c>
      <c r="H1052" t="s">
        <v>1174</v>
      </c>
      <c r="I1052" t="s">
        <v>38</v>
      </c>
      <c r="J1052">
        <v>1260</v>
      </c>
      <c r="K1052">
        <v>1804</v>
      </c>
      <c r="L1052" t="s">
        <v>1002</v>
      </c>
      <c r="M1052" t="s">
        <v>278</v>
      </c>
      <c r="N1052" t="s">
        <v>41</v>
      </c>
      <c r="P1052" t="s">
        <v>559</v>
      </c>
      <c r="T1052" t="s">
        <v>367</v>
      </c>
      <c r="U1052" t="s">
        <v>368</v>
      </c>
      <c r="V1052" t="s">
        <v>1202</v>
      </c>
      <c r="W1052" t="s">
        <v>1202</v>
      </c>
      <c r="AA1052">
        <v>1</v>
      </c>
      <c r="AB1052">
        <v>0</v>
      </c>
      <c r="AC1052">
        <v>0</v>
      </c>
      <c r="AG1052" t="s">
        <v>1045</v>
      </c>
    </row>
    <row r="1053" spans="1:33" hidden="1" x14ac:dyDescent="0.35">
      <c r="A1053" t="s">
        <v>32</v>
      </c>
      <c r="C1053" t="s">
        <v>33</v>
      </c>
      <c r="D1053" t="s">
        <v>1172</v>
      </c>
      <c r="E1053" t="s">
        <v>787</v>
      </c>
      <c r="F1053" t="s">
        <v>1173</v>
      </c>
      <c r="G1053" t="s">
        <v>1025</v>
      </c>
      <c r="H1053" t="s">
        <v>1174</v>
      </c>
      <c r="I1053" t="s">
        <v>38</v>
      </c>
      <c r="J1053">
        <v>1261</v>
      </c>
      <c r="K1053">
        <v>1804</v>
      </c>
      <c r="L1053" t="s">
        <v>1002</v>
      </c>
      <c r="M1053" t="s">
        <v>317</v>
      </c>
      <c r="N1053" t="s">
        <v>41</v>
      </c>
      <c r="P1053" t="s">
        <v>1069</v>
      </c>
      <c r="Q1053">
        <v>1</v>
      </c>
      <c r="R1053" t="s">
        <v>221</v>
      </c>
      <c r="T1053" t="s">
        <v>73</v>
      </c>
      <c r="U1053" t="s">
        <v>74</v>
      </c>
      <c r="V1053" t="s">
        <v>141</v>
      </c>
      <c r="W1053" t="s">
        <v>1203</v>
      </c>
    </row>
    <row r="1054" spans="1:33" hidden="1" x14ac:dyDescent="0.35">
      <c r="A1054" t="s">
        <v>32</v>
      </c>
      <c r="C1054" t="s">
        <v>33</v>
      </c>
      <c r="D1054" t="s">
        <v>1172</v>
      </c>
      <c r="E1054" t="s">
        <v>787</v>
      </c>
      <c r="F1054" t="s">
        <v>1173</v>
      </c>
      <c r="G1054" t="s">
        <v>1025</v>
      </c>
      <c r="H1054" t="s">
        <v>1174</v>
      </c>
      <c r="I1054" t="s">
        <v>38</v>
      </c>
      <c r="J1054">
        <v>1262</v>
      </c>
      <c r="K1054">
        <v>1804</v>
      </c>
      <c r="L1054" t="s">
        <v>1002</v>
      </c>
      <c r="M1054" t="s">
        <v>317</v>
      </c>
      <c r="N1054" t="s">
        <v>41</v>
      </c>
      <c r="P1054" t="s">
        <v>1069</v>
      </c>
      <c r="Q1054">
        <v>26</v>
      </c>
      <c r="R1054" t="s">
        <v>72</v>
      </c>
      <c r="T1054" t="s">
        <v>73</v>
      </c>
      <c r="U1054" t="s">
        <v>74</v>
      </c>
      <c r="V1054" t="s">
        <v>1196</v>
      </c>
      <c r="W1054" t="s">
        <v>1204</v>
      </c>
      <c r="Y1054">
        <v>2</v>
      </c>
      <c r="Z1054">
        <v>9</v>
      </c>
      <c r="AA1054">
        <v>3</v>
      </c>
      <c r="AB1054">
        <v>11</v>
      </c>
      <c r="AC1054">
        <v>6</v>
      </c>
    </row>
    <row r="1055" spans="1:33" hidden="1" x14ac:dyDescent="0.35">
      <c r="A1055" t="s">
        <v>32</v>
      </c>
      <c r="C1055" t="s">
        <v>33</v>
      </c>
      <c r="D1055" t="s">
        <v>1172</v>
      </c>
      <c r="E1055" t="s">
        <v>787</v>
      </c>
      <c r="F1055" t="s">
        <v>1173</v>
      </c>
      <c r="G1055" t="s">
        <v>1025</v>
      </c>
      <c r="H1055" t="s">
        <v>1174</v>
      </c>
      <c r="I1055" t="s">
        <v>38</v>
      </c>
      <c r="J1055">
        <v>1263</v>
      </c>
      <c r="K1055">
        <v>1804</v>
      </c>
      <c r="L1055" t="s">
        <v>1002</v>
      </c>
      <c r="M1055" t="s">
        <v>317</v>
      </c>
      <c r="N1055" t="s">
        <v>47</v>
      </c>
      <c r="P1055" t="s">
        <v>731</v>
      </c>
      <c r="Q1055">
        <v>1</v>
      </c>
      <c r="R1055" t="s">
        <v>221</v>
      </c>
      <c r="T1055" t="s">
        <v>73</v>
      </c>
      <c r="U1055" t="s">
        <v>74</v>
      </c>
      <c r="V1055" t="s">
        <v>149</v>
      </c>
      <c r="W1055" t="s">
        <v>1205</v>
      </c>
      <c r="Y1055">
        <v>5</v>
      </c>
      <c r="Z1055">
        <v>0</v>
      </c>
      <c r="AA1055">
        <v>2</v>
      </c>
      <c r="AB1055">
        <v>10</v>
      </c>
      <c r="AC1055">
        <v>0</v>
      </c>
    </row>
    <row r="1056" spans="1:33" hidden="1" x14ac:dyDescent="0.35">
      <c r="A1056" t="s">
        <v>32</v>
      </c>
      <c r="C1056" t="s">
        <v>33</v>
      </c>
      <c r="D1056" t="s">
        <v>1172</v>
      </c>
      <c r="E1056" t="s">
        <v>787</v>
      </c>
      <c r="F1056" t="s">
        <v>1173</v>
      </c>
      <c r="G1056" t="s">
        <v>1025</v>
      </c>
      <c r="H1056" t="s">
        <v>1174</v>
      </c>
      <c r="I1056" t="s">
        <v>38</v>
      </c>
      <c r="J1056">
        <v>1264</v>
      </c>
      <c r="K1056">
        <v>1804</v>
      </c>
      <c r="L1056" t="s">
        <v>1002</v>
      </c>
      <c r="M1056" t="s">
        <v>317</v>
      </c>
      <c r="N1056" t="s">
        <v>47</v>
      </c>
      <c r="P1056" t="s">
        <v>731</v>
      </c>
      <c r="Q1056">
        <v>1</v>
      </c>
      <c r="R1056" t="s">
        <v>221</v>
      </c>
      <c r="T1056" t="s">
        <v>73</v>
      </c>
      <c r="U1056" t="s">
        <v>74</v>
      </c>
      <c r="V1056" t="s">
        <v>149</v>
      </c>
      <c r="W1056" t="s">
        <v>1206</v>
      </c>
      <c r="Y1056">
        <v>7</v>
      </c>
      <c r="Z1056">
        <v>6</v>
      </c>
      <c r="AA1056">
        <v>3</v>
      </c>
      <c r="AB1056">
        <v>15</v>
      </c>
      <c r="AC1056">
        <v>0</v>
      </c>
    </row>
    <row r="1057" spans="1:33" hidden="1" x14ac:dyDescent="0.35">
      <c r="A1057" t="s">
        <v>32</v>
      </c>
      <c r="C1057" t="s">
        <v>33</v>
      </c>
      <c r="D1057" t="s">
        <v>1172</v>
      </c>
      <c r="E1057" t="s">
        <v>787</v>
      </c>
      <c r="F1057" t="s">
        <v>1173</v>
      </c>
      <c r="G1057" t="s">
        <v>1025</v>
      </c>
      <c r="H1057" t="s">
        <v>1174</v>
      </c>
      <c r="I1057" t="s">
        <v>38</v>
      </c>
      <c r="J1057">
        <v>1265</v>
      </c>
      <c r="K1057">
        <v>1804</v>
      </c>
      <c r="L1057" t="s">
        <v>1002</v>
      </c>
      <c r="M1057" t="s">
        <v>317</v>
      </c>
      <c r="N1057" t="s">
        <v>47</v>
      </c>
      <c r="P1057" t="s">
        <v>731</v>
      </c>
      <c r="Q1057">
        <v>5</v>
      </c>
      <c r="R1057" t="s">
        <v>72</v>
      </c>
      <c r="T1057" t="s">
        <v>73</v>
      </c>
      <c r="U1057" t="s">
        <v>74</v>
      </c>
      <c r="V1057" t="s">
        <v>149</v>
      </c>
      <c r="W1057" t="s">
        <v>1207</v>
      </c>
      <c r="Y1057">
        <v>6</v>
      </c>
      <c r="Z1057">
        <v>0</v>
      </c>
      <c r="AA1057">
        <v>1</v>
      </c>
      <c r="AB1057">
        <v>10</v>
      </c>
      <c r="AC1057">
        <v>0</v>
      </c>
    </row>
    <row r="1058" spans="1:33" hidden="1" x14ac:dyDescent="0.35">
      <c r="A1058" t="s">
        <v>32</v>
      </c>
      <c r="C1058" t="s">
        <v>33</v>
      </c>
      <c r="D1058" t="s">
        <v>1172</v>
      </c>
      <c r="E1058" t="s">
        <v>787</v>
      </c>
      <c r="F1058" t="s">
        <v>1173</v>
      </c>
      <c r="G1058" t="s">
        <v>1025</v>
      </c>
      <c r="H1058" t="s">
        <v>1174</v>
      </c>
      <c r="I1058" t="s">
        <v>38</v>
      </c>
      <c r="J1058">
        <v>1266</v>
      </c>
      <c r="K1058">
        <v>1804</v>
      </c>
      <c r="L1058" t="s">
        <v>1002</v>
      </c>
      <c r="M1058" t="s">
        <v>317</v>
      </c>
      <c r="N1058" t="s">
        <v>47</v>
      </c>
      <c r="P1058" t="s">
        <v>731</v>
      </c>
      <c r="Q1058">
        <v>6</v>
      </c>
      <c r="R1058" t="s">
        <v>72</v>
      </c>
      <c r="T1058" t="s">
        <v>73</v>
      </c>
      <c r="U1058" t="s">
        <v>74</v>
      </c>
      <c r="V1058" t="s">
        <v>1208</v>
      </c>
      <c r="W1058" t="s">
        <v>1190</v>
      </c>
      <c r="Y1058">
        <v>3</v>
      </c>
      <c r="Z1058">
        <v>6</v>
      </c>
      <c r="AA1058">
        <v>1</v>
      </c>
      <c r="AB1058">
        <v>1</v>
      </c>
      <c r="AC1058">
        <v>0</v>
      </c>
    </row>
    <row r="1059" spans="1:33" hidden="1" x14ac:dyDescent="0.35">
      <c r="A1059" t="s">
        <v>32</v>
      </c>
      <c r="C1059" t="s">
        <v>33</v>
      </c>
      <c r="D1059" t="s">
        <v>1172</v>
      </c>
      <c r="E1059" t="s">
        <v>787</v>
      </c>
      <c r="F1059" t="s">
        <v>1173</v>
      </c>
      <c r="G1059" t="s">
        <v>1025</v>
      </c>
      <c r="H1059" t="s">
        <v>1174</v>
      </c>
      <c r="I1059" t="s">
        <v>38</v>
      </c>
      <c r="J1059">
        <v>1267</v>
      </c>
      <c r="K1059">
        <v>1804</v>
      </c>
      <c r="L1059" t="s">
        <v>1002</v>
      </c>
      <c r="M1059" t="s">
        <v>317</v>
      </c>
      <c r="N1059" t="s">
        <v>47</v>
      </c>
      <c r="P1059" t="s">
        <v>731</v>
      </c>
      <c r="Q1059">
        <v>10</v>
      </c>
      <c r="R1059" t="s">
        <v>72</v>
      </c>
      <c r="T1059" t="s">
        <v>73</v>
      </c>
      <c r="U1059" t="s">
        <v>74</v>
      </c>
      <c r="V1059" t="s">
        <v>151</v>
      </c>
      <c r="W1059" t="s">
        <v>1189</v>
      </c>
      <c r="Y1059">
        <v>5</v>
      </c>
      <c r="Z1059">
        <v>0</v>
      </c>
      <c r="AA1059">
        <v>2</v>
      </c>
      <c r="AB1059">
        <v>10</v>
      </c>
      <c r="AC1059">
        <v>0</v>
      </c>
    </row>
    <row r="1060" spans="1:33" hidden="1" x14ac:dyDescent="0.35">
      <c r="A1060" t="s">
        <v>32</v>
      </c>
      <c r="C1060" t="s">
        <v>33</v>
      </c>
      <c r="D1060" t="s">
        <v>1172</v>
      </c>
      <c r="E1060" t="s">
        <v>787</v>
      </c>
      <c r="F1060" t="s">
        <v>1173</v>
      </c>
      <c r="G1060" t="s">
        <v>1025</v>
      </c>
      <c r="H1060" t="s">
        <v>1174</v>
      </c>
      <c r="I1060" t="s">
        <v>38</v>
      </c>
      <c r="J1060">
        <v>1268</v>
      </c>
      <c r="K1060">
        <v>1804</v>
      </c>
      <c r="L1060" t="s">
        <v>1002</v>
      </c>
      <c r="M1060" t="s">
        <v>317</v>
      </c>
      <c r="N1060" t="s">
        <v>47</v>
      </c>
      <c r="P1060" t="s">
        <v>731</v>
      </c>
      <c r="Q1060">
        <v>5</v>
      </c>
      <c r="R1060" t="s">
        <v>72</v>
      </c>
      <c r="T1060" t="s">
        <v>73</v>
      </c>
      <c r="U1060" t="s">
        <v>74</v>
      </c>
      <c r="V1060" t="s">
        <v>151</v>
      </c>
      <c r="W1060" t="s">
        <v>1209</v>
      </c>
      <c r="Y1060">
        <v>5</v>
      </c>
      <c r="Z1060">
        <v>0</v>
      </c>
      <c r="AA1060">
        <v>1</v>
      </c>
      <c r="AB1060">
        <v>5</v>
      </c>
      <c r="AC1060">
        <v>0</v>
      </c>
    </row>
    <row r="1061" spans="1:33" hidden="1" x14ac:dyDescent="0.35">
      <c r="A1061" t="s">
        <v>32</v>
      </c>
      <c r="C1061" t="s">
        <v>33</v>
      </c>
      <c r="D1061" t="s">
        <v>1172</v>
      </c>
      <c r="E1061" t="s">
        <v>787</v>
      </c>
      <c r="F1061" t="s">
        <v>1173</v>
      </c>
      <c r="G1061" t="s">
        <v>1025</v>
      </c>
      <c r="H1061" t="s">
        <v>1174</v>
      </c>
      <c r="I1061" t="s">
        <v>38</v>
      </c>
      <c r="J1061">
        <v>1269</v>
      </c>
      <c r="K1061">
        <v>1804</v>
      </c>
      <c r="L1061" t="s">
        <v>1002</v>
      </c>
      <c r="M1061" t="s">
        <v>317</v>
      </c>
      <c r="N1061" t="s">
        <v>47</v>
      </c>
      <c r="P1061" t="s">
        <v>731</v>
      </c>
      <c r="Q1061">
        <v>3</v>
      </c>
      <c r="R1061" t="s">
        <v>72</v>
      </c>
      <c r="T1061" t="s">
        <v>73</v>
      </c>
      <c r="U1061" t="s">
        <v>74</v>
      </c>
      <c r="V1061" t="s">
        <v>151</v>
      </c>
      <c r="W1061" t="s">
        <v>1209</v>
      </c>
      <c r="Y1061">
        <v>4</v>
      </c>
      <c r="Z1061">
        <v>6</v>
      </c>
      <c r="AB1061">
        <v>13</v>
      </c>
      <c r="AC1061">
        <v>6</v>
      </c>
    </row>
    <row r="1062" spans="1:33" hidden="1" x14ac:dyDescent="0.35">
      <c r="A1062" t="s">
        <v>32</v>
      </c>
      <c r="C1062" t="s">
        <v>33</v>
      </c>
      <c r="D1062" t="s">
        <v>1172</v>
      </c>
      <c r="E1062" t="s">
        <v>787</v>
      </c>
      <c r="F1062" t="s">
        <v>1173</v>
      </c>
      <c r="G1062" t="s">
        <v>1025</v>
      </c>
      <c r="H1062" t="s">
        <v>1174</v>
      </c>
      <c r="I1062" t="s">
        <v>38</v>
      </c>
      <c r="J1062">
        <v>1270</v>
      </c>
      <c r="K1062">
        <v>1804</v>
      </c>
      <c r="L1062" t="s">
        <v>1002</v>
      </c>
      <c r="M1062" t="s">
        <v>317</v>
      </c>
      <c r="N1062" t="s">
        <v>47</v>
      </c>
      <c r="P1062" t="s">
        <v>731</v>
      </c>
      <c r="Q1062">
        <v>6</v>
      </c>
      <c r="R1062" t="s">
        <v>72</v>
      </c>
      <c r="T1062" t="s">
        <v>73</v>
      </c>
      <c r="U1062" t="s">
        <v>74</v>
      </c>
      <c r="V1062" t="s">
        <v>151</v>
      </c>
      <c r="W1062" t="s">
        <v>1209</v>
      </c>
      <c r="Y1062">
        <v>6</v>
      </c>
      <c r="Z1062">
        <v>0</v>
      </c>
      <c r="AA1062">
        <v>1</v>
      </c>
      <c r="AB1062">
        <v>16</v>
      </c>
      <c r="AC1062">
        <v>0</v>
      </c>
    </row>
    <row r="1063" spans="1:33" hidden="1" x14ac:dyDescent="0.35">
      <c r="A1063" t="s">
        <v>32</v>
      </c>
      <c r="C1063" t="s">
        <v>33</v>
      </c>
      <c r="D1063" t="s">
        <v>1172</v>
      </c>
      <c r="E1063" t="s">
        <v>787</v>
      </c>
      <c r="F1063" t="s">
        <v>1173</v>
      </c>
      <c r="G1063" t="s">
        <v>1025</v>
      </c>
      <c r="H1063" t="s">
        <v>1174</v>
      </c>
      <c r="I1063" t="s">
        <v>38</v>
      </c>
      <c r="J1063">
        <v>1271</v>
      </c>
      <c r="K1063">
        <v>1804</v>
      </c>
      <c r="L1063" t="s">
        <v>1002</v>
      </c>
      <c r="M1063" t="s">
        <v>317</v>
      </c>
      <c r="N1063" t="s">
        <v>47</v>
      </c>
      <c r="P1063" t="s">
        <v>731</v>
      </c>
      <c r="T1063" t="s">
        <v>2763</v>
      </c>
      <c r="U1063" t="s">
        <v>2621</v>
      </c>
      <c r="W1063" t="s">
        <v>1210</v>
      </c>
      <c r="AD1063">
        <v>3</v>
      </c>
      <c r="AE1063">
        <v>7</v>
      </c>
      <c r="AF1063">
        <v>0</v>
      </c>
    </row>
    <row r="1064" spans="1:33" hidden="1" x14ac:dyDescent="0.35">
      <c r="A1064" t="s">
        <v>32</v>
      </c>
      <c r="C1064" t="s">
        <v>33</v>
      </c>
      <c r="D1064" t="s">
        <v>1172</v>
      </c>
      <c r="E1064" t="s">
        <v>787</v>
      </c>
      <c r="F1064" t="s">
        <v>1173</v>
      </c>
      <c r="G1064" t="s">
        <v>1025</v>
      </c>
      <c r="H1064" t="s">
        <v>1174</v>
      </c>
      <c r="I1064" t="s">
        <v>38</v>
      </c>
      <c r="J1064">
        <v>1272</v>
      </c>
      <c r="K1064">
        <v>1804</v>
      </c>
      <c r="L1064" t="s">
        <v>1002</v>
      </c>
      <c r="M1064" t="s">
        <v>317</v>
      </c>
      <c r="N1064" t="s">
        <v>47</v>
      </c>
      <c r="P1064" t="s">
        <v>731</v>
      </c>
      <c r="Q1064">
        <v>21</v>
      </c>
      <c r="R1064" t="s">
        <v>72</v>
      </c>
      <c r="T1064" t="s">
        <v>73</v>
      </c>
      <c r="U1064" t="s">
        <v>74</v>
      </c>
      <c r="V1064" t="s">
        <v>325</v>
      </c>
      <c r="W1064" t="s">
        <v>1211</v>
      </c>
      <c r="AD1064">
        <v>5</v>
      </c>
      <c r="AE1064">
        <v>8</v>
      </c>
      <c r="AF1064">
        <v>9</v>
      </c>
    </row>
    <row r="1065" spans="1:33" hidden="1" x14ac:dyDescent="0.35">
      <c r="A1065" t="s">
        <v>32</v>
      </c>
      <c r="C1065" t="s">
        <v>33</v>
      </c>
      <c r="D1065" t="s">
        <v>1172</v>
      </c>
      <c r="E1065" t="s">
        <v>787</v>
      </c>
      <c r="F1065" t="s">
        <v>1173</v>
      </c>
      <c r="G1065" t="s">
        <v>1025</v>
      </c>
      <c r="H1065" t="s">
        <v>1174</v>
      </c>
      <c r="I1065" t="s">
        <v>38</v>
      </c>
      <c r="J1065">
        <v>1273</v>
      </c>
      <c r="K1065">
        <v>1804</v>
      </c>
      <c r="L1065" t="s">
        <v>1002</v>
      </c>
      <c r="M1065" t="s">
        <v>317</v>
      </c>
      <c r="N1065" t="s">
        <v>47</v>
      </c>
      <c r="P1065" t="s">
        <v>731</v>
      </c>
      <c r="Q1065">
        <v>5</v>
      </c>
      <c r="R1065" t="s">
        <v>72</v>
      </c>
      <c r="T1065" t="s">
        <v>73</v>
      </c>
      <c r="U1065" t="s">
        <v>74</v>
      </c>
      <c r="W1065" t="s">
        <v>1186</v>
      </c>
      <c r="Y1065">
        <v>7</v>
      </c>
      <c r="AE1065">
        <v>2</v>
      </c>
      <c r="AF1065">
        <v>11</v>
      </c>
    </row>
    <row r="1066" spans="1:33" hidden="1" x14ac:dyDescent="0.35">
      <c r="A1066" t="s">
        <v>32</v>
      </c>
      <c r="C1066" t="s">
        <v>33</v>
      </c>
      <c r="D1066" t="s">
        <v>1172</v>
      </c>
      <c r="E1066" t="s">
        <v>787</v>
      </c>
      <c r="F1066" t="s">
        <v>1173</v>
      </c>
      <c r="G1066" t="s">
        <v>1025</v>
      </c>
      <c r="H1066" t="s">
        <v>1174</v>
      </c>
      <c r="I1066" t="s">
        <v>38</v>
      </c>
      <c r="J1066">
        <v>1274</v>
      </c>
      <c r="K1066">
        <v>1804</v>
      </c>
      <c r="L1066" t="s">
        <v>1002</v>
      </c>
      <c r="M1066" t="s">
        <v>317</v>
      </c>
      <c r="N1066" t="s">
        <v>47</v>
      </c>
      <c r="P1066" t="s">
        <v>731</v>
      </c>
      <c r="T1066" t="s">
        <v>2778</v>
      </c>
      <c r="U1066" t="s">
        <v>2778</v>
      </c>
      <c r="AD1066">
        <v>15</v>
      </c>
      <c r="AE1066">
        <v>12</v>
      </c>
      <c r="AF1066">
        <v>2</v>
      </c>
    </row>
    <row r="1067" spans="1:33" hidden="1" x14ac:dyDescent="0.35">
      <c r="A1067" t="s">
        <v>32</v>
      </c>
      <c r="C1067" t="s">
        <v>33</v>
      </c>
      <c r="D1067" t="s">
        <v>1172</v>
      </c>
      <c r="E1067" t="s">
        <v>787</v>
      </c>
      <c r="F1067" t="s">
        <v>1173</v>
      </c>
      <c r="G1067" t="s">
        <v>1025</v>
      </c>
      <c r="H1067" t="s">
        <v>1174</v>
      </c>
      <c r="I1067" t="s">
        <v>38</v>
      </c>
      <c r="J1067">
        <v>1275</v>
      </c>
      <c r="K1067">
        <v>1804</v>
      </c>
      <c r="L1067" t="s">
        <v>1002</v>
      </c>
      <c r="M1067" t="s">
        <v>317</v>
      </c>
      <c r="N1067" t="s">
        <v>41</v>
      </c>
      <c r="P1067" t="s">
        <v>319</v>
      </c>
      <c r="Q1067">
        <v>3</v>
      </c>
      <c r="R1067" t="s">
        <v>56</v>
      </c>
      <c r="T1067" t="s">
        <v>122</v>
      </c>
      <c r="U1067" t="s">
        <v>57</v>
      </c>
      <c r="V1067" t="s">
        <v>1113</v>
      </c>
      <c r="W1067" t="s">
        <v>1114</v>
      </c>
    </row>
    <row r="1068" spans="1:33" hidden="1" x14ac:dyDescent="0.35">
      <c r="A1068" t="s">
        <v>32</v>
      </c>
      <c r="C1068" t="s">
        <v>33</v>
      </c>
      <c r="D1068" t="s">
        <v>1172</v>
      </c>
      <c r="E1068" t="s">
        <v>787</v>
      </c>
      <c r="F1068" t="s">
        <v>1173</v>
      </c>
      <c r="G1068" t="s">
        <v>1025</v>
      </c>
      <c r="H1068" t="s">
        <v>1174</v>
      </c>
      <c r="I1068" t="s">
        <v>38</v>
      </c>
      <c r="J1068">
        <v>1276</v>
      </c>
      <c r="K1068">
        <v>1804</v>
      </c>
      <c r="L1068" t="s">
        <v>1002</v>
      </c>
      <c r="M1068" t="s">
        <v>317</v>
      </c>
      <c r="N1068" t="s">
        <v>41</v>
      </c>
      <c r="P1068" t="s">
        <v>319</v>
      </c>
      <c r="T1068" t="s">
        <v>57</v>
      </c>
      <c r="U1068" t="s">
        <v>58</v>
      </c>
      <c r="V1068" t="s">
        <v>83</v>
      </c>
      <c r="W1068" t="s">
        <v>84</v>
      </c>
    </row>
    <row r="1069" spans="1:33" hidden="1" x14ac:dyDescent="0.35">
      <c r="A1069" t="s">
        <v>32</v>
      </c>
      <c r="C1069" t="s">
        <v>33</v>
      </c>
      <c r="D1069" t="s">
        <v>1172</v>
      </c>
      <c r="E1069" t="s">
        <v>787</v>
      </c>
      <c r="F1069" t="s">
        <v>1173</v>
      </c>
      <c r="G1069" t="s">
        <v>1025</v>
      </c>
      <c r="H1069" t="s">
        <v>1174</v>
      </c>
      <c r="I1069" t="s">
        <v>38</v>
      </c>
      <c r="J1069">
        <v>1277</v>
      </c>
      <c r="K1069">
        <v>1804</v>
      </c>
      <c r="L1069" t="s">
        <v>1002</v>
      </c>
      <c r="M1069" t="s">
        <v>317</v>
      </c>
      <c r="N1069" t="s">
        <v>41</v>
      </c>
      <c r="P1069" t="s">
        <v>319</v>
      </c>
      <c r="Q1069">
        <v>0.25</v>
      </c>
      <c r="R1069" t="s">
        <v>56</v>
      </c>
      <c r="T1069" t="s">
        <v>57</v>
      </c>
      <c r="U1069" t="s">
        <v>58</v>
      </c>
      <c r="V1069" t="s">
        <v>58</v>
      </c>
      <c r="W1069" t="s">
        <v>1212</v>
      </c>
    </row>
    <row r="1070" spans="1:33" hidden="1" x14ac:dyDescent="0.35">
      <c r="A1070" t="s">
        <v>32</v>
      </c>
      <c r="C1070" t="s">
        <v>33</v>
      </c>
      <c r="D1070" t="s">
        <v>1172</v>
      </c>
      <c r="E1070" t="s">
        <v>787</v>
      </c>
      <c r="F1070" t="s">
        <v>1173</v>
      </c>
      <c r="G1070" t="s">
        <v>1025</v>
      </c>
      <c r="H1070" t="s">
        <v>1174</v>
      </c>
      <c r="I1070" t="s">
        <v>38</v>
      </c>
      <c r="J1070">
        <v>1278</v>
      </c>
      <c r="K1070">
        <v>1804</v>
      </c>
      <c r="L1070" t="s">
        <v>1002</v>
      </c>
      <c r="M1070" t="s">
        <v>317</v>
      </c>
      <c r="N1070" t="s">
        <v>41</v>
      </c>
      <c r="P1070" t="s">
        <v>319</v>
      </c>
      <c r="Q1070">
        <v>0.25</v>
      </c>
      <c r="R1070" t="s">
        <v>56</v>
      </c>
      <c r="T1070" t="s">
        <v>57</v>
      </c>
      <c r="U1070" t="s">
        <v>58</v>
      </c>
      <c r="V1070" t="s">
        <v>58</v>
      </c>
      <c r="W1070" t="s">
        <v>1213</v>
      </c>
    </row>
    <row r="1071" spans="1:33" hidden="1" x14ac:dyDescent="0.35">
      <c r="A1071" t="s">
        <v>32</v>
      </c>
      <c r="C1071" t="s">
        <v>33</v>
      </c>
      <c r="D1071" t="s">
        <v>1172</v>
      </c>
      <c r="E1071" t="s">
        <v>787</v>
      </c>
      <c r="F1071" t="s">
        <v>1173</v>
      </c>
      <c r="G1071" t="s">
        <v>1025</v>
      </c>
      <c r="H1071" t="s">
        <v>1174</v>
      </c>
      <c r="I1071" t="s">
        <v>38</v>
      </c>
      <c r="J1071">
        <v>1279</v>
      </c>
      <c r="K1071">
        <v>1804</v>
      </c>
      <c r="L1071" t="s">
        <v>1002</v>
      </c>
      <c r="M1071" t="s">
        <v>317</v>
      </c>
      <c r="N1071" t="s">
        <v>41</v>
      </c>
      <c r="P1071" t="s">
        <v>1214</v>
      </c>
      <c r="T1071" t="s">
        <v>2763</v>
      </c>
      <c r="U1071" t="s">
        <v>2621</v>
      </c>
      <c r="W1071" t="s">
        <v>1215</v>
      </c>
      <c r="AG1071" t="s">
        <v>1045</v>
      </c>
    </row>
    <row r="1072" spans="1:33" hidden="1" x14ac:dyDescent="0.35">
      <c r="A1072" t="s">
        <v>32</v>
      </c>
      <c r="C1072" t="s">
        <v>33</v>
      </c>
      <c r="D1072" t="s">
        <v>1172</v>
      </c>
      <c r="E1072" t="s">
        <v>787</v>
      </c>
      <c r="F1072" t="s">
        <v>1173</v>
      </c>
      <c r="G1072" t="s">
        <v>1025</v>
      </c>
      <c r="H1072" t="s">
        <v>1174</v>
      </c>
      <c r="I1072" t="s">
        <v>38</v>
      </c>
      <c r="J1072">
        <v>1280</v>
      </c>
      <c r="K1072">
        <v>1804</v>
      </c>
      <c r="L1072" t="s">
        <v>1002</v>
      </c>
      <c r="M1072" t="s">
        <v>317</v>
      </c>
      <c r="N1072" t="s">
        <v>41</v>
      </c>
      <c r="P1072" t="s">
        <v>1216</v>
      </c>
      <c r="Q1072">
        <v>3</v>
      </c>
      <c r="R1072" t="s">
        <v>56</v>
      </c>
      <c r="T1072" t="s">
        <v>122</v>
      </c>
      <c r="U1072" t="s">
        <v>57</v>
      </c>
      <c r="V1072" t="s">
        <v>1113</v>
      </c>
      <c r="W1072" t="s">
        <v>1217</v>
      </c>
      <c r="AG1072" t="s">
        <v>1045</v>
      </c>
    </row>
    <row r="1073" spans="1:33" hidden="1" x14ac:dyDescent="0.35">
      <c r="A1073" t="s">
        <v>32</v>
      </c>
      <c r="C1073" t="s">
        <v>33</v>
      </c>
      <c r="D1073" t="s">
        <v>1172</v>
      </c>
      <c r="E1073" t="s">
        <v>787</v>
      </c>
      <c r="F1073" t="s">
        <v>1173</v>
      </c>
      <c r="G1073" t="s">
        <v>1025</v>
      </c>
      <c r="H1073" t="s">
        <v>1174</v>
      </c>
      <c r="I1073" t="s">
        <v>38</v>
      </c>
      <c r="J1073">
        <v>1281</v>
      </c>
      <c r="K1073">
        <v>1804</v>
      </c>
      <c r="L1073" t="s">
        <v>1002</v>
      </c>
      <c r="M1073" t="s">
        <v>317</v>
      </c>
      <c r="N1073" t="s">
        <v>161</v>
      </c>
      <c r="P1073" t="s">
        <v>1218</v>
      </c>
      <c r="Q1073">
        <v>1</v>
      </c>
      <c r="R1073" t="s">
        <v>166</v>
      </c>
      <c r="T1073" t="s">
        <v>43</v>
      </c>
      <c r="U1073" t="s">
        <v>167</v>
      </c>
      <c r="V1073" t="s">
        <v>442</v>
      </c>
      <c r="W1073" t="s">
        <v>1219</v>
      </c>
      <c r="Y1073">
        <v>4</v>
      </c>
      <c r="Z1073">
        <v>6</v>
      </c>
    </row>
    <row r="1074" spans="1:33" hidden="1" x14ac:dyDescent="0.35">
      <c r="A1074" t="s">
        <v>32</v>
      </c>
      <c r="C1074" t="s">
        <v>33</v>
      </c>
      <c r="D1074" t="s">
        <v>1172</v>
      </c>
      <c r="E1074" t="s">
        <v>787</v>
      </c>
      <c r="F1074" t="s">
        <v>1173</v>
      </c>
      <c r="G1074" t="s">
        <v>1025</v>
      </c>
      <c r="H1074" t="s">
        <v>1174</v>
      </c>
      <c r="I1074" t="s">
        <v>38</v>
      </c>
      <c r="J1074">
        <v>1282</v>
      </c>
      <c r="K1074">
        <v>1804</v>
      </c>
      <c r="L1074" t="s">
        <v>1002</v>
      </c>
      <c r="M1074" t="s">
        <v>317</v>
      </c>
      <c r="N1074" t="s">
        <v>47</v>
      </c>
      <c r="P1074" t="s">
        <v>1220</v>
      </c>
      <c r="T1074" t="s">
        <v>2778</v>
      </c>
      <c r="U1074" t="s">
        <v>2778</v>
      </c>
      <c r="AG1074" t="s">
        <v>1045</v>
      </c>
    </row>
    <row r="1075" spans="1:33" hidden="1" x14ac:dyDescent="0.35">
      <c r="A1075" t="s">
        <v>32</v>
      </c>
      <c r="C1075" t="s">
        <v>33</v>
      </c>
      <c r="D1075" t="s">
        <v>1172</v>
      </c>
      <c r="E1075" t="s">
        <v>787</v>
      </c>
      <c r="F1075" t="s">
        <v>1173</v>
      </c>
      <c r="G1075" t="s">
        <v>1025</v>
      </c>
      <c r="H1075" t="s">
        <v>1174</v>
      </c>
      <c r="I1075" t="s">
        <v>38</v>
      </c>
      <c r="J1075">
        <v>1283</v>
      </c>
      <c r="K1075">
        <v>1804</v>
      </c>
      <c r="L1075" t="s">
        <v>1002</v>
      </c>
      <c r="M1075" t="s">
        <v>317</v>
      </c>
      <c r="N1075" t="s">
        <v>47</v>
      </c>
      <c r="P1075" t="s">
        <v>335</v>
      </c>
      <c r="Q1075">
        <v>2</v>
      </c>
      <c r="R1075" t="s">
        <v>163</v>
      </c>
      <c r="T1075" t="s">
        <v>73</v>
      </c>
      <c r="U1075" t="s">
        <v>74</v>
      </c>
      <c r="V1075" t="s">
        <v>164</v>
      </c>
      <c r="W1075" t="s">
        <v>859</v>
      </c>
      <c r="AB1075">
        <v>5</v>
      </c>
      <c r="AC1075">
        <v>0</v>
      </c>
    </row>
    <row r="1076" spans="1:33" hidden="1" x14ac:dyDescent="0.35">
      <c r="A1076" t="s">
        <v>32</v>
      </c>
      <c r="C1076" t="s">
        <v>33</v>
      </c>
      <c r="D1076" t="s">
        <v>1172</v>
      </c>
      <c r="E1076" t="s">
        <v>787</v>
      </c>
      <c r="F1076" t="s">
        <v>1173</v>
      </c>
      <c r="G1076" t="s">
        <v>1025</v>
      </c>
      <c r="H1076" t="s">
        <v>1174</v>
      </c>
      <c r="I1076" t="s">
        <v>38</v>
      </c>
      <c r="J1076">
        <v>1284</v>
      </c>
      <c r="K1076">
        <v>1804</v>
      </c>
      <c r="L1076" t="s">
        <v>1002</v>
      </c>
      <c r="M1076" t="s">
        <v>328</v>
      </c>
      <c r="N1076" t="s">
        <v>41</v>
      </c>
      <c r="P1076" t="s">
        <v>559</v>
      </c>
      <c r="T1076" t="s">
        <v>367</v>
      </c>
      <c r="U1076" t="s">
        <v>368</v>
      </c>
      <c r="V1076" t="s">
        <v>1221</v>
      </c>
      <c r="W1076" t="s">
        <v>1222</v>
      </c>
    </row>
    <row r="1077" spans="1:33" hidden="1" x14ac:dyDescent="0.35">
      <c r="A1077" t="s">
        <v>32</v>
      </c>
      <c r="C1077" t="s">
        <v>33</v>
      </c>
      <c r="D1077" t="s">
        <v>1172</v>
      </c>
      <c r="E1077" t="s">
        <v>787</v>
      </c>
      <c r="F1077" t="s">
        <v>1173</v>
      </c>
      <c r="G1077" t="s">
        <v>1025</v>
      </c>
      <c r="H1077" t="s">
        <v>1174</v>
      </c>
      <c r="I1077" t="s">
        <v>38</v>
      </c>
      <c r="J1077">
        <v>1285</v>
      </c>
      <c r="K1077">
        <v>1804</v>
      </c>
      <c r="L1077" t="s">
        <v>1002</v>
      </c>
      <c r="M1077" t="s">
        <v>328</v>
      </c>
      <c r="N1077" t="s">
        <v>41</v>
      </c>
      <c r="P1077" t="s">
        <v>559</v>
      </c>
      <c r="T1077" t="s">
        <v>2778</v>
      </c>
      <c r="U1077" t="s">
        <v>2778</v>
      </c>
      <c r="V1077" t="s">
        <v>1223</v>
      </c>
      <c r="W1077" t="s">
        <v>1223</v>
      </c>
      <c r="AA1077">
        <v>1</v>
      </c>
      <c r="AB1077">
        <v>5</v>
      </c>
      <c r="AC1077">
        <v>0</v>
      </c>
    </row>
    <row r="1078" spans="1:33" hidden="1" x14ac:dyDescent="0.35">
      <c r="A1078" t="s">
        <v>32</v>
      </c>
      <c r="C1078" t="s">
        <v>33</v>
      </c>
      <c r="D1078" t="s">
        <v>1224</v>
      </c>
      <c r="E1078" t="s">
        <v>798</v>
      </c>
      <c r="F1078" t="s">
        <v>1225</v>
      </c>
      <c r="G1078" t="s">
        <v>1025</v>
      </c>
      <c r="I1078" t="s">
        <v>38</v>
      </c>
      <c r="J1078">
        <v>1286</v>
      </c>
      <c r="K1078">
        <v>1804</v>
      </c>
      <c r="L1078" t="s">
        <v>1002</v>
      </c>
      <c r="M1078" t="s">
        <v>328</v>
      </c>
      <c r="O1078" t="s">
        <v>1226</v>
      </c>
      <c r="P1078" t="s">
        <v>209</v>
      </c>
      <c r="Q1078">
        <v>0.5</v>
      </c>
      <c r="R1078" t="s">
        <v>56</v>
      </c>
      <c r="T1078" t="s">
        <v>57</v>
      </c>
      <c r="U1078" t="s">
        <v>58</v>
      </c>
      <c r="V1078" t="s">
        <v>83</v>
      </c>
      <c r="W1078" t="s">
        <v>84</v>
      </c>
      <c r="AB1078">
        <v>8</v>
      </c>
      <c r="AC1078">
        <v>0</v>
      </c>
    </row>
    <row r="1079" spans="1:33" hidden="1" x14ac:dyDescent="0.35">
      <c r="A1079" t="s">
        <v>32</v>
      </c>
      <c r="C1079" t="s">
        <v>33</v>
      </c>
      <c r="D1079" t="s">
        <v>1224</v>
      </c>
      <c r="E1079" t="s">
        <v>798</v>
      </c>
      <c r="F1079" t="s">
        <v>1225</v>
      </c>
      <c r="G1079" t="s">
        <v>1025</v>
      </c>
      <c r="I1079" t="s">
        <v>38</v>
      </c>
      <c r="J1079">
        <v>1287</v>
      </c>
      <c r="K1079">
        <v>1804</v>
      </c>
      <c r="L1079" t="s">
        <v>1002</v>
      </c>
      <c r="M1079" t="s">
        <v>328</v>
      </c>
      <c r="O1079" t="s">
        <v>1226</v>
      </c>
      <c r="P1079" t="s">
        <v>209</v>
      </c>
      <c r="Q1079">
        <v>2</v>
      </c>
      <c r="R1079" t="s">
        <v>56</v>
      </c>
      <c r="T1079" t="s">
        <v>122</v>
      </c>
      <c r="U1079" t="s">
        <v>57</v>
      </c>
      <c r="V1079" t="s">
        <v>1113</v>
      </c>
      <c r="W1079" t="s">
        <v>1227</v>
      </c>
      <c r="Y1079">
        <v>1</v>
      </c>
      <c r="Z1079">
        <v>4</v>
      </c>
      <c r="AB1079">
        <v>2</v>
      </c>
      <c r="AC1079">
        <v>8</v>
      </c>
    </row>
    <row r="1080" spans="1:33" hidden="1" x14ac:dyDescent="0.35">
      <c r="A1080" t="s">
        <v>32</v>
      </c>
      <c r="C1080" t="s">
        <v>33</v>
      </c>
      <c r="D1080" t="s">
        <v>1224</v>
      </c>
      <c r="E1080" t="s">
        <v>798</v>
      </c>
      <c r="F1080" t="s">
        <v>1225</v>
      </c>
      <c r="G1080" t="s">
        <v>1025</v>
      </c>
      <c r="I1080" t="s">
        <v>38</v>
      </c>
      <c r="J1080">
        <v>1288</v>
      </c>
      <c r="K1080">
        <v>1804</v>
      </c>
      <c r="L1080" t="s">
        <v>1002</v>
      </c>
      <c r="M1080" t="s">
        <v>328</v>
      </c>
      <c r="P1080" t="s">
        <v>439</v>
      </c>
      <c r="Q1080">
        <v>4</v>
      </c>
      <c r="R1080" t="s">
        <v>56</v>
      </c>
      <c r="T1080" t="s">
        <v>122</v>
      </c>
      <c r="U1080" t="s">
        <v>57</v>
      </c>
      <c r="V1080" t="s">
        <v>865</v>
      </c>
      <c r="W1080" t="s">
        <v>1228</v>
      </c>
      <c r="Z1080">
        <v>6</v>
      </c>
      <c r="AB1080">
        <v>2</v>
      </c>
      <c r="AC1080">
        <v>0</v>
      </c>
    </row>
    <row r="1081" spans="1:33" hidden="1" x14ac:dyDescent="0.35">
      <c r="A1081" t="s">
        <v>32</v>
      </c>
      <c r="C1081" t="s">
        <v>33</v>
      </c>
      <c r="D1081" t="s">
        <v>1224</v>
      </c>
      <c r="E1081" t="s">
        <v>798</v>
      </c>
      <c r="F1081" t="s">
        <v>1225</v>
      </c>
      <c r="G1081" t="s">
        <v>1025</v>
      </c>
      <c r="I1081" t="s">
        <v>38</v>
      </c>
      <c r="J1081">
        <v>1289</v>
      </c>
      <c r="K1081">
        <v>1804</v>
      </c>
      <c r="L1081" t="s">
        <v>1002</v>
      </c>
      <c r="M1081" t="s">
        <v>716</v>
      </c>
      <c r="N1081" t="s">
        <v>41</v>
      </c>
      <c r="P1081" t="s">
        <v>234</v>
      </c>
      <c r="Q1081">
        <v>0.5</v>
      </c>
      <c r="R1081" t="s">
        <v>56</v>
      </c>
      <c r="T1081" t="s">
        <v>57</v>
      </c>
      <c r="U1081" t="s">
        <v>58</v>
      </c>
      <c r="V1081" t="s">
        <v>83</v>
      </c>
      <c r="W1081" t="s">
        <v>83</v>
      </c>
      <c r="AB1081">
        <v>7</v>
      </c>
      <c r="AC1081">
        <v>0</v>
      </c>
      <c r="AG1081" t="s">
        <v>1229</v>
      </c>
    </row>
    <row r="1082" spans="1:33" hidden="1" x14ac:dyDescent="0.35">
      <c r="A1082" t="s">
        <v>32</v>
      </c>
      <c r="C1082" t="s">
        <v>33</v>
      </c>
      <c r="D1082" t="s">
        <v>1224</v>
      </c>
      <c r="E1082" t="s">
        <v>798</v>
      </c>
      <c r="F1082" t="s">
        <v>1225</v>
      </c>
      <c r="G1082" t="s">
        <v>1025</v>
      </c>
      <c r="I1082" t="s">
        <v>38</v>
      </c>
      <c r="J1082">
        <v>1290</v>
      </c>
      <c r="K1082">
        <v>1804</v>
      </c>
      <c r="L1082" t="s">
        <v>1002</v>
      </c>
      <c r="M1082" t="s">
        <v>716</v>
      </c>
      <c r="N1082" t="s">
        <v>41</v>
      </c>
      <c r="P1082" t="s">
        <v>234</v>
      </c>
      <c r="Q1082">
        <v>4</v>
      </c>
      <c r="R1082" t="s">
        <v>56</v>
      </c>
      <c r="T1082" t="s">
        <v>122</v>
      </c>
      <c r="U1082" t="s">
        <v>57</v>
      </c>
      <c r="V1082" t="s">
        <v>1113</v>
      </c>
      <c r="W1082" t="s">
        <v>1113</v>
      </c>
      <c r="AB1082">
        <v>4</v>
      </c>
      <c r="AC1082">
        <v>0</v>
      </c>
    </row>
    <row r="1083" spans="1:33" hidden="1" x14ac:dyDescent="0.35">
      <c r="A1083" t="s">
        <v>32</v>
      </c>
      <c r="C1083" t="s">
        <v>33</v>
      </c>
      <c r="D1083" t="s">
        <v>1224</v>
      </c>
      <c r="E1083" t="s">
        <v>798</v>
      </c>
      <c r="F1083" t="s">
        <v>1225</v>
      </c>
      <c r="G1083" t="s">
        <v>1025</v>
      </c>
      <c r="I1083" t="s">
        <v>38</v>
      </c>
      <c r="J1083">
        <v>1291</v>
      </c>
      <c r="K1083">
        <v>1804</v>
      </c>
      <c r="L1083" t="s">
        <v>1002</v>
      </c>
      <c r="M1083" t="s">
        <v>716</v>
      </c>
      <c r="O1083" t="s">
        <v>211</v>
      </c>
      <c r="P1083" t="s">
        <v>845</v>
      </c>
      <c r="Q1083">
        <v>1</v>
      </c>
      <c r="R1083" t="s">
        <v>72</v>
      </c>
      <c r="T1083" t="s">
        <v>73</v>
      </c>
      <c r="U1083" t="s">
        <v>74</v>
      </c>
      <c r="V1083" t="s">
        <v>152</v>
      </c>
      <c r="W1083" t="s">
        <v>1230</v>
      </c>
      <c r="AB1083">
        <v>5</v>
      </c>
      <c r="AC1083">
        <v>0</v>
      </c>
    </row>
    <row r="1084" spans="1:33" hidden="1" x14ac:dyDescent="0.35">
      <c r="A1084" t="s">
        <v>32</v>
      </c>
      <c r="C1084" t="s">
        <v>33</v>
      </c>
      <c r="D1084" t="s">
        <v>1224</v>
      </c>
      <c r="E1084" t="s">
        <v>798</v>
      </c>
      <c r="F1084" t="s">
        <v>1225</v>
      </c>
      <c r="G1084" t="s">
        <v>1025</v>
      </c>
      <c r="I1084" t="s">
        <v>38</v>
      </c>
      <c r="J1084">
        <v>1292</v>
      </c>
      <c r="K1084">
        <v>1804</v>
      </c>
      <c r="L1084" t="s">
        <v>1002</v>
      </c>
      <c r="M1084" t="s">
        <v>716</v>
      </c>
      <c r="N1084" t="s">
        <v>47</v>
      </c>
      <c r="P1084" t="s">
        <v>48</v>
      </c>
      <c r="Q1084" t="s">
        <v>1231</v>
      </c>
      <c r="T1084" t="s">
        <v>57</v>
      </c>
      <c r="U1084" t="s">
        <v>298</v>
      </c>
      <c r="V1084" t="s">
        <v>1232</v>
      </c>
      <c r="W1084" t="s">
        <v>1233</v>
      </c>
    </row>
    <row r="1085" spans="1:33" hidden="1" x14ac:dyDescent="0.35">
      <c r="A1085" t="s">
        <v>32</v>
      </c>
      <c r="C1085" t="s">
        <v>33</v>
      </c>
      <c r="D1085" t="s">
        <v>1224</v>
      </c>
      <c r="E1085" t="s">
        <v>798</v>
      </c>
      <c r="F1085" t="s">
        <v>1225</v>
      </c>
      <c r="G1085" t="s">
        <v>1025</v>
      </c>
      <c r="I1085" t="s">
        <v>38</v>
      </c>
      <c r="J1085">
        <v>1293</v>
      </c>
      <c r="K1085">
        <v>1804</v>
      </c>
      <c r="L1085" t="s">
        <v>1002</v>
      </c>
      <c r="M1085" t="s">
        <v>716</v>
      </c>
      <c r="N1085" t="s">
        <v>47</v>
      </c>
      <c r="P1085" t="s">
        <v>48</v>
      </c>
      <c r="Q1085">
        <v>3</v>
      </c>
      <c r="S1085" s="12"/>
      <c r="T1085" t="s">
        <v>57</v>
      </c>
      <c r="U1085" t="s">
        <v>298</v>
      </c>
      <c r="V1085" t="s">
        <v>1234</v>
      </c>
      <c r="W1085" t="s">
        <v>1235</v>
      </c>
    </row>
    <row r="1086" spans="1:33" hidden="1" x14ac:dyDescent="0.35">
      <c r="A1086" t="s">
        <v>32</v>
      </c>
      <c r="C1086" t="s">
        <v>33</v>
      </c>
      <c r="D1086" t="s">
        <v>1224</v>
      </c>
      <c r="E1086" t="s">
        <v>798</v>
      </c>
      <c r="F1086" t="s">
        <v>1225</v>
      </c>
      <c r="G1086" t="s">
        <v>1025</v>
      </c>
      <c r="I1086" t="s">
        <v>38</v>
      </c>
      <c r="J1086">
        <v>1294</v>
      </c>
      <c r="K1086">
        <v>1804</v>
      </c>
      <c r="L1086" t="s">
        <v>1002</v>
      </c>
      <c r="M1086" t="s">
        <v>716</v>
      </c>
      <c r="N1086" t="s">
        <v>161</v>
      </c>
      <c r="P1086" t="s">
        <v>1218</v>
      </c>
      <c r="Q1086">
        <v>2</v>
      </c>
      <c r="R1086" t="s">
        <v>72</v>
      </c>
      <c r="T1086" t="s">
        <v>73</v>
      </c>
      <c r="U1086" t="s">
        <v>74</v>
      </c>
      <c r="V1086" t="s">
        <v>455</v>
      </c>
      <c r="W1086" t="s">
        <v>456</v>
      </c>
      <c r="AA1086">
        <v>1</v>
      </c>
      <c r="AB1086">
        <v>6</v>
      </c>
      <c r="AC1086">
        <v>0</v>
      </c>
    </row>
    <row r="1087" spans="1:33" hidden="1" x14ac:dyDescent="0.35">
      <c r="A1087" t="s">
        <v>32</v>
      </c>
      <c r="C1087" t="s">
        <v>33</v>
      </c>
      <c r="D1087" t="s">
        <v>1224</v>
      </c>
      <c r="E1087" t="s">
        <v>798</v>
      </c>
      <c r="F1087" t="s">
        <v>1225</v>
      </c>
      <c r="G1087" t="s">
        <v>1025</v>
      </c>
      <c r="I1087" t="s">
        <v>38</v>
      </c>
      <c r="J1087">
        <v>1295</v>
      </c>
      <c r="K1087">
        <v>1804</v>
      </c>
      <c r="L1087" t="s">
        <v>1002</v>
      </c>
      <c r="M1087" t="s">
        <v>716</v>
      </c>
      <c r="N1087" t="s">
        <v>161</v>
      </c>
      <c r="P1087" t="s">
        <v>1218</v>
      </c>
      <c r="Q1087">
        <v>1</v>
      </c>
      <c r="T1087" t="s">
        <v>43</v>
      </c>
      <c r="U1087" t="s">
        <v>167</v>
      </c>
      <c r="V1087" t="s">
        <v>226</v>
      </c>
      <c r="W1087" t="s">
        <v>1236</v>
      </c>
      <c r="AB1087">
        <v>10</v>
      </c>
      <c r="AC1087">
        <v>0</v>
      </c>
    </row>
    <row r="1088" spans="1:33" hidden="1" x14ac:dyDescent="0.35">
      <c r="A1088" t="s">
        <v>32</v>
      </c>
      <c r="C1088" t="s">
        <v>33</v>
      </c>
      <c r="D1088" t="s">
        <v>1224</v>
      </c>
      <c r="E1088" t="s">
        <v>798</v>
      </c>
      <c r="F1088" t="s">
        <v>1225</v>
      </c>
      <c r="G1088" t="s">
        <v>1025</v>
      </c>
      <c r="I1088" t="s">
        <v>38</v>
      </c>
      <c r="J1088">
        <v>1296</v>
      </c>
      <c r="K1088">
        <v>1804</v>
      </c>
      <c r="L1088" t="s">
        <v>1002</v>
      </c>
      <c r="M1088" t="s">
        <v>716</v>
      </c>
      <c r="N1088" t="s">
        <v>659</v>
      </c>
      <c r="P1088" t="s">
        <v>1237</v>
      </c>
      <c r="Q1088">
        <v>2</v>
      </c>
      <c r="R1088" t="s">
        <v>72</v>
      </c>
      <c r="T1088" t="s">
        <v>73</v>
      </c>
      <c r="U1088" t="s">
        <v>74</v>
      </c>
      <c r="V1088" t="s">
        <v>455</v>
      </c>
      <c r="W1088" t="s">
        <v>1238</v>
      </c>
      <c r="AA1088">
        <v>1</v>
      </c>
      <c r="AB1088">
        <v>6</v>
      </c>
      <c r="AC1088">
        <v>0</v>
      </c>
      <c r="AG1088" t="s">
        <v>1045</v>
      </c>
    </row>
    <row r="1089" spans="1:33" hidden="1" x14ac:dyDescent="0.35">
      <c r="A1089" t="s">
        <v>32</v>
      </c>
      <c r="C1089" t="s">
        <v>33</v>
      </c>
      <c r="D1089" t="s">
        <v>1224</v>
      </c>
      <c r="E1089" t="s">
        <v>798</v>
      </c>
      <c r="F1089" t="s">
        <v>1225</v>
      </c>
      <c r="G1089" t="s">
        <v>1025</v>
      </c>
      <c r="I1089" t="s">
        <v>38</v>
      </c>
      <c r="J1089">
        <v>1297</v>
      </c>
      <c r="K1089">
        <v>1804</v>
      </c>
      <c r="L1089" t="s">
        <v>1002</v>
      </c>
      <c r="M1089" t="s">
        <v>716</v>
      </c>
      <c r="N1089" t="s">
        <v>41</v>
      </c>
      <c r="P1089" t="s">
        <v>887</v>
      </c>
      <c r="Q1089">
        <v>50</v>
      </c>
      <c r="T1089" t="s">
        <v>99</v>
      </c>
      <c r="U1089" t="s">
        <v>311</v>
      </c>
      <c r="V1089" t="s">
        <v>311</v>
      </c>
      <c r="W1089" t="s">
        <v>311</v>
      </c>
      <c r="AC1089">
        <v>9</v>
      </c>
      <c r="AG1089" t="s">
        <v>634</v>
      </c>
    </row>
    <row r="1090" spans="1:33" hidden="1" x14ac:dyDescent="0.35">
      <c r="A1090" t="s">
        <v>32</v>
      </c>
      <c r="C1090" t="s">
        <v>33</v>
      </c>
      <c r="D1090" t="s">
        <v>1224</v>
      </c>
      <c r="E1090" t="s">
        <v>798</v>
      </c>
      <c r="F1090" t="s">
        <v>1225</v>
      </c>
      <c r="G1090" t="s">
        <v>1025</v>
      </c>
      <c r="I1090" t="s">
        <v>38</v>
      </c>
      <c r="J1090">
        <v>1298</v>
      </c>
      <c r="K1090">
        <v>1804</v>
      </c>
      <c r="L1090" t="s">
        <v>1002</v>
      </c>
      <c r="M1090" t="s">
        <v>716</v>
      </c>
      <c r="N1090" t="s">
        <v>41</v>
      </c>
      <c r="P1090" t="s">
        <v>887</v>
      </c>
      <c r="Q1090">
        <v>1</v>
      </c>
      <c r="T1090" t="s">
        <v>99</v>
      </c>
      <c r="U1090" t="s">
        <v>263</v>
      </c>
      <c r="V1090" t="s">
        <v>337</v>
      </c>
      <c r="W1090" t="s">
        <v>1239</v>
      </c>
      <c r="AB1090">
        <v>2</v>
      </c>
      <c r="AC1090">
        <v>6</v>
      </c>
      <c r="AG1090" t="s">
        <v>634</v>
      </c>
    </row>
    <row r="1091" spans="1:33" hidden="1" x14ac:dyDescent="0.35">
      <c r="A1091" t="s">
        <v>32</v>
      </c>
      <c r="C1091" t="s">
        <v>33</v>
      </c>
      <c r="D1091" t="s">
        <v>1224</v>
      </c>
      <c r="E1091" t="s">
        <v>798</v>
      </c>
      <c r="F1091" t="s">
        <v>1225</v>
      </c>
      <c r="G1091" t="s">
        <v>1025</v>
      </c>
      <c r="I1091" t="s">
        <v>38</v>
      </c>
      <c r="J1091">
        <v>1299</v>
      </c>
      <c r="K1091">
        <v>1804</v>
      </c>
      <c r="L1091" t="s">
        <v>1002</v>
      </c>
      <c r="M1091" t="s">
        <v>716</v>
      </c>
      <c r="N1091" t="s">
        <v>41</v>
      </c>
      <c r="P1091" t="s">
        <v>887</v>
      </c>
      <c r="Q1091">
        <v>1</v>
      </c>
      <c r="T1091" t="s">
        <v>73</v>
      </c>
      <c r="U1091" t="s">
        <v>199</v>
      </c>
      <c r="V1091" t="s">
        <v>1065</v>
      </c>
      <c r="W1091" t="s">
        <v>1240</v>
      </c>
      <c r="AB1091">
        <v>2</v>
      </c>
      <c r="AC1091">
        <v>6</v>
      </c>
      <c r="AG1091" t="s">
        <v>634</v>
      </c>
    </row>
    <row r="1092" spans="1:33" hidden="1" x14ac:dyDescent="0.35">
      <c r="A1092" t="s">
        <v>32</v>
      </c>
      <c r="C1092" t="s">
        <v>33</v>
      </c>
      <c r="D1092" t="s">
        <v>1224</v>
      </c>
      <c r="E1092" t="s">
        <v>798</v>
      </c>
      <c r="F1092" t="s">
        <v>1225</v>
      </c>
      <c r="G1092" t="s">
        <v>1025</v>
      </c>
      <c r="I1092" t="s">
        <v>38</v>
      </c>
      <c r="J1092">
        <v>1300</v>
      </c>
      <c r="K1092">
        <v>1804</v>
      </c>
      <c r="L1092" t="s">
        <v>1002</v>
      </c>
      <c r="M1092" t="s">
        <v>342</v>
      </c>
      <c r="N1092" t="s">
        <v>47</v>
      </c>
      <c r="P1092" t="s">
        <v>198</v>
      </c>
      <c r="Q1092">
        <v>1</v>
      </c>
      <c r="R1092" t="s">
        <v>221</v>
      </c>
      <c r="T1092" t="s">
        <v>73</v>
      </c>
      <c r="U1092" t="s">
        <v>74</v>
      </c>
      <c r="V1092" t="s">
        <v>440</v>
      </c>
      <c r="W1092" t="s">
        <v>1241</v>
      </c>
      <c r="AB1092">
        <v>2</v>
      </c>
      <c r="AC1092">
        <v>6</v>
      </c>
    </row>
    <row r="1093" spans="1:33" hidden="1" x14ac:dyDescent="0.35">
      <c r="A1093" t="s">
        <v>32</v>
      </c>
      <c r="C1093" t="s">
        <v>33</v>
      </c>
      <c r="D1093" t="s">
        <v>1224</v>
      </c>
      <c r="E1093" t="s">
        <v>798</v>
      </c>
      <c r="F1093" t="s">
        <v>1225</v>
      </c>
      <c r="G1093" t="s">
        <v>1025</v>
      </c>
      <c r="I1093" t="s">
        <v>38</v>
      </c>
      <c r="J1093">
        <v>1301</v>
      </c>
      <c r="K1093">
        <v>1804</v>
      </c>
      <c r="L1093" t="s">
        <v>1002</v>
      </c>
      <c r="M1093" t="s">
        <v>342</v>
      </c>
      <c r="N1093" t="s">
        <v>41</v>
      </c>
      <c r="P1093" t="s">
        <v>887</v>
      </c>
      <c r="Q1093">
        <v>50</v>
      </c>
      <c r="T1093" t="s">
        <v>99</v>
      </c>
      <c r="U1093" t="s">
        <v>311</v>
      </c>
      <c r="V1093" t="s">
        <v>311</v>
      </c>
      <c r="W1093" t="s">
        <v>311</v>
      </c>
      <c r="AC1093">
        <v>9</v>
      </c>
    </row>
    <row r="1094" spans="1:33" hidden="1" x14ac:dyDescent="0.35">
      <c r="A1094" t="s">
        <v>32</v>
      </c>
      <c r="C1094" t="s">
        <v>33</v>
      </c>
      <c r="D1094" t="s">
        <v>1224</v>
      </c>
      <c r="E1094" t="s">
        <v>798</v>
      </c>
      <c r="F1094" t="s">
        <v>1225</v>
      </c>
      <c r="G1094" t="s">
        <v>1025</v>
      </c>
      <c r="I1094" t="s">
        <v>38</v>
      </c>
      <c r="J1094">
        <v>1302</v>
      </c>
      <c r="K1094">
        <v>1804</v>
      </c>
      <c r="L1094" t="s">
        <v>1002</v>
      </c>
      <c r="M1094" t="s">
        <v>342</v>
      </c>
      <c r="N1094" t="s">
        <v>47</v>
      </c>
      <c r="P1094" t="s">
        <v>487</v>
      </c>
      <c r="Q1094">
        <v>4.75</v>
      </c>
      <c r="R1094" t="s">
        <v>72</v>
      </c>
      <c r="T1094" t="s">
        <v>73</v>
      </c>
      <c r="U1094" t="s">
        <v>74</v>
      </c>
      <c r="V1094" t="s">
        <v>151</v>
      </c>
      <c r="W1094" t="s">
        <v>1242</v>
      </c>
      <c r="Y1094">
        <v>6</v>
      </c>
      <c r="Z1094">
        <v>6</v>
      </c>
      <c r="AA1094">
        <v>1</v>
      </c>
      <c r="AB1094">
        <v>10</v>
      </c>
      <c r="AC1094">
        <v>4.5</v>
      </c>
      <c r="AG1094" t="s">
        <v>1243</v>
      </c>
    </row>
    <row r="1095" spans="1:33" hidden="1" x14ac:dyDescent="0.35">
      <c r="A1095" t="s">
        <v>32</v>
      </c>
      <c r="C1095" t="s">
        <v>33</v>
      </c>
      <c r="D1095" t="s">
        <v>1224</v>
      </c>
      <c r="E1095" t="s">
        <v>798</v>
      </c>
      <c r="F1095" t="s">
        <v>1225</v>
      </c>
      <c r="G1095" t="s">
        <v>1025</v>
      </c>
      <c r="I1095" t="s">
        <v>38</v>
      </c>
      <c r="J1095">
        <v>1303</v>
      </c>
      <c r="K1095">
        <v>1804</v>
      </c>
      <c r="L1095" t="s">
        <v>1002</v>
      </c>
      <c r="M1095" t="s">
        <v>342</v>
      </c>
      <c r="N1095" t="s">
        <v>47</v>
      </c>
      <c r="P1095" t="s">
        <v>487</v>
      </c>
      <c r="Q1095">
        <v>6</v>
      </c>
      <c r="R1095" t="s">
        <v>72</v>
      </c>
      <c r="T1095" t="s">
        <v>73</v>
      </c>
      <c r="U1095" t="s">
        <v>74</v>
      </c>
      <c r="V1095" t="s">
        <v>151</v>
      </c>
      <c r="W1095" t="s">
        <v>1244</v>
      </c>
      <c r="Y1095">
        <v>4</v>
      </c>
      <c r="Z1095">
        <v>6</v>
      </c>
      <c r="AA1095">
        <v>1</v>
      </c>
      <c r="AB1095">
        <v>7</v>
      </c>
      <c r="AC1095">
        <v>6</v>
      </c>
      <c r="AG1095" t="s">
        <v>1243</v>
      </c>
    </row>
    <row r="1096" spans="1:33" hidden="1" x14ac:dyDescent="0.35">
      <c r="A1096" t="s">
        <v>32</v>
      </c>
      <c r="C1096" t="s">
        <v>33</v>
      </c>
      <c r="D1096" t="s">
        <v>1224</v>
      </c>
      <c r="E1096" t="s">
        <v>798</v>
      </c>
      <c r="F1096" t="s">
        <v>1225</v>
      </c>
      <c r="G1096" t="s">
        <v>1025</v>
      </c>
      <c r="I1096" t="s">
        <v>38</v>
      </c>
      <c r="J1096">
        <v>1304</v>
      </c>
      <c r="K1096">
        <v>1804</v>
      </c>
      <c r="L1096" t="s">
        <v>1002</v>
      </c>
      <c r="M1096" t="s">
        <v>342</v>
      </c>
      <c r="N1096" t="s">
        <v>47</v>
      </c>
      <c r="P1096" t="s">
        <v>487</v>
      </c>
      <c r="T1096" t="s">
        <v>2778</v>
      </c>
      <c r="U1096" t="s">
        <v>2778</v>
      </c>
      <c r="AD1096">
        <v>2</v>
      </c>
      <c r="AE1096">
        <v>17</v>
      </c>
      <c r="AF1096">
        <v>0.5</v>
      </c>
      <c r="AG1096" t="s">
        <v>1245</v>
      </c>
    </row>
    <row r="1097" spans="1:33" hidden="1" x14ac:dyDescent="0.35">
      <c r="A1097" t="s">
        <v>32</v>
      </c>
      <c r="C1097" t="s">
        <v>33</v>
      </c>
      <c r="D1097" t="s">
        <v>1224</v>
      </c>
      <c r="E1097" t="s">
        <v>798</v>
      </c>
      <c r="F1097" t="s">
        <v>1225</v>
      </c>
      <c r="G1097" t="s">
        <v>1025</v>
      </c>
      <c r="I1097" t="s">
        <v>38</v>
      </c>
      <c r="J1097">
        <v>1305</v>
      </c>
      <c r="K1097">
        <v>1804</v>
      </c>
      <c r="L1097" t="s">
        <v>1002</v>
      </c>
      <c r="M1097" t="s">
        <v>342</v>
      </c>
      <c r="N1097" t="s">
        <v>41</v>
      </c>
      <c r="P1097" t="s">
        <v>887</v>
      </c>
      <c r="Q1097">
        <v>3.5</v>
      </c>
      <c r="R1097" t="s">
        <v>56</v>
      </c>
      <c r="T1097" t="s">
        <v>122</v>
      </c>
      <c r="U1097" t="s">
        <v>57</v>
      </c>
      <c r="V1097" t="s">
        <v>1113</v>
      </c>
      <c r="W1097" t="s">
        <v>1113</v>
      </c>
    </row>
    <row r="1098" spans="1:33" hidden="1" x14ac:dyDescent="0.35">
      <c r="A1098" t="s">
        <v>32</v>
      </c>
      <c r="C1098" t="s">
        <v>33</v>
      </c>
      <c r="D1098" t="s">
        <v>1224</v>
      </c>
      <c r="E1098" t="s">
        <v>798</v>
      </c>
      <c r="F1098" t="s">
        <v>1225</v>
      </c>
      <c r="G1098" t="s">
        <v>1025</v>
      </c>
      <c r="I1098" t="s">
        <v>38</v>
      </c>
      <c r="J1098">
        <v>1306</v>
      </c>
      <c r="K1098">
        <v>1804</v>
      </c>
      <c r="L1098" t="s">
        <v>1002</v>
      </c>
      <c r="M1098" t="s">
        <v>342</v>
      </c>
      <c r="N1098" t="s">
        <v>41</v>
      </c>
      <c r="P1098" t="s">
        <v>1026</v>
      </c>
      <c r="T1098" t="s">
        <v>367</v>
      </c>
      <c r="U1098" t="s">
        <v>368</v>
      </c>
      <c r="V1098" t="s">
        <v>1246</v>
      </c>
      <c r="W1098" t="s">
        <v>1247</v>
      </c>
    </row>
    <row r="1099" spans="1:33" hidden="1" x14ac:dyDescent="0.35">
      <c r="A1099" t="s">
        <v>32</v>
      </c>
      <c r="C1099" t="s">
        <v>33</v>
      </c>
      <c r="D1099" t="s">
        <v>1224</v>
      </c>
      <c r="E1099" t="s">
        <v>798</v>
      </c>
      <c r="F1099" t="s">
        <v>1225</v>
      </c>
      <c r="G1099" t="s">
        <v>1025</v>
      </c>
      <c r="I1099" t="s">
        <v>38</v>
      </c>
      <c r="J1099">
        <v>1307</v>
      </c>
      <c r="K1099">
        <v>1804</v>
      </c>
      <c r="L1099" t="s">
        <v>1002</v>
      </c>
      <c r="M1099" t="s">
        <v>342</v>
      </c>
      <c r="N1099" t="s">
        <v>41</v>
      </c>
      <c r="P1099" t="s">
        <v>1026</v>
      </c>
      <c r="T1099" t="s">
        <v>2778</v>
      </c>
      <c r="U1099" t="s">
        <v>2778</v>
      </c>
      <c r="W1099" t="s">
        <v>1248</v>
      </c>
    </row>
    <row r="1100" spans="1:33" hidden="1" x14ac:dyDescent="0.35">
      <c r="A1100" t="s">
        <v>32</v>
      </c>
      <c r="C1100" t="s">
        <v>33</v>
      </c>
      <c r="D1100" t="s">
        <v>1224</v>
      </c>
      <c r="E1100" t="s">
        <v>798</v>
      </c>
      <c r="F1100" t="s">
        <v>1225</v>
      </c>
      <c r="G1100" t="s">
        <v>1025</v>
      </c>
      <c r="I1100" t="s">
        <v>38</v>
      </c>
      <c r="J1100">
        <v>1308</v>
      </c>
      <c r="K1100">
        <v>1804</v>
      </c>
      <c r="L1100" t="s">
        <v>1002</v>
      </c>
      <c r="M1100" t="s">
        <v>342</v>
      </c>
      <c r="N1100" t="s">
        <v>41</v>
      </c>
      <c r="P1100" t="s">
        <v>559</v>
      </c>
      <c r="T1100" t="s">
        <v>367</v>
      </c>
      <c r="U1100" t="s">
        <v>368</v>
      </c>
      <c r="V1100" t="s">
        <v>1249</v>
      </c>
      <c r="W1100" t="s">
        <v>1250</v>
      </c>
      <c r="AD1100">
        <v>1</v>
      </c>
      <c r="AE1100">
        <v>0</v>
      </c>
      <c r="AF1100">
        <v>0</v>
      </c>
      <c r="AG1100" t="s">
        <v>1045</v>
      </c>
    </row>
    <row r="1101" spans="1:33" hidden="1" x14ac:dyDescent="0.35">
      <c r="A1101" t="s">
        <v>32</v>
      </c>
      <c r="C1101" t="s">
        <v>33</v>
      </c>
      <c r="D1101" t="s">
        <v>1224</v>
      </c>
      <c r="E1101" t="s">
        <v>798</v>
      </c>
      <c r="F1101" t="s">
        <v>1225</v>
      </c>
      <c r="G1101" t="s">
        <v>1025</v>
      </c>
      <c r="I1101" t="s">
        <v>38</v>
      </c>
      <c r="J1101">
        <v>1309</v>
      </c>
      <c r="K1101">
        <v>1804</v>
      </c>
      <c r="L1101" t="s">
        <v>1002</v>
      </c>
      <c r="M1101" t="s">
        <v>342</v>
      </c>
      <c r="N1101" t="s">
        <v>41</v>
      </c>
      <c r="P1101" t="s">
        <v>80</v>
      </c>
      <c r="Q1101">
        <v>1</v>
      </c>
      <c r="T1101" t="s">
        <v>73</v>
      </c>
      <c r="U1101" t="s">
        <v>74</v>
      </c>
      <c r="V1101" t="s">
        <v>268</v>
      </c>
      <c r="W1101" t="s">
        <v>1112</v>
      </c>
      <c r="AC1101">
        <v>9</v>
      </c>
    </row>
    <row r="1102" spans="1:33" hidden="1" x14ac:dyDescent="0.35">
      <c r="A1102" t="s">
        <v>32</v>
      </c>
      <c r="C1102" t="s">
        <v>33</v>
      </c>
      <c r="D1102" t="s">
        <v>1224</v>
      </c>
      <c r="E1102" t="s">
        <v>798</v>
      </c>
      <c r="F1102" t="s">
        <v>1225</v>
      </c>
      <c r="G1102" t="s">
        <v>1025</v>
      </c>
      <c r="I1102" t="s">
        <v>38</v>
      </c>
      <c r="J1102">
        <v>1310</v>
      </c>
      <c r="K1102">
        <v>1804</v>
      </c>
      <c r="L1102" t="s">
        <v>1002</v>
      </c>
      <c r="M1102" t="s">
        <v>342</v>
      </c>
      <c r="N1102" t="s">
        <v>41</v>
      </c>
      <c r="P1102" t="s">
        <v>80</v>
      </c>
      <c r="Q1102">
        <v>4</v>
      </c>
      <c r="R1102" t="s">
        <v>166</v>
      </c>
      <c r="T1102" t="s">
        <v>43</v>
      </c>
      <c r="U1102" t="s">
        <v>167</v>
      </c>
      <c r="V1102" t="s">
        <v>460</v>
      </c>
      <c r="W1102" t="s">
        <v>1251</v>
      </c>
      <c r="AA1102">
        <v>1</v>
      </c>
      <c r="AB1102">
        <v>0</v>
      </c>
      <c r="AC1102">
        <v>0</v>
      </c>
    </row>
    <row r="1103" spans="1:33" hidden="1" x14ac:dyDescent="0.35">
      <c r="A1103" t="s">
        <v>32</v>
      </c>
      <c r="C1103" t="s">
        <v>33</v>
      </c>
      <c r="D1103" t="s">
        <v>1224</v>
      </c>
      <c r="E1103" t="s">
        <v>798</v>
      </c>
      <c r="F1103" t="s">
        <v>1225</v>
      </c>
      <c r="G1103" t="s">
        <v>1025</v>
      </c>
      <c r="I1103" t="s">
        <v>38</v>
      </c>
      <c r="J1103">
        <v>1311</v>
      </c>
      <c r="K1103">
        <v>1804</v>
      </c>
      <c r="L1103" t="s">
        <v>1002</v>
      </c>
      <c r="M1103" t="s">
        <v>342</v>
      </c>
      <c r="N1103" t="s">
        <v>41</v>
      </c>
      <c r="P1103" t="s">
        <v>80</v>
      </c>
      <c r="Q1103">
        <v>3</v>
      </c>
      <c r="R1103" t="s">
        <v>166</v>
      </c>
      <c r="T1103" t="s">
        <v>43</v>
      </c>
      <c r="U1103" t="s">
        <v>167</v>
      </c>
      <c r="V1103" t="s">
        <v>460</v>
      </c>
      <c r="W1103" t="s">
        <v>1252</v>
      </c>
      <c r="AB1103">
        <v>16</v>
      </c>
      <c r="AC1103">
        <v>6</v>
      </c>
    </row>
    <row r="1104" spans="1:33" hidden="1" x14ac:dyDescent="0.35">
      <c r="A1104" t="s">
        <v>32</v>
      </c>
      <c r="C1104" t="s">
        <v>33</v>
      </c>
      <c r="D1104" t="s">
        <v>1224</v>
      </c>
      <c r="E1104" t="s">
        <v>798</v>
      </c>
      <c r="F1104" t="s">
        <v>1225</v>
      </c>
      <c r="G1104" t="s">
        <v>1025</v>
      </c>
      <c r="I1104" t="s">
        <v>38</v>
      </c>
      <c r="J1104">
        <v>1312</v>
      </c>
      <c r="T1104" t="s">
        <v>2778</v>
      </c>
      <c r="U1104" t="s">
        <v>2778</v>
      </c>
      <c r="W1104" t="s">
        <v>1253</v>
      </c>
    </row>
    <row r="1105" spans="1:33" hidden="1" x14ac:dyDescent="0.35">
      <c r="A1105" t="s">
        <v>32</v>
      </c>
      <c r="C1105" t="s">
        <v>33</v>
      </c>
      <c r="D1105" t="s">
        <v>1224</v>
      </c>
      <c r="E1105" t="s">
        <v>798</v>
      </c>
      <c r="F1105" t="s">
        <v>1225</v>
      </c>
      <c r="G1105" t="s">
        <v>1025</v>
      </c>
      <c r="I1105" t="s">
        <v>38</v>
      </c>
      <c r="J1105">
        <v>1313</v>
      </c>
      <c r="K1105">
        <v>1804</v>
      </c>
      <c r="L1105" t="s">
        <v>1002</v>
      </c>
      <c r="M1105" t="s">
        <v>354</v>
      </c>
      <c r="N1105" t="s">
        <v>41</v>
      </c>
      <c r="P1105" t="s">
        <v>887</v>
      </c>
      <c r="Q1105">
        <v>4</v>
      </c>
      <c r="R1105" t="s">
        <v>56</v>
      </c>
      <c r="T1105" t="s">
        <v>43</v>
      </c>
      <c r="U1105" t="s">
        <v>44</v>
      </c>
      <c r="V1105" t="s">
        <v>110</v>
      </c>
      <c r="W1105" t="s">
        <v>1254</v>
      </c>
      <c r="AG1105" t="s">
        <v>634</v>
      </c>
    </row>
    <row r="1106" spans="1:33" hidden="1" x14ac:dyDescent="0.35">
      <c r="A1106" t="s">
        <v>32</v>
      </c>
      <c r="C1106" t="s">
        <v>33</v>
      </c>
      <c r="D1106" t="s">
        <v>1224</v>
      </c>
      <c r="E1106" t="s">
        <v>798</v>
      </c>
      <c r="F1106" t="s">
        <v>1225</v>
      </c>
      <c r="G1106" t="s">
        <v>1025</v>
      </c>
      <c r="I1106" t="s">
        <v>38</v>
      </c>
      <c r="J1106">
        <v>1314</v>
      </c>
      <c r="K1106">
        <v>1804</v>
      </c>
      <c r="L1106" t="s">
        <v>1002</v>
      </c>
      <c r="M1106" t="s">
        <v>354</v>
      </c>
      <c r="N1106" t="s">
        <v>41</v>
      </c>
      <c r="P1106" t="s">
        <v>887</v>
      </c>
      <c r="Q1106">
        <v>3</v>
      </c>
      <c r="R1106" t="s">
        <v>56</v>
      </c>
      <c r="T1106" t="s">
        <v>122</v>
      </c>
      <c r="U1106" t="s">
        <v>57</v>
      </c>
      <c r="V1106" t="s">
        <v>1113</v>
      </c>
      <c r="W1106" t="s">
        <v>1113</v>
      </c>
      <c r="AG1106" t="s">
        <v>634</v>
      </c>
    </row>
    <row r="1107" spans="1:33" hidden="1" x14ac:dyDescent="0.35">
      <c r="A1107" t="s">
        <v>32</v>
      </c>
      <c r="C1107" t="s">
        <v>33</v>
      </c>
      <c r="D1107" t="s">
        <v>1224</v>
      </c>
      <c r="E1107" t="s">
        <v>798</v>
      </c>
      <c r="F1107" t="s">
        <v>1225</v>
      </c>
      <c r="G1107" t="s">
        <v>1025</v>
      </c>
      <c r="I1107" t="s">
        <v>38</v>
      </c>
      <c r="J1107">
        <v>1315</v>
      </c>
      <c r="K1107">
        <v>1804</v>
      </c>
      <c r="L1107" t="s">
        <v>1002</v>
      </c>
      <c r="M1107" t="s">
        <v>354</v>
      </c>
      <c r="N1107" t="s">
        <v>41</v>
      </c>
      <c r="P1107" t="s">
        <v>887</v>
      </c>
      <c r="Q1107">
        <v>4</v>
      </c>
      <c r="R1107" t="s">
        <v>56</v>
      </c>
      <c r="T1107" t="s">
        <v>122</v>
      </c>
      <c r="U1107" t="s">
        <v>57</v>
      </c>
      <c r="V1107" t="s">
        <v>1113</v>
      </c>
      <c r="W1107" t="s">
        <v>1255</v>
      </c>
      <c r="AG1107" t="s">
        <v>634</v>
      </c>
    </row>
    <row r="1108" spans="1:33" hidden="1" x14ac:dyDescent="0.35">
      <c r="A1108" t="s">
        <v>32</v>
      </c>
      <c r="C1108" t="s">
        <v>33</v>
      </c>
      <c r="D1108" t="s">
        <v>1224</v>
      </c>
      <c r="E1108" t="s">
        <v>798</v>
      </c>
      <c r="F1108" t="s">
        <v>1225</v>
      </c>
      <c r="G1108" t="s">
        <v>1025</v>
      </c>
      <c r="I1108" t="s">
        <v>38</v>
      </c>
      <c r="J1108">
        <v>1316</v>
      </c>
      <c r="K1108">
        <v>1804</v>
      </c>
      <c r="L1108" t="s">
        <v>1002</v>
      </c>
      <c r="M1108" t="s">
        <v>354</v>
      </c>
      <c r="P1108" t="s">
        <v>411</v>
      </c>
      <c r="Q1108">
        <v>0.5</v>
      </c>
      <c r="R1108" t="s">
        <v>56</v>
      </c>
      <c r="T1108" t="s">
        <v>43</v>
      </c>
      <c r="U1108" t="s">
        <v>44</v>
      </c>
      <c r="V1108" t="s">
        <v>110</v>
      </c>
      <c r="W1108" t="s">
        <v>1019</v>
      </c>
      <c r="AG1108" t="s">
        <v>634</v>
      </c>
    </row>
    <row r="1109" spans="1:33" hidden="1" x14ac:dyDescent="0.35">
      <c r="A1109" t="s">
        <v>32</v>
      </c>
      <c r="C1109" t="s">
        <v>33</v>
      </c>
      <c r="D1109" t="s">
        <v>1224</v>
      </c>
      <c r="E1109" t="s">
        <v>798</v>
      </c>
      <c r="F1109" t="s">
        <v>1225</v>
      </c>
      <c r="G1109" t="s">
        <v>1025</v>
      </c>
      <c r="I1109" t="s">
        <v>38</v>
      </c>
      <c r="J1109">
        <v>1317</v>
      </c>
      <c r="K1109">
        <v>1804</v>
      </c>
      <c r="L1109" t="s">
        <v>1002</v>
      </c>
      <c r="M1109" t="s">
        <v>354</v>
      </c>
      <c r="N1109" t="s">
        <v>41</v>
      </c>
      <c r="P1109" t="s">
        <v>887</v>
      </c>
      <c r="Q1109">
        <v>1</v>
      </c>
      <c r="R1109" t="s">
        <v>56</v>
      </c>
      <c r="T1109" t="s">
        <v>73</v>
      </c>
      <c r="U1109" t="s">
        <v>78</v>
      </c>
      <c r="V1109" t="s">
        <v>79</v>
      </c>
      <c r="W1109" t="s">
        <v>79</v>
      </c>
      <c r="Y1109">
        <v>2</v>
      </c>
      <c r="Z1109">
        <v>0</v>
      </c>
      <c r="AG1109" t="s">
        <v>634</v>
      </c>
    </row>
    <row r="1110" spans="1:33" hidden="1" x14ac:dyDescent="0.35">
      <c r="A1110" t="s">
        <v>32</v>
      </c>
      <c r="C1110" t="s">
        <v>33</v>
      </c>
      <c r="D1110" t="s">
        <v>1224</v>
      </c>
      <c r="E1110" t="s">
        <v>798</v>
      </c>
      <c r="F1110" t="s">
        <v>1225</v>
      </c>
      <c r="G1110" t="s">
        <v>1025</v>
      </c>
      <c r="I1110" t="s">
        <v>38</v>
      </c>
      <c r="J1110">
        <v>1318</v>
      </c>
      <c r="K1110">
        <v>1804</v>
      </c>
      <c r="L1110" t="s">
        <v>1002</v>
      </c>
      <c r="M1110" t="s">
        <v>354</v>
      </c>
      <c r="N1110" t="s">
        <v>41</v>
      </c>
      <c r="P1110" t="s">
        <v>887</v>
      </c>
      <c r="Q1110">
        <v>300</v>
      </c>
      <c r="T1110" t="s">
        <v>99</v>
      </c>
      <c r="U1110" t="s">
        <v>311</v>
      </c>
      <c r="V1110" t="s">
        <v>1256</v>
      </c>
      <c r="W1110" t="s">
        <v>1257</v>
      </c>
      <c r="Y1110">
        <v>1</v>
      </c>
      <c r="Z1110">
        <v>0</v>
      </c>
      <c r="AB1110">
        <v>3</v>
      </c>
      <c r="AC1110">
        <v>0</v>
      </c>
      <c r="AG1110" t="s">
        <v>634</v>
      </c>
    </row>
    <row r="1111" spans="1:33" hidden="1" x14ac:dyDescent="0.35">
      <c r="A1111" t="s">
        <v>32</v>
      </c>
      <c r="C1111" t="s">
        <v>33</v>
      </c>
      <c r="D1111" t="s">
        <v>1224</v>
      </c>
      <c r="E1111" t="s">
        <v>798</v>
      </c>
      <c r="F1111" t="s">
        <v>1225</v>
      </c>
      <c r="G1111" t="s">
        <v>1025</v>
      </c>
      <c r="I1111" t="s">
        <v>38</v>
      </c>
      <c r="J1111">
        <v>1319</v>
      </c>
      <c r="K1111">
        <v>1804</v>
      </c>
      <c r="L1111" t="s">
        <v>1002</v>
      </c>
      <c r="M1111" t="s">
        <v>354</v>
      </c>
      <c r="N1111" t="s">
        <v>41</v>
      </c>
      <c r="P1111" t="s">
        <v>186</v>
      </c>
      <c r="Q1111">
        <v>0.5</v>
      </c>
      <c r="R1111" t="s">
        <v>56</v>
      </c>
      <c r="T1111" t="s">
        <v>57</v>
      </c>
      <c r="U1111" t="s">
        <v>58</v>
      </c>
      <c r="V1111" t="s">
        <v>58</v>
      </c>
      <c r="W1111" t="s">
        <v>1125</v>
      </c>
    </row>
    <row r="1112" spans="1:33" hidden="1" x14ac:dyDescent="0.35">
      <c r="A1112" t="s">
        <v>32</v>
      </c>
      <c r="C1112" t="s">
        <v>33</v>
      </c>
      <c r="D1112" t="s">
        <v>1224</v>
      </c>
      <c r="E1112" t="s">
        <v>798</v>
      </c>
      <c r="F1112" t="s">
        <v>1225</v>
      </c>
      <c r="G1112" t="s">
        <v>1025</v>
      </c>
      <c r="I1112" t="s">
        <v>38</v>
      </c>
      <c r="J1112">
        <v>1320</v>
      </c>
      <c r="K1112">
        <v>1804</v>
      </c>
      <c r="L1112" t="s">
        <v>1002</v>
      </c>
      <c r="M1112" t="s">
        <v>354</v>
      </c>
      <c r="N1112" t="s">
        <v>41</v>
      </c>
      <c r="P1112" t="s">
        <v>186</v>
      </c>
      <c r="Q1112">
        <v>2</v>
      </c>
      <c r="R1112" t="s">
        <v>56</v>
      </c>
      <c r="T1112" t="s">
        <v>122</v>
      </c>
      <c r="U1112" t="s">
        <v>57</v>
      </c>
      <c r="V1112" t="s">
        <v>1113</v>
      </c>
      <c r="W1112" t="s">
        <v>1258</v>
      </c>
      <c r="Y1112">
        <v>1</v>
      </c>
      <c r="Z1112">
        <v>0</v>
      </c>
    </row>
    <row r="1113" spans="1:33" hidden="1" x14ac:dyDescent="0.35">
      <c r="A1113" t="s">
        <v>32</v>
      </c>
      <c r="C1113" t="s">
        <v>33</v>
      </c>
      <c r="D1113" t="s">
        <v>1224</v>
      </c>
      <c r="E1113" t="s">
        <v>798</v>
      </c>
      <c r="F1113" t="s">
        <v>1225</v>
      </c>
      <c r="G1113" t="s">
        <v>1025</v>
      </c>
      <c r="I1113" t="s">
        <v>38</v>
      </c>
      <c r="J1113">
        <v>1321</v>
      </c>
      <c r="K1113">
        <v>1804</v>
      </c>
      <c r="L1113" t="s">
        <v>1002</v>
      </c>
      <c r="M1113" t="s">
        <v>354</v>
      </c>
      <c r="N1113" t="s">
        <v>41</v>
      </c>
      <c r="P1113" t="s">
        <v>887</v>
      </c>
      <c r="T1113" t="s">
        <v>122</v>
      </c>
      <c r="U1113" t="s">
        <v>57</v>
      </c>
      <c r="V1113" t="s">
        <v>248</v>
      </c>
      <c r="W1113" t="s">
        <v>1259</v>
      </c>
      <c r="Y1113">
        <v>3</v>
      </c>
      <c r="Z1113">
        <v>0</v>
      </c>
    </row>
    <row r="1114" spans="1:33" hidden="1" x14ac:dyDescent="0.35">
      <c r="A1114" t="s">
        <v>32</v>
      </c>
      <c r="C1114" t="s">
        <v>33</v>
      </c>
      <c r="D1114" t="s">
        <v>1224</v>
      </c>
      <c r="E1114" t="s">
        <v>798</v>
      </c>
      <c r="F1114" t="s">
        <v>1225</v>
      </c>
      <c r="G1114" t="s">
        <v>1025</v>
      </c>
      <c r="I1114" t="s">
        <v>38</v>
      </c>
      <c r="J1114">
        <v>1322</v>
      </c>
      <c r="K1114">
        <v>1804</v>
      </c>
      <c r="L1114" t="s">
        <v>1002</v>
      </c>
      <c r="M1114" t="s">
        <v>763</v>
      </c>
      <c r="N1114" t="s">
        <v>41</v>
      </c>
      <c r="P1114" t="s">
        <v>139</v>
      </c>
      <c r="Q1114">
        <v>1</v>
      </c>
      <c r="T1114" t="s">
        <v>2778</v>
      </c>
      <c r="U1114" t="s">
        <v>2778</v>
      </c>
      <c r="V1114" t="s">
        <v>1260</v>
      </c>
      <c r="W1114" t="s">
        <v>1261</v>
      </c>
    </row>
    <row r="1115" spans="1:33" hidden="1" x14ac:dyDescent="0.35">
      <c r="A1115" t="s">
        <v>32</v>
      </c>
      <c r="C1115" t="s">
        <v>33</v>
      </c>
      <c r="D1115" t="s">
        <v>1224</v>
      </c>
      <c r="E1115" t="s">
        <v>798</v>
      </c>
      <c r="F1115" t="s">
        <v>1225</v>
      </c>
      <c r="G1115" t="s">
        <v>1025</v>
      </c>
      <c r="I1115" t="s">
        <v>38</v>
      </c>
      <c r="J1115">
        <v>1323</v>
      </c>
      <c r="K1115">
        <v>1804</v>
      </c>
      <c r="L1115" t="s">
        <v>1002</v>
      </c>
      <c r="M1115" t="s">
        <v>763</v>
      </c>
      <c r="P1115" t="s">
        <v>875</v>
      </c>
      <c r="Q1115" t="s">
        <v>1186</v>
      </c>
      <c r="R1115" t="s">
        <v>166</v>
      </c>
      <c r="T1115" t="s">
        <v>43</v>
      </c>
      <c r="U1115" t="s">
        <v>167</v>
      </c>
      <c r="V1115" t="s">
        <v>655</v>
      </c>
      <c r="W1115" t="s">
        <v>1262</v>
      </c>
      <c r="AG1115" t="s">
        <v>1045</v>
      </c>
    </row>
    <row r="1116" spans="1:33" hidden="1" x14ac:dyDescent="0.35">
      <c r="A1116" t="s">
        <v>32</v>
      </c>
      <c r="C1116" t="s">
        <v>33</v>
      </c>
      <c r="D1116" t="s">
        <v>1224</v>
      </c>
      <c r="E1116" t="s">
        <v>798</v>
      </c>
      <c r="F1116" t="s">
        <v>1225</v>
      </c>
      <c r="G1116" t="s">
        <v>1025</v>
      </c>
      <c r="I1116" t="s">
        <v>38</v>
      </c>
      <c r="J1116">
        <v>1324</v>
      </c>
      <c r="K1116">
        <v>1804</v>
      </c>
      <c r="L1116" t="s">
        <v>1002</v>
      </c>
      <c r="M1116" t="s">
        <v>763</v>
      </c>
      <c r="N1116" t="s">
        <v>41</v>
      </c>
      <c r="P1116" t="s">
        <v>1026</v>
      </c>
      <c r="T1116" t="s">
        <v>2763</v>
      </c>
      <c r="U1116" t="s">
        <v>2621</v>
      </c>
      <c r="W1116" t="s">
        <v>1263</v>
      </c>
      <c r="AE1116">
        <v>7</v>
      </c>
      <c r="AF1116">
        <v>0</v>
      </c>
    </row>
    <row r="1117" spans="1:33" hidden="1" x14ac:dyDescent="0.35">
      <c r="A1117" t="s">
        <v>32</v>
      </c>
      <c r="C1117" t="s">
        <v>33</v>
      </c>
      <c r="D1117" t="s">
        <v>1224</v>
      </c>
      <c r="E1117" t="s">
        <v>798</v>
      </c>
      <c r="F1117" t="s">
        <v>1225</v>
      </c>
      <c r="G1117" t="s">
        <v>1025</v>
      </c>
      <c r="I1117" t="s">
        <v>38</v>
      </c>
      <c r="J1117">
        <v>1325</v>
      </c>
      <c r="K1117">
        <v>1804</v>
      </c>
      <c r="L1117" t="s">
        <v>1002</v>
      </c>
      <c r="M1117" t="s">
        <v>763</v>
      </c>
      <c r="N1117" t="s">
        <v>659</v>
      </c>
      <c r="P1117" t="s">
        <v>1237</v>
      </c>
      <c r="Q1117">
        <v>1</v>
      </c>
      <c r="R1117" t="s">
        <v>166</v>
      </c>
      <c r="T1117" t="s">
        <v>43</v>
      </c>
      <c r="U1117" t="s">
        <v>167</v>
      </c>
      <c r="V1117" t="s">
        <v>655</v>
      </c>
      <c r="W1117" t="s">
        <v>1264</v>
      </c>
      <c r="AA1117">
        <v>4</v>
      </c>
      <c r="AB1117">
        <v>0</v>
      </c>
      <c r="AC1117">
        <v>0</v>
      </c>
      <c r="AG1117" t="s">
        <v>1045</v>
      </c>
    </row>
    <row r="1118" spans="1:33" hidden="1" x14ac:dyDescent="0.35">
      <c r="A1118" t="s">
        <v>32</v>
      </c>
      <c r="C1118" t="s">
        <v>33</v>
      </c>
      <c r="D1118" t="s">
        <v>1224</v>
      </c>
      <c r="E1118" t="s">
        <v>798</v>
      </c>
      <c r="F1118" t="s">
        <v>1225</v>
      </c>
      <c r="G1118" t="s">
        <v>1025</v>
      </c>
      <c r="I1118" t="s">
        <v>38</v>
      </c>
      <c r="J1118">
        <v>1326</v>
      </c>
      <c r="K1118">
        <v>1804</v>
      </c>
      <c r="L1118" t="s">
        <v>1002</v>
      </c>
      <c r="M1118" t="s">
        <v>763</v>
      </c>
      <c r="O1118" t="s">
        <v>211</v>
      </c>
      <c r="P1118" t="s">
        <v>65</v>
      </c>
      <c r="Q1118">
        <v>2</v>
      </c>
      <c r="R1118" t="s">
        <v>56</v>
      </c>
      <c r="T1118" t="s">
        <v>122</v>
      </c>
      <c r="U1118" t="s">
        <v>57</v>
      </c>
      <c r="V1118" t="s">
        <v>1113</v>
      </c>
      <c r="W1118" t="s">
        <v>1113</v>
      </c>
    </row>
    <row r="1119" spans="1:33" hidden="1" x14ac:dyDescent="0.35">
      <c r="A1119" t="s">
        <v>32</v>
      </c>
      <c r="C1119" t="s">
        <v>33</v>
      </c>
      <c r="D1119" t="s">
        <v>1224</v>
      </c>
      <c r="E1119" t="s">
        <v>798</v>
      </c>
      <c r="F1119" t="s">
        <v>1225</v>
      </c>
      <c r="G1119" t="s">
        <v>1025</v>
      </c>
      <c r="I1119" t="s">
        <v>38</v>
      </c>
      <c r="J1119">
        <v>1327</v>
      </c>
      <c r="K1119">
        <v>1804</v>
      </c>
      <c r="L1119" t="s">
        <v>1002</v>
      </c>
      <c r="M1119" t="s">
        <v>763</v>
      </c>
      <c r="O1119" t="s">
        <v>211</v>
      </c>
      <c r="P1119" t="s">
        <v>65</v>
      </c>
      <c r="Q1119">
        <v>1</v>
      </c>
      <c r="R1119" t="s">
        <v>259</v>
      </c>
      <c r="T1119" t="s">
        <v>73</v>
      </c>
      <c r="U1119" t="s">
        <v>78</v>
      </c>
      <c r="V1119" t="s">
        <v>126</v>
      </c>
      <c r="W1119" t="s">
        <v>126</v>
      </c>
    </row>
    <row r="1120" spans="1:33" hidden="1" x14ac:dyDescent="0.35">
      <c r="A1120" t="s">
        <v>32</v>
      </c>
      <c r="C1120" t="s">
        <v>33</v>
      </c>
      <c r="D1120" t="s">
        <v>1224</v>
      </c>
      <c r="E1120" t="s">
        <v>798</v>
      </c>
      <c r="F1120" t="s">
        <v>1225</v>
      </c>
      <c r="G1120" t="s">
        <v>1025</v>
      </c>
      <c r="I1120" t="s">
        <v>38</v>
      </c>
      <c r="J1120">
        <v>1328</v>
      </c>
      <c r="K1120">
        <v>1804</v>
      </c>
      <c r="L1120" t="s">
        <v>1002</v>
      </c>
      <c r="M1120" t="s">
        <v>763</v>
      </c>
      <c r="O1120" t="s">
        <v>211</v>
      </c>
      <c r="P1120" t="s">
        <v>65</v>
      </c>
      <c r="Q1120">
        <v>0.25</v>
      </c>
      <c r="R1120" t="s">
        <v>56</v>
      </c>
      <c r="T1120" t="s">
        <v>57</v>
      </c>
      <c r="U1120" t="s">
        <v>58</v>
      </c>
      <c r="V1120" t="s">
        <v>58</v>
      </c>
      <c r="W1120" t="s">
        <v>1125</v>
      </c>
    </row>
    <row r="1121" spans="1:33" hidden="1" x14ac:dyDescent="0.35">
      <c r="A1121" t="s">
        <v>32</v>
      </c>
      <c r="C1121" t="s">
        <v>33</v>
      </c>
      <c r="D1121" t="s">
        <v>1224</v>
      </c>
      <c r="E1121" t="s">
        <v>798</v>
      </c>
      <c r="F1121" t="s">
        <v>1225</v>
      </c>
      <c r="G1121" t="s">
        <v>1025</v>
      </c>
      <c r="I1121" t="s">
        <v>38</v>
      </c>
      <c r="J1121">
        <v>1329</v>
      </c>
      <c r="K1121">
        <v>1804</v>
      </c>
      <c r="L1121" t="s">
        <v>1002</v>
      </c>
      <c r="M1121" t="s">
        <v>763</v>
      </c>
      <c r="P1121" t="s">
        <v>276</v>
      </c>
      <c r="Q1121">
        <v>3</v>
      </c>
      <c r="R1121" t="s">
        <v>72</v>
      </c>
      <c r="T1121" t="s">
        <v>73</v>
      </c>
      <c r="U1121" t="s">
        <v>74</v>
      </c>
      <c r="V1121" t="s">
        <v>243</v>
      </c>
      <c r="W1121" t="s">
        <v>1265</v>
      </c>
      <c r="AG1121" t="s">
        <v>1045</v>
      </c>
    </row>
    <row r="1122" spans="1:33" hidden="1" x14ac:dyDescent="0.35">
      <c r="A1122" t="s">
        <v>32</v>
      </c>
      <c r="C1122" t="s">
        <v>33</v>
      </c>
      <c r="D1122" t="s">
        <v>1224</v>
      </c>
      <c r="E1122" t="s">
        <v>798</v>
      </c>
      <c r="F1122" t="s">
        <v>1225</v>
      </c>
      <c r="G1122" t="s">
        <v>1025</v>
      </c>
      <c r="I1122" t="s">
        <v>38</v>
      </c>
      <c r="J1122">
        <v>1330</v>
      </c>
      <c r="K1122">
        <v>1804</v>
      </c>
      <c r="L1122" t="s">
        <v>1002</v>
      </c>
      <c r="M1122" t="s">
        <v>763</v>
      </c>
      <c r="O1122" t="s">
        <v>1179</v>
      </c>
      <c r="P1122" t="s">
        <v>411</v>
      </c>
      <c r="Q1122">
        <v>0.5</v>
      </c>
      <c r="R1122" t="s">
        <v>56</v>
      </c>
      <c r="T1122" t="s">
        <v>57</v>
      </c>
      <c r="U1122" t="s">
        <v>58</v>
      </c>
      <c r="V1122" t="s">
        <v>58</v>
      </c>
      <c r="W1122" t="s">
        <v>59</v>
      </c>
    </row>
    <row r="1123" spans="1:33" hidden="1" x14ac:dyDescent="0.35">
      <c r="A1123" t="s">
        <v>32</v>
      </c>
      <c r="C1123" t="s">
        <v>33</v>
      </c>
      <c r="D1123" t="s">
        <v>1224</v>
      </c>
      <c r="E1123" t="s">
        <v>798</v>
      </c>
      <c r="F1123" t="s">
        <v>1225</v>
      </c>
      <c r="G1123" t="s">
        <v>1025</v>
      </c>
      <c r="I1123" t="s">
        <v>38</v>
      </c>
      <c r="J1123">
        <v>1331</v>
      </c>
      <c r="K1123">
        <v>1804</v>
      </c>
      <c r="L1123" t="s">
        <v>1002</v>
      </c>
      <c r="M1123" t="s">
        <v>763</v>
      </c>
      <c r="O1123" t="s">
        <v>1179</v>
      </c>
      <c r="P1123" t="s">
        <v>411</v>
      </c>
      <c r="Q1123">
        <v>4</v>
      </c>
      <c r="R1123" t="s">
        <v>56</v>
      </c>
      <c r="T1123" t="s">
        <v>122</v>
      </c>
      <c r="U1123" t="s">
        <v>57</v>
      </c>
      <c r="V1123" t="s">
        <v>1113</v>
      </c>
      <c r="W1123" t="s">
        <v>1114</v>
      </c>
    </row>
    <row r="1124" spans="1:33" hidden="1" x14ac:dyDescent="0.35">
      <c r="A1124" t="s">
        <v>32</v>
      </c>
      <c r="C1124" t="s">
        <v>33</v>
      </c>
      <c r="D1124" t="s">
        <v>1224</v>
      </c>
      <c r="E1124" t="s">
        <v>798</v>
      </c>
      <c r="F1124" t="s">
        <v>1225</v>
      </c>
      <c r="G1124" t="s">
        <v>1025</v>
      </c>
      <c r="I1124" t="s">
        <v>38</v>
      </c>
      <c r="J1124">
        <v>1332</v>
      </c>
      <c r="K1124">
        <v>1804</v>
      </c>
      <c r="L1124" t="s">
        <v>1002</v>
      </c>
      <c r="M1124" t="s">
        <v>763</v>
      </c>
      <c r="O1124" t="s">
        <v>1179</v>
      </c>
      <c r="P1124" t="s">
        <v>411</v>
      </c>
      <c r="Q1124">
        <v>0.5</v>
      </c>
      <c r="R1124" t="s">
        <v>56</v>
      </c>
      <c r="T1124" t="s">
        <v>67</v>
      </c>
      <c r="U1124" t="s">
        <v>68</v>
      </c>
      <c r="V1124" t="s">
        <v>69</v>
      </c>
      <c r="W1124" t="s">
        <v>695</v>
      </c>
    </row>
    <row r="1125" spans="1:33" hidden="1" x14ac:dyDescent="0.35">
      <c r="A1125" t="s">
        <v>32</v>
      </c>
      <c r="C1125" t="s">
        <v>33</v>
      </c>
      <c r="D1125" t="s">
        <v>1224</v>
      </c>
      <c r="E1125" t="s">
        <v>798</v>
      </c>
      <c r="F1125" t="s">
        <v>1225</v>
      </c>
      <c r="G1125" t="s">
        <v>1025</v>
      </c>
      <c r="I1125" t="s">
        <v>38</v>
      </c>
      <c r="J1125">
        <v>1333</v>
      </c>
      <c r="K1125">
        <v>1804</v>
      </c>
      <c r="L1125" t="s">
        <v>1002</v>
      </c>
      <c r="M1125" t="s">
        <v>763</v>
      </c>
      <c r="O1125" t="s">
        <v>1179</v>
      </c>
      <c r="P1125" t="s">
        <v>411</v>
      </c>
      <c r="Q1125">
        <v>0.25</v>
      </c>
      <c r="R1125" t="s">
        <v>56</v>
      </c>
      <c r="T1125" t="s">
        <v>122</v>
      </c>
      <c r="U1125" t="s">
        <v>57</v>
      </c>
      <c r="V1125" t="s">
        <v>123</v>
      </c>
      <c r="W1125" t="s">
        <v>123</v>
      </c>
    </row>
    <row r="1126" spans="1:33" hidden="1" x14ac:dyDescent="0.35">
      <c r="A1126" t="s">
        <v>32</v>
      </c>
      <c r="C1126" t="s">
        <v>33</v>
      </c>
      <c r="D1126" t="s">
        <v>1224</v>
      </c>
      <c r="E1126" t="s">
        <v>798</v>
      </c>
      <c r="F1126" t="s">
        <v>1225</v>
      </c>
      <c r="G1126" t="s">
        <v>1025</v>
      </c>
      <c r="I1126" t="s">
        <v>38</v>
      </c>
      <c r="J1126">
        <v>1334</v>
      </c>
      <c r="K1126">
        <v>1804</v>
      </c>
      <c r="L1126" t="s">
        <v>1002</v>
      </c>
      <c r="M1126" t="s">
        <v>763</v>
      </c>
      <c r="N1126" t="s">
        <v>47</v>
      </c>
      <c r="P1126" t="s">
        <v>251</v>
      </c>
      <c r="Q1126">
        <v>2.25</v>
      </c>
      <c r="R1126" t="s">
        <v>72</v>
      </c>
      <c r="T1126" t="s">
        <v>73</v>
      </c>
      <c r="U1126" t="s">
        <v>74</v>
      </c>
      <c r="V1126" t="s">
        <v>1266</v>
      </c>
      <c r="W1126" t="s">
        <v>1267</v>
      </c>
      <c r="AG1126" t="s">
        <v>634</v>
      </c>
    </row>
    <row r="1127" spans="1:33" hidden="1" x14ac:dyDescent="0.35">
      <c r="A1127" t="s">
        <v>32</v>
      </c>
      <c r="C1127" t="s">
        <v>33</v>
      </c>
      <c r="D1127" t="s">
        <v>1224</v>
      </c>
      <c r="E1127" t="s">
        <v>798</v>
      </c>
      <c r="F1127" t="s">
        <v>1225</v>
      </c>
      <c r="G1127" t="s">
        <v>1025</v>
      </c>
      <c r="I1127" t="s">
        <v>38</v>
      </c>
      <c r="J1127">
        <v>1335</v>
      </c>
      <c r="K1127">
        <v>1804</v>
      </c>
      <c r="L1127" t="s">
        <v>1002</v>
      </c>
      <c r="M1127" t="s">
        <v>763</v>
      </c>
      <c r="P1127" t="s">
        <v>251</v>
      </c>
      <c r="T1127" t="s">
        <v>73</v>
      </c>
      <c r="U1127" t="s">
        <v>74</v>
      </c>
      <c r="V1127" t="s">
        <v>455</v>
      </c>
      <c r="W1127" t="s">
        <v>1268</v>
      </c>
      <c r="AG1127" t="s">
        <v>634</v>
      </c>
    </row>
    <row r="1128" spans="1:33" hidden="1" x14ac:dyDescent="0.35">
      <c r="A1128" t="s">
        <v>32</v>
      </c>
      <c r="C1128" t="s">
        <v>33</v>
      </c>
      <c r="D1128" t="s">
        <v>1224</v>
      </c>
      <c r="E1128" t="s">
        <v>798</v>
      </c>
      <c r="F1128" t="s">
        <v>1225</v>
      </c>
      <c r="G1128" t="s">
        <v>1025</v>
      </c>
      <c r="I1128" t="s">
        <v>38</v>
      </c>
      <c r="J1128">
        <v>1336</v>
      </c>
      <c r="K1128">
        <v>1804</v>
      </c>
      <c r="L1128" t="s">
        <v>1002</v>
      </c>
      <c r="M1128" t="s">
        <v>763</v>
      </c>
      <c r="P1128" t="s">
        <v>251</v>
      </c>
      <c r="Q1128">
        <v>2</v>
      </c>
      <c r="R1128" t="s">
        <v>163</v>
      </c>
      <c r="T1128" t="s">
        <v>57</v>
      </c>
      <c r="U1128" t="s">
        <v>298</v>
      </c>
      <c r="V1128" t="s">
        <v>1269</v>
      </c>
      <c r="W1128" t="s">
        <v>1270</v>
      </c>
      <c r="AG1128" t="s">
        <v>634</v>
      </c>
    </row>
    <row r="1129" spans="1:33" hidden="1" x14ac:dyDescent="0.35">
      <c r="A1129" t="s">
        <v>32</v>
      </c>
      <c r="C1129" t="s">
        <v>33</v>
      </c>
      <c r="D1129" t="s">
        <v>1224</v>
      </c>
      <c r="E1129" t="s">
        <v>798</v>
      </c>
      <c r="F1129" t="s">
        <v>1225</v>
      </c>
      <c r="G1129" t="s">
        <v>1025</v>
      </c>
      <c r="I1129" t="s">
        <v>38</v>
      </c>
      <c r="J1129">
        <v>1337</v>
      </c>
      <c r="K1129">
        <v>1804</v>
      </c>
      <c r="L1129" t="s">
        <v>1002</v>
      </c>
      <c r="M1129" t="s">
        <v>763</v>
      </c>
      <c r="P1129" t="s">
        <v>251</v>
      </c>
      <c r="T1129" t="s">
        <v>73</v>
      </c>
      <c r="U1129" t="s">
        <v>74</v>
      </c>
      <c r="V1129" t="s">
        <v>164</v>
      </c>
      <c r="W1129" t="s">
        <v>1271</v>
      </c>
      <c r="AG1129" t="s">
        <v>634</v>
      </c>
    </row>
    <row r="1130" spans="1:33" hidden="1" x14ac:dyDescent="0.35">
      <c r="A1130" t="s">
        <v>32</v>
      </c>
      <c r="C1130" t="s">
        <v>33</v>
      </c>
      <c r="D1130" t="s">
        <v>1224</v>
      </c>
      <c r="E1130" t="s">
        <v>798</v>
      </c>
      <c r="F1130" t="s">
        <v>1225</v>
      </c>
      <c r="G1130" t="s">
        <v>1025</v>
      </c>
      <c r="I1130" t="s">
        <v>38</v>
      </c>
      <c r="J1130">
        <v>1338</v>
      </c>
      <c r="K1130">
        <v>1804</v>
      </c>
      <c r="L1130" t="s">
        <v>1002</v>
      </c>
      <c r="M1130" t="s">
        <v>787</v>
      </c>
      <c r="P1130" t="s">
        <v>376</v>
      </c>
      <c r="Q1130">
        <v>1</v>
      </c>
      <c r="T1130" t="s">
        <v>43</v>
      </c>
      <c r="U1130" t="s">
        <v>167</v>
      </c>
      <c r="V1130" t="s">
        <v>409</v>
      </c>
      <c r="W1130" t="s">
        <v>1272</v>
      </c>
    </row>
    <row r="1131" spans="1:33" hidden="1" x14ac:dyDescent="0.35">
      <c r="A1131" t="s">
        <v>32</v>
      </c>
      <c r="C1131" t="s">
        <v>33</v>
      </c>
      <c r="D1131" t="s">
        <v>1224</v>
      </c>
      <c r="E1131" t="s">
        <v>798</v>
      </c>
      <c r="F1131" t="s">
        <v>1225</v>
      </c>
      <c r="G1131" t="s">
        <v>1025</v>
      </c>
      <c r="I1131" t="s">
        <v>38</v>
      </c>
      <c r="J1131">
        <v>1339</v>
      </c>
      <c r="K1131">
        <v>1804</v>
      </c>
      <c r="L1131" t="s">
        <v>1002</v>
      </c>
      <c r="M1131" t="s">
        <v>787</v>
      </c>
      <c r="P1131" t="s">
        <v>378</v>
      </c>
      <c r="Q1131">
        <v>1</v>
      </c>
      <c r="T1131" t="s">
        <v>43</v>
      </c>
      <c r="U1131" t="s">
        <v>167</v>
      </c>
      <c r="V1131" t="s">
        <v>409</v>
      </c>
      <c r="W1131" t="s">
        <v>1273</v>
      </c>
    </row>
    <row r="1132" spans="1:33" hidden="1" x14ac:dyDescent="0.35">
      <c r="A1132" t="s">
        <v>32</v>
      </c>
      <c r="C1132" t="s">
        <v>33</v>
      </c>
      <c r="D1132" t="s">
        <v>1224</v>
      </c>
      <c r="E1132" t="s">
        <v>798</v>
      </c>
      <c r="F1132" t="s">
        <v>1225</v>
      </c>
      <c r="G1132" t="s">
        <v>1025</v>
      </c>
      <c r="I1132" t="s">
        <v>38</v>
      </c>
      <c r="J1132">
        <v>1340</v>
      </c>
      <c r="K1132">
        <v>1804</v>
      </c>
      <c r="L1132" t="s">
        <v>1002</v>
      </c>
      <c r="M1132" t="s">
        <v>787</v>
      </c>
      <c r="N1132" t="s">
        <v>41</v>
      </c>
      <c r="P1132" t="s">
        <v>1026</v>
      </c>
      <c r="T1132" t="s">
        <v>122</v>
      </c>
      <c r="U1132" t="s">
        <v>57</v>
      </c>
      <c r="V1132" t="s">
        <v>646</v>
      </c>
      <c r="W1132" t="s">
        <v>1274</v>
      </c>
      <c r="AB1132">
        <v>2</v>
      </c>
      <c r="AC1132">
        <v>0</v>
      </c>
    </row>
    <row r="1133" spans="1:33" hidden="1" x14ac:dyDescent="0.35">
      <c r="A1133" t="s">
        <v>32</v>
      </c>
      <c r="C1133" t="s">
        <v>33</v>
      </c>
      <c r="D1133" t="s">
        <v>1224</v>
      </c>
      <c r="E1133" t="s">
        <v>798</v>
      </c>
      <c r="F1133" t="s">
        <v>1225</v>
      </c>
      <c r="G1133" t="s">
        <v>1025</v>
      </c>
      <c r="I1133" t="s">
        <v>38</v>
      </c>
      <c r="J1133">
        <v>1341</v>
      </c>
      <c r="K1133">
        <v>1804</v>
      </c>
      <c r="L1133" t="s">
        <v>1002</v>
      </c>
      <c r="M1133" t="s">
        <v>787</v>
      </c>
      <c r="N1133" t="s">
        <v>41</v>
      </c>
      <c r="P1133" t="s">
        <v>1026</v>
      </c>
      <c r="S1133" t="s">
        <v>2782</v>
      </c>
      <c r="T1133" t="s">
        <v>43</v>
      </c>
      <c r="U1133" t="s">
        <v>167</v>
      </c>
      <c r="V1133" t="s">
        <v>240</v>
      </c>
      <c r="W1133" t="s">
        <v>2814</v>
      </c>
    </row>
    <row r="1134" spans="1:33" hidden="1" x14ac:dyDescent="0.35">
      <c r="A1134" t="s">
        <v>32</v>
      </c>
      <c r="C1134" t="s">
        <v>33</v>
      </c>
      <c r="D1134" t="s">
        <v>1224</v>
      </c>
      <c r="E1134" t="s">
        <v>798</v>
      </c>
      <c r="F1134" t="s">
        <v>1225</v>
      </c>
      <c r="G1134" t="s">
        <v>1025</v>
      </c>
      <c r="I1134" t="s">
        <v>38</v>
      </c>
      <c r="J1134">
        <v>1342</v>
      </c>
      <c r="K1134">
        <v>1804</v>
      </c>
      <c r="L1134" t="s">
        <v>1002</v>
      </c>
      <c r="M1134" t="s">
        <v>787</v>
      </c>
      <c r="P1134" t="s">
        <v>251</v>
      </c>
      <c r="Q1134">
        <v>6</v>
      </c>
      <c r="T1134" t="s">
        <v>73</v>
      </c>
      <c r="U1134" t="s">
        <v>74</v>
      </c>
      <c r="V1134" t="s">
        <v>164</v>
      </c>
      <c r="W1134" t="s">
        <v>1275</v>
      </c>
      <c r="AC1134">
        <v>3</v>
      </c>
    </row>
    <row r="1135" spans="1:33" hidden="1" x14ac:dyDescent="0.35">
      <c r="A1135" t="s">
        <v>32</v>
      </c>
      <c r="C1135" t="s">
        <v>33</v>
      </c>
      <c r="D1135" t="s">
        <v>1224</v>
      </c>
      <c r="E1135" t="s">
        <v>798</v>
      </c>
      <c r="F1135" t="s">
        <v>1225</v>
      </c>
      <c r="G1135" t="s">
        <v>1025</v>
      </c>
      <c r="I1135" t="s">
        <v>38</v>
      </c>
      <c r="J1135">
        <v>1343</v>
      </c>
      <c r="K1135">
        <v>1804</v>
      </c>
      <c r="L1135" t="s">
        <v>1002</v>
      </c>
      <c r="M1135" t="s">
        <v>787</v>
      </c>
      <c r="N1135" t="s">
        <v>659</v>
      </c>
      <c r="P1135" t="s">
        <v>1237</v>
      </c>
      <c r="Q1135">
        <v>4</v>
      </c>
      <c r="T1135" t="s">
        <v>43</v>
      </c>
      <c r="U1135" t="s">
        <v>44</v>
      </c>
      <c r="V1135" t="s">
        <v>665</v>
      </c>
      <c r="W1135" t="s">
        <v>1276</v>
      </c>
      <c r="AG1135" t="s">
        <v>1045</v>
      </c>
    </row>
    <row r="1136" spans="1:33" hidden="1" x14ac:dyDescent="0.35">
      <c r="A1136" t="s">
        <v>32</v>
      </c>
      <c r="C1136" t="s">
        <v>33</v>
      </c>
      <c r="D1136" t="s">
        <v>1277</v>
      </c>
      <c r="E1136" t="s">
        <v>431</v>
      </c>
      <c r="F1136" t="s">
        <v>1278</v>
      </c>
      <c r="G1136" t="s">
        <v>1279</v>
      </c>
      <c r="I1136" t="s">
        <v>38</v>
      </c>
      <c r="J1136">
        <v>1344</v>
      </c>
      <c r="K1136">
        <v>1804</v>
      </c>
      <c r="L1136" t="s">
        <v>1002</v>
      </c>
      <c r="M1136" t="s">
        <v>787</v>
      </c>
      <c r="N1136" t="s">
        <v>41</v>
      </c>
      <c r="P1136" t="s">
        <v>71</v>
      </c>
      <c r="T1136" t="s">
        <v>2763</v>
      </c>
      <c r="U1136" t="s">
        <v>2621</v>
      </c>
      <c r="W1136" t="s">
        <v>120</v>
      </c>
      <c r="AE1136">
        <v>1</v>
      </c>
      <c r="AF1136">
        <v>3</v>
      </c>
    </row>
    <row r="1137" spans="1:33" hidden="1" x14ac:dyDescent="0.35">
      <c r="A1137" t="s">
        <v>32</v>
      </c>
      <c r="C1137" t="s">
        <v>33</v>
      </c>
      <c r="D1137" t="s">
        <v>1277</v>
      </c>
      <c r="E1137" t="s">
        <v>431</v>
      </c>
      <c r="F1137" t="s">
        <v>1278</v>
      </c>
      <c r="G1137" t="s">
        <v>1279</v>
      </c>
      <c r="I1137" t="s">
        <v>38</v>
      </c>
      <c r="J1137">
        <v>1345</v>
      </c>
      <c r="K1137">
        <v>1804</v>
      </c>
      <c r="L1137" t="s">
        <v>1002</v>
      </c>
      <c r="M1137" t="s">
        <v>787</v>
      </c>
      <c r="N1137" t="s">
        <v>659</v>
      </c>
      <c r="P1137" t="s">
        <v>1237</v>
      </c>
      <c r="Q1137">
        <v>1</v>
      </c>
      <c r="R1137" t="s">
        <v>166</v>
      </c>
      <c r="T1137" t="s">
        <v>43</v>
      </c>
      <c r="U1137" t="s">
        <v>167</v>
      </c>
      <c r="V1137" t="s">
        <v>655</v>
      </c>
      <c r="W1137" t="s">
        <v>995</v>
      </c>
      <c r="AG1137" t="s">
        <v>1045</v>
      </c>
    </row>
    <row r="1138" spans="1:33" hidden="1" x14ac:dyDescent="0.35">
      <c r="A1138" t="s">
        <v>32</v>
      </c>
      <c r="C1138" t="s">
        <v>33</v>
      </c>
      <c r="D1138" t="s">
        <v>1277</v>
      </c>
      <c r="E1138" t="s">
        <v>431</v>
      </c>
      <c r="F1138" t="s">
        <v>1278</v>
      </c>
      <c r="G1138" t="s">
        <v>1279</v>
      </c>
      <c r="I1138" t="s">
        <v>38</v>
      </c>
      <c r="J1138">
        <v>1346</v>
      </c>
      <c r="K1138">
        <v>1804</v>
      </c>
      <c r="L1138" t="s">
        <v>1002</v>
      </c>
      <c r="M1138" t="s">
        <v>787</v>
      </c>
      <c r="N1138" t="s">
        <v>41</v>
      </c>
      <c r="P1138" t="s">
        <v>887</v>
      </c>
      <c r="T1138" t="s">
        <v>2763</v>
      </c>
      <c r="U1138" t="s">
        <v>2621</v>
      </c>
      <c r="W1138" t="s">
        <v>1280</v>
      </c>
      <c r="AE1138">
        <v>15</v>
      </c>
      <c r="AF1138">
        <v>0</v>
      </c>
      <c r="AG1138" t="s">
        <v>1281</v>
      </c>
    </row>
    <row r="1139" spans="1:33" hidden="1" x14ac:dyDescent="0.35">
      <c r="A1139" t="s">
        <v>32</v>
      </c>
      <c r="C1139" t="s">
        <v>33</v>
      </c>
      <c r="D1139" t="s">
        <v>1277</v>
      </c>
      <c r="E1139" t="s">
        <v>431</v>
      </c>
      <c r="F1139" t="s">
        <v>1278</v>
      </c>
      <c r="G1139" t="s">
        <v>1279</v>
      </c>
      <c r="I1139" t="s">
        <v>38</v>
      </c>
      <c r="J1139">
        <v>1347</v>
      </c>
      <c r="K1139">
        <v>1804</v>
      </c>
      <c r="L1139" t="s">
        <v>1002</v>
      </c>
      <c r="M1139" t="s">
        <v>787</v>
      </c>
      <c r="N1139" t="s">
        <v>41</v>
      </c>
      <c r="P1139" t="s">
        <v>887</v>
      </c>
      <c r="Q1139">
        <v>0.5</v>
      </c>
      <c r="R1139" t="s">
        <v>56</v>
      </c>
      <c r="T1139" t="s">
        <v>57</v>
      </c>
      <c r="U1139" t="s">
        <v>58</v>
      </c>
      <c r="V1139" t="s">
        <v>83</v>
      </c>
      <c r="W1139" t="s">
        <v>84</v>
      </c>
      <c r="AB1139">
        <v>6</v>
      </c>
      <c r="AC1139">
        <v>0</v>
      </c>
      <c r="AG1139" t="s">
        <v>1281</v>
      </c>
    </row>
    <row r="1140" spans="1:33" hidden="1" x14ac:dyDescent="0.35">
      <c r="A1140" t="s">
        <v>32</v>
      </c>
      <c r="C1140" t="s">
        <v>33</v>
      </c>
      <c r="D1140" t="s">
        <v>1277</v>
      </c>
      <c r="E1140" t="s">
        <v>431</v>
      </c>
      <c r="F1140" t="s">
        <v>1278</v>
      </c>
      <c r="G1140" t="s">
        <v>1279</v>
      </c>
      <c r="I1140" t="s">
        <v>38</v>
      </c>
      <c r="J1140">
        <v>1348</v>
      </c>
      <c r="K1140">
        <v>1804</v>
      </c>
      <c r="L1140" t="s">
        <v>1002</v>
      </c>
      <c r="M1140" t="s">
        <v>787</v>
      </c>
      <c r="N1140" t="s">
        <v>41</v>
      </c>
      <c r="P1140" t="s">
        <v>887</v>
      </c>
      <c r="Q1140">
        <v>2.5</v>
      </c>
      <c r="R1140" t="s">
        <v>56</v>
      </c>
      <c r="T1140" t="s">
        <v>122</v>
      </c>
      <c r="U1140" t="s">
        <v>57</v>
      </c>
      <c r="V1140" t="s">
        <v>1113</v>
      </c>
      <c r="W1140" t="s">
        <v>1113</v>
      </c>
    </row>
    <row r="1141" spans="1:33" hidden="1" x14ac:dyDescent="0.35">
      <c r="A1141" t="s">
        <v>32</v>
      </c>
      <c r="C1141" t="s">
        <v>33</v>
      </c>
      <c r="D1141" t="s">
        <v>1277</v>
      </c>
      <c r="E1141" t="s">
        <v>431</v>
      </c>
      <c r="F1141" t="s">
        <v>1278</v>
      </c>
      <c r="G1141" t="s">
        <v>1279</v>
      </c>
      <c r="I1141" t="s">
        <v>38</v>
      </c>
      <c r="J1141">
        <v>1349</v>
      </c>
      <c r="K1141">
        <v>1804</v>
      </c>
      <c r="L1141" t="s">
        <v>1002</v>
      </c>
      <c r="M1141" t="s">
        <v>787</v>
      </c>
      <c r="P1141" t="s">
        <v>378</v>
      </c>
      <c r="Q1141">
        <v>2</v>
      </c>
      <c r="R1141" t="s">
        <v>132</v>
      </c>
      <c r="T1141" t="s">
        <v>57</v>
      </c>
      <c r="U1141" t="s">
        <v>58</v>
      </c>
      <c r="V1141" t="s">
        <v>83</v>
      </c>
      <c r="W1141" t="s">
        <v>84</v>
      </c>
      <c r="AB1141">
        <v>2</v>
      </c>
      <c r="AC1141">
        <v>0</v>
      </c>
    </row>
    <row r="1142" spans="1:33" hidden="1" x14ac:dyDescent="0.35">
      <c r="A1142" t="s">
        <v>32</v>
      </c>
      <c r="C1142" t="s">
        <v>33</v>
      </c>
      <c r="D1142" t="s">
        <v>1277</v>
      </c>
      <c r="E1142" t="s">
        <v>431</v>
      </c>
      <c r="F1142" t="s">
        <v>1278</v>
      </c>
      <c r="G1142" t="s">
        <v>1279</v>
      </c>
      <c r="I1142" t="s">
        <v>38</v>
      </c>
      <c r="J1142">
        <v>1350</v>
      </c>
      <c r="K1142">
        <v>1804</v>
      </c>
      <c r="L1142" t="s">
        <v>1002</v>
      </c>
      <c r="M1142" t="s">
        <v>787</v>
      </c>
      <c r="P1142" t="s">
        <v>378</v>
      </c>
      <c r="Q1142">
        <v>1</v>
      </c>
      <c r="R1142" t="s">
        <v>1282</v>
      </c>
      <c r="T1142" t="s">
        <v>122</v>
      </c>
      <c r="U1142" t="s">
        <v>57</v>
      </c>
      <c r="V1142" t="s">
        <v>1113</v>
      </c>
      <c r="W1142" t="s">
        <v>1113</v>
      </c>
      <c r="AB1142">
        <v>1</v>
      </c>
      <c r="AC1142">
        <v>6</v>
      </c>
    </row>
    <row r="1143" spans="1:33" hidden="1" x14ac:dyDescent="0.35">
      <c r="A1143" t="s">
        <v>32</v>
      </c>
      <c r="C1143" t="s">
        <v>33</v>
      </c>
      <c r="D1143" t="s">
        <v>1277</v>
      </c>
      <c r="E1143" t="s">
        <v>431</v>
      </c>
      <c r="F1143" t="s">
        <v>1278</v>
      </c>
      <c r="G1143" t="s">
        <v>1279</v>
      </c>
      <c r="I1143" t="s">
        <v>38</v>
      </c>
      <c r="J1143">
        <v>1351</v>
      </c>
      <c r="K1143">
        <v>1804</v>
      </c>
      <c r="L1143" t="s">
        <v>1002</v>
      </c>
      <c r="M1143" t="s">
        <v>787</v>
      </c>
      <c r="N1143" t="s">
        <v>41</v>
      </c>
      <c r="P1143" t="s">
        <v>60</v>
      </c>
      <c r="T1143" t="s">
        <v>2763</v>
      </c>
      <c r="U1143" t="s">
        <v>2621</v>
      </c>
      <c r="W1143" t="s">
        <v>797</v>
      </c>
      <c r="AD1143">
        <v>3</v>
      </c>
      <c r="AE1143">
        <v>0</v>
      </c>
      <c r="AF1143">
        <v>0</v>
      </c>
    </row>
    <row r="1144" spans="1:33" hidden="1" x14ac:dyDescent="0.35">
      <c r="A1144" t="s">
        <v>32</v>
      </c>
      <c r="C1144" t="s">
        <v>33</v>
      </c>
      <c r="D1144" t="s">
        <v>1277</v>
      </c>
      <c r="E1144" t="s">
        <v>431</v>
      </c>
      <c r="F1144" t="s">
        <v>1278</v>
      </c>
      <c r="G1144" t="s">
        <v>1279</v>
      </c>
      <c r="I1144" t="s">
        <v>38</v>
      </c>
      <c r="J1144">
        <v>1352</v>
      </c>
      <c r="K1144">
        <v>1804</v>
      </c>
      <c r="L1144" t="s">
        <v>1002</v>
      </c>
      <c r="M1144" t="s">
        <v>798</v>
      </c>
      <c r="N1144" t="s">
        <v>47</v>
      </c>
      <c r="O1144" t="s">
        <v>320</v>
      </c>
      <c r="P1144" t="s">
        <v>487</v>
      </c>
      <c r="Q1144">
        <v>0.5</v>
      </c>
      <c r="R1144" t="s">
        <v>72</v>
      </c>
      <c r="T1144" t="s">
        <v>73</v>
      </c>
      <c r="U1144" t="s">
        <v>74</v>
      </c>
      <c r="V1144" t="s">
        <v>1208</v>
      </c>
      <c r="W1144" t="s">
        <v>1283</v>
      </c>
      <c r="AB1144">
        <v>2</v>
      </c>
      <c r="AC1144">
        <v>0</v>
      </c>
    </row>
    <row r="1145" spans="1:33" hidden="1" x14ac:dyDescent="0.35">
      <c r="A1145" t="s">
        <v>32</v>
      </c>
      <c r="C1145" t="s">
        <v>33</v>
      </c>
      <c r="D1145" t="s">
        <v>1277</v>
      </c>
      <c r="E1145" t="s">
        <v>431</v>
      </c>
      <c r="F1145" t="s">
        <v>1278</v>
      </c>
      <c r="G1145" t="s">
        <v>1279</v>
      </c>
      <c r="I1145" t="s">
        <v>38</v>
      </c>
      <c r="J1145">
        <v>1353</v>
      </c>
      <c r="K1145">
        <v>1804</v>
      </c>
      <c r="L1145" t="s">
        <v>1002</v>
      </c>
      <c r="M1145" t="s">
        <v>798</v>
      </c>
      <c r="N1145" t="s">
        <v>47</v>
      </c>
      <c r="P1145" t="s">
        <v>487</v>
      </c>
      <c r="Q1145">
        <v>3</v>
      </c>
      <c r="R1145" t="s">
        <v>72</v>
      </c>
      <c r="T1145" t="s">
        <v>73</v>
      </c>
      <c r="U1145" t="s">
        <v>74</v>
      </c>
      <c r="V1145" t="s">
        <v>325</v>
      </c>
      <c r="W1145" t="s">
        <v>1284</v>
      </c>
      <c r="AB1145">
        <v>3</v>
      </c>
      <c r="AC1145">
        <v>6</v>
      </c>
    </row>
    <row r="1146" spans="1:33" hidden="1" x14ac:dyDescent="0.35">
      <c r="A1146" t="s">
        <v>32</v>
      </c>
      <c r="C1146" t="s">
        <v>33</v>
      </c>
      <c r="D1146" t="s">
        <v>1277</v>
      </c>
      <c r="E1146" t="s">
        <v>431</v>
      </c>
      <c r="F1146" t="s">
        <v>1278</v>
      </c>
      <c r="G1146" t="s">
        <v>1279</v>
      </c>
      <c r="I1146" t="s">
        <v>38</v>
      </c>
      <c r="J1146">
        <v>1354</v>
      </c>
      <c r="K1146">
        <v>1804</v>
      </c>
      <c r="L1146" t="s">
        <v>1002</v>
      </c>
      <c r="M1146" t="s">
        <v>798</v>
      </c>
      <c r="N1146" t="s">
        <v>47</v>
      </c>
      <c r="P1146" t="s">
        <v>80</v>
      </c>
      <c r="Q1146">
        <v>0.25</v>
      </c>
      <c r="T1146" t="s">
        <v>122</v>
      </c>
      <c r="U1146" t="s">
        <v>57</v>
      </c>
      <c r="V1146" t="s">
        <v>216</v>
      </c>
      <c r="W1146" t="s">
        <v>436</v>
      </c>
      <c r="AC1146">
        <v>9</v>
      </c>
    </row>
    <row r="1147" spans="1:33" hidden="1" x14ac:dyDescent="0.35">
      <c r="A1147" t="s">
        <v>32</v>
      </c>
      <c r="C1147" t="s">
        <v>33</v>
      </c>
      <c r="D1147" t="s">
        <v>1277</v>
      </c>
      <c r="E1147" t="s">
        <v>431</v>
      </c>
      <c r="F1147" t="s">
        <v>1278</v>
      </c>
      <c r="G1147" t="s">
        <v>1279</v>
      </c>
      <c r="I1147" t="s">
        <v>38</v>
      </c>
      <c r="J1147">
        <v>1355</v>
      </c>
      <c r="K1147">
        <v>1804</v>
      </c>
      <c r="L1147" t="s">
        <v>1002</v>
      </c>
      <c r="M1147" t="s">
        <v>798</v>
      </c>
      <c r="O1147" t="s">
        <v>370</v>
      </c>
      <c r="P1147" t="s">
        <v>371</v>
      </c>
      <c r="Q1147">
        <v>1</v>
      </c>
      <c r="R1147" t="s">
        <v>1285</v>
      </c>
      <c r="T1147" t="s">
        <v>122</v>
      </c>
      <c r="U1147" t="s">
        <v>57</v>
      </c>
      <c r="V1147" t="s">
        <v>248</v>
      </c>
      <c r="W1147" t="s">
        <v>987</v>
      </c>
      <c r="AB1147">
        <v>2</v>
      </c>
      <c r="AC1147">
        <v>0</v>
      </c>
    </row>
    <row r="1148" spans="1:33" hidden="1" x14ac:dyDescent="0.35">
      <c r="A1148" t="s">
        <v>32</v>
      </c>
      <c r="C1148" t="s">
        <v>33</v>
      </c>
      <c r="D1148" t="s">
        <v>1277</v>
      </c>
      <c r="E1148" t="s">
        <v>431</v>
      </c>
      <c r="F1148" t="s">
        <v>1278</v>
      </c>
      <c r="G1148" t="s">
        <v>1279</v>
      </c>
      <c r="I1148" t="s">
        <v>38</v>
      </c>
      <c r="J1148">
        <v>1356</v>
      </c>
      <c r="K1148">
        <v>1804</v>
      </c>
      <c r="L1148" t="s">
        <v>1002</v>
      </c>
      <c r="M1148" t="s">
        <v>431</v>
      </c>
      <c r="N1148" t="s">
        <v>41</v>
      </c>
      <c r="P1148" t="s">
        <v>887</v>
      </c>
      <c r="Q1148">
        <v>1</v>
      </c>
      <c r="R1148" t="s">
        <v>56</v>
      </c>
      <c r="T1148" t="s">
        <v>57</v>
      </c>
      <c r="U1148" t="s">
        <v>58</v>
      </c>
      <c r="V1148" t="s">
        <v>83</v>
      </c>
      <c r="W1148" t="s">
        <v>83</v>
      </c>
      <c r="AG1148" t="s">
        <v>1281</v>
      </c>
    </row>
    <row r="1149" spans="1:33" hidden="1" x14ac:dyDescent="0.35">
      <c r="A1149" t="s">
        <v>32</v>
      </c>
      <c r="C1149" t="s">
        <v>33</v>
      </c>
      <c r="D1149" t="s">
        <v>1277</v>
      </c>
      <c r="E1149" t="s">
        <v>431</v>
      </c>
      <c r="F1149" t="s">
        <v>1278</v>
      </c>
      <c r="G1149" t="s">
        <v>1279</v>
      </c>
      <c r="I1149" t="s">
        <v>38</v>
      </c>
      <c r="J1149">
        <v>1357</v>
      </c>
      <c r="K1149">
        <v>1804</v>
      </c>
      <c r="L1149" t="s">
        <v>1002</v>
      </c>
      <c r="M1149" t="s">
        <v>431</v>
      </c>
      <c r="N1149" t="s">
        <v>41</v>
      </c>
      <c r="P1149" t="s">
        <v>887</v>
      </c>
      <c r="Q1149">
        <v>2</v>
      </c>
      <c r="R1149" t="s">
        <v>132</v>
      </c>
      <c r="T1149" t="s">
        <v>57</v>
      </c>
      <c r="U1149" t="s">
        <v>58</v>
      </c>
      <c r="V1149" t="s">
        <v>58</v>
      </c>
      <c r="W1149" t="s">
        <v>1181</v>
      </c>
      <c r="AG1149" t="s">
        <v>1281</v>
      </c>
    </row>
    <row r="1150" spans="1:33" hidden="1" x14ac:dyDescent="0.35">
      <c r="A1150" t="s">
        <v>32</v>
      </c>
      <c r="C1150" t="s">
        <v>33</v>
      </c>
      <c r="D1150" t="s">
        <v>1277</v>
      </c>
      <c r="E1150" t="s">
        <v>431</v>
      </c>
      <c r="F1150" t="s">
        <v>1278</v>
      </c>
      <c r="G1150" t="s">
        <v>1279</v>
      </c>
      <c r="I1150" t="s">
        <v>38</v>
      </c>
      <c r="J1150">
        <v>1358</v>
      </c>
      <c r="K1150">
        <v>1804</v>
      </c>
      <c r="L1150" t="s">
        <v>1002</v>
      </c>
      <c r="M1150" t="s">
        <v>431</v>
      </c>
      <c r="N1150" t="s">
        <v>47</v>
      </c>
      <c r="P1150" t="s">
        <v>71</v>
      </c>
      <c r="Q1150">
        <v>1</v>
      </c>
      <c r="T1150" t="s">
        <v>122</v>
      </c>
      <c r="U1150" t="s">
        <v>57</v>
      </c>
      <c r="V1150" t="s">
        <v>1113</v>
      </c>
      <c r="W1150" t="s">
        <v>1114</v>
      </c>
      <c r="AG1150" t="s">
        <v>1281</v>
      </c>
    </row>
    <row r="1151" spans="1:33" hidden="1" x14ac:dyDescent="0.35">
      <c r="A1151" t="s">
        <v>32</v>
      </c>
      <c r="C1151" t="s">
        <v>33</v>
      </c>
      <c r="D1151" t="s">
        <v>1277</v>
      </c>
      <c r="E1151" t="s">
        <v>431</v>
      </c>
      <c r="F1151" t="s">
        <v>1278</v>
      </c>
      <c r="G1151" t="s">
        <v>1279</v>
      </c>
      <c r="I1151" t="s">
        <v>38</v>
      </c>
      <c r="J1151">
        <v>1359</v>
      </c>
      <c r="K1151">
        <v>1804</v>
      </c>
      <c r="L1151" t="s">
        <v>1002</v>
      </c>
      <c r="M1151" t="s">
        <v>431</v>
      </c>
      <c r="N1151" t="s">
        <v>47</v>
      </c>
      <c r="P1151" t="s">
        <v>71</v>
      </c>
      <c r="Q1151">
        <v>0.25</v>
      </c>
      <c r="T1151" t="s">
        <v>2778</v>
      </c>
      <c r="U1151" t="s">
        <v>2778</v>
      </c>
      <c r="W1151" t="s">
        <v>836</v>
      </c>
      <c r="AG1151" t="s">
        <v>1281</v>
      </c>
    </row>
    <row r="1152" spans="1:33" hidden="1" x14ac:dyDescent="0.35">
      <c r="A1152" t="s">
        <v>32</v>
      </c>
      <c r="C1152" t="s">
        <v>33</v>
      </c>
      <c r="D1152" t="s">
        <v>1277</v>
      </c>
      <c r="E1152" t="s">
        <v>431</v>
      </c>
      <c r="F1152" t="s">
        <v>1278</v>
      </c>
      <c r="G1152" t="s">
        <v>1279</v>
      </c>
      <c r="I1152" t="s">
        <v>38</v>
      </c>
      <c r="J1152">
        <v>1360</v>
      </c>
      <c r="K1152">
        <v>1804</v>
      </c>
      <c r="L1152" t="s">
        <v>1002</v>
      </c>
      <c r="M1152" t="s">
        <v>431</v>
      </c>
      <c r="P1152" t="s">
        <v>1286</v>
      </c>
      <c r="T1152" t="s">
        <v>99</v>
      </c>
      <c r="U1152" t="s">
        <v>263</v>
      </c>
      <c r="V1152" t="s">
        <v>264</v>
      </c>
      <c r="W1152" t="s">
        <v>1287</v>
      </c>
      <c r="AG1152" t="s">
        <v>1288</v>
      </c>
    </row>
    <row r="1153" spans="1:33" hidden="1" x14ac:dyDescent="0.35">
      <c r="A1153" t="s">
        <v>32</v>
      </c>
      <c r="C1153" t="s">
        <v>33</v>
      </c>
      <c r="D1153" t="s">
        <v>1277</v>
      </c>
      <c r="E1153" t="s">
        <v>431</v>
      </c>
      <c r="F1153" t="s">
        <v>1278</v>
      </c>
      <c r="G1153" t="s">
        <v>1279</v>
      </c>
      <c r="I1153" t="s">
        <v>38</v>
      </c>
      <c r="J1153">
        <v>1361</v>
      </c>
      <c r="K1153">
        <v>1804</v>
      </c>
      <c r="L1153" t="s">
        <v>1002</v>
      </c>
      <c r="M1153" t="s">
        <v>431</v>
      </c>
      <c r="P1153" t="s">
        <v>1286</v>
      </c>
      <c r="T1153" t="s">
        <v>99</v>
      </c>
      <c r="U1153" t="s">
        <v>263</v>
      </c>
      <c r="V1153" t="s">
        <v>263</v>
      </c>
      <c r="W1153" t="s">
        <v>1289</v>
      </c>
      <c r="AG1153" t="s">
        <v>1290</v>
      </c>
    </row>
    <row r="1154" spans="1:33" hidden="1" x14ac:dyDescent="0.35">
      <c r="A1154" t="s">
        <v>32</v>
      </c>
      <c r="C1154" t="s">
        <v>33</v>
      </c>
      <c r="D1154" t="s">
        <v>1277</v>
      </c>
      <c r="E1154" t="s">
        <v>431</v>
      </c>
      <c r="F1154" t="s">
        <v>1278</v>
      </c>
      <c r="G1154" t="s">
        <v>1279</v>
      </c>
      <c r="I1154" t="s">
        <v>38</v>
      </c>
      <c r="J1154">
        <v>1362</v>
      </c>
      <c r="K1154">
        <v>1804</v>
      </c>
      <c r="L1154" t="s">
        <v>1002</v>
      </c>
      <c r="M1154" t="s">
        <v>431</v>
      </c>
      <c r="N1154" t="s">
        <v>47</v>
      </c>
      <c r="P1154" t="s">
        <v>313</v>
      </c>
      <c r="Q1154">
        <v>1</v>
      </c>
      <c r="R1154" t="s">
        <v>166</v>
      </c>
      <c r="T1154" t="s">
        <v>43</v>
      </c>
      <c r="U1154" t="s">
        <v>167</v>
      </c>
      <c r="V1154" t="s">
        <v>442</v>
      </c>
      <c r="W1154" t="s">
        <v>1291</v>
      </c>
      <c r="AG1154" t="s">
        <v>1288</v>
      </c>
    </row>
    <row r="1155" spans="1:33" hidden="1" x14ac:dyDescent="0.35">
      <c r="A1155" t="s">
        <v>32</v>
      </c>
      <c r="C1155" t="s">
        <v>33</v>
      </c>
      <c r="D1155" t="s">
        <v>1277</v>
      </c>
      <c r="E1155" t="s">
        <v>431</v>
      </c>
      <c r="F1155" t="s">
        <v>1278</v>
      </c>
      <c r="G1155" t="s">
        <v>1279</v>
      </c>
      <c r="I1155" t="s">
        <v>38</v>
      </c>
      <c r="J1155">
        <v>1363</v>
      </c>
      <c r="K1155">
        <v>1804</v>
      </c>
      <c r="L1155" t="s">
        <v>1002</v>
      </c>
      <c r="M1155" t="s">
        <v>431</v>
      </c>
      <c r="P1155" t="s">
        <v>376</v>
      </c>
      <c r="Q1155">
        <v>0.25</v>
      </c>
      <c r="R1155" t="s">
        <v>72</v>
      </c>
      <c r="T1155" t="s">
        <v>73</v>
      </c>
      <c r="U1155" t="s">
        <v>74</v>
      </c>
      <c r="V1155" t="s">
        <v>330</v>
      </c>
      <c r="W1155" t="s">
        <v>331</v>
      </c>
      <c r="AG1155" t="s">
        <v>1281</v>
      </c>
    </row>
    <row r="1156" spans="1:33" hidden="1" x14ac:dyDescent="0.35">
      <c r="A1156" t="s">
        <v>32</v>
      </c>
      <c r="C1156" t="s">
        <v>33</v>
      </c>
      <c r="D1156" t="s">
        <v>1277</v>
      </c>
      <c r="E1156" t="s">
        <v>431</v>
      </c>
      <c r="F1156" t="s">
        <v>1278</v>
      </c>
      <c r="G1156" t="s">
        <v>1279</v>
      </c>
      <c r="I1156" t="s">
        <v>38</v>
      </c>
      <c r="J1156">
        <v>1364</v>
      </c>
      <c r="K1156">
        <v>1804</v>
      </c>
      <c r="L1156" t="s">
        <v>1002</v>
      </c>
      <c r="M1156" t="s">
        <v>444</v>
      </c>
      <c r="O1156" t="s">
        <v>54</v>
      </c>
      <c r="P1156" t="s">
        <v>55</v>
      </c>
      <c r="T1156" t="s">
        <v>2763</v>
      </c>
      <c r="U1156" t="s">
        <v>2621</v>
      </c>
      <c r="W1156" t="s">
        <v>128</v>
      </c>
      <c r="AD1156">
        <v>1</v>
      </c>
      <c r="AE1156">
        <v>0</v>
      </c>
      <c r="AF1156">
        <v>0</v>
      </c>
    </row>
    <row r="1157" spans="1:33" hidden="1" x14ac:dyDescent="0.35">
      <c r="A1157" t="s">
        <v>32</v>
      </c>
      <c r="C1157" t="s">
        <v>33</v>
      </c>
      <c r="D1157" t="s">
        <v>1277</v>
      </c>
      <c r="E1157" t="s">
        <v>431</v>
      </c>
      <c r="F1157" t="s">
        <v>1278</v>
      </c>
      <c r="G1157" t="s">
        <v>1279</v>
      </c>
      <c r="I1157" t="s">
        <v>38</v>
      </c>
      <c r="J1157">
        <v>1365</v>
      </c>
      <c r="K1157">
        <v>1804</v>
      </c>
      <c r="L1157" t="s">
        <v>1002</v>
      </c>
      <c r="M1157" t="s">
        <v>444</v>
      </c>
      <c r="O1157" t="s">
        <v>211</v>
      </c>
      <c r="P1157" t="s">
        <v>65</v>
      </c>
      <c r="Q1157">
        <v>0.25</v>
      </c>
      <c r="R1157" t="s">
        <v>1282</v>
      </c>
      <c r="T1157" t="s">
        <v>57</v>
      </c>
      <c r="U1157" t="s">
        <v>58</v>
      </c>
      <c r="V1157" t="s">
        <v>83</v>
      </c>
      <c r="W1157" t="s">
        <v>83</v>
      </c>
    </row>
    <row r="1158" spans="1:33" hidden="1" x14ac:dyDescent="0.35">
      <c r="A1158" t="s">
        <v>32</v>
      </c>
      <c r="C1158" t="s">
        <v>33</v>
      </c>
      <c r="D1158" t="s">
        <v>1277</v>
      </c>
      <c r="E1158" t="s">
        <v>431</v>
      </c>
      <c r="F1158" t="s">
        <v>1278</v>
      </c>
      <c r="G1158" t="s">
        <v>1279</v>
      </c>
      <c r="I1158" t="s">
        <v>38</v>
      </c>
      <c r="J1158">
        <v>1366</v>
      </c>
      <c r="K1158">
        <v>1804</v>
      </c>
      <c r="L1158" t="s">
        <v>1002</v>
      </c>
      <c r="M1158" t="s">
        <v>444</v>
      </c>
      <c r="O1158" t="s">
        <v>211</v>
      </c>
      <c r="P1158" t="s">
        <v>65</v>
      </c>
      <c r="Q1158">
        <v>1</v>
      </c>
      <c r="R1158" t="s">
        <v>1282</v>
      </c>
      <c r="T1158" t="s">
        <v>43</v>
      </c>
      <c r="U1158" t="s">
        <v>44</v>
      </c>
      <c r="V1158" t="s">
        <v>110</v>
      </c>
      <c r="W1158" t="s">
        <v>983</v>
      </c>
    </row>
    <row r="1159" spans="1:33" hidden="1" x14ac:dyDescent="0.35">
      <c r="A1159" t="s">
        <v>32</v>
      </c>
      <c r="C1159" t="s">
        <v>33</v>
      </c>
      <c r="D1159" t="s">
        <v>1277</v>
      </c>
      <c r="E1159" t="s">
        <v>431</v>
      </c>
      <c r="F1159" t="s">
        <v>1278</v>
      </c>
      <c r="G1159" t="s">
        <v>1279</v>
      </c>
      <c r="I1159" t="s">
        <v>38</v>
      </c>
      <c r="J1159">
        <v>1367</v>
      </c>
      <c r="K1159">
        <v>1804</v>
      </c>
      <c r="L1159" t="s">
        <v>1002</v>
      </c>
      <c r="M1159" t="s">
        <v>446</v>
      </c>
      <c r="O1159" t="s">
        <v>370</v>
      </c>
      <c r="P1159" t="s">
        <v>371</v>
      </c>
      <c r="Q1159">
        <v>1</v>
      </c>
      <c r="R1159" t="s">
        <v>170</v>
      </c>
      <c r="T1159" t="s">
        <v>73</v>
      </c>
      <c r="U1159" t="s">
        <v>74</v>
      </c>
      <c r="V1159" t="s">
        <v>1702</v>
      </c>
      <c r="W1159" t="s">
        <v>172</v>
      </c>
    </row>
    <row r="1160" spans="1:33" hidden="1" x14ac:dyDescent="0.35">
      <c r="A1160" t="s">
        <v>32</v>
      </c>
      <c r="C1160" t="s">
        <v>33</v>
      </c>
      <c r="D1160" t="s">
        <v>1277</v>
      </c>
      <c r="E1160" t="s">
        <v>431</v>
      </c>
      <c r="F1160" t="s">
        <v>1278</v>
      </c>
      <c r="G1160" t="s">
        <v>1279</v>
      </c>
      <c r="I1160" t="s">
        <v>38</v>
      </c>
      <c r="J1160">
        <v>1368</v>
      </c>
      <c r="K1160">
        <v>1804</v>
      </c>
      <c r="L1160" t="s">
        <v>1002</v>
      </c>
      <c r="M1160" t="s">
        <v>446</v>
      </c>
      <c r="N1160" t="s">
        <v>47</v>
      </c>
      <c r="P1160" t="s">
        <v>205</v>
      </c>
      <c r="Q1160">
        <v>3.25</v>
      </c>
      <c r="R1160" t="s">
        <v>72</v>
      </c>
      <c r="T1160" t="s">
        <v>73</v>
      </c>
      <c r="U1160" t="s">
        <v>74</v>
      </c>
      <c r="V1160" t="s">
        <v>152</v>
      </c>
      <c r="W1160" t="s">
        <v>1230</v>
      </c>
      <c r="AB1160">
        <v>2</v>
      </c>
      <c r="AC1160">
        <v>7</v>
      </c>
    </row>
    <row r="1161" spans="1:33" hidden="1" x14ac:dyDescent="0.35">
      <c r="A1161" t="s">
        <v>32</v>
      </c>
      <c r="C1161" t="s">
        <v>33</v>
      </c>
      <c r="D1161" t="s">
        <v>1277</v>
      </c>
      <c r="E1161" t="s">
        <v>431</v>
      </c>
      <c r="F1161" t="s">
        <v>1278</v>
      </c>
      <c r="G1161" t="s">
        <v>1279</v>
      </c>
      <c r="I1161" t="s">
        <v>38</v>
      </c>
      <c r="J1161">
        <v>1369</v>
      </c>
      <c r="K1161">
        <v>1804</v>
      </c>
      <c r="L1161" t="s">
        <v>1002</v>
      </c>
      <c r="M1161" t="s">
        <v>495</v>
      </c>
      <c r="N1161" t="s">
        <v>47</v>
      </c>
      <c r="P1161" t="s">
        <v>1292</v>
      </c>
      <c r="Q1161">
        <v>5</v>
      </c>
      <c r="R1161" t="s">
        <v>363</v>
      </c>
      <c r="S1161" t="s">
        <v>2782</v>
      </c>
      <c r="T1161" t="s">
        <v>122</v>
      </c>
      <c r="U1161" t="s">
        <v>57</v>
      </c>
      <c r="V1161" t="s">
        <v>248</v>
      </c>
      <c r="W1161" t="s">
        <v>1293</v>
      </c>
    </row>
    <row r="1162" spans="1:33" hidden="1" x14ac:dyDescent="0.35">
      <c r="A1162" t="s">
        <v>32</v>
      </c>
      <c r="C1162" t="s">
        <v>33</v>
      </c>
      <c r="D1162" t="s">
        <v>1277</v>
      </c>
      <c r="E1162" t="s">
        <v>431</v>
      </c>
      <c r="F1162" t="s">
        <v>1278</v>
      </c>
      <c r="G1162" t="s">
        <v>1279</v>
      </c>
      <c r="I1162" t="s">
        <v>38</v>
      </c>
      <c r="J1162">
        <v>1370</v>
      </c>
      <c r="K1162">
        <v>1804</v>
      </c>
      <c r="L1162" t="s">
        <v>1002</v>
      </c>
      <c r="M1162" t="s">
        <v>495</v>
      </c>
      <c r="P1162" t="s">
        <v>1292</v>
      </c>
      <c r="Q1162">
        <v>5</v>
      </c>
      <c r="T1162" t="s">
        <v>2778</v>
      </c>
      <c r="U1162" t="s">
        <v>2778</v>
      </c>
      <c r="W1162" t="s">
        <v>1294</v>
      </c>
    </row>
    <row r="1163" spans="1:33" hidden="1" x14ac:dyDescent="0.35">
      <c r="A1163" t="s">
        <v>32</v>
      </c>
      <c r="C1163" t="s">
        <v>33</v>
      </c>
      <c r="D1163" t="s">
        <v>1277</v>
      </c>
      <c r="E1163" t="s">
        <v>431</v>
      </c>
      <c r="F1163" t="s">
        <v>1278</v>
      </c>
      <c r="G1163" t="s">
        <v>1279</v>
      </c>
      <c r="I1163" t="s">
        <v>38</v>
      </c>
      <c r="J1163">
        <v>1371</v>
      </c>
      <c r="K1163">
        <v>1804</v>
      </c>
      <c r="L1163" t="s">
        <v>1002</v>
      </c>
      <c r="M1163" t="s">
        <v>495</v>
      </c>
      <c r="P1163" t="s">
        <v>1292</v>
      </c>
      <c r="Q1163">
        <v>2</v>
      </c>
      <c r="T1163" t="s">
        <v>57</v>
      </c>
      <c r="U1163" t="s">
        <v>58</v>
      </c>
      <c r="V1163" t="s">
        <v>58</v>
      </c>
      <c r="W1163" t="s">
        <v>1181</v>
      </c>
    </row>
    <row r="1164" spans="1:33" hidden="1" x14ac:dyDescent="0.35">
      <c r="A1164" t="s">
        <v>32</v>
      </c>
      <c r="C1164" t="s">
        <v>33</v>
      </c>
      <c r="D1164" t="s">
        <v>1277</v>
      </c>
      <c r="E1164" t="s">
        <v>431</v>
      </c>
      <c r="F1164" t="s">
        <v>1278</v>
      </c>
      <c r="G1164" t="s">
        <v>1279</v>
      </c>
      <c r="I1164" t="s">
        <v>38</v>
      </c>
      <c r="J1164">
        <v>1372</v>
      </c>
      <c r="K1164">
        <v>1804</v>
      </c>
      <c r="L1164" t="s">
        <v>1002</v>
      </c>
      <c r="M1164" t="s">
        <v>495</v>
      </c>
      <c r="P1164" t="s">
        <v>1292</v>
      </c>
      <c r="Q1164">
        <v>1</v>
      </c>
      <c r="R1164" t="s">
        <v>132</v>
      </c>
      <c r="T1164" t="s">
        <v>73</v>
      </c>
      <c r="U1164" t="s">
        <v>74</v>
      </c>
      <c r="V1164" t="s">
        <v>112</v>
      </c>
      <c r="W1164" t="s">
        <v>274</v>
      </c>
      <c r="AB1164">
        <v>1</v>
      </c>
      <c r="AC1164">
        <v>4</v>
      </c>
    </row>
    <row r="1165" spans="1:33" hidden="1" x14ac:dyDescent="0.35">
      <c r="A1165" t="s">
        <v>32</v>
      </c>
      <c r="C1165" t="s">
        <v>33</v>
      </c>
      <c r="D1165" t="s">
        <v>1277</v>
      </c>
      <c r="E1165" t="s">
        <v>431</v>
      </c>
      <c r="F1165" t="s">
        <v>1278</v>
      </c>
      <c r="G1165" t="s">
        <v>1279</v>
      </c>
      <c r="I1165" t="s">
        <v>38</v>
      </c>
      <c r="J1165">
        <v>1373</v>
      </c>
      <c r="K1165">
        <v>1804</v>
      </c>
      <c r="L1165" t="s">
        <v>1002</v>
      </c>
      <c r="M1165" t="s">
        <v>495</v>
      </c>
      <c r="N1165" t="s">
        <v>41</v>
      </c>
      <c r="P1165" t="s">
        <v>186</v>
      </c>
      <c r="Q1165">
        <v>0.5</v>
      </c>
      <c r="R1165" t="s">
        <v>56</v>
      </c>
      <c r="T1165" t="s">
        <v>57</v>
      </c>
      <c r="U1165" t="s">
        <v>58</v>
      </c>
      <c r="V1165" t="s">
        <v>58</v>
      </c>
      <c r="W1165" t="s">
        <v>1125</v>
      </c>
      <c r="AG1165" t="s">
        <v>1045</v>
      </c>
    </row>
    <row r="1166" spans="1:33" hidden="1" x14ac:dyDescent="0.35">
      <c r="A1166" t="s">
        <v>32</v>
      </c>
      <c r="C1166" t="s">
        <v>33</v>
      </c>
      <c r="D1166" t="s">
        <v>1277</v>
      </c>
      <c r="E1166" t="s">
        <v>431</v>
      </c>
      <c r="F1166" t="s">
        <v>1278</v>
      </c>
      <c r="G1166" t="s">
        <v>1279</v>
      </c>
      <c r="I1166" t="s">
        <v>38</v>
      </c>
      <c r="J1166">
        <v>1374</v>
      </c>
      <c r="K1166">
        <v>1804</v>
      </c>
      <c r="L1166" t="s">
        <v>1002</v>
      </c>
      <c r="M1166" t="s">
        <v>495</v>
      </c>
      <c r="T1166" t="s">
        <v>2778</v>
      </c>
      <c r="U1166" t="s">
        <v>2778</v>
      </c>
      <c r="W1166" t="s">
        <v>1295</v>
      </c>
    </row>
    <row r="1167" spans="1:33" hidden="1" x14ac:dyDescent="0.35">
      <c r="A1167" t="s">
        <v>32</v>
      </c>
      <c r="C1167" t="s">
        <v>33</v>
      </c>
      <c r="D1167" t="s">
        <v>1277</v>
      </c>
      <c r="E1167" t="s">
        <v>431</v>
      </c>
      <c r="F1167" t="s">
        <v>1278</v>
      </c>
      <c r="G1167" t="s">
        <v>1279</v>
      </c>
      <c r="I1167" t="s">
        <v>38</v>
      </c>
      <c r="J1167">
        <v>1375</v>
      </c>
      <c r="K1167">
        <v>1804</v>
      </c>
      <c r="L1167" t="s">
        <v>1002</v>
      </c>
      <c r="M1167" t="s">
        <v>495</v>
      </c>
      <c r="O1167" t="s">
        <v>343</v>
      </c>
      <c r="P1167" t="s">
        <v>1296</v>
      </c>
      <c r="Q1167">
        <v>1</v>
      </c>
      <c r="R1167" t="s">
        <v>221</v>
      </c>
      <c r="T1167" t="s">
        <v>73</v>
      </c>
      <c r="U1167" t="s">
        <v>74</v>
      </c>
      <c r="V1167" t="s">
        <v>1297</v>
      </c>
      <c r="W1167" t="s">
        <v>1298</v>
      </c>
      <c r="AG1167" t="s">
        <v>1299</v>
      </c>
    </row>
    <row r="1168" spans="1:33" hidden="1" x14ac:dyDescent="0.35">
      <c r="A1168" t="s">
        <v>32</v>
      </c>
      <c r="C1168" t="s">
        <v>33</v>
      </c>
      <c r="D1168" t="s">
        <v>1277</v>
      </c>
      <c r="E1168" t="s">
        <v>431</v>
      </c>
      <c r="F1168" t="s">
        <v>1278</v>
      </c>
      <c r="G1168" t="s">
        <v>1279</v>
      </c>
      <c r="I1168" t="s">
        <v>38</v>
      </c>
      <c r="J1168">
        <v>1376</v>
      </c>
      <c r="K1168">
        <v>1804</v>
      </c>
      <c r="L1168" t="s">
        <v>1002</v>
      </c>
      <c r="M1168" t="s">
        <v>495</v>
      </c>
      <c r="N1168" t="s">
        <v>47</v>
      </c>
      <c r="P1168" t="s">
        <v>731</v>
      </c>
      <c r="Q1168">
        <v>6</v>
      </c>
      <c r="R1168" t="s">
        <v>72</v>
      </c>
      <c r="T1168" t="s">
        <v>73</v>
      </c>
      <c r="U1168" t="s">
        <v>74</v>
      </c>
      <c r="W1168" t="s">
        <v>1300</v>
      </c>
      <c r="Y1168">
        <v>11</v>
      </c>
      <c r="Z1168">
        <v>0</v>
      </c>
      <c r="AG1168" t="s">
        <v>1299</v>
      </c>
    </row>
    <row r="1169" spans="1:33" hidden="1" x14ac:dyDescent="0.35">
      <c r="A1169" t="s">
        <v>32</v>
      </c>
      <c r="C1169" t="s">
        <v>33</v>
      </c>
      <c r="D1169" t="s">
        <v>1277</v>
      </c>
      <c r="E1169" t="s">
        <v>431</v>
      </c>
      <c r="F1169" t="s">
        <v>1278</v>
      </c>
      <c r="G1169" t="s">
        <v>1279</v>
      </c>
      <c r="I1169" t="s">
        <v>38</v>
      </c>
      <c r="J1169">
        <v>1377</v>
      </c>
      <c r="K1169">
        <v>1804</v>
      </c>
      <c r="L1169" t="s">
        <v>1002</v>
      </c>
      <c r="M1169" t="s">
        <v>495</v>
      </c>
      <c r="O1169" t="s">
        <v>343</v>
      </c>
      <c r="P1169" t="s">
        <v>1296</v>
      </c>
      <c r="Q1169">
        <v>2</v>
      </c>
      <c r="R1169" t="s">
        <v>166</v>
      </c>
      <c r="T1169" t="s">
        <v>43</v>
      </c>
      <c r="U1169" t="s">
        <v>167</v>
      </c>
      <c r="V1169" t="s">
        <v>1301</v>
      </c>
      <c r="W1169" t="s">
        <v>1302</v>
      </c>
      <c r="Y1169">
        <v>6</v>
      </c>
      <c r="Z1169">
        <v>6</v>
      </c>
      <c r="AG1169" t="s">
        <v>1303</v>
      </c>
    </row>
    <row r="1170" spans="1:33" hidden="1" x14ac:dyDescent="0.35">
      <c r="A1170" t="s">
        <v>32</v>
      </c>
      <c r="C1170" t="s">
        <v>33</v>
      </c>
      <c r="D1170" t="s">
        <v>1277</v>
      </c>
      <c r="E1170" t="s">
        <v>431</v>
      </c>
      <c r="F1170" t="s">
        <v>1278</v>
      </c>
      <c r="G1170" t="s">
        <v>1279</v>
      </c>
      <c r="I1170" t="s">
        <v>38</v>
      </c>
      <c r="J1170">
        <v>1378</v>
      </c>
      <c r="K1170">
        <v>1804</v>
      </c>
      <c r="L1170" t="s">
        <v>1002</v>
      </c>
      <c r="M1170" t="s">
        <v>495</v>
      </c>
      <c r="N1170" t="s">
        <v>47</v>
      </c>
      <c r="P1170" t="s">
        <v>1119</v>
      </c>
      <c r="T1170" t="s">
        <v>2778</v>
      </c>
      <c r="U1170" t="s">
        <v>2778</v>
      </c>
    </row>
    <row r="1171" spans="1:33" hidden="1" x14ac:dyDescent="0.35">
      <c r="A1171" t="s">
        <v>32</v>
      </c>
      <c r="C1171" t="s">
        <v>33</v>
      </c>
      <c r="D1171" t="s">
        <v>1277</v>
      </c>
      <c r="E1171" t="s">
        <v>431</v>
      </c>
      <c r="F1171" t="s">
        <v>1278</v>
      </c>
      <c r="G1171" t="s">
        <v>1279</v>
      </c>
      <c r="I1171" t="s">
        <v>38</v>
      </c>
      <c r="J1171">
        <v>1379</v>
      </c>
      <c r="K1171">
        <v>1804</v>
      </c>
      <c r="L1171" t="s">
        <v>1002</v>
      </c>
      <c r="M1171" t="s">
        <v>495</v>
      </c>
      <c r="O1171" t="s">
        <v>758</v>
      </c>
      <c r="P1171" t="s">
        <v>109</v>
      </c>
      <c r="Q1171">
        <v>3</v>
      </c>
      <c r="R1171" t="s">
        <v>363</v>
      </c>
      <c r="T1171" t="s">
        <v>122</v>
      </c>
      <c r="U1171" t="s">
        <v>57</v>
      </c>
      <c r="V1171" t="s">
        <v>248</v>
      </c>
      <c r="W1171" t="s">
        <v>1304</v>
      </c>
    </row>
    <row r="1172" spans="1:33" hidden="1" x14ac:dyDescent="0.35">
      <c r="A1172" t="s">
        <v>32</v>
      </c>
      <c r="C1172" t="s">
        <v>33</v>
      </c>
      <c r="D1172" t="s">
        <v>1277</v>
      </c>
      <c r="E1172" t="s">
        <v>431</v>
      </c>
      <c r="F1172" t="s">
        <v>1278</v>
      </c>
      <c r="G1172" t="s">
        <v>1279</v>
      </c>
      <c r="I1172" t="s">
        <v>38</v>
      </c>
      <c r="J1172">
        <v>1380</v>
      </c>
      <c r="K1172">
        <v>1804</v>
      </c>
      <c r="L1172" t="s">
        <v>1002</v>
      </c>
      <c r="M1172" t="s">
        <v>495</v>
      </c>
      <c r="O1172" t="s">
        <v>289</v>
      </c>
      <c r="P1172" t="s">
        <v>376</v>
      </c>
      <c r="Q1172">
        <v>1.5</v>
      </c>
      <c r="R1172" t="s">
        <v>56</v>
      </c>
      <c r="T1172" t="s">
        <v>122</v>
      </c>
      <c r="U1172" t="s">
        <v>57</v>
      </c>
      <c r="V1172" t="s">
        <v>1113</v>
      </c>
      <c r="W1172" t="s">
        <v>1113</v>
      </c>
    </row>
    <row r="1173" spans="1:33" hidden="1" x14ac:dyDescent="0.35">
      <c r="A1173" t="s">
        <v>32</v>
      </c>
      <c r="C1173" t="s">
        <v>33</v>
      </c>
      <c r="D1173" t="s">
        <v>1277</v>
      </c>
      <c r="E1173" t="s">
        <v>431</v>
      </c>
      <c r="F1173" t="s">
        <v>1278</v>
      </c>
      <c r="G1173" t="s">
        <v>1279</v>
      </c>
      <c r="I1173" t="s">
        <v>38</v>
      </c>
      <c r="J1173">
        <v>1381</v>
      </c>
      <c r="K1173">
        <v>1804</v>
      </c>
      <c r="L1173" t="s">
        <v>1002</v>
      </c>
      <c r="M1173" t="s">
        <v>495</v>
      </c>
      <c r="O1173" t="s">
        <v>819</v>
      </c>
      <c r="P1173" t="s">
        <v>378</v>
      </c>
      <c r="Q1173">
        <v>2</v>
      </c>
      <c r="R1173" t="s">
        <v>563</v>
      </c>
      <c r="T1173" t="s">
        <v>73</v>
      </c>
      <c r="U1173" t="s">
        <v>74</v>
      </c>
      <c r="V1173" t="s">
        <v>112</v>
      </c>
      <c r="W1173" t="s">
        <v>274</v>
      </c>
    </row>
    <row r="1174" spans="1:33" hidden="1" x14ac:dyDescent="0.35">
      <c r="A1174" t="s">
        <v>32</v>
      </c>
      <c r="C1174" t="s">
        <v>33</v>
      </c>
      <c r="D1174" t="s">
        <v>1277</v>
      </c>
      <c r="E1174" t="s">
        <v>431</v>
      </c>
      <c r="F1174" t="s">
        <v>1278</v>
      </c>
      <c r="G1174" t="s">
        <v>1279</v>
      </c>
      <c r="I1174" t="s">
        <v>38</v>
      </c>
      <c r="J1174">
        <v>1382</v>
      </c>
      <c r="K1174">
        <v>1804</v>
      </c>
      <c r="L1174" t="s">
        <v>1002</v>
      </c>
      <c r="M1174" t="s">
        <v>495</v>
      </c>
      <c r="N1174" t="s">
        <v>652</v>
      </c>
      <c r="O1174" t="s">
        <v>1305</v>
      </c>
      <c r="P1174" t="s">
        <v>319</v>
      </c>
      <c r="Q1174">
        <v>2</v>
      </c>
      <c r="R1174" t="s">
        <v>56</v>
      </c>
      <c r="T1174" t="s">
        <v>122</v>
      </c>
      <c r="U1174" t="s">
        <v>57</v>
      </c>
      <c r="V1174" t="s">
        <v>1113</v>
      </c>
      <c r="W1174" t="s">
        <v>1113</v>
      </c>
    </row>
    <row r="1175" spans="1:33" hidden="1" x14ac:dyDescent="0.35">
      <c r="A1175" t="s">
        <v>32</v>
      </c>
      <c r="C1175" t="s">
        <v>33</v>
      </c>
      <c r="D1175" t="s">
        <v>1277</v>
      </c>
      <c r="E1175" t="s">
        <v>431</v>
      </c>
      <c r="F1175" t="s">
        <v>1278</v>
      </c>
      <c r="G1175" t="s">
        <v>1279</v>
      </c>
      <c r="I1175" t="s">
        <v>38</v>
      </c>
      <c r="J1175">
        <v>1383</v>
      </c>
      <c r="K1175">
        <v>1804</v>
      </c>
      <c r="L1175" t="s">
        <v>1002</v>
      </c>
      <c r="M1175" t="s">
        <v>495</v>
      </c>
      <c r="N1175" t="s">
        <v>652</v>
      </c>
      <c r="O1175" t="s">
        <v>1305</v>
      </c>
      <c r="P1175" t="s">
        <v>319</v>
      </c>
      <c r="Q1175">
        <v>2</v>
      </c>
      <c r="R1175" t="s">
        <v>132</v>
      </c>
      <c r="T1175" t="s">
        <v>57</v>
      </c>
      <c r="U1175" t="s">
        <v>58</v>
      </c>
      <c r="V1175" t="s">
        <v>58</v>
      </c>
      <c r="W1175" t="s">
        <v>1181</v>
      </c>
    </row>
    <row r="1176" spans="1:33" hidden="1" x14ac:dyDescent="0.35">
      <c r="A1176" t="s">
        <v>32</v>
      </c>
      <c r="C1176" t="s">
        <v>33</v>
      </c>
      <c r="D1176" t="s">
        <v>1277</v>
      </c>
      <c r="E1176" t="s">
        <v>431</v>
      </c>
      <c r="F1176" t="s">
        <v>1278</v>
      </c>
      <c r="G1176" t="s">
        <v>1279</v>
      </c>
      <c r="I1176" t="s">
        <v>38</v>
      </c>
      <c r="J1176">
        <v>1384</v>
      </c>
      <c r="K1176">
        <v>1804</v>
      </c>
      <c r="L1176" t="s">
        <v>1002</v>
      </c>
      <c r="M1176" t="s">
        <v>495</v>
      </c>
      <c r="O1176" t="s">
        <v>1179</v>
      </c>
      <c r="P1176" t="s">
        <v>1180</v>
      </c>
      <c r="Q1176">
        <v>0.5</v>
      </c>
      <c r="R1176" t="s">
        <v>56</v>
      </c>
      <c r="T1176" t="s">
        <v>57</v>
      </c>
      <c r="U1176" t="s">
        <v>58</v>
      </c>
      <c r="V1176" t="s">
        <v>58</v>
      </c>
      <c r="W1176" t="s">
        <v>59</v>
      </c>
    </row>
    <row r="1177" spans="1:33" hidden="1" x14ac:dyDescent="0.35">
      <c r="A1177" t="s">
        <v>32</v>
      </c>
      <c r="C1177" t="s">
        <v>33</v>
      </c>
      <c r="D1177" t="s">
        <v>1277</v>
      </c>
      <c r="E1177" t="s">
        <v>431</v>
      </c>
      <c r="F1177" t="s">
        <v>1278</v>
      </c>
      <c r="G1177" t="s">
        <v>1279</v>
      </c>
      <c r="I1177" t="s">
        <v>38</v>
      </c>
      <c r="J1177">
        <v>1385</v>
      </c>
      <c r="K1177">
        <v>1804</v>
      </c>
      <c r="L1177" t="s">
        <v>1002</v>
      </c>
      <c r="M1177" t="s">
        <v>495</v>
      </c>
      <c r="O1177" t="s">
        <v>1179</v>
      </c>
      <c r="P1177" t="s">
        <v>1180</v>
      </c>
      <c r="Q1177">
        <v>4</v>
      </c>
      <c r="R1177" t="s">
        <v>56</v>
      </c>
      <c r="T1177" t="s">
        <v>122</v>
      </c>
      <c r="U1177" t="s">
        <v>57</v>
      </c>
      <c r="V1177" t="s">
        <v>1113</v>
      </c>
      <c r="W1177" t="s">
        <v>1114</v>
      </c>
    </row>
    <row r="1178" spans="1:33" hidden="1" x14ac:dyDescent="0.35">
      <c r="A1178" t="s">
        <v>32</v>
      </c>
      <c r="C1178" t="s">
        <v>33</v>
      </c>
      <c r="D1178" t="s">
        <v>1277</v>
      </c>
      <c r="E1178" t="s">
        <v>431</v>
      </c>
      <c r="F1178" t="s">
        <v>1278</v>
      </c>
      <c r="G1178" t="s">
        <v>1279</v>
      </c>
      <c r="I1178" t="s">
        <v>38</v>
      </c>
      <c r="J1178">
        <v>1386</v>
      </c>
      <c r="K1178">
        <v>1804</v>
      </c>
      <c r="L1178" t="s">
        <v>1002</v>
      </c>
      <c r="M1178" t="s">
        <v>495</v>
      </c>
      <c r="O1178" t="s">
        <v>1179</v>
      </c>
      <c r="P1178" t="s">
        <v>1180</v>
      </c>
      <c r="Q1178">
        <v>1.5</v>
      </c>
      <c r="R1178" t="s">
        <v>56</v>
      </c>
      <c r="T1178" t="s">
        <v>43</v>
      </c>
      <c r="U1178" t="s">
        <v>44</v>
      </c>
      <c r="V1178" t="s">
        <v>110</v>
      </c>
      <c r="W1178" t="s">
        <v>818</v>
      </c>
    </row>
    <row r="1179" spans="1:33" hidden="1" x14ac:dyDescent="0.35">
      <c r="A1179" t="s">
        <v>32</v>
      </c>
      <c r="C1179" t="s">
        <v>33</v>
      </c>
      <c r="D1179" t="s">
        <v>1277</v>
      </c>
      <c r="E1179" t="s">
        <v>431</v>
      </c>
      <c r="F1179" t="s">
        <v>1278</v>
      </c>
      <c r="G1179" t="s">
        <v>1279</v>
      </c>
      <c r="I1179" t="s">
        <v>38</v>
      </c>
      <c r="J1179">
        <v>1387</v>
      </c>
      <c r="K1179">
        <v>1804</v>
      </c>
      <c r="L1179" t="s">
        <v>1002</v>
      </c>
      <c r="M1179" t="s">
        <v>495</v>
      </c>
      <c r="P1179" t="s">
        <v>276</v>
      </c>
      <c r="Q1179">
        <v>2</v>
      </c>
      <c r="R1179" t="s">
        <v>132</v>
      </c>
      <c r="T1179" t="s">
        <v>57</v>
      </c>
      <c r="U1179" t="s">
        <v>58</v>
      </c>
      <c r="V1179" t="s">
        <v>58</v>
      </c>
      <c r="W1179" t="s">
        <v>1125</v>
      </c>
    </row>
    <row r="1180" spans="1:33" hidden="1" x14ac:dyDescent="0.35">
      <c r="A1180" t="s">
        <v>32</v>
      </c>
      <c r="C1180" t="s">
        <v>33</v>
      </c>
      <c r="D1180" t="s">
        <v>1277</v>
      </c>
      <c r="E1180" t="s">
        <v>431</v>
      </c>
      <c r="F1180" t="s">
        <v>1278</v>
      </c>
      <c r="G1180" t="s">
        <v>1279</v>
      </c>
      <c r="I1180" t="s">
        <v>38</v>
      </c>
      <c r="J1180">
        <v>1388</v>
      </c>
      <c r="K1180">
        <v>1804</v>
      </c>
      <c r="L1180" t="s">
        <v>1002</v>
      </c>
      <c r="M1180" t="s">
        <v>495</v>
      </c>
      <c r="P1180" t="s">
        <v>276</v>
      </c>
      <c r="Q1180">
        <v>1</v>
      </c>
      <c r="R1180" t="s">
        <v>132</v>
      </c>
      <c r="T1180" t="s">
        <v>57</v>
      </c>
      <c r="U1180" t="s">
        <v>58</v>
      </c>
      <c r="V1180" t="s">
        <v>58</v>
      </c>
      <c r="W1180" t="s">
        <v>1306</v>
      </c>
    </row>
    <row r="1181" spans="1:33" hidden="1" x14ac:dyDescent="0.35">
      <c r="A1181" t="s">
        <v>32</v>
      </c>
      <c r="C1181" t="s">
        <v>33</v>
      </c>
      <c r="D1181" t="s">
        <v>1277</v>
      </c>
      <c r="E1181" t="s">
        <v>431</v>
      </c>
      <c r="F1181" t="s">
        <v>1278</v>
      </c>
      <c r="G1181" t="s">
        <v>1279</v>
      </c>
      <c r="I1181" t="s">
        <v>38</v>
      </c>
      <c r="J1181">
        <v>1389</v>
      </c>
      <c r="K1181">
        <v>1804</v>
      </c>
      <c r="L1181" t="s">
        <v>1002</v>
      </c>
      <c r="M1181" t="s">
        <v>526</v>
      </c>
      <c r="P1181" t="s">
        <v>276</v>
      </c>
      <c r="Q1181">
        <v>3</v>
      </c>
      <c r="R1181" t="s">
        <v>132</v>
      </c>
      <c r="T1181" t="s">
        <v>122</v>
      </c>
      <c r="U1181" t="s">
        <v>57</v>
      </c>
      <c r="V1181" t="s">
        <v>123</v>
      </c>
      <c r="W1181" t="s">
        <v>432</v>
      </c>
    </row>
    <row r="1182" spans="1:33" hidden="1" x14ac:dyDescent="0.35">
      <c r="A1182" t="s">
        <v>32</v>
      </c>
      <c r="C1182" t="s">
        <v>33</v>
      </c>
      <c r="D1182" t="s">
        <v>1277</v>
      </c>
      <c r="E1182" t="s">
        <v>431</v>
      </c>
      <c r="F1182" t="s">
        <v>1278</v>
      </c>
      <c r="G1182" t="s">
        <v>1279</v>
      </c>
      <c r="I1182" t="s">
        <v>38</v>
      </c>
      <c r="J1182">
        <v>1390</v>
      </c>
      <c r="K1182">
        <v>1804</v>
      </c>
      <c r="L1182" t="s">
        <v>1002</v>
      </c>
      <c r="M1182" t="s">
        <v>526</v>
      </c>
      <c r="N1182" t="s">
        <v>41</v>
      </c>
      <c r="O1182" t="s">
        <v>1305</v>
      </c>
      <c r="P1182" t="s">
        <v>759</v>
      </c>
      <c r="Q1182">
        <v>2</v>
      </c>
      <c r="T1182" t="s">
        <v>99</v>
      </c>
      <c r="U1182" t="s">
        <v>263</v>
      </c>
      <c r="V1182" t="s">
        <v>264</v>
      </c>
      <c r="W1182" t="s">
        <v>1307</v>
      </c>
      <c r="AB1182">
        <v>2</v>
      </c>
      <c r="AC1182">
        <v>0</v>
      </c>
    </row>
    <row r="1183" spans="1:33" hidden="1" x14ac:dyDescent="0.35">
      <c r="A1183" t="s">
        <v>32</v>
      </c>
      <c r="C1183" t="s">
        <v>33</v>
      </c>
      <c r="D1183" t="s">
        <v>1277</v>
      </c>
      <c r="E1183" t="s">
        <v>431</v>
      </c>
      <c r="F1183" t="s">
        <v>1278</v>
      </c>
      <c r="G1183" t="s">
        <v>1279</v>
      </c>
      <c r="I1183" t="s">
        <v>38</v>
      </c>
      <c r="J1183">
        <v>1391</v>
      </c>
      <c r="K1183">
        <v>1804</v>
      </c>
      <c r="L1183" t="s">
        <v>1002</v>
      </c>
      <c r="M1183" t="s">
        <v>527</v>
      </c>
      <c r="N1183" t="s">
        <v>41</v>
      </c>
      <c r="P1183" t="s">
        <v>186</v>
      </c>
      <c r="Q1183">
        <v>1</v>
      </c>
      <c r="R1183" t="s">
        <v>56</v>
      </c>
      <c r="T1183" t="s">
        <v>43</v>
      </c>
      <c r="U1183" t="s">
        <v>44</v>
      </c>
      <c r="V1183" t="s">
        <v>110</v>
      </c>
      <c r="W1183" t="s">
        <v>818</v>
      </c>
    </row>
    <row r="1184" spans="1:33" hidden="1" x14ac:dyDescent="0.35">
      <c r="A1184" t="s">
        <v>32</v>
      </c>
      <c r="C1184" t="s">
        <v>33</v>
      </c>
      <c r="D1184" t="s">
        <v>1277</v>
      </c>
      <c r="E1184" t="s">
        <v>431</v>
      </c>
      <c r="F1184" t="s">
        <v>1278</v>
      </c>
      <c r="G1184" t="s">
        <v>1279</v>
      </c>
      <c r="I1184" t="s">
        <v>38</v>
      </c>
      <c r="J1184">
        <v>1392</v>
      </c>
      <c r="K1184">
        <v>1804</v>
      </c>
      <c r="L1184" t="s">
        <v>1002</v>
      </c>
      <c r="M1184" t="s">
        <v>527</v>
      </c>
      <c r="N1184" t="s">
        <v>41</v>
      </c>
      <c r="P1184" t="s">
        <v>186</v>
      </c>
      <c r="Q1184">
        <v>2</v>
      </c>
      <c r="R1184" t="s">
        <v>56</v>
      </c>
      <c r="T1184" t="s">
        <v>122</v>
      </c>
      <c r="U1184" t="s">
        <v>57</v>
      </c>
      <c r="V1184" t="s">
        <v>1113</v>
      </c>
      <c r="W1184" t="s">
        <v>1114</v>
      </c>
      <c r="AB1184">
        <v>4</v>
      </c>
      <c r="AC1184">
        <v>0</v>
      </c>
      <c r="AG1184" t="s">
        <v>1045</v>
      </c>
    </row>
    <row r="1185" spans="1:33" hidden="1" x14ac:dyDescent="0.35">
      <c r="A1185" t="s">
        <v>32</v>
      </c>
      <c r="C1185" t="s">
        <v>33</v>
      </c>
      <c r="D1185" t="s">
        <v>1277</v>
      </c>
      <c r="E1185" t="s">
        <v>431</v>
      </c>
      <c r="F1185" t="s">
        <v>1278</v>
      </c>
      <c r="G1185" t="s">
        <v>1279</v>
      </c>
      <c r="I1185" t="s">
        <v>38</v>
      </c>
      <c r="J1185">
        <v>1393</v>
      </c>
      <c r="K1185">
        <v>1804</v>
      </c>
      <c r="L1185" t="s">
        <v>1002</v>
      </c>
      <c r="M1185" t="s">
        <v>527</v>
      </c>
      <c r="N1185" t="s">
        <v>41</v>
      </c>
      <c r="P1185" t="s">
        <v>313</v>
      </c>
      <c r="Q1185">
        <v>1</v>
      </c>
      <c r="R1185" t="s">
        <v>166</v>
      </c>
      <c r="T1185" t="s">
        <v>73</v>
      </c>
      <c r="U1185" t="s">
        <v>74</v>
      </c>
      <c r="V1185" t="s">
        <v>506</v>
      </c>
      <c r="W1185" t="s">
        <v>1308</v>
      </c>
      <c r="AB1185">
        <v>2</v>
      </c>
      <c r="AC1185">
        <v>6</v>
      </c>
    </row>
    <row r="1186" spans="1:33" hidden="1" x14ac:dyDescent="0.35">
      <c r="A1186" t="s">
        <v>32</v>
      </c>
      <c r="C1186" t="s">
        <v>33</v>
      </c>
      <c r="D1186" t="s">
        <v>1277</v>
      </c>
      <c r="E1186" t="s">
        <v>431</v>
      </c>
      <c r="F1186" t="s">
        <v>1278</v>
      </c>
      <c r="G1186" t="s">
        <v>1279</v>
      </c>
      <c r="I1186" t="s">
        <v>38</v>
      </c>
      <c r="J1186">
        <v>1394</v>
      </c>
      <c r="K1186">
        <v>1804</v>
      </c>
      <c r="L1186" t="s">
        <v>1002</v>
      </c>
      <c r="M1186" t="s">
        <v>527</v>
      </c>
      <c r="P1186" t="s">
        <v>313</v>
      </c>
      <c r="T1186" t="s">
        <v>73</v>
      </c>
      <c r="U1186" t="s">
        <v>74</v>
      </c>
      <c r="V1186" t="s">
        <v>229</v>
      </c>
      <c r="W1186" t="s">
        <v>429</v>
      </c>
      <c r="AC1186">
        <v>6</v>
      </c>
    </row>
    <row r="1187" spans="1:33" hidden="1" x14ac:dyDescent="0.35">
      <c r="A1187" t="s">
        <v>32</v>
      </c>
      <c r="C1187" t="s">
        <v>33</v>
      </c>
      <c r="D1187" t="s">
        <v>1277</v>
      </c>
      <c r="E1187" t="s">
        <v>431</v>
      </c>
      <c r="F1187" t="s">
        <v>1278</v>
      </c>
      <c r="G1187" t="s">
        <v>1279</v>
      </c>
      <c r="I1187" t="s">
        <v>38</v>
      </c>
      <c r="J1187">
        <v>1395</v>
      </c>
      <c r="K1187">
        <v>1804</v>
      </c>
      <c r="L1187" t="s">
        <v>1002</v>
      </c>
      <c r="M1187" t="s">
        <v>527</v>
      </c>
      <c r="N1187" t="s">
        <v>47</v>
      </c>
      <c r="P1187" t="s">
        <v>1309</v>
      </c>
      <c r="Q1187">
        <v>0.5</v>
      </c>
      <c r="R1187" t="s">
        <v>72</v>
      </c>
      <c r="T1187" t="s">
        <v>73</v>
      </c>
      <c r="U1187" t="s">
        <v>74</v>
      </c>
      <c r="V1187" t="s">
        <v>152</v>
      </c>
      <c r="W1187" t="s">
        <v>902</v>
      </c>
    </row>
    <row r="1188" spans="1:33" hidden="1" x14ac:dyDescent="0.35">
      <c r="A1188" t="s">
        <v>32</v>
      </c>
      <c r="C1188" t="s">
        <v>33</v>
      </c>
      <c r="D1188" t="s">
        <v>1277</v>
      </c>
      <c r="E1188" t="s">
        <v>431</v>
      </c>
      <c r="F1188" t="s">
        <v>1278</v>
      </c>
      <c r="G1188" t="s">
        <v>1279</v>
      </c>
      <c r="I1188" t="s">
        <v>38</v>
      </c>
      <c r="J1188">
        <v>1396</v>
      </c>
      <c r="K1188">
        <v>1804</v>
      </c>
      <c r="L1188" t="s">
        <v>1002</v>
      </c>
      <c r="M1188" t="s">
        <v>527</v>
      </c>
      <c r="O1188" t="s">
        <v>289</v>
      </c>
      <c r="P1188" t="s">
        <v>376</v>
      </c>
      <c r="Q1188">
        <v>1</v>
      </c>
      <c r="R1188" t="s">
        <v>56</v>
      </c>
      <c r="T1188" t="s">
        <v>67</v>
      </c>
      <c r="U1188" t="s">
        <v>68</v>
      </c>
      <c r="V1188" t="s">
        <v>69</v>
      </c>
      <c r="W1188" t="s">
        <v>695</v>
      </c>
    </row>
    <row r="1189" spans="1:33" hidden="1" x14ac:dyDescent="0.35">
      <c r="A1189" t="s">
        <v>32</v>
      </c>
      <c r="C1189" t="s">
        <v>33</v>
      </c>
      <c r="D1189" t="s">
        <v>1277</v>
      </c>
      <c r="E1189" t="s">
        <v>431</v>
      </c>
      <c r="F1189" t="s">
        <v>1278</v>
      </c>
      <c r="G1189" t="s">
        <v>1279</v>
      </c>
      <c r="I1189" t="s">
        <v>38</v>
      </c>
      <c r="J1189">
        <v>1397</v>
      </c>
      <c r="K1189">
        <v>1804</v>
      </c>
      <c r="L1189" t="s">
        <v>1310</v>
      </c>
      <c r="M1189" t="s">
        <v>571</v>
      </c>
      <c r="N1189" t="s">
        <v>47</v>
      </c>
      <c r="P1189" t="s">
        <v>731</v>
      </c>
      <c r="Q1189">
        <v>19</v>
      </c>
      <c r="R1189" t="s">
        <v>72</v>
      </c>
      <c r="T1189" t="s">
        <v>73</v>
      </c>
      <c r="U1189" t="s">
        <v>74</v>
      </c>
      <c r="V1189" t="s">
        <v>149</v>
      </c>
      <c r="W1189" t="s">
        <v>1311</v>
      </c>
      <c r="Y1189">
        <v>7</v>
      </c>
      <c r="Z1189">
        <v>6</v>
      </c>
    </row>
    <row r="1190" spans="1:33" hidden="1" x14ac:dyDescent="0.35">
      <c r="A1190" t="s">
        <v>32</v>
      </c>
      <c r="C1190" t="s">
        <v>33</v>
      </c>
      <c r="D1190" t="s">
        <v>1277</v>
      </c>
      <c r="E1190" t="s">
        <v>431</v>
      </c>
      <c r="F1190" t="s">
        <v>1278</v>
      </c>
      <c r="G1190" t="s">
        <v>1279</v>
      </c>
      <c r="I1190" t="s">
        <v>38</v>
      </c>
      <c r="J1190">
        <v>1398</v>
      </c>
      <c r="K1190">
        <v>1804</v>
      </c>
      <c r="L1190" t="s">
        <v>1310</v>
      </c>
      <c r="M1190" t="s">
        <v>571</v>
      </c>
      <c r="N1190" t="s">
        <v>47</v>
      </c>
      <c r="P1190" t="s">
        <v>731</v>
      </c>
      <c r="Q1190">
        <v>16</v>
      </c>
      <c r="R1190" t="s">
        <v>72</v>
      </c>
      <c r="S1190" t="s">
        <v>2790</v>
      </c>
      <c r="T1190" t="s">
        <v>73</v>
      </c>
      <c r="U1190" t="s">
        <v>74</v>
      </c>
      <c r="V1190" t="s">
        <v>149</v>
      </c>
      <c r="W1190" t="s">
        <v>1312</v>
      </c>
      <c r="Y1190">
        <v>5</v>
      </c>
      <c r="Z1190">
        <v>0</v>
      </c>
      <c r="AG1190" t="s">
        <v>1313</v>
      </c>
    </row>
    <row r="1191" spans="1:33" hidden="1" x14ac:dyDescent="0.35">
      <c r="A1191" t="s">
        <v>32</v>
      </c>
      <c r="C1191" t="s">
        <v>33</v>
      </c>
      <c r="D1191" t="s">
        <v>1277</v>
      </c>
      <c r="E1191" t="s">
        <v>431</v>
      </c>
      <c r="F1191" t="s">
        <v>1278</v>
      </c>
      <c r="G1191" t="s">
        <v>1279</v>
      </c>
      <c r="I1191" t="s">
        <v>38</v>
      </c>
      <c r="J1191">
        <v>1399</v>
      </c>
      <c r="K1191">
        <v>1804</v>
      </c>
      <c r="L1191" t="s">
        <v>1310</v>
      </c>
      <c r="M1191" t="s">
        <v>571</v>
      </c>
      <c r="N1191" t="s">
        <v>41</v>
      </c>
      <c r="P1191" t="s">
        <v>887</v>
      </c>
      <c r="Q1191">
        <v>1</v>
      </c>
      <c r="R1191" t="s">
        <v>1282</v>
      </c>
      <c r="T1191" t="s">
        <v>73</v>
      </c>
      <c r="U1191" t="s">
        <v>78</v>
      </c>
      <c r="V1191" t="s">
        <v>79</v>
      </c>
      <c r="W1191" t="s">
        <v>79</v>
      </c>
      <c r="AB1191">
        <v>2</v>
      </c>
      <c r="AC1191">
        <v>0</v>
      </c>
    </row>
    <row r="1192" spans="1:33" hidden="1" x14ac:dyDescent="0.35">
      <c r="A1192" t="s">
        <v>32</v>
      </c>
      <c r="C1192" t="s">
        <v>33</v>
      </c>
      <c r="D1192" t="s">
        <v>1277</v>
      </c>
      <c r="E1192" t="s">
        <v>431</v>
      </c>
      <c r="F1192" t="s">
        <v>1278</v>
      </c>
      <c r="G1192" t="s">
        <v>1279</v>
      </c>
      <c r="I1192" t="s">
        <v>38</v>
      </c>
      <c r="J1192">
        <v>1400</v>
      </c>
      <c r="K1192">
        <v>1804</v>
      </c>
      <c r="L1192" t="s">
        <v>1310</v>
      </c>
      <c r="M1192" t="s">
        <v>571</v>
      </c>
      <c r="P1192" t="s">
        <v>376</v>
      </c>
      <c r="Q1192">
        <v>1</v>
      </c>
      <c r="R1192" t="s">
        <v>166</v>
      </c>
      <c r="T1192" t="s">
        <v>43</v>
      </c>
      <c r="U1192" t="s">
        <v>167</v>
      </c>
      <c r="V1192" t="s">
        <v>1314</v>
      </c>
      <c r="W1192" t="s">
        <v>1315</v>
      </c>
    </row>
    <row r="1193" spans="1:33" hidden="1" x14ac:dyDescent="0.35">
      <c r="A1193" t="s">
        <v>32</v>
      </c>
      <c r="C1193" t="s">
        <v>33</v>
      </c>
      <c r="D1193" t="s">
        <v>1277</v>
      </c>
      <c r="E1193" t="s">
        <v>431</v>
      </c>
      <c r="F1193" t="s">
        <v>1278</v>
      </c>
      <c r="G1193" t="s">
        <v>1279</v>
      </c>
      <c r="I1193" t="s">
        <v>38</v>
      </c>
      <c r="J1193">
        <v>1401</v>
      </c>
      <c r="K1193">
        <v>1804</v>
      </c>
      <c r="L1193" t="s">
        <v>1310</v>
      </c>
      <c r="M1193" t="s">
        <v>571</v>
      </c>
      <c r="N1193" t="s">
        <v>161</v>
      </c>
      <c r="P1193" t="s">
        <v>447</v>
      </c>
      <c r="T1193" t="s">
        <v>2763</v>
      </c>
      <c r="U1193" t="s">
        <v>2621</v>
      </c>
      <c r="W1193" t="s">
        <v>1316</v>
      </c>
      <c r="AD1193">
        <v>3</v>
      </c>
      <c r="AE1193">
        <v>16</v>
      </c>
      <c r="AF1193">
        <v>7</v>
      </c>
      <c r="AG1193" t="s">
        <v>1045</v>
      </c>
    </row>
    <row r="1194" spans="1:33" hidden="1" x14ac:dyDescent="0.35">
      <c r="A1194" t="s">
        <v>32</v>
      </c>
      <c r="C1194" t="s">
        <v>33</v>
      </c>
      <c r="D1194" t="s">
        <v>1277</v>
      </c>
      <c r="E1194" t="s">
        <v>431</v>
      </c>
      <c r="F1194" t="s">
        <v>1278</v>
      </c>
      <c r="G1194" t="s">
        <v>1279</v>
      </c>
      <c r="I1194" t="s">
        <v>38</v>
      </c>
      <c r="J1194">
        <v>1402</v>
      </c>
      <c r="K1194">
        <v>1804</v>
      </c>
      <c r="L1194" t="s">
        <v>1310</v>
      </c>
      <c r="M1194" t="s">
        <v>571</v>
      </c>
      <c r="P1194" t="s">
        <v>447</v>
      </c>
      <c r="T1194" t="s">
        <v>2778</v>
      </c>
      <c r="U1194" t="s">
        <v>2778</v>
      </c>
      <c r="W1194" t="s">
        <v>1317</v>
      </c>
      <c r="AG1194" t="s">
        <v>1045</v>
      </c>
    </row>
    <row r="1195" spans="1:33" hidden="1" x14ac:dyDescent="0.35">
      <c r="A1195" t="s">
        <v>32</v>
      </c>
      <c r="C1195" t="s">
        <v>33</v>
      </c>
      <c r="D1195" t="s">
        <v>1277</v>
      </c>
      <c r="E1195" t="s">
        <v>431</v>
      </c>
      <c r="F1195" t="s">
        <v>1278</v>
      </c>
      <c r="G1195" t="s">
        <v>1279</v>
      </c>
      <c r="I1195" t="s">
        <v>38</v>
      </c>
      <c r="J1195">
        <v>1403</v>
      </c>
      <c r="K1195">
        <v>1804</v>
      </c>
      <c r="L1195" t="s">
        <v>1310</v>
      </c>
      <c r="M1195" t="s">
        <v>571</v>
      </c>
      <c r="N1195" t="s">
        <v>41</v>
      </c>
      <c r="P1195" t="s">
        <v>887</v>
      </c>
      <c r="Q1195">
        <v>1</v>
      </c>
      <c r="R1195" t="s">
        <v>1282</v>
      </c>
      <c r="T1195" t="s">
        <v>67</v>
      </c>
      <c r="U1195" t="s">
        <v>68</v>
      </c>
      <c r="V1195" t="s">
        <v>69</v>
      </c>
      <c r="W1195" t="s">
        <v>695</v>
      </c>
    </row>
    <row r="1196" spans="1:33" hidden="1" x14ac:dyDescent="0.35">
      <c r="A1196" t="s">
        <v>32</v>
      </c>
      <c r="C1196" t="s">
        <v>33</v>
      </c>
      <c r="D1196" t="s">
        <v>1277</v>
      </c>
      <c r="E1196" t="s">
        <v>431</v>
      </c>
      <c r="F1196" t="s">
        <v>1278</v>
      </c>
      <c r="G1196" t="s">
        <v>1279</v>
      </c>
      <c r="I1196" t="s">
        <v>38</v>
      </c>
      <c r="J1196">
        <v>1404</v>
      </c>
      <c r="K1196">
        <v>1804</v>
      </c>
      <c r="L1196" t="s">
        <v>1310</v>
      </c>
      <c r="M1196" t="s">
        <v>107</v>
      </c>
      <c r="N1196" t="s">
        <v>161</v>
      </c>
      <c r="P1196" t="s">
        <v>162</v>
      </c>
      <c r="Q1196">
        <v>1</v>
      </c>
      <c r="R1196" t="s">
        <v>166</v>
      </c>
      <c r="T1196" t="s">
        <v>43</v>
      </c>
      <c r="U1196" t="s">
        <v>167</v>
      </c>
      <c r="V1196" t="s">
        <v>168</v>
      </c>
      <c r="W1196" t="s">
        <v>1318</v>
      </c>
      <c r="AB1196">
        <v>10</v>
      </c>
      <c r="AC1196">
        <v>0</v>
      </c>
    </row>
    <row r="1197" spans="1:33" hidden="1" x14ac:dyDescent="0.35">
      <c r="A1197" t="s">
        <v>32</v>
      </c>
      <c r="C1197" t="s">
        <v>33</v>
      </c>
      <c r="D1197" t="s">
        <v>1277</v>
      </c>
      <c r="E1197" t="s">
        <v>431</v>
      </c>
      <c r="F1197" t="s">
        <v>1278</v>
      </c>
      <c r="G1197" t="s">
        <v>1279</v>
      </c>
      <c r="I1197" t="s">
        <v>38</v>
      </c>
      <c r="J1197">
        <v>1405</v>
      </c>
      <c r="K1197">
        <v>1804</v>
      </c>
      <c r="L1197" t="s">
        <v>1310</v>
      </c>
      <c r="M1197" t="s">
        <v>107</v>
      </c>
      <c r="N1197" t="s">
        <v>47</v>
      </c>
      <c r="P1197" t="s">
        <v>1319</v>
      </c>
      <c r="T1197" t="s">
        <v>2763</v>
      </c>
      <c r="U1197" t="s">
        <v>2621</v>
      </c>
      <c r="W1197" t="s">
        <v>1320</v>
      </c>
      <c r="AB1197">
        <v>3</v>
      </c>
      <c r="AC1197">
        <v>0</v>
      </c>
      <c r="AG1197" t="s">
        <v>1321</v>
      </c>
    </row>
    <row r="1198" spans="1:33" x14ac:dyDescent="0.35">
      <c r="A1198" t="s">
        <v>32</v>
      </c>
      <c r="C1198" t="s">
        <v>33</v>
      </c>
      <c r="D1198" t="s">
        <v>1277</v>
      </c>
      <c r="E1198" t="s">
        <v>431</v>
      </c>
      <c r="F1198" t="s">
        <v>1278</v>
      </c>
      <c r="G1198" t="s">
        <v>1279</v>
      </c>
      <c r="I1198" t="s">
        <v>38</v>
      </c>
      <c r="J1198">
        <v>1406</v>
      </c>
      <c r="K1198">
        <v>1804</v>
      </c>
      <c r="L1198" t="s">
        <v>1310</v>
      </c>
      <c r="M1198" t="s">
        <v>107</v>
      </c>
      <c r="Q1198">
        <v>2</v>
      </c>
      <c r="T1198" t="s">
        <v>57</v>
      </c>
      <c r="U1198" t="s">
        <v>143</v>
      </c>
      <c r="V1198" t="s">
        <v>144</v>
      </c>
      <c r="W1198" t="s">
        <v>1322</v>
      </c>
    </row>
    <row r="1199" spans="1:33" hidden="1" x14ac:dyDescent="0.35">
      <c r="A1199" t="s">
        <v>32</v>
      </c>
      <c r="C1199" t="s">
        <v>33</v>
      </c>
      <c r="D1199" t="s">
        <v>1277</v>
      </c>
      <c r="E1199" t="s">
        <v>431</v>
      </c>
      <c r="F1199" t="s">
        <v>1278</v>
      </c>
      <c r="G1199" t="s">
        <v>1279</v>
      </c>
      <c r="I1199" t="s">
        <v>38</v>
      </c>
      <c r="J1199">
        <v>1407</v>
      </c>
      <c r="K1199">
        <v>1804</v>
      </c>
      <c r="L1199" t="s">
        <v>1310</v>
      </c>
      <c r="M1199" t="s">
        <v>107</v>
      </c>
      <c r="N1199" t="s">
        <v>41</v>
      </c>
      <c r="P1199" t="s">
        <v>188</v>
      </c>
      <c r="Q1199">
        <v>2.5</v>
      </c>
      <c r="R1199" t="s">
        <v>363</v>
      </c>
      <c r="T1199" t="s">
        <v>122</v>
      </c>
      <c r="U1199" t="s">
        <v>57</v>
      </c>
      <c r="V1199" t="s">
        <v>248</v>
      </c>
      <c r="W1199" t="s">
        <v>987</v>
      </c>
      <c r="AA1199">
        <v>1</v>
      </c>
      <c r="AB1199">
        <v>0</v>
      </c>
      <c r="AC1199">
        <v>0</v>
      </c>
    </row>
    <row r="1200" spans="1:33" hidden="1" x14ac:dyDescent="0.35">
      <c r="A1200" t="s">
        <v>32</v>
      </c>
      <c r="C1200" t="s">
        <v>33</v>
      </c>
      <c r="D1200" t="s">
        <v>1277</v>
      </c>
      <c r="E1200" t="s">
        <v>431</v>
      </c>
      <c r="F1200" t="s">
        <v>1278</v>
      </c>
      <c r="G1200" t="s">
        <v>1279</v>
      </c>
      <c r="I1200" t="s">
        <v>38</v>
      </c>
      <c r="J1200">
        <v>1408</v>
      </c>
      <c r="K1200">
        <v>1804</v>
      </c>
      <c r="L1200" t="s">
        <v>1310</v>
      </c>
      <c r="M1200" t="s">
        <v>107</v>
      </c>
      <c r="P1200" t="s">
        <v>411</v>
      </c>
      <c r="Q1200">
        <v>2</v>
      </c>
      <c r="R1200" t="s">
        <v>1282</v>
      </c>
      <c r="T1200" t="s">
        <v>122</v>
      </c>
      <c r="U1200" t="s">
        <v>57</v>
      </c>
      <c r="V1200" t="s">
        <v>1113</v>
      </c>
      <c r="W1200" t="s">
        <v>1113</v>
      </c>
    </row>
    <row r="1201" spans="1:33" hidden="1" x14ac:dyDescent="0.35">
      <c r="A1201" t="s">
        <v>32</v>
      </c>
      <c r="C1201" t="s">
        <v>33</v>
      </c>
      <c r="D1201" t="s">
        <v>1277</v>
      </c>
      <c r="E1201" t="s">
        <v>431</v>
      </c>
      <c r="F1201" t="s">
        <v>1278</v>
      </c>
      <c r="G1201" t="s">
        <v>1279</v>
      </c>
      <c r="I1201" t="s">
        <v>38</v>
      </c>
      <c r="J1201">
        <v>1409</v>
      </c>
      <c r="P1201" t="s">
        <v>411</v>
      </c>
      <c r="Q1201">
        <v>1</v>
      </c>
      <c r="R1201" t="s">
        <v>1282</v>
      </c>
      <c r="T1201" t="s">
        <v>43</v>
      </c>
      <c r="U1201" t="s">
        <v>44</v>
      </c>
      <c r="V1201" t="s">
        <v>110</v>
      </c>
      <c r="W1201" t="s">
        <v>1019</v>
      </c>
    </row>
    <row r="1202" spans="1:33" hidden="1" x14ac:dyDescent="0.35">
      <c r="A1202" t="s">
        <v>32</v>
      </c>
      <c r="C1202" t="s">
        <v>33</v>
      </c>
      <c r="D1202" t="s">
        <v>1277</v>
      </c>
      <c r="E1202" t="s">
        <v>431</v>
      </c>
      <c r="F1202" t="s">
        <v>1278</v>
      </c>
      <c r="G1202" t="s">
        <v>1279</v>
      </c>
      <c r="I1202" t="s">
        <v>38</v>
      </c>
      <c r="J1202">
        <v>1410</v>
      </c>
      <c r="P1202" t="s">
        <v>411</v>
      </c>
      <c r="Q1202">
        <v>0.5</v>
      </c>
      <c r="R1202" t="s">
        <v>1282</v>
      </c>
      <c r="T1202" t="s">
        <v>67</v>
      </c>
      <c r="U1202" t="s">
        <v>68</v>
      </c>
      <c r="V1202" t="s">
        <v>69</v>
      </c>
      <c r="W1202" t="s">
        <v>1146</v>
      </c>
    </row>
    <row r="1203" spans="1:33" hidden="1" x14ac:dyDescent="0.35">
      <c r="A1203" t="s">
        <v>32</v>
      </c>
      <c r="C1203" t="s">
        <v>33</v>
      </c>
      <c r="D1203" t="s">
        <v>1277</v>
      </c>
      <c r="E1203" t="s">
        <v>431</v>
      </c>
      <c r="F1203" t="s">
        <v>1278</v>
      </c>
      <c r="G1203" t="s">
        <v>1279</v>
      </c>
      <c r="I1203" t="s">
        <v>38</v>
      </c>
      <c r="J1203">
        <v>1411</v>
      </c>
      <c r="P1203" t="s">
        <v>411</v>
      </c>
      <c r="Q1203">
        <v>0.25</v>
      </c>
      <c r="R1203" t="s">
        <v>1282</v>
      </c>
      <c r="T1203" t="s">
        <v>57</v>
      </c>
      <c r="U1203" t="s">
        <v>58</v>
      </c>
      <c r="V1203" t="s">
        <v>83</v>
      </c>
      <c r="W1203" t="s">
        <v>84</v>
      </c>
    </row>
    <row r="1204" spans="1:33" hidden="1" x14ac:dyDescent="0.35">
      <c r="A1204" t="s">
        <v>32</v>
      </c>
      <c r="C1204" t="s">
        <v>33</v>
      </c>
      <c r="D1204" t="s">
        <v>1323</v>
      </c>
      <c r="E1204" t="s">
        <v>444</v>
      </c>
      <c r="F1204" t="s">
        <v>1324</v>
      </c>
      <c r="G1204" t="s">
        <v>773</v>
      </c>
      <c r="I1204" t="s">
        <v>38</v>
      </c>
      <c r="J1204">
        <v>1412</v>
      </c>
      <c r="K1204">
        <v>1804</v>
      </c>
      <c r="L1204" t="s">
        <v>1310</v>
      </c>
      <c r="M1204" t="s">
        <v>107</v>
      </c>
      <c r="O1204" t="s">
        <v>211</v>
      </c>
      <c r="P1204" t="s">
        <v>65</v>
      </c>
      <c r="Q1204">
        <v>0.25</v>
      </c>
      <c r="R1204" t="s">
        <v>56</v>
      </c>
      <c r="T1204" t="s">
        <v>57</v>
      </c>
      <c r="U1204" t="s">
        <v>58</v>
      </c>
      <c r="V1204" t="s">
        <v>83</v>
      </c>
      <c r="W1204" t="s">
        <v>83</v>
      </c>
    </row>
    <row r="1205" spans="1:33" hidden="1" x14ac:dyDescent="0.35">
      <c r="A1205" t="s">
        <v>32</v>
      </c>
      <c r="C1205" t="s">
        <v>33</v>
      </c>
      <c r="D1205" t="s">
        <v>1323</v>
      </c>
      <c r="E1205" t="s">
        <v>444</v>
      </c>
      <c r="F1205" t="s">
        <v>1324</v>
      </c>
      <c r="G1205" t="s">
        <v>773</v>
      </c>
      <c r="I1205" t="s">
        <v>38</v>
      </c>
      <c r="J1205">
        <v>1413</v>
      </c>
      <c r="K1205">
        <v>1804</v>
      </c>
      <c r="L1205" t="s">
        <v>1310</v>
      </c>
      <c r="M1205" t="s">
        <v>107</v>
      </c>
      <c r="P1205" t="s">
        <v>378</v>
      </c>
      <c r="Q1205">
        <v>2</v>
      </c>
      <c r="R1205" t="s">
        <v>56</v>
      </c>
      <c r="T1205" t="s">
        <v>122</v>
      </c>
      <c r="U1205" t="s">
        <v>57</v>
      </c>
      <c r="V1205" t="s">
        <v>1113</v>
      </c>
      <c r="W1205" t="s">
        <v>1113</v>
      </c>
      <c r="Y1205">
        <v>1</v>
      </c>
      <c r="Z1205">
        <v>3</v>
      </c>
    </row>
    <row r="1206" spans="1:33" hidden="1" x14ac:dyDescent="0.35">
      <c r="A1206" t="s">
        <v>32</v>
      </c>
      <c r="C1206" t="s">
        <v>33</v>
      </c>
      <c r="D1206" t="s">
        <v>1323</v>
      </c>
      <c r="E1206" t="s">
        <v>444</v>
      </c>
      <c r="F1206" t="s">
        <v>1324</v>
      </c>
      <c r="G1206" t="s">
        <v>773</v>
      </c>
      <c r="I1206" t="s">
        <v>38</v>
      </c>
      <c r="J1206">
        <v>1414</v>
      </c>
      <c r="K1206">
        <v>1804</v>
      </c>
      <c r="L1206" t="s">
        <v>1310</v>
      </c>
      <c r="M1206" t="s">
        <v>153</v>
      </c>
      <c r="N1206" t="s">
        <v>652</v>
      </c>
      <c r="O1206" t="s">
        <v>652</v>
      </c>
      <c r="P1206" t="s">
        <v>186</v>
      </c>
      <c r="Q1206">
        <v>1</v>
      </c>
      <c r="R1206" t="s">
        <v>56</v>
      </c>
      <c r="T1206" t="s">
        <v>43</v>
      </c>
      <c r="U1206" t="s">
        <v>44</v>
      </c>
      <c r="V1206" t="s">
        <v>110</v>
      </c>
      <c r="W1206" t="s">
        <v>110</v>
      </c>
      <c r="AG1206" t="s">
        <v>634</v>
      </c>
    </row>
    <row r="1207" spans="1:33" hidden="1" x14ac:dyDescent="0.35">
      <c r="A1207" t="s">
        <v>32</v>
      </c>
      <c r="C1207" t="s">
        <v>33</v>
      </c>
      <c r="D1207" t="s">
        <v>1323</v>
      </c>
      <c r="E1207" t="s">
        <v>444</v>
      </c>
      <c r="F1207" t="s">
        <v>1324</v>
      </c>
      <c r="G1207" t="s">
        <v>773</v>
      </c>
      <c r="I1207" t="s">
        <v>38</v>
      </c>
      <c r="J1207">
        <v>1415</v>
      </c>
      <c r="K1207">
        <v>1804</v>
      </c>
      <c r="L1207" t="s">
        <v>1310</v>
      </c>
      <c r="M1207" t="s">
        <v>153</v>
      </c>
      <c r="N1207" t="s">
        <v>41</v>
      </c>
      <c r="P1207" t="s">
        <v>198</v>
      </c>
      <c r="Q1207">
        <v>1</v>
      </c>
      <c r="R1207" t="s">
        <v>56</v>
      </c>
      <c r="T1207" t="s">
        <v>122</v>
      </c>
      <c r="U1207" t="s">
        <v>57</v>
      </c>
      <c r="V1207" t="s">
        <v>123</v>
      </c>
      <c r="W1207" t="s">
        <v>123</v>
      </c>
      <c r="Y1207">
        <v>2</v>
      </c>
      <c r="Z1207">
        <v>6</v>
      </c>
    </row>
    <row r="1208" spans="1:33" hidden="1" x14ac:dyDescent="0.35">
      <c r="A1208" t="s">
        <v>32</v>
      </c>
      <c r="C1208" t="s">
        <v>33</v>
      </c>
      <c r="D1208" t="s">
        <v>1323</v>
      </c>
      <c r="E1208" t="s">
        <v>444</v>
      </c>
      <c r="F1208" t="s">
        <v>1324</v>
      </c>
      <c r="G1208" t="s">
        <v>773</v>
      </c>
      <c r="I1208" t="s">
        <v>38</v>
      </c>
      <c r="J1208">
        <v>1416</v>
      </c>
      <c r="K1208">
        <v>1804</v>
      </c>
      <c r="L1208" t="s">
        <v>1310</v>
      </c>
      <c r="M1208" t="s">
        <v>153</v>
      </c>
      <c r="N1208" t="s">
        <v>41</v>
      </c>
      <c r="P1208" t="s">
        <v>887</v>
      </c>
      <c r="Q1208">
        <v>2</v>
      </c>
      <c r="R1208" t="s">
        <v>224</v>
      </c>
      <c r="V1208" t="s">
        <v>630</v>
      </c>
      <c r="W1208" t="s">
        <v>1325</v>
      </c>
      <c r="Z1208">
        <v>10</v>
      </c>
      <c r="AB1208">
        <v>1</v>
      </c>
      <c r="AC1208">
        <v>8</v>
      </c>
    </row>
    <row r="1209" spans="1:33" hidden="1" x14ac:dyDescent="0.35">
      <c r="A1209" t="s">
        <v>32</v>
      </c>
      <c r="C1209" t="s">
        <v>33</v>
      </c>
      <c r="D1209" t="s">
        <v>1323</v>
      </c>
      <c r="E1209" t="s">
        <v>444</v>
      </c>
      <c r="F1209" t="s">
        <v>1324</v>
      </c>
      <c r="G1209" t="s">
        <v>773</v>
      </c>
      <c r="I1209" t="s">
        <v>38</v>
      </c>
      <c r="J1209">
        <v>1417</v>
      </c>
      <c r="K1209">
        <v>1804</v>
      </c>
      <c r="L1209" t="s">
        <v>1310</v>
      </c>
      <c r="M1209" t="s">
        <v>153</v>
      </c>
      <c r="N1209" t="s">
        <v>41</v>
      </c>
      <c r="P1209" t="s">
        <v>887</v>
      </c>
      <c r="Q1209">
        <v>2</v>
      </c>
      <c r="R1209" t="s">
        <v>170</v>
      </c>
      <c r="T1209" t="s">
        <v>73</v>
      </c>
      <c r="U1209" t="s">
        <v>74</v>
      </c>
      <c r="V1209" t="s">
        <v>1702</v>
      </c>
      <c r="W1209" t="s">
        <v>172</v>
      </c>
      <c r="AB1209">
        <v>2</v>
      </c>
      <c r="AC1209">
        <v>0</v>
      </c>
    </row>
    <row r="1210" spans="1:33" hidden="1" x14ac:dyDescent="0.35">
      <c r="A1210" t="s">
        <v>32</v>
      </c>
      <c r="C1210" t="s">
        <v>33</v>
      </c>
      <c r="D1210" t="s">
        <v>1323</v>
      </c>
      <c r="E1210" t="s">
        <v>444</v>
      </c>
      <c r="F1210" t="s">
        <v>1324</v>
      </c>
      <c r="G1210" t="s">
        <v>773</v>
      </c>
      <c r="I1210" t="s">
        <v>38</v>
      </c>
      <c r="J1210">
        <v>1418</v>
      </c>
      <c r="K1210">
        <v>1804</v>
      </c>
      <c r="L1210" t="s">
        <v>1310</v>
      </c>
      <c r="M1210" t="s">
        <v>153</v>
      </c>
      <c r="N1210" t="s">
        <v>41</v>
      </c>
      <c r="P1210" t="s">
        <v>887</v>
      </c>
      <c r="Q1210">
        <v>1</v>
      </c>
      <c r="R1210" t="s">
        <v>224</v>
      </c>
      <c r="T1210" t="s">
        <v>99</v>
      </c>
      <c r="U1210" t="s">
        <v>263</v>
      </c>
      <c r="V1210" t="s">
        <v>264</v>
      </c>
      <c r="W1210" t="s">
        <v>1326</v>
      </c>
      <c r="AC1210">
        <v>9</v>
      </c>
    </row>
    <row r="1211" spans="1:33" hidden="1" x14ac:dyDescent="0.35">
      <c r="A1211" t="s">
        <v>32</v>
      </c>
      <c r="C1211" t="s">
        <v>33</v>
      </c>
      <c r="D1211" t="s">
        <v>1323</v>
      </c>
      <c r="E1211" t="s">
        <v>444</v>
      </c>
      <c r="F1211" t="s">
        <v>1324</v>
      </c>
      <c r="G1211" t="s">
        <v>773</v>
      </c>
      <c r="I1211" t="s">
        <v>38</v>
      </c>
      <c r="J1211">
        <v>1419</v>
      </c>
      <c r="K1211">
        <v>1804</v>
      </c>
      <c r="L1211" t="s">
        <v>1310</v>
      </c>
      <c r="M1211" t="s">
        <v>153</v>
      </c>
      <c r="N1211" t="s">
        <v>41</v>
      </c>
      <c r="P1211" t="s">
        <v>805</v>
      </c>
      <c r="Q1211">
        <v>1</v>
      </c>
      <c r="R1211" t="s">
        <v>224</v>
      </c>
      <c r="T1211" t="s">
        <v>99</v>
      </c>
      <c r="U1211" t="s">
        <v>263</v>
      </c>
      <c r="V1211" t="s">
        <v>264</v>
      </c>
      <c r="W1211" t="s">
        <v>1326</v>
      </c>
    </row>
    <row r="1212" spans="1:33" hidden="1" x14ac:dyDescent="0.35">
      <c r="A1212" t="s">
        <v>32</v>
      </c>
      <c r="C1212" t="s">
        <v>33</v>
      </c>
      <c r="D1212" t="s">
        <v>1323</v>
      </c>
      <c r="E1212" t="s">
        <v>444</v>
      </c>
      <c r="F1212" t="s">
        <v>1324</v>
      </c>
      <c r="G1212" t="s">
        <v>773</v>
      </c>
      <c r="I1212" t="s">
        <v>38</v>
      </c>
      <c r="J1212">
        <v>1420</v>
      </c>
      <c r="K1212">
        <v>1804</v>
      </c>
      <c r="L1212" t="s">
        <v>1310</v>
      </c>
      <c r="M1212" t="s">
        <v>153</v>
      </c>
      <c r="N1212" t="s">
        <v>41</v>
      </c>
      <c r="P1212" t="s">
        <v>118</v>
      </c>
      <c r="Q1212">
        <v>1</v>
      </c>
      <c r="R1212" t="s">
        <v>224</v>
      </c>
      <c r="T1212" t="s">
        <v>43</v>
      </c>
      <c r="U1212" t="s">
        <v>167</v>
      </c>
      <c r="V1212" t="s">
        <v>257</v>
      </c>
      <c r="W1212" t="s">
        <v>1327</v>
      </c>
      <c r="AA1212">
        <v>1</v>
      </c>
      <c r="AB1212">
        <v>4</v>
      </c>
      <c r="AC1212" t="s">
        <v>836</v>
      </c>
    </row>
    <row r="1213" spans="1:33" hidden="1" x14ac:dyDescent="0.35">
      <c r="A1213" t="s">
        <v>32</v>
      </c>
      <c r="C1213" t="s">
        <v>33</v>
      </c>
      <c r="D1213" t="s">
        <v>1323</v>
      </c>
      <c r="E1213" t="s">
        <v>444</v>
      </c>
      <c r="F1213" t="s">
        <v>1324</v>
      </c>
      <c r="G1213" t="s">
        <v>773</v>
      </c>
      <c r="I1213" t="s">
        <v>38</v>
      </c>
      <c r="J1213">
        <v>1421</v>
      </c>
      <c r="K1213">
        <v>1804</v>
      </c>
      <c r="L1213" t="s">
        <v>1310</v>
      </c>
      <c r="M1213" t="s">
        <v>185</v>
      </c>
      <c r="N1213" t="s">
        <v>161</v>
      </c>
      <c r="P1213" t="s">
        <v>162</v>
      </c>
      <c r="T1213" t="s">
        <v>2763</v>
      </c>
      <c r="U1213" t="s">
        <v>2621</v>
      </c>
      <c r="W1213" t="s">
        <v>1328</v>
      </c>
      <c r="AE1213">
        <v>12</v>
      </c>
      <c r="AF1213">
        <v>6</v>
      </c>
    </row>
    <row r="1214" spans="1:33" hidden="1" x14ac:dyDescent="0.35">
      <c r="A1214" t="s">
        <v>32</v>
      </c>
      <c r="C1214" t="s">
        <v>33</v>
      </c>
      <c r="D1214" t="s">
        <v>1323</v>
      </c>
      <c r="E1214" t="s">
        <v>444</v>
      </c>
      <c r="F1214" t="s">
        <v>1324</v>
      </c>
      <c r="G1214" t="s">
        <v>773</v>
      </c>
      <c r="I1214" t="s">
        <v>38</v>
      </c>
      <c r="J1214">
        <v>1422</v>
      </c>
      <c r="K1214">
        <v>1804</v>
      </c>
      <c r="L1214" t="s">
        <v>1310</v>
      </c>
      <c r="M1214" t="s">
        <v>185</v>
      </c>
      <c r="P1214" t="s">
        <v>1026</v>
      </c>
      <c r="T1214" t="s">
        <v>2763</v>
      </c>
      <c r="U1214" t="s">
        <v>2621</v>
      </c>
      <c r="W1214" t="s">
        <v>1329</v>
      </c>
    </row>
    <row r="1215" spans="1:33" hidden="1" x14ac:dyDescent="0.35">
      <c r="A1215" t="s">
        <v>32</v>
      </c>
      <c r="C1215" t="s">
        <v>33</v>
      </c>
      <c r="D1215" t="s">
        <v>1323</v>
      </c>
      <c r="E1215" t="s">
        <v>444</v>
      </c>
      <c r="F1215" t="s">
        <v>1324</v>
      </c>
      <c r="G1215" t="s">
        <v>773</v>
      </c>
      <c r="I1215" t="s">
        <v>38</v>
      </c>
      <c r="J1215">
        <v>1423</v>
      </c>
      <c r="K1215">
        <v>1804</v>
      </c>
      <c r="L1215" t="s">
        <v>1310</v>
      </c>
      <c r="M1215" t="s">
        <v>185</v>
      </c>
      <c r="P1215" t="s">
        <v>1026</v>
      </c>
      <c r="T1215" t="s">
        <v>2763</v>
      </c>
      <c r="U1215" t="s">
        <v>2621</v>
      </c>
      <c r="W1215" t="s">
        <v>1330</v>
      </c>
      <c r="AE1215">
        <v>10</v>
      </c>
      <c r="AF1215">
        <v>0</v>
      </c>
    </row>
    <row r="1216" spans="1:33" hidden="1" x14ac:dyDescent="0.35">
      <c r="A1216" t="s">
        <v>32</v>
      </c>
      <c r="C1216" t="s">
        <v>33</v>
      </c>
      <c r="D1216" t="s">
        <v>1323</v>
      </c>
      <c r="E1216" t="s">
        <v>444</v>
      </c>
      <c r="F1216" t="s">
        <v>1324</v>
      </c>
      <c r="G1216" t="s">
        <v>773</v>
      </c>
      <c r="I1216" t="s">
        <v>38</v>
      </c>
      <c r="J1216">
        <v>1424</v>
      </c>
      <c r="K1216">
        <v>1804</v>
      </c>
      <c r="L1216" t="s">
        <v>1310</v>
      </c>
      <c r="M1216" t="s">
        <v>185</v>
      </c>
      <c r="P1216" t="s">
        <v>1331</v>
      </c>
      <c r="Q1216">
        <v>2</v>
      </c>
      <c r="R1216" t="s">
        <v>132</v>
      </c>
      <c r="T1216" t="s">
        <v>57</v>
      </c>
      <c r="U1216" t="s">
        <v>58</v>
      </c>
      <c r="V1216" t="s">
        <v>58</v>
      </c>
      <c r="W1216" t="s">
        <v>1332</v>
      </c>
    </row>
    <row r="1217" spans="1:33" hidden="1" x14ac:dyDescent="0.35">
      <c r="A1217" t="s">
        <v>32</v>
      </c>
      <c r="C1217" t="s">
        <v>33</v>
      </c>
      <c r="D1217" t="s">
        <v>1323</v>
      </c>
      <c r="E1217" t="s">
        <v>444</v>
      </c>
      <c r="F1217" t="s">
        <v>1324</v>
      </c>
      <c r="G1217" t="s">
        <v>773</v>
      </c>
      <c r="I1217" t="s">
        <v>38</v>
      </c>
      <c r="J1217">
        <v>1425</v>
      </c>
      <c r="K1217">
        <v>1804</v>
      </c>
      <c r="L1217" t="s">
        <v>1310</v>
      </c>
      <c r="M1217" t="s">
        <v>185</v>
      </c>
      <c r="P1217" t="s">
        <v>1331</v>
      </c>
      <c r="Q1217">
        <v>1</v>
      </c>
      <c r="R1217" t="s">
        <v>56</v>
      </c>
      <c r="T1217" t="s">
        <v>122</v>
      </c>
      <c r="U1217" t="s">
        <v>57</v>
      </c>
      <c r="V1217" t="s">
        <v>1113</v>
      </c>
      <c r="W1217" t="s">
        <v>1114</v>
      </c>
    </row>
    <row r="1218" spans="1:33" hidden="1" x14ac:dyDescent="0.35">
      <c r="A1218" t="s">
        <v>32</v>
      </c>
      <c r="C1218" t="s">
        <v>33</v>
      </c>
      <c r="D1218" t="s">
        <v>1323</v>
      </c>
      <c r="E1218" t="s">
        <v>444</v>
      </c>
      <c r="F1218" t="s">
        <v>1324</v>
      </c>
      <c r="G1218" t="s">
        <v>773</v>
      </c>
      <c r="I1218" t="s">
        <v>38</v>
      </c>
      <c r="J1218">
        <v>1426</v>
      </c>
      <c r="K1218">
        <v>1804</v>
      </c>
      <c r="L1218" t="s">
        <v>1310</v>
      </c>
      <c r="M1218" t="s">
        <v>185</v>
      </c>
      <c r="P1218" t="s">
        <v>376</v>
      </c>
      <c r="Q1218">
        <v>0.25</v>
      </c>
      <c r="R1218" t="s">
        <v>56</v>
      </c>
      <c r="T1218" t="s">
        <v>57</v>
      </c>
      <c r="U1218" t="s">
        <v>58</v>
      </c>
      <c r="V1218" t="s">
        <v>83</v>
      </c>
      <c r="W1218" t="s">
        <v>83</v>
      </c>
    </row>
    <row r="1219" spans="1:33" hidden="1" x14ac:dyDescent="0.35">
      <c r="A1219" t="s">
        <v>32</v>
      </c>
      <c r="C1219" t="s">
        <v>33</v>
      </c>
      <c r="D1219" t="s">
        <v>1323</v>
      </c>
      <c r="E1219" t="s">
        <v>444</v>
      </c>
      <c r="F1219" t="s">
        <v>1324</v>
      </c>
      <c r="G1219" t="s">
        <v>773</v>
      </c>
      <c r="I1219" t="s">
        <v>38</v>
      </c>
      <c r="J1219">
        <v>1427</v>
      </c>
      <c r="K1219">
        <v>1804</v>
      </c>
      <c r="L1219" t="s">
        <v>1310</v>
      </c>
      <c r="M1219" t="s">
        <v>185</v>
      </c>
      <c r="P1219" t="s">
        <v>376</v>
      </c>
      <c r="Q1219">
        <v>2</v>
      </c>
      <c r="R1219" t="s">
        <v>56</v>
      </c>
      <c r="T1219" t="s">
        <v>122</v>
      </c>
      <c r="U1219" t="s">
        <v>57</v>
      </c>
      <c r="V1219" t="s">
        <v>1113</v>
      </c>
      <c r="W1219" t="s">
        <v>1114</v>
      </c>
    </row>
    <row r="1220" spans="1:33" hidden="1" x14ac:dyDescent="0.35">
      <c r="A1220" t="s">
        <v>32</v>
      </c>
      <c r="C1220" t="s">
        <v>33</v>
      </c>
      <c r="D1220" t="s">
        <v>1323</v>
      </c>
      <c r="E1220" t="s">
        <v>444</v>
      </c>
      <c r="F1220" t="s">
        <v>1324</v>
      </c>
      <c r="G1220" t="s">
        <v>773</v>
      </c>
      <c r="I1220" t="s">
        <v>38</v>
      </c>
      <c r="J1220">
        <v>1428</v>
      </c>
      <c r="K1220">
        <v>1804</v>
      </c>
      <c r="L1220" t="s">
        <v>1310</v>
      </c>
      <c r="M1220" t="s">
        <v>185</v>
      </c>
      <c r="P1220" t="s">
        <v>588</v>
      </c>
      <c r="T1220" t="s">
        <v>2763</v>
      </c>
      <c r="U1220" t="s">
        <v>2621</v>
      </c>
      <c r="W1220" t="s">
        <v>1333</v>
      </c>
    </row>
    <row r="1221" spans="1:33" hidden="1" x14ac:dyDescent="0.35">
      <c r="A1221" t="s">
        <v>32</v>
      </c>
      <c r="C1221" t="s">
        <v>33</v>
      </c>
      <c r="D1221" t="s">
        <v>1323</v>
      </c>
      <c r="E1221" t="s">
        <v>444</v>
      </c>
      <c r="F1221" t="s">
        <v>1324</v>
      </c>
      <c r="G1221" t="s">
        <v>773</v>
      </c>
      <c r="I1221" t="s">
        <v>38</v>
      </c>
      <c r="J1221">
        <v>1429</v>
      </c>
      <c r="K1221">
        <v>1804</v>
      </c>
      <c r="L1221" t="s">
        <v>1310</v>
      </c>
      <c r="M1221" t="s">
        <v>185</v>
      </c>
      <c r="P1221" t="s">
        <v>588</v>
      </c>
      <c r="T1221" t="s">
        <v>2778</v>
      </c>
      <c r="U1221" t="s">
        <v>2778</v>
      </c>
      <c r="W1221" t="s">
        <v>1334</v>
      </c>
      <c r="AE1221">
        <v>10</v>
      </c>
      <c r="AF1221">
        <v>0</v>
      </c>
    </row>
    <row r="1222" spans="1:33" hidden="1" x14ac:dyDescent="0.35">
      <c r="A1222" t="s">
        <v>32</v>
      </c>
      <c r="C1222" t="s">
        <v>33</v>
      </c>
      <c r="D1222" t="s">
        <v>1323</v>
      </c>
      <c r="E1222" t="s">
        <v>444</v>
      </c>
      <c r="F1222" t="s">
        <v>1324</v>
      </c>
      <c r="G1222" t="s">
        <v>773</v>
      </c>
      <c r="I1222" t="s">
        <v>38</v>
      </c>
      <c r="J1222">
        <v>1430</v>
      </c>
      <c r="K1222">
        <v>1804</v>
      </c>
      <c r="L1222" t="s">
        <v>1310</v>
      </c>
      <c r="M1222" t="s">
        <v>192</v>
      </c>
      <c r="N1222" t="s">
        <v>41</v>
      </c>
      <c r="P1222" t="s">
        <v>887</v>
      </c>
      <c r="Q1222">
        <v>2</v>
      </c>
      <c r="R1222" t="s">
        <v>56</v>
      </c>
      <c r="T1222" t="s">
        <v>122</v>
      </c>
      <c r="U1222" t="s">
        <v>57</v>
      </c>
      <c r="V1222" t="s">
        <v>1113</v>
      </c>
      <c r="W1222" t="s">
        <v>1114</v>
      </c>
    </row>
    <row r="1223" spans="1:33" hidden="1" x14ac:dyDescent="0.35">
      <c r="A1223" t="s">
        <v>32</v>
      </c>
      <c r="C1223" t="s">
        <v>33</v>
      </c>
      <c r="D1223" t="s">
        <v>1323</v>
      </c>
      <c r="E1223" t="s">
        <v>444</v>
      </c>
      <c r="F1223" t="s">
        <v>1324</v>
      </c>
      <c r="G1223" t="s">
        <v>773</v>
      </c>
      <c r="I1223" t="s">
        <v>38</v>
      </c>
      <c r="J1223">
        <v>1431</v>
      </c>
      <c r="K1223">
        <v>1804</v>
      </c>
      <c r="L1223" t="s">
        <v>1310</v>
      </c>
      <c r="M1223" t="s">
        <v>192</v>
      </c>
      <c r="N1223" t="s">
        <v>41</v>
      </c>
      <c r="P1223" t="s">
        <v>198</v>
      </c>
      <c r="Q1223">
        <v>0.25</v>
      </c>
      <c r="R1223" t="s">
        <v>224</v>
      </c>
      <c r="T1223" t="s">
        <v>73</v>
      </c>
      <c r="U1223" t="s">
        <v>74</v>
      </c>
      <c r="V1223" t="s">
        <v>74</v>
      </c>
      <c r="W1223" t="s">
        <v>1335</v>
      </c>
      <c r="AB1223">
        <v>2</v>
      </c>
      <c r="AC1223">
        <v>6</v>
      </c>
    </row>
    <row r="1224" spans="1:33" hidden="1" x14ac:dyDescent="0.35">
      <c r="A1224" t="s">
        <v>32</v>
      </c>
      <c r="C1224" t="s">
        <v>33</v>
      </c>
      <c r="D1224" t="s">
        <v>1323</v>
      </c>
      <c r="E1224" t="s">
        <v>444</v>
      </c>
      <c r="F1224" t="s">
        <v>1324</v>
      </c>
      <c r="G1224" t="s">
        <v>773</v>
      </c>
      <c r="I1224" t="s">
        <v>38</v>
      </c>
      <c r="J1224">
        <v>1432</v>
      </c>
      <c r="K1224">
        <v>1804</v>
      </c>
      <c r="L1224" t="s">
        <v>1310</v>
      </c>
      <c r="M1224" t="s">
        <v>192</v>
      </c>
      <c r="N1224" t="s">
        <v>41</v>
      </c>
      <c r="P1224" t="s">
        <v>198</v>
      </c>
      <c r="Q1224">
        <v>1</v>
      </c>
      <c r="R1224" t="s">
        <v>170</v>
      </c>
      <c r="T1224" t="s">
        <v>73</v>
      </c>
      <c r="U1224" t="s">
        <v>74</v>
      </c>
      <c r="V1224" t="s">
        <v>477</v>
      </c>
      <c r="W1224" t="s">
        <v>824</v>
      </c>
      <c r="AB1224">
        <v>1</v>
      </c>
      <c r="AC1224">
        <v>0</v>
      </c>
    </row>
    <row r="1225" spans="1:33" hidden="1" x14ac:dyDescent="0.35">
      <c r="A1225" t="s">
        <v>32</v>
      </c>
      <c r="C1225" t="s">
        <v>33</v>
      </c>
      <c r="D1225" t="s">
        <v>1323</v>
      </c>
      <c r="E1225" t="s">
        <v>444</v>
      </c>
      <c r="F1225" t="s">
        <v>1324</v>
      </c>
      <c r="G1225" t="s">
        <v>773</v>
      </c>
      <c r="I1225" t="s">
        <v>38</v>
      </c>
      <c r="J1225">
        <v>1433</v>
      </c>
      <c r="K1225">
        <v>1804</v>
      </c>
      <c r="L1225" t="s">
        <v>1310</v>
      </c>
      <c r="M1225" t="s">
        <v>192</v>
      </c>
      <c r="N1225" t="s">
        <v>41</v>
      </c>
      <c r="P1225" t="s">
        <v>198</v>
      </c>
      <c r="Q1225">
        <v>2.5</v>
      </c>
      <c r="R1225" t="s">
        <v>72</v>
      </c>
      <c r="T1225" t="s">
        <v>73</v>
      </c>
      <c r="U1225" t="s">
        <v>74</v>
      </c>
      <c r="V1225" t="s">
        <v>1336</v>
      </c>
      <c r="W1225" t="s">
        <v>1337</v>
      </c>
      <c r="Y1225">
        <v>5</v>
      </c>
      <c r="Z1225">
        <v>6</v>
      </c>
      <c r="AB1225">
        <v>13</v>
      </c>
      <c r="AC1225">
        <v>9</v>
      </c>
    </row>
    <row r="1226" spans="1:33" hidden="1" x14ac:dyDescent="0.35">
      <c r="A1226" t="s">
        <v>32</v>
      </c>
      <c r="C1226" t="s">
        <v>33</v>
      </c>
      <c r="D1226" t="s">
        <v>1323</v>
      </c>
      <c r="E1226" t="s">
        <v>444</v>
      </c>
      <c r="F1226" t="s">
        <v>1324</v>
      </c>
      <c r="G1226" t="s">
        <v>773</v>
      </c>
      <c r="I1226" t="s">
        <v>38</v>
      </c>
      <c r="J1226">
        <v>1434</v>
      </c>
      <c r="K1226">
        <v>1804</v>
      </c>
      <c r="L1226" t="s">
        <v>1310</v>
      </c>
      <c r="M1226" t="s">
        <v>192</v>
      </c>
      <c r="O1226" t="s">
        <v>605</v>
      </c>
      <c r="P1226" t="s">
        <v>55</v>
      </c>
      <c r="Q1226">
        <v>3</v>
      </c>
      <c r="R1226" t="s">
        <v>72</v>
      </c>
      <c r="T1226" t="s">
        <v>73</v>
      </c>
      <c r="U1226" t="s">
        <v>74</v>
      </c>
      <c r="V1226" t="s">
        <v>222</v>
      </c>
      <c r="W1226" t="s">
        <v>1338</v>
      </c>
      <c r="AB1226">
        <v>6</v>
      </c>
      <c r="AC1226">
        <v>0</v>
      </c>
    </row>
    <row r="1227" spans="1:33" hidden="1" x14ac:dyDescent="0.35">
      <c r="A1227" t="s">
        <v>32</v>
      </c>
      <c r="C1227" t="s">
        <v>33</v>
      </c>
      <c r="D1227" t="s">
        <v>1323</v>
      </c>
      <c r="E1227" t="s">
        <v>444</v>
      </c>
      <c r="F1227" t="s">
        <v>1324</v>
      </c>
      <c r="G1227" t="s">
        <v>773</v>
      </c>
      <c r="I1227" t="s">
        <v>38</v>
      </c>
      <c r="J1227">
        <v>1435</v>
      </c>
      <c r="K1227">
        <v>1804</v>
      </c>
      <c r="L1227" t="s">
        <v>1310</v>
      </c>
      <c r="M1227" t="s">
        <v>542</v>
      </c>
      <c r="N1227" t="s">
        <v>41</v>
      </c>
      <c r="P1227" t="s">
        <v>186</v>
      </c>
      <c r="Q1227">
        <v>1</v>
      </c>
      <c r="R1227" t="s">
        <v>56</v>
      </c>
      <c r="T1227" t="s">
        <v>122</v>
      </c>
      <c r="U1227" t="s">
        <v>57</v>
      </c>
      <c r="V1227" t="s">
        <v>1113</v>
      </c>
      <c r="W1227" t="s">
        <v>1114</v>
      </c>
      <c r="AB1227">
        <v>1</v>
      </c>
      <c r="AG1227" t="s">
        <v>634</v>
      </c>
    </row>
    <row r="1228" spans="1:33" hidden="1" x14ac:dyDescent="0.35">
      <c r="A1228" t="s">
        <v>32</v>
      </c>
      <c r="C1228" t="s">
        <v>33</v>
      </c>
      <c r="D1228" t="s">
        <v>1323</v>
      </c>
      <c r="E1228" t="s">
        <v>444</v>
      </c>
      <c r="F1228" t="s">
        <v>1324</v>
      </c>
      <c r="G1228" t="s">
        <v>773</v>
      </c>
      <c r="I1228" t="s">
        <v>38</v>
      </c>
      <c r="J1228">
        <v>1436</v>
      </c>
      <c r="K1228">
        <v>1804</v>
      </c>
      <c r="L1228" t="s">
        <v>1310</v>
      </c>
      <c r="M1228" t="s">
        <v>542</v>
      </c>
      <c r="N1228" t="s">
        <v>41</v>
      </c>
      <c r="P1228" t="s">
        <v>346</v>
      </c>
      <c r="Q1228">
        <v>1</v>
      </c>
      <c r="R1228" t="s">
        <v>224</v>
      </c>
      <c r="T1228" t="s">
        <v>73</v>
      </c>
      <c r="U1228" t="s">
        <v>199</v>
      </c>
      <c r="V1228" t="s">
        <v>200</v>
      </c>
      <c r="W1228" t="s">
        <v>761</v>
      </c>
      <c r="Y1228">
        <v>6</v>
      </c>
      <c r="Z1228">
        <v>6</v>
      </c>
      <c r="AB1228">
        <v>6</v>
      </c>
      <c r="AC1228">
        <v>6</v>
      </c>
    </row>
    <row r="1229" spans="1:33" hidden="1" x14ac:dyDescent="0.35">
      <c r="A1229" t="s">
        <v>32</v>
      </c>
      <c r="C1229" t="s">
        <v>33</v>
      </c>
      <c r="D1229" t="s">
        <v>1323</v>
      </c>
      <c r="E1229" t="s">
        <v>444</v>
      </c>
      <c r="F1229" t="s">
        <v>1324</v>
      </c>
      <c r="G1229" t="s">
        <v>773</v>
      </c>
      <c r="I1229" t="s">
        <v>38</v>
      </c>
      <c r="J1229">
        <v>1437</v>
      </c>
      <c r="K1229">
        <v>1804</v>
      </c>
      <c r="L1229" t="s">
        <v>1310</v>
      </c>
      <c r="M1229" t="s">
        <v>542</v>
      </c>
      <c r="N1229" t="s">
        <v>41</v>
      </c>
      <c r="P1229" t="s">
        <v>346</v>
      </c>
      <c r="Q1229">
        <v>1</v>
      </c>
      <c r="R1229" t="s">
        <v>224</v>
      </c>
      <c r="T1229" t="s">
        <v>73</v>
      </c>
      <c r="U1229" t="s">
        <v>199</v>
      </c>
      <c r="V1229" t="s">
        <v>200</v>
      </c>
      <c r="W1229" t="s">
        <v>1339</v>
      </c>
      <c r="AB1229">
        <v>2</v>
      </c>
      <c r="AC1229">
        <v>0</v>
      </c>
    </row>
    <row r="1230" spans="1:33" hidden="1" x14ac:dyDescent="0.35">
      <c r="A1230" t="s">
        <v>32</v>
      </c>
      <c r="C1230" t="s">
        <v>33</v>
      </c>
      <c r="D1230" t="s">
        <v>1323</v>
      </c>
      <c r="E1230" t="s">
        <v>444</v>
      </c>
      <c r="F1230" t="s">
        <v>1324</v>
      </c>
      <c r="G1230" t="s">
        <v>773</v>
      </c>
      <c r="I1230" t="s">
        <v>38</v>
      </c>
      <c r="J1230">
        <v>1438</v>
      </c>
      <c r="K1230">
        <v>1804</v>
      </c>
      <c r="L1230" t="s">
        <v>1310</v>
      </c>
      <c r="M1230" t="s">
        <v>542</v>
      </c>
      <c r="N1230" t="s">
        <v>41</v>
      </c>
      <c r="P1230" t="s">
        <v>71</v>
      </c>
      <c r="Q1230">
        <v>2</v>
      </c>
      <c r="R1230" t="s">
        <v>56</v>
      </c>
      <c r="T1230" t="s">
        <v>122</v>
      </c>
      <c r="U1230" t="s">
        <v>57</v>
      </c>
      <c r="V1230" t="s">
        <v>1113</v>
      </c>
      <c r="W1230" t="s">
        <v>1114</v>
      </c>
    </row>
    <row r="1231" spans="1:33" hidden="1" x14ac:dyDescent="0.35">
      <c r="A1231" t="s">
        <v>32</v>
      </c>
      <c r="C1231" t="s">
        <v>33</v>
      </c>
      <c r="D1231" t="s">
        <v>1323</v>
      </c>
      <c r="E1231" t="s">
        <v>444</v>
      </c>
      <c r="F1231" t="s">
        <v>1324</v>
      </c>
      <c r="G1231" t="s">
        <v>773</v>
      </c>
      <c r="I1231" t="s">
        <v>38</v>
      </c>
      <c r="J1231">
        <v>1439</v>
      </c>
      <c r="K1231">
        <v>1804</v>
      </c>
      <c r="L1231" t="s">
        <v>1310</v>
      </c>
      <c r="M1231" t="s">
        <v>542</v>
      </c>
      <c r="P1231" t="s">
        <v>411</v>
      </c>
      <c r="T1231" t="s">
        <v>2763</v>
      </c>
      <c r="U1231" t="s">
        <v>2621</v>
      </c>
      <c r="W1231" t="s">
        <v>1340</v>
      </c>
      <c r="AB1231">
        <v>4</v>
      </c>
      <c r="AC1231">
        <v>0</v>
      </c>
    </row>
    <row r="1232" spans="1:33" hidden="1" x14ac:dyDescent="0.35">
      <c r="A1232" t="s">
        <v>32</v>
      </c>
      <c r="C1232" t="s">
        <v>33</v>
      </c>
      <c r="D1232" t="s">
        <v>1323</v>
      </c>
      <c r="E1232" t="s">
        <v>444</v>
      </c>
      <c r="F1232" t="s">
        <v>1324</v>
      </c>
      <c r="G1232" t="s">
        <v>773</v>
      </c>
      <c r="I1232" t="s">
        <v>38</v>
      </c>
      <c r="J1232">
        <v>1440</v>
      </c>
      <c r="K1232">
        <v>1804</v>
      </c>
      <c r="L1232" t="s">
        <v>1310</v>
      </c>
      <c r="M1232" t="s">
        <v>542</v>
      </c>
      <c r="P1232" t="s">
        <v>411</v>
      </c>
      <c r="Q1232">
        <v>0.5</v>
      </c>
      <c r="R1232" t="s">
        <v>56</v>
      </c>
      <c r="T1232" t="s">
        <v>67</v>
      </c>
      <c r="U1232" t="s">
        <v>68</v>
      </c>
      <c r="V1232" t="s">
        <v>69</v>
      </c>
      <c r="W1232" t="s">
        <v>275</v>
      </c>
      <c r="AB1232">
        <v>1</v>
      </c>
      <c r="AC1232">
        <v>0</v>
      </c>
    </row>
    <row r="1233" spans="1:33" hidden="1" x14ac:dyDescent="0.35">
      <c r="A1233" t="s">
        <v>32</v>
      </c>
      <c r="C1233" t="s">
        <v>33</v>
      </c>
      <c r="D1233" t="s">
        <v>1323</v>
      </c>
      <c r="E1233" t="s">
        <v>444</v>
      </c>
      <c r="F1233" t="s">
        <v>1324</v>
      </c>
      <c r="G1233" t="s">
        <v>773</v>
      </c>
      <c r="I1233" t="s">
        <v>38</v>
      </c>
      <c r="J1233">
        <v>1441</v>
      </c>
      <c r="T1233" t="s">
        <v>2778</v>
      </c>
      <c r="U1233" t="s">
        <v>2778</v>
      </c>
      <c r="W1233" t="s">
        <v>1341</v>
      </c>
    </row>
    <row r="1234" spans="1:33" hidden="1" x14ac:dyDescent="0.35">
      <c r="A1234" t="s">
        <v>32</v>
      </c>
      <c r="C1234" t="s">
        <v>33</v>
      </c>
      <c r="D1234" t="s">
        <v>1323</v>
      </c>
      <c r="E1234" t="s">
        <v>444</v>
      </c>
      <c r="F1234" t="s">
        <v>1324</v>
      </c>
      <c r="G1234" t="s">
        <v>773</v>
      </c>
      <c r="I1234" t="s">
        <v>38</v>
      </c>
      <c r="J1234">
        <v>1442</v>
      </c>
      <c r="K1234">
        <v>1804</v>
      </c>
      <c r="L1234" t="s">
        <v>1310</v>
      </c>
      <c r="M1234" t="s">
        <v>250</v>
      </c>
      <c r="N1234" t="s">
        <v>41</v>
      </c>
      <c r="P1234" t="s">
        <v>887</v>
      </c>
      <c r="Q1234">
        <v>5</v>
      </c>
      <c r="R1234" t="s">
        <v>72</v>
      </c>
      <c r="T1234" t="s">
        <v>73</v>
      </c>
      <c r="U1234" t="s">
        <v>74</v>
      </c>
      <c r="V1234" t="s">
        <v>222</v>
      </c>
      <c r="W1234" t="s">
        <v>1338</v>
      </c>
      <c r="Y1234">
        <v>1</v>
      </c>
      <c r="Z1234">
        <v>9</v>
      </c>
    </row>
    <row r="1235" spans="1:33" hidden="1" x14ac:dyDescent="0.35">
      <c r="A1235" t="s">
        <v>32</v>
      </c>
      <c r="C1235" t="s">
        <v>33</v>
      </c>
      <c r="D1235" t="s">
        <v>1323</v>
      </c>
      <c r="E1235" t="s">
        <v>444</v>
      </c>
      <c r="F1235" t="s">
        <v>1324</v>
      </c>
      <c r="G1235" t="s">
        <v>773</v>
      </c>
      <c r="I1235" t="s">
        <v>38</v>
      </c>
      <c r="J1235">
        <v>1443</v>
      </c>
      <c r="K1235">
        <v>1804</v>
      </c>
      <c r="L1235" t="s">
        <v>1310</v>
      </c>
      <c r="M1235" t="s">
        <v>250</v>
      </c>
      <c r="N1235" t="s">
        <v>41</v>
      </c>
      <c r="P1235" t="s">
        <v>887</v>
      </c>
      <c r="Q1235">
        <v>1</v>
      </c>
      <c r="R1235" t="s">
        <v>224</v>
      </c>
      <c r="T1235" t="s">
        <v>73</v>
      </c>
      <c r="U1235" t="s">
        <v>78</v>
      </c>
      <c r="V1235" t="s">
        <v>79</v>
      </c>
      <c r="W1235" t="s">
        <v>1342</v>
      </c>
      <c r="Y1235">
        <v>2</v>
      </c>
      <c r="Z1235">
        <v>0</v>
      </c>
    </row>
    <row r="1236" spans="1:33" hidden="1" x14ac:dyDescent="0.35">
      <c r="A1236" t="s">
        <v>32</v>
      </c>
      <c r="C1236" t="s">
        <v>33</v>
      </c>
      <c r="D1236" t="s">
        <v>1323</v>
      </c>
      <c r="E1236" t="s">
        <v>444</v>
      </c>
      <c r="F1236" t="s">
        <v>1324</v>
      </c>
      <c r="G1236" t="s">
        <v>773</v>
      </c>
      <c r="I1236" t="s">
        <v>38</v>
      </c>
      <c r="J1236">
        <v>1444</v>
      </c>
      <c r="K1236">
        <v>1804</v>
      </c>
      <c r="L1236" t="s">
        <v>1310</v>
      </c>
      <c r="M1236" t="s">
        <v>250</v>
      </c>
      <c r="O1236" t="s">
        <v>211</v>
      </c>
      <c r="P1236" t="s">
        <v>65</v>
      </c>
      <c r="Q1236">
        <v>0.5</v>
      </c>
      <c r="R1236" t="s">
        <v>56</v>
      </c>
      <c r="T1236" t="s">
        <v>57</v>
      </c>
      <c r="U1236" t="s">
        <v>58</v>
      </c>
      <c r="V1236" t="s">
        <v>83</v>
      </c>
      <c r="W1236" t="s">
        <v>84</v>
      </c>
    </row>
    <row r="1237" spans="1:33" hidden="1" x14ac:dyDescent="0.35">
      <c r="A1237" t="s">
        <v>32</v>
      </c>
      <c r="C1237" t="s">
        <v>33</v>
      </c>
      <c r="D1237" t="s">
        <v>1323</v>
      </c>
      <c r="E1237" t="s">
        <v>444</v>
      </c>
      <c r="F1237" t="s">
        <v>1324</v>
      </c>
      <c r="G1237" t="s">
        <v>773</v>
      </c>
      <c r="I1237" t="s">
        <v>38</v>
      </c>
      <c r="J1237">
        <v>1445</v>
      </c>
      <c r="K1237">
        <v>1804</v>
      </c>
      <c r="L1237" t="s">
        <v>1310</v>
      </c>
      <c r="M1237" t="s">
        <v>250</v>
      </c>
      <c r="O1237" t="s">
        <v>211</v>
      </c>
      <c r="P1237" t="s">
        <v>65</v>
      </c>
      <c r="Q1237">
        <v>2</v>
      </c>
      <c r="R1237" t="s">
        <v>56</v>
      </c>
      <c r="T1237" t="s">
        <v>122</v>
      </c>
      <c r="U1237" t="s">
        <v>57</v>
      </c>
      <c r="V1237" t="s">
        <v>1113</v>
      </c>
      <c r="W1237" t="s">
        <v>1113</v>
      </c>
    </row>
    <row r="1238" spans="1:33" hidden="1" x14ac:dyDescent="0.35">
      <c r="A1238" t="s">
        <v>32</v>
      </c>
      <c r="C1238" t="s">
        <v>33</v>
      </c>
      <c r="D1238" t="s">
        <v>1323</v>
      </c>
      <c r="E1238" t="s">
        <v>444</v>
      </c>
      <c r="F1238" t="s">
        <v>1324</v>
      </c>
      <c r="G1238" t="s">
        <v>773</v>
      </c>
      <c r="I1238" t="s">
        <v>38</v>
      </c>
      <c r="J1238">
        <v>1446</v>
      </c>
      <c r="K1238">
        <v>1804</v>
      </c>
      <c r="L1238" t="s">
        <v>1310</v>
      </c>
      <c r="M1238" t="s">
        <v>250</v>
      </c>
      <c r="O1238" t="s">
        <v>211</v>
      </c>
      <c r="P1238" t="s">
        <v>65</v>
      </c>
      <c r="Q1238">
        <v>1</v>
      </c>
      <c r="R1238" t="s">
        <v>56</v>
      </c>
      <c r="T1238" t="s">
        <v>43</v>
      </c>
      <c r="U1238" t="s">
        <v>44</v>
      </c>
      <c r="V1238" t="s">
        <v>110</v>
      </c>
      <c r="W1238" t="s">
        <v>110</v>
      </c>
    </row>
    <row r="1239" spans="1:33" hidden="1" x14ac:dyDescent="0.35">
      <c r="A1239" t="s">
        <v>32</v>
      </c>
      <c r="C1239" t="s">
        <v>33</v>
      </c>
      <c r="D1239" t="s">
        <v>1323</v>
      </c>
      <c r="E1239" t="s">
        <v>444</v>
      </c>
      <c r="F1239" t="s">
        <v>1324</v>
      </c>
      <c r="G1239" t="s">
        <v>773</v>
      </c>
      <c r="I1239" t="s">
        <v>38</v>
      </c>
      <c r="J1239">
        <v>1447</v>
      </c>
      <c r="K1239">
        <v>1804</v>
      </c>
      <c r="L1239" t="s">
        <v>1310</v>
      </c>
      <c r="M1239" t="s">
        <v>250</v>
      </c>
      <c r="P1239" t="s">
        <v>411</v>
      </c>
      <c r="Q1239">
        <v>0.5</v>
      </c>
      <c r="R1239" t="s">
        <v>56</v>
      </c>
      <c r="T1239" t="s">
        <v>57</v>
      </c>
      <c r="U1239" t="s">
        <v>58</v>
      </c>
      <c r="V1239" t="s">
        <v>83</v>
      </c>
      <c r="W1239" t="s">
        <v>1343</v>
      </c>
    </row>
    <row r="1240" spans="1:33" hidden="1" x14ac:dyDescent="0.35">
      <c r="A1240" t="s">
        <v>32</v>
      </c>
      <c r="C1240" t="s">
        <v>33</v>
      </c>
      <c r="D1240" t="s">
        <v>1323</v>
      </c>
      <c r="E1240" t="s">
        <v>444</v>
      </c>
      <c r="F1240" t="s">
        <v>1324</v>
      </c>
      <c r="G1240" t="s">
        <v>773</v>
      </c>
      <c r="I1240" t="s">
        <v>38</v>
      </c>
      <c r="J1240">
        <v>1448</v>
      </c>
      <c r="K1240">
        <v>1804</v>
      </c>
      <c r="L1240" t="s">
        <v>1310</v>
      </c>
      <c r="M1240" t="s">
        <v>250</v>
      </c>
      <c r="P1240" t="s">
        <v>411</v>
      </c>
      <c r="Q1240">
        <v>4</v>
      </c>
      <c r="R1240" t="s">
        <v>56</v>
      </c>
      <c r="T1240" t="s">
        <v>122</v>
      </c>
      <c r="U1240" t="s">
        <v>57</v>
      </c>
      <c r="V1240" t="s">
        <v>1113</v>
      </c>
      <c r="W1240" t="s">
        <v>1113</v>
      </c>
    </row>
    <row r="1241" spans="1:33" hidden="1" x14ac:dyDescent="0.35">
      <c r="A1241" t="s">
        <v>32</v>
      </c>
      <c r="C1241" t="s">
        <v>33</v>
      </c>
      <c r="D1241" t="s">
        <v>1323</v>
      </c>
      <c r="E1241" t="s">
        <v>444</v>
      </c>
      <c r="F1241" t="s">
        <v>1324</v>
      </c>
      <c r="G1241" t="s">
        <v>773</v>
      </c>
      <c r="I1241" t="s">
        <v>38</v>
      </c>
      <c r="J1241">
        <v>1449</v>
      </c>
      <c r="K1241">
        <v>1804</v>
      </c>
      <c r="L1241" t="s">
        <v>1310</v>
      </c>
      <c r="M1241" t="s">
        <v>250</v>
      </c>
      <c r="P1241" t="s">
        <v>411</v>
      </c>
      <c r="Q1241">
        <v>1</v>
      </c>
      <c r="R1241" t="s">
        <v>56</v>
      </c>
      <c r="T1241" t="s">
        <v>67</v>
      </c>
      <c r="U1241" t="s">
        <v>68</v>
      </c>
      <c r="V1241" t="s">
        <v>69</v>
      </c>
      <c r="W1241" t="s">
        <v>695</v>
      </c>
    </row>
    <row r="1242" spans="1:33" hidden="1" x14ac:dyDescent="0.35">
      <c r="A1242" t="s">
        <v>32</v>
      </c>
      <c r="C1242" t="s">
        <v>33</v>
      </c>
      <c r="D1242" t="s">
        <v>1323</v>
      </c>
      <c r="E1242" t="s">
        <v>444</v>
      </c>
      <c r="F1242" t="s">
        <v>1324</v>
      </c>
      <c r="G1242" t="s">
        <v>773</v>
      </c>
      <c r="I1242" t="s">
        <v>38</v>
      </c>
      <c r="J1242">
        <v>1450</v>
      </c>
      <c r="K1242">
        <v>1804</v>
      </c>
      <c r="L1242" t="s">
        <v>1310</v>
      </c>
      <c r="M1242" t="s">
        <v>250</v>
      </c>
      <c r="P1242" t="s">
        <v>411</v>
      </c>
      <c r="Q1242">
        <v>3</v>
      </c>
      <c r="R1242" t="s">
        <v>72</v>
      </c>
      <c r="T1242" t="s">
        <v>73</v>
      </c>
      <c r="U1242" t="s">
        <v>74</v>
      </c>
      <c r="V1242" t="s">
        <v>222</v>
      </c>
      <c r="W1242" t="s">
        <v>1338</v>
      </c>
      <c r="Y1242">
        <v>2</v>
      </c>
      <c r="Z1242">
        <v>0</v>
      </c>
      <c r="AG1242" t="s">
        <v>634</v>
      </c>
    </row>
    <row r="1243" spans="1:33" hidden="1" x14ac:dyDescent="0.35">
      <c r="A1243" t="s">
        <v>32</v>
      </c>
      <c r="C1243" t="s">
        <v>33</v>
      </c>
      <c r="D1243" t="s">
        <v>1323</v>
      </c>
      <c r="E1243" t="s">
        <v>444</v>
      </c>
      <c r="F1243" t="s">
        <v>1324</v>
      </c>
      <c r="G1243" t="s">
        <v>773</v>
      </c>
      <c r="I1243" t="s">
        <v>38</v>
      </c>
      <c r="J1243">
        <v>1451</v>
      </c>
      <c r="K1243">
        <v>1804</v>
      </c>
      <c r="L1243" t="s">
        <v>1310</v>
      </c>
      <c r="M1243" t="s">
        <v>250</v>
      </c>
      <c r="P1243" t="s">
        <v>411</v>
      </c>
      <c r="Q1243">
        <v>0.5</v>
      </c>
      <c r="R1243" t="s">
        <v>56</v>
      </c>
      <c r="T1243" t="s">
        <v>43</v>
      </c>
      <c r="U1243" t="s">
        <v>44</v>
      </c>
      <c r="V1243" t="s">
        <v>110</v>
      </c>
      <c r="W1243" t="s">
        <v>818</v>
      </c>
    </row>
    <row r="1244" spans="1:33" hidden="1" x14ac:dyDescent="0.35">
      <c r="A1244" t="s">
        <v>32</v>
      </c>
      <c r="C1244" t="s">
        <v>33</v>
      </c>
      <c r="D1244" t="s">
        <v>1323</v>
      </c>
      <c r="E1244" t="s">
        <v>444</v>
      </c>
      <c r="F1244" t="s">
        <v>1324</v>
      </c>
      <c r="G1244" t="s">
        <v>773</v>
      </c>
      <c r="I1244" t="s">
        <v>38</v>
      </c>
      <c r="J1244">
        <v>1452</v>
      </c>
      <c r="K1244">
        <v>1804</v>
      </c>
      <c r="L1244" t="s">
        <v>1310</v>
      </c>
      <c r="M1244" t="s">
        <v>250</v>
      </c>
      <c r="P1244" t="s">
        <v>411</v>
      </c>
      <c r="Q1244">
        <v>8</v>
      </c>
      <c r="R1244" t="s">
        <v>72</v>
      </c>
      <c r="T1244" t="s">
        <v>73</v>
      </c>
      <c r="U1244" t="s">
        <v>74</v>
      </c>
      <c r="V1244" t="s">
        <v>361</v>
      </c>
      <c r="W1244" t="s">
        <v>1032</v>
      </c>
      <c r="Y1244">
        <v>4</v>
      </c>
      <c r="Z1244">
        <v>0</v>
      </c>
    </row>
    <row r="1245" spans="1:33" hidden="1" x14ac:dyDescent="0.35">
      <c r="A1245" t="s">
        <v>32</v>
      </c>
      <c r="C1245" t="s">
        <v>33</v>
      </c>
      <c r="D1245" t="s">
        <v>1323</v>
      </c>
      <c r="E1245" t="s">
        <v>444</v>
      </c>
      <c r="F1245" t="s">
        <v>1324</v>
      </c>
      <c r="G1245" t="s">
        <v>773</v>
      </c>
      <c r="I1245" t="s">
        <v>38</v>
      </c>
      <c r="J1245">
        <v>1453</v>
      </c>
      <c r="K1245">
        <v>1804</v>
      </c>
      <c r="L1245" t="s">
        <v>1310</v>
      </c>
      <c r="M1245" t="s">
        <v>250</v>
      </c>
      <c r="P1245" t="s">
        <v>378</v>
      </c>
      <c r="Q1245">
        <v>2</v>
      </c>
      <c r="R1245" t="s">
        <v>56</v>
      </c>
      <c r="T1245" t="s">
        <v>122</v>
      </c>
      <c r="U1245" t="s">
        <v>57</v>
      </c>
      <c r="V1245" t="s">
        <v>1113</v>
      </c>
      <c r="W1245" t="s">
        <v>1114</v>
      </c>
    </row>
    <row r="1246" spans="1:33" hidden="1" x14ac:dyDescent="0.35">
      <c r="A1246" t="s">
        <v>32</v>
      </c>
      <c r="C1246" t="s">
        <v>33</v>
      </c>
      <c r="D1246" t="s">
        <v>1323</v>
      </c>
      <c r="E1246" t="s">
        <v>444</v>
      </c>
      <c r="F1246" t="s">
        <v>1324</v>
      </c>
      <c r="G1246" t="s">
        <v>773</v>
      </c>
      <c r="I1246" t="s">
        <v>38</v>
      </c>
      <c r="J1246">
        <v>1454</v>
      </c>
      <c r="K1246">
        <v>1804</v>
      </c>
      <c r="L1246" t="s">
        <v>1310</v>
      </c>
      <c r="M1246" t="s">
        <v>250</v>
      </c>
      <c r="P1246" t="s">
        <v>518</v>
      </c>
      <c r="T1246" t="s">
        <v>99</v>
      </c>
      <c r="U1246" t="s">
        <v>1344</v>
      </c>
      <c r="V1246" t="s">
        <v>1345</v>
      </c>
      <c r="W1246" t="s">
        <v>1346</v>
      </c>
      <c r="AE1246">
        <v>5</v>
      </c>
      <c r="AF1246">
        <v>0</v>
      </c>
    </row>
    <row r="1247" spans="1:33" hidden="1" x14ac:dyDescent="0.35">
      <c r="A1247" t="s">
        <v>32</v>
      </c>
      <c r="C1247" t="s">
        <v>33</v>
      </c>
      <c r="D1247" t="s">
        <v>1323</v>
      </c>
      <c r="E1247" t="s">
        <v>444</v>
      </c>
      <c r="F1247" t="s">
        <v>1324</v>
      </c>
      <c r="G1247" t="s">
        <v>773</v>
      </c>
      <c r="I1247" t="s">
        <v>38</v>
      </c>
      <c r="J1247">
        <v>1455</v>
      </c>
      <c r="K1247">
        <v>1804</v>
      </c>
      <c r="L1247" t="s">
        <v>1310</v>
      </c>
      <c r="M1247" t="s">
        <v>250</v>
      </c>
      <c r="P1247" t="s">
        <v>518</v>
      </c>
      <c r="Q1247">
        <v>4</v>
      </c>
      <c r="R1247" t="s">
        <v>56</v>
      </c>
      <c r="T1247" t="s">
        <v>122</v>
      </c>
      <c r="U1247" t="s">
        <v>57</v>
      </c>
      <c r="V1247" t="s">
        <v>1113</v>
      </c>
      <c r="W1247" t="s">
        <v>1114</v>
      </c>
    </row>
    <row r="1248" spans="1:33" hidden="1" x14ac:dyDescent="0.35">
      <c r="A1248" t="s">
        <v>32</v>
      </c>
      <c r="C1248" t="s">
        <v>33</v>
      </c>
      <c r="D1248" t="s">
        <v>1323</v>
      </c>
      <c r="E1248" t="s">
        <v>444</v>
      </c>
      <c r="F1248" t="s">
        <v>1324</v>
      </c>
      <c r="G1248" t="s">
        <v>773</v>
      </c>
      <c r="I1248" t="s">
        <v>38</v>
      </c>
      <c r="J1248">
        <v>1456</v>
      </c>
      <c r="K1248">
        <v>1804</v>
      </c>
      <c r="L1248" t="s">
        <v>1310</v>
      </c>
      <c r="M1248" t="s">
        <v>317</v>
      </c>
      <c r="P1248" t="s">
        <v>376</v>
      </c>
      <c r="T1248" t="s">
        <v>2763</v>
      </c>
      <c r="U1248" t="s">
        <v>2621</v>
      </c>
      <c r="W1248" t="s">
        <v>1347</v>
      </c>
      <c r="AE1248">
        <v>15</v>
      </c>
      <c r="AF1248">
        <v>0</v>
      </c>
    </row>
    <row r="1249" spans="1:33" hidden="1" x14ac:dyDescent="0.35">
      <c r="A1249" t="s">
        <v>32</v>
      </c>
      <c r="C1249" t="s">
        <v>33</v>
      </c>
      <c r="D1249" t="s">
        <v>1323</v>
      </c>
      <c r="E1249" t="s">
        <v>444</v>
      </c>
      <c r="F1249" t="s">
        <v>1324</v>
      </c>
      <c r="G1249" t="s">
        <v>773</v>
      </c>
      <c r="I1249" t="s">
        <v>38</v>
      </c>
      <c r="J1249">
        <v>1457</v>
      </c>
      <c r="K1249">
        <v>1804</v>
      </c>
      <c r="L1249" t="s">
        <v>1310</v>
      </c>
      <c r="M1249" t="s">
        <v>317</v>
      </c>
      <c r="N1249" t="s">
        <v>41</v>
      </c>
      <c r="P1249" t="s">
        <v>198</v>
      </c>
      <c r="Q1249">
        <v>200</v>
      </c>
      <c r="R1249" t="s">
        <v>224</v>
      </c>
      <c r="T1249" t="s">
        <v>50</v>
      </c>
      <c r="U1249" t="s">
        <v>51</v>
      </c>
      <c r="V1249" t="s">
        <v>52</v>
      </c>
      <c r="W1249" t="s">
        <v>53</v>
      </c>
    </row>
    <row r="1250" spans="1:33" hidden="1" x14ac:dyDescent="0.35">
      <c r="A1250" t="s">
        <v>32</v>
      </c>
      <c r="C1250" t="s">
        <v>33</v>
      </c>
      <c r="D1250" t="s">
        <v>1323</v>
      </c>
      <c r="E1250" t="s">
        <v>444</v>
      </c>
      <c r="F1250" t="s">
        <v>1324</v>
      </c>
      <c r="G1250" t="s">
        <v>773</v>
      </c>
      <c r="I1250" t="s">
        <v>38</v>
      </c>
      <c r="J1250">
        <v>1458</v>
      </c>
      <c r="K1250">
        <v>1804</v>
      </c>
      <c r="L1250" t="s">
        <v>1310</v>
      </c>
      <c r="M1250" t="s">
        <v>317</v>
      </c>
      <c r="N1250" t="s">
        <v>41</v>
      </c>
      <c r="P1250" t="s">
        <v>1348</v>
      </c>
      <c r="Q1250">
        <v>50</v>
      </c>
      <c r="R1250" t="s">
        <v>224</v>
      </c>
      <c r="T1250" t="s">
        <v>50</v>
      </c>
      <c r="U1250" t="s">
        <v>51</v>
      </c>
      <c r="V1250" t="s">
        <v>52</v>
      </c>
      <c r="W1250" t="s">
        <v>53</v>
      </c>
    </row>
    <row r="1251" spans="1:33" hidden="1" x14ac:dyDescent="0.35">
      <c r="A1251" t="s">
        <v>32</v>
      </c>
      <c r="C1251" t="s">
        <v>33</v>
      </c>
      <c r="D1251" t="s">
        <v>1323</v>
      </c>
      <c r="E1251" t="s">
        <v>444</v>
      </c>
      <c r="F1251" t="s">
        <v>1324</v>
      </c>
      <c r="G1251" t="s">
        <v>773</v>
      </c>
      <c r="I1251" t="s">
        <v>38</v>
      </c>
      <c r="J1251">
        <v>1459</v>
      </c>
      <c r="K1251">
        <v>1804</v>
      </c>
      <c r="L1251" t="s">
        <v>1310</v>
      </c>
      <c r="M1251" t="s">
        <v>317</v>
      </c>
      <c r="O1251" t="s">
        <v>698</v>
      </c>
      <c r="P1251" t="s">
        <v>699</v>
      </c>
      <c r="T1251" t="s">
        <v>73</v>
      </c>
      <c r="U1251" t="s">
        <v>74</v>
      </c>
      <c r="V1251" t="s">
        <v>849</v>
      </c>
      <c r="W1251" t="s">
        <v>1349</v>
      </c>
      <c r="AB1251">
        <v>3</v>
      </c>
      <c r="AC1251">
        <v>0</v>
      </c>
    </row>
    <row r="1252" spans="1:33" hidden="1" x14ac:dyDescent="0.35">
      <c r="A1252" t="s">
        <v>32</v>
      </c>
      <c r="C1252" t="s">
        <v>33</v>
      </c>
      <c r="D1252" t="s">
        <v>1323</v>
      </c>
      <c r="E1252" t="s">
        <v>444</v>
      </c>
      <c r="F1252" t="s">
        <v>1324</v>
      </c>
      <c r="G1252" t="s">
        <v>773</v>
      </c>
      <c r="I1252" t="s">
        <v>38</v>
      </c>
      <c r="J1252">
        <v>1460</v>
      </c>
      <c r="K1252">
        <v>1804</v>
      </c>
      <c r="L1252" t="s">
        <v>1310</v>
      </c>
      <c r="M1252" t="s">
        <v>317</v>
      </c>
      <c r="P1252" t="s">
        <v>60</v>
      </c>
      <c r="Q1252">
        <v>2</v>
      </c>
      <c r="R1252" t="s">
        <v>224</v>
      </c>
      <c r="T1252" t="s">
        <v>73</v>
      </c>
      <c r="U1252" t="s">
        <v>74</v>
      </c>
      <c r="V1252" t="s">
        <v>1350</v>
      </c>
      <c r="W1252" t="s">
        <v>1350</v>
      </c>
      <c r="AC1252">
        <v>8</v>
      </c>
    </row>
    <row r="1253" spans="1:33" hidden="1" x14ac:dyDescent="0.35">
      <c r="A1253" t="s">
        <v>32</v>
      </c>
      <c r="C1253" t="s">
        <v>33</v>
      </c>
      <c r="D1253" t="s">
        <v>1323</v>
      </c>
      <c r="E1253" t="s">
        <v>444</v>
      </c>
      <c r="F1253" t="s">
        <v>1324</v>
      </c>
      <c r="G1253" t="s">
        <v>773</v>
      </c>
      <c r="I1253" t="s">
        <v>38</v>
      </c>
      <c r="J1253">
        <v>1461</v>
      </c>
      <c r="K1253">
        <v>1804</v>
      </c>
      <c r="L1253" t="s">
        <v>1310</v>
      </c>
      <c r="M1253" t="s">
        <v>328</v>
      </c>
      <c r="N1253" t="s">
        <v>41</v>
      </c>
      <c r="P1253" t="s">
        <v>80</v>
      </c>
      <c r="Q1253">
        <v>1</v>
      </c>
      <c r="R1253" t="s">
        <v>132</v>
      </c>
      <c r="T1253" t="s">
        <v>73</v>
      </c>
      <c r="U1253" t="s">
        <v>74</v>
      </c>
      <c r="V1253" t="s">
        <v>112</v>
      </c>
      <c r="W1253" t="s">
        <v>1351</v>
      </c>
      <c r="AB1253">
        <v>2</v>
      </c>
      <c r="AC1253">
        <v>0</v>
      </c>
    </row>
    <row r="1254" spans="1:33" hidden="1" x14ac:dyDescent="0.35">
      <c r="A1254" t="s">
        <v>32</v>
      </c>
      <c r="C1254" t="s">
        <v>33</v>
      </c>
      <c r="D1254" t="s">
        <v>1323</v>
      </c>
      <c r="E1254" t="s">
        <v>444</v>
      </c>
      <c r="F1254" t="s">
        <v>1324</v>
      </c>
      <c r="G1254" t="s">
        <v>773</v>
      </c>
      <c r="I1254" t="s">
        <v>38</v>
      </c>
      <c r="J1254">
        <v>1462</v>
      </c>
      <c r="K1254">
        <v>1804</v>
      </c>
      <c r="L1254" t="s">
        <v>1310</v>
      </c>
      <c r="M1254" t="s">
        <v>328</v>
      </c>
      <c r="O1254" t="s">
        <v>370</v>
      </c>
      <c r="P1254" t="s">
        <v>371</v>
      </c>
      <c r="T1254" t="s">
        <v>2763</v>
      </c>
      <c r="U1254" t="s">
        <v>2621</v>
      </c>
      <c r="W1254" t="s">
        <v>1352</v>
      </c>
      <c r="AE1254">
        <v>3</v>
      </c>
      <c r="AF1254">
        <v>4</v>
      </c>
    </row>
    <row r="1255" spans="1:33" hidden="1" x14ac:dyDescent="0.35">
      <c r="A1255" t="s">
        <v>32</v>
      </c>
      <c r="C1255" t="s">
        <v>33</v>
      </c>
      <c r="D1255" t="s">
        <v>1323</v>
      </c>
      <c r="E1255" t="s">
        <v>444</v>
      </c>
      <c r="F1255" t="s">
        <v>1324</v>
      </c>
      <c r="G1255" t="s">
        <v>773</v>
      </c>
      <c r="I1255" t="s">
        <v>38</v>
      </c>
      <c r="J1255">
        <v>1463</v>
      </c>
      <c r="K1255">
        <v>1804</v>
      </c>
      <c r="L1255" t="s">
        <v>1310</v>
      </c>
      <c r="M1255" t="s">
        <v>398</v>
      </c>
      <c r="N1255" t="s">
        <v>41</v>
      </c>
      <c r="P1255" t="s">
        <v>162</v>
      </c>
      <c r="Q1255">
        <v>1</v>
      </c>
      <c r="R1255" t="s">
        <v>224</v>
      </c>
      <c r="T1255" t="s">
        <v>99</v>
      </c>
      <c r="U1255" t="s">
        <v>263</v>
      </c>
      <c r="V1255" t="s">
        <v>264</v>
      </c>
      <c r="W1255" t="s">
        <v>1353</v>
      </c>
      <c r="AC1255">
        <v>9</v>
      </c>
    </row>
    <row r="1256" spans="1:33" hidden="1" x14ac:dyDescent="0.35">
      <c r="A1256" t="s">
        <v>32</v>
      </c>
      <c r="C1256" t="s">
        <v>33</v>
      </c>
      <c r="D1256" t="s">
        <v>1323</v>
      </c>
      <c r="E1256" t="s">
        <v>444</v>
      </c>
      <c r="F1256" t="s">
        <v>1324</v>
      </c>
      <c r="G1256" t="s">
        <v>773</v>
      </c>
      <c r="I1256" t="s">
        <v>38</v>
      </c>
      <c r="J1256">
        <v>1464</v>
      </c>
      <c r="K1256">
        <v>1804</v>
      </c>
      <c r="L1256" t="s">
        <v>1310</v>
      </c>
      <c r="M1256" t="s">
        <v>398</v>
      </c>
      <c r="N1256" t="s">
        <v>41</v>
      </c>
      <c r="P1256" t="s">
        <v>1026</v>
      </c>
      <c r="T1256" t="s">
        <v>2763</v>
      </c>
      <c r="U1256" t="s">
        <v>2621</v>
      </c>
      <c r="W1256" t="s">
        <v>1354</v>
      </c>
      <c r="AA1256">
        <v>1</v>
      </c>
      <c r="AB1256">
        <v>11</v>
      </c>
      <c r="AC1256">
        <v>0</v>
      </c>
    </row>
    <row r="1257" spans="1:33" hidden="1" x14ac:dyDescent="0.35">
      <c r="A1257" t="s">
        <v>32</v>
      </c>
      <c r="C1257" t="s">
        <v>33</v>
      </c>
      <c r="D1257" t="s">
        <v>1323</v>
      </c>
      <c r="E1257" t="s">
        <v>444</v>
      </c>
      <c r="F1257" t="s">
        <v>1324</v>
      </c>
      <c r="G1257" t="s">
        <v>773</v>
      </c>
      <c r="I1257" t="s">
        <v>38</v>
      </c>
      <c r="J1257">
        <v>1465</v>
      </c>
      <c r="K1257">
        <v>1804</v>
      </c>
      <c r="L1257" t="s">
        <v>1310</v>
      </c>
      <c r="M1257" t="s">
        <v>398</v>
      </c>
      <c r="N1257" t="s">
        <v>41</v>
      </c>
      <c r="P1257" t="s">
        <v>792</v>
      </c>
      <c r="T1257" t="s">
        <v>2763</v>
      </c>
      <c r="U1257" t="s">
        <v>2621</v>
      </c>
      <c r="W1257" t="s">
        <v>1355</v>
      </c>
      <c r="AB1257">
        <v>2</v>
      </c>
      <c r="AC1257">
        <v>3</v>
      </c>
      <c r="AG1257" t="s">
        <v>634</v>
      </c>
    </row>
    <row r="1258" spans="1:33" hidden="1" x14ac:dyDescent="0.35">
      <c r="A1258" t="s">
        <v>32</v>
      </c>
      <c r="C1258" t="s">
        <v>33</v>
      </c>
      <c r="D1258" t="s">
        <v>1323</v>
      </c>
      <c r="E1258" t="s">
        <v>444</v>
      </c>
      <c r="F1258" t="s">
        <v>1324</v>
      </c>
      <c r="G1258" t="s">
        <v>773</v>
      </c>
      <c r="I1258" t="s">
        <v>38</v>
      </c>
      <c r="J1258">
        <v>1466</v>
      </c>
      <c r="K1258">
        <v>1804</v>
      </c>
      <c r="L1258" t="s">
        <v>1310</v>
      </c>
      <c r="M1258" t="s">
        <v>716</v>
      </c>
      <c r="P1258" t="s">
        <v>588</v>
      </c>
      <c r="T1258" t="s">
        <v>2763</v>
      </c>
      <c r="U1258" t="s">
        <v>2621</v>
      </c>
      <c r="W1258" t="s">
        <v>1356</v>
      </c>
      <c r="AD1258">
        <v>1</v>
      </c>
      <c r="AE1258">
        <v>10</v>
      </c>
      <c r="AF1258">
        <v>0</v>
      </c>
    </row>
    <row r="1259" spans="1:33" hidden="1" x14ac:dyDescent="0.35">
      <c r="A1259" t="s">
        <v>32</v>
      </c>
      <c r="C1259" t="s">
        <v>33</v>
      </c>
      <c r="D1259" t="s">
        <v>1323</v>
      </c>
      <c r="E1259" t="s">
        <v>444</v>
      </c>
      <c r="F1259" t="s">
        <v>1324</v>
      </c>
      <c r="G1259" t="s">
        <v>773</v>
      </c>
      <c r="I1259" t="s">
        <v>38</v>
      </c>
      <c r="J1259">
        <v>1467</v>
      </c>
      <c r="K1259">
        <v>1804</v>
      </c>
      <c r="L1259" t="s">
        <v>1310</v>
      </c>
      <c r="M1259" t="s">
        <v>716</v>
      </c>
      <c r="N1259" t="s">
        <v>41</v>
      </c>
      <c r="P1259" t="s">
        <v>188</v>
      </c>
      <c r="T1259" t="s">
        <v>367</v>
      </c>
      <c r="U1259" t="s">
        <v>368</v>
      </c>
      <c r="V1259" t="s">
        <v>1357</v>
      </c>
      <c r="W1259" t="s">
        <v>1358</v>
      </c>
      <c r="AD1259">
        <v>1</v>
      </c>
      <c r="AE1259">
        <v>0</v>
      </c>
      <c r="AF1259">
        <v>0</v>
      </c>
    </row>
    <row r="1260" spans="1:33" hidden="1" x14ac:dyDescent="0.35">
      <c r="A1260" t="s">
        <v>32</v>
      </c>
      <c r="C1260" t="s">
        <v>33</v>
      </c>
      <c r="D1260" t="s">
        <v>1359</v>
      </c>
      <c r="E1260" t="s">
        <v>446</v>
      </c>
      <c r="F1260" t="s">
        <v>1360</v>
      </c>
      <c r="G1260" t="s">
        <v>1279</v>
      </c>
      <c r="I1260" t="s">
        <v>38</v>
      </c>
      <c r="J1260">
        <v>1468</v>
      </c>
      <c r="K1260">
        <v>1804</v>
      </c>
      <c r="L1260" t="s">
        <v>1310</v>
      </c>
      <c r="M1260" t="s">
        <v>342</v>
      </c>
      <c r="N1260" t="s">
        <v>41</v>
      </c>
      <c r="P1260" t="s">
        <v>887</v>
      </c>
      <c r="Q1260">
        <v>2</v>
      </c>
      <c r="R1260" t="s">
        <v>56</v>
      </c>
      <c r="T1260" t="s">
        <v>43</v>
      </c>
      <c r="U1260" t="s">
        <v>44</v>
      </c>
      <c r="V1260" t="s">
        <v>110</v>
      </c>
      <c r="W1260" t="s">
        <v>1019</v>
      </c>
    </row>
    <row r="1261" spans="1:33" hidden="1" x14ac:dyDescent="0.35">
      <c r="A1261" t="s">
        <v>32</v>
      </c>
      <c r="C1261" t="s">
        <v>33</v>
      </c>
      <c r="D1261" t="s">
        <v>1359</v>
      </c>
      <c r="E1261" t="s">
        <v>446</v>
      </c>
      <c r="F1261" t="s">
        <v>1360</v>
      </c>
      <c r="G1261" t="s">
        <v>1279</v>
      </c>
      <c r="I1261" t="s">
        <v>38</v>
      </c>
      <c r="J1261">
        <v>1469</v>
      </c>
      <c r="K1261">
        <v>1804</v>
      </c>
      <c r="L1261" t="s">
        <v>1310</v>
      </c>
      <c r="M1261" t="s">
        <v>342</v>
      </c>
      <c r="P1261" t="s">
        <v>887</v>
      </c>
      <c r="Q1261">
        <v>8</v>
      </c>
      <c r="R1261" t="s">
        <v>132</v>
      </c>
      <c r="T1261" t="s">
        <v>43</v>
      </c>
      <c r="U1261" t="s">
        <v>44</v>
      </c>
      <c r="V1261" t="s">
        <v>110</v>
      </c>
      <c r="W1261" t="s">
        <v>1019</v>
      </c>
      <c r="AB1261">
        <v>2</v>
      </c>
      <c r="AC1261">
        <v>6</v>
      </c>
    </row>
    <row r="1262" spans="1:33" hidden="1" x14ac:dyDescent="0.35">
      <c r="A1262" t="s">
        <v>32</v>
      </c>
      <c r="C1262" t="s">
        <v>33</v>
      </c>
      <c r="D1262" t="s">
        <v>1359</v>
      </c>
      <c r="E1262" t="s">
        <v>446</v>
      </c>
      <c r="F1262" t="s">
        <v>1360</v>
      </c>
      <c r="G1262" t="s">
        <v>1279</v>
      </c>
      <c r="I1262" t="s">
        <v>38</v>
      </c>
      <c r="J1262">
        <v>1470</v>
      </c>
      <c r="K1262">
        <v>1804</v>
      </c>
      <c r="L1262" t="s">
        <v>1310</v>
      </c>
      <c r="M1262" t="s">
        <v>342</v>
      </c>
      <c r="P1262" t="s">
        <v>887</v>
      </c>
      <c r="Q1262">
        <v>2</v>
      </c>
      <c r="T1262" t="s">
        <v>122</v>
      </c>
      <c r="U1262" t="s">
        <v>298</v>
      </c>
      <c r="V1262" t="s">
        <v>299</v>
      </c>
      <c r="W1262" t="s">
        <v>300</v>
      </c>
      <c r="AB1262">
        <v>2</v>
      </c>
      <c r="AC1262">
        <v>6</v>
      </c>
    </row>
    <row r="1263" spans="1:33" hidden="1" x14ac:dyDescent="0.35">
      <c r="A1263" t="s">
        <v>32</v>
      </c>
      <c r="C1263" t="s">
        <v>33</v>
      </c>
      <c r="D1263" t="s">
        <v>1359</v>
      </c>
      <c r="E1263" t="s">
        <v>446</v>
      </c>
      <c r="F1263" t="s">
        <v>1360</v>
      </c>
      <c r="G1263" t="s">
        <v>1279</v>
      </c>
      <c r="I1263" t="s">
        <v>38</v>
      </c>
      <c r="J1263">
        <v>1471</v>
      </c>
      <c r="K1263">
        <v>1804</v>
      </c>
      <c r="L1263" t="s">
        <v>1310</v>
      </c>
      <c r="M1263" t="s">
        <v>342</v>
      </c>
      <c r="P1263" t="s">
        <v>887</v>
      </c>
      <c r="Q1263">
        <v>1</v>
      </c>
      <c r="R1263" t="s">
        <v>166</v>
      </c>
      <c r="T1263" t="s">
        <v>99</v>
      </c>
      <c r="U1263" t="s">
        <v>2776</v>
      </c>
      <c r="V1263" t="s">
        <v>1361</v>
      </c>
      <c r="W1263" t="s">
        <v>1361</v>
      </c>
      <c r="AB1263">
        <v>4</v>
      </c>
      <c r="AC1263">
        <v>6</v>
      </c>
    </row>
    <row r="1264" spans="1:33" hidden="1" x14ac:dyDescent="0.35">
      <c r="A1264" t="s">
        <v>32</v>
      </c>
      <c r="C1264" t="s">
        <v>33</v>
      </c>
      <c r="D1264" t="s">
        <v>1359</v>
      </c>
      <c r="E1264" t="s">
        <v>446</v>
      </c>
      <c r="F1264" t="s">
        <v>1360</v>
      </c>
      <c r="G1264" t="s">
        <v>1279</v>
      </c>
      <c r="I1264" t="s">
        <v>38</v>
      </c>
      <c r="J1264">
        <v>1472</v>
      </c>
      <c r="K1264">
        <v>1804</v>
      </c>
      <c r="L1264" t="s">
        <v>1310</v>
      </c>
      <c r="M1264" t="s">
        <v>342</v>
      </c>
      <c r="N1264" t="s">
        <v>41</v>
      </c>
      <c r="P1264" t="s">
        <v>1362</v>
      </c>
      <c r="Q1264">
        <v>5</v>
      </c>
      <c r="T1264" t="s">
        <v>122</v>
      </c>
      <c r="U1264" t="s">
        <v>57</v>
      </c>
      <c r="V1264" t="s">
        <v>646</v>
      </c>
      <c r="W1264" t="s">
        <v>1363</v>
      </c>
      <c r="AB1264">
        <v>2</v>
      </c>
      <c r="AC1264">
        <v>6</v>
      </c>
    </row>
    <row r="1265" spans="1:33" hidden="1" x14ac:dyDescent="0.35">
      <c r="A1265" t="s">
        <v>32</v>
      </c>
      <c r="C1265" t="s">
        <v>33</v>
      </c>
      <c r="D1265" t="s">
        <v>1359</v>
      </c>
      <c r="E1265" t="s">
        <v>446</v>
      </c>
      <c r="F1265" t="s">
        <v>1360</v>
      </c>
      <c r="G1265" t="s">
        <v>1279</v>
      </c>
      <c r="I1265" t="s">
        <v>38</v>
      </c>
      <c r="J1265">
        <v>1473</v>
      </c>
      <c r="K1265">
        <v>1804</v>
      </c>
      <c r="L1265" t="s">
        <v>1310</v>
      </c>
      <c r="M1265" t="s">
        <v>342</v>
      </c>
      <c r="P1265" t="s">
        <v>1362</v>
      </c>
      <c r="Q1265">
        <v>2</v>
      </c>
      <c r="T1265" t="s">
        <v>367</v>
      </c>
      <c r="U1265" t="s">
        <v>1364</v>
      </c>
      <c r="V1265" t="s">
        <v>1364</v>
      </c>
      <c r="W1265" t="s">
        <v>1365</v>
      </c>
      <c r="AB1265">
        <v>5</v>
      </c>
      <c r="AC1265">
        <v>0</v>
      </c>
      <c r="AG1265" t="s">
        <v>1366</v>
      </c>
    </row>
    <row r="1266" spans="1:33" hidden="1" x14ac:dyDescent="0.35">
      <c r="A1266" t="s">
        <v>32</v>
      </c>
      <c r="C1266" t="s">
        <v>33</v>
      </c>
      <c r="D1266" t="s">
        <v>1359</v>
      </c>
      <c r="E1266" t="s">
        <v>446</v>
      </c>
      <c r="F1266" t="s">
        <v>1360</v>
      </c>
      <c r="G1266" t="s">
        <v>1279</v>
      </c>
      <c r="I1266" t="s">
        <v>38</v>
      </c>
      <c r="J1266">
        <v>1474</v>
      </c>
      <c r="K1266">
        <v>1804</v>
      </c>
      <c r="L1266" t="s">
        <v>1310</v>
      </c>
      <c r="M1266" t="s">
        <v>342</v>
      </c>
      <c r="N1266" t="s">
        <v>161</v>
      </c>
      <c r="P1266" t="s">
        <v>205</v>
      </c>
      <c r="T1266" t="s">
        <v>2763</v>
      </c>
      <c r="U1266" t="s">
        <v>2621</v>
      </c>
      <c r="W1266" t="s">
        <v>1367</v>
      </c>
      <c r="AD1266">
        <v>3</v>
      </c>
      <c r="AE1266">
        <v>19</v>
      </c>
      <c r="AF1266">
        <v>0</v>
      </c>
    </row>
    <row r="1267" spans="1:33" hidden="1" x14ac:dyDescent="0.35">
      <c r="A1267" t="s">
        <v>32</v>
      </c>
      <c r="C1267" t="s">
        <v>33</v>
      </c>
      <c r="D1267" t="s">
        <v>1359</v>
      </c>
      <c r="E1267" t="s">
        <v>446</v>
      </c>
      <c r="F1267" t="s">
        <v>1360</v>
      </c>
      <c r="G1267" t="s">
        <v>1279</v>
      </c>
      <c r="I1267" t="s">
        <v>38</v>
      </c>
      <c r="J1267">
        <v>1475</v>
      </c>
      <c r="K1267">
        <v>1804</v>
      </c>
      <c r="L1267" t="s">
        <v>1310</v>
      </c>
      <c r="M1267" t="s">
        <v>354</v>
      </c>
      <c r="N1267" t="s">
        <v>41</v>
      </c>
      <c r="P1267" t="s">
        <v>118</v>
      </c>
      <c r="T1267" t="s">
        <v>2763</v>
      </c>
      <c r="U1267" t="s">
        <v>2621</v>
      </c>
      <c r="W1267" t="s">
        <v>1368</v>
      </c>
      <c r="AD1267">
        <v>6</v>
      </c>
      <c r="AE1267">
        <v>0</v>
      </c>
      <c r="AF1267">
        <v>0</v>
      </c>
    </row>
    <row r="1268" spans="1:33" hidden="1" x14ac:dyDescent="0.35">
      <c r="A1268" t="s">
        <v>32</v>
      </c>
      <c r="C1268" t="s">
        <v>33</v>
      </c>
      <c r="D1268" t="s">
        <v>1359</v>
      </c>
      <c r="E1268" t="s">
        <v>446</v>
      </c>
      <c r="F1268" t="s">
        <v>1360</v>
      </c>
      <c r="G1268" t="s">
        <v>1279</v>
      </c>
      <c r="I1268" t="s">
        <v>38</v>
      </c>
      <c r="J1268">
        <v>1476</v>
      </c>
      <c r="K1268">
        <v>1804</v>
      </c>
      <c r="L1268" t="s">
        <v>1310</v>
      </c>
      <c r="M1268" t="s">
        <v>354</v>
      </c>
      <c r="N1268" t="s">
        <v>41</v>
      </c>
      <c r="P1268" t="s">
        <v>1348</v>
      </c>
      <c r="Q1268">
        <v>2</v>
      </c>
      <c r="R1268" t="s">
        <v>166</v>
      </c>
      <c r="T1268" t="s">
        <v>73</v>
      </c>
      <c r="U1268" t="s">
        <v>2746</v>
      </c>
      <c r="V1268" t="s">
        <v>933</v>
      </c>
      <c r="W1268" t="s">
        <v>1369</v>
      </c>
      <c r="AB1268">
        <v>3</v>
      </c>
      <c r="AC1268">
        <v>6</v>
      </c>
    </row>
    <row r="1269" spans="1:33" hidden="1" x14ac:dyDescent="0.35">
      <c r="A1269" t="s">
        <v>32</v>
      </c>
      <c r="C1269" t="s">
        <v>33</v>
      </c>
      <c r="D1269" t="s">
        <v>1359</v>
      </c>
      <c r="E1269" t="s">
        <v>446</v>
      </c>
      <c r="F1269" t="s">
        <v>1360</v>
      </c>
      <c r="G1269" t="s">
        <v>1279</v>
      </c>
      <c r="I1269" t="s">
        <v>38</v>
      </c>
      <c r="J1269">
        <v>1477</v>
      </c>
      <c r="K1269">
        <v>1804</v>
      </c>
      <c r="L1269" t="s">
        <v>1310</v>
      </c>
      <c r="M1269" t="s">
        <v>354</v>
      </c>
      <c r="N1269" t="s">
        <v>161</v>
      </c>
      <c r="P1269" t="s">
        <v>162</v>
      </c>
      <c r="Q1269">
        <v>200</v>
      </c>
      <c r="T1269" t="s">
        <v>50</v>
      </c>
      <c r="U1269" t="s">
        <v>51</v>
      </c>
      <c r="V1269" t="s">
        <v>52</v>
      </c>
      <c r="W1269" t="s">
        <v>53</v>
      </c>
    </row>
    <row r="1270" spans="1:33" hidden="1" x14ac:dyDescent="0.35">
      <c r="A1270" t="s">
        <v>32</v>
      </c>
      <c r="C1270" t="s">
        <v>33</v>
      </c>
      <c r="D1270" t="s">
        <v>1359</v>
      </c>
      <c r="E1270" t="s">
        <v>446</v>
      </c>
      <c r="F1270" t="s">
        <v>1360</v>
      </c>
      <c r="G1270" t="s">
        <v>1279</v>
      </c>
      <c r="I1270" t="s">
        <v>38</v>
      </c>
      <c r="J1270">
        <v>1478</v>
      </c>
      <c r="K1270">
        <v>1804</v>
      </c>
      <c r="L1270" t="s">
        <v>1310</v>
      </c>
      <c r="M1270" t="s">
        <v>354</v>
      </c>
      <c r="N1270" t="s">
        <v>41</v>
      </c>
      <c r="P1270" t="s">
        <v>220</v>
      </c>
      <c r="Q1270">
        <v>3</v>
      </c>
      <c r="R1270" t="s">
        <v>72</v>
      </c>
      <c r="T1270" t="s">
        <v>73</v>
      </c>
      <c r="U1270" t="s">
        <v>74</v>
      </c>
      <c r="V1270" t="s">
        <v>606</v>
      </c>
      <c r="W1270" t="s">
        <v>1370</v>
      </c>
      <c r="Y1270">
        <v>1</v>
      </c>
      <c r="Z1270">
        <v>2</v>
      </c>
      <c r="AB1270">
        <v>3</v>
      </c>
      <c r="AC1270">
        <v>6</v>
      </c>
    </row>
    <row r="1271" spans="1:33" hidden="1" x14ac:dyDescent="0.35">
      <c r="A1271" t="s">
        <v>32</v>
      </c>
      <c r="C1271" t="s">
        <v>33</v>
      </c>
      <c r="D1271" t="s">
        <v>1359</v>
      </c>
      <c r="E1271" t="s">
        <v>446</v>
      </c>
      <c r="F1271" t="s">
        <v>1360</v>
      </c>
      <c r="G1271" t="s">
        <v>1279</v>
      </c>
      <c r="I1271" t="s">
        <v>38</v>
      </c>
      <c r="J1271">
        <v>1479</v>
      </c>
      <c r="K1271">
        <v>1804</v>
      </c>
      <c r="L1271" t="s">
        <v>1310</v>
      </c>
      <c r="M1271" t="s">
        <v>354</v>
      </c>
      <c r="N1271" t="s">
        <v>41</v>
      </c>
      <c r="P1271" t="s">
        <v>118</v>
      </c>
      <c r="T1271" t="s">
        <v>2763</v>
      </c>
      <c r="U1271" t="s">
        <v>2621</v>
      </c>
      <c r="W1271" t="s">
        <v>1371</v>
      </c>
      <c r="AD1271">
        <v>14</v>
      </c>
      <c r="AE1271">
        <v>13</v>
      </c>
      <c r="AF1271">
        <v>8</v>
      </c>
      <c r="AG1271" t="s">
        <v>1045</v>
      </c>
    </row>
    <row r="1272" spans="1:33" hidden="1" x14ac:dyDescent="0.35">
      <c r="A1272" t="s">
        <v>32</v>
      </c>
      <c r="C1272" t="s">
        <v>33</v>
      </c>
      <c r="D1272" t="s">
        <v>1359</v>
      </c>
      <c r="E1272" t="s">
        <v>446</v>
      </c>
      <c r="F1272" t="s">
        <v>1360</v>
      </c>
      <c r="G1272" t="s">
        <v>1279</v>
      </c>
      <c r="I1272" t="s">
        <v>38</v>
      </c>
      <c r="J1272">
        <v>1480</v>
      </c>
      <c r="P1272" t="s">
        <v>118</v>
      </c>
      <c r="T1272" t="s">
        <v>2778</v>
      </c>
      <c r="U1272" t="s">
        <v>2778</v>
      </c>
      <c r="W1272" t="s">
        <v>1372</v>
      </c>
      <c r="AD1272">
        <v>13</v>
      </c>
      <c r="AE1272">
        <v>19</v>
      </c>
      <c r="AF1272">
        <v>8</v>
      </c>
      <c r="AG1272" t="s">
        <v>1045</v>
      </c>
    </row>
    <row r="1273" spans="1:33" hidden="1" x14ac:dyDescent="0.35">
      <c r="A1273" t="s">
        <v>32</v>
      </c>
      <c r="C1273" t="s">
        <v>33</v>
      </c>
      <c r="D1273" t="s">
        <v>1359</v>
      </c>
      <c r="E1273" t="s">
        <v>446</v>
      </c>
      <c r="F1273" t="s">
        <v>1360</v>
      </c>
      <c r="G1273" t="s">
        <v>1279</v>
      </c>
      <c r="I1273" t="s">
        <v>38</v>
      </c>
      <c r="J1273">
        <v>1481</v>
      </c>
      <c r="K1273">
        <v>1804</v>
      </c>
      <c r="L1273" t="s">
        <v>1310</v>
      </c>
      <c r="M1273" t="s">
        <v>354</v>
      </c>
      <c r="N1273" t="s">
        <v>41</v>
      </c>
      <c r="P1273" t="s">
        <v>205</v>
      </c>
      <c r="Q1273">
        <v>0.25</v>
      </c>
      <c r="R1273" t="s">
        <v>1282</v>
      </c>
      <c r="T1273" t="s">
        <v>73</v>
      </c>
      <c r="U1273" t="s">
        <v>74</v>
      </c>
      <c r="V1273" t="s">
        <v>325</v>
      </c>
      <c r="W1273" t="s">
        <v>402</v>
      </c>
      <c r="AB1273">
        <v>1</v>
      </c>
      <c r="AC1273">
        <v>3</v>
      </c>
    </row>
    <row r="1274" spans="1:33" hidden="1" x14ac:dyDescent="0.35">
      <c r="A1274" t="s">
        <v>32</v>
      </c>
      <c r="C1274" t="s">
        <v>33</v>
      </c>
      <c r="D1274" t="s">
        <v>1359</v>
      </c>
      <c r="E1274" t="s">
        <v>446</v>
      </c>
      <c r="F1274" t="s">
        <v>1360</v>
      </c>
      <c r="G1274" t="s">
        <v>1279</v>
      </c>
      <c r="I1274" t="s">
        <v>38</v>
      </c>
      <c r="J1274">
        <v>1482</v>
      </c>
      <c r="P1274" t="s">
        <v>205</v>
      </c>
      <c r="Q1274">
        <v>1</v>
      </c>
      <c r="R1274" t="s">
        <v>1282</v>
      </c>
      <c r="T1274" t="s">
        <v>43</v>
      </c>
      <c r="U1274" t="s">
        <v>44</v>
      </c>
      <c r="V1274" t="s">
        <v>110</v>
      </c>
      <c r="W1274" t="s">
        <v>110</v>
      </c>
      <c r="AB1274">
        <v>1</v>
      </c>
      <c r="AC1274">
        <v>9</v>
      </c>
    </row>
    <row r="1275" spans="1:33" hidden="1" x14ac:dyDescent="0.35">
      <c r="A1275" t="s">
        <v>32</v>
      </c>
      <c r="C1275" t="s">
        <v>33</v>
      </c>
      <c r="D1275" t="s">
        <v>1359</v>
      </c>
      <c r="E1275" t="s">
        <v>446</v>
      </c>
      <c r="F1275" t="s">
        <v>1360</v>
      </c>
      <c r="G1275" t="s">
        <v>1279</v>
      </c>
      <c r="I1275" t="s">
        <v>38</v>
      </c>
      <c r="J1275">
        <v>1483</v>
      </c>
      <c r="K1275">
        <v>1804</v>
      </c>
      <c r="L1275" t="s">
        <v>1310</v>
      </c>
      <c r="M1275" t="s">
        <v>354</v>
      </c>
      <c r="N1275" t="s">
        <v>41</v>
      </c>
      <c r="P1275" t="s">
        <v>118</v>
      </c>
      <c r="T1275" t="s">
        <v>2763</v>
      </c>
      <c r="U1275" t="s">
        <v>2621</v>
      </c>
      <c r="W1275" t="s">
        <v>1373</v>
      </c>
      <c r="AD1275">
        <v>13</v>
      </c>
      <c r="AE1275">
        <v>9</v>
      </c>
      <c r="AF1275">
        <v>8</v>
      </c>
    </row>
    <row r="1276" spans="1:33" hidden="1" x14ac:dyDescent="0.35">
      <c r="A1276" t="s">
        <v>32</v>
      </c>
      <c r="C1276" t="s">
        <v>33</v>
      </c>
      <c r="D1276" t="s">
        <v>1359</v>
      </c>
      <c r="E1276" t="s">
        <v>446</v>
      </c>
      <c r="F1276" t="s">
        <v>1360</v>
      </c>
      <c r="G1276" t="s">
        <v>1279</v>
      </c>
      <c r="I1276" t="s">
        <v>38</v>
      </c>
      <c r="J1276">
        <v>1484</v>
      </c>
      <c r="P1276" t="s">
        <v>118</v>
      </c>
      <c r="T1276" t="s">
        <v>2778</v>
      </c>
      <c r="U1276" t="s">
        <v>2778</v>
      </c>
      <c r="W1276" t="s">
        <v>1374</v>
      </c>
    </row>
    <row r="1277" spans="1:33" hidden="1" x14ac:dyDescent="0.35">
      <c r="A1277" t="s">
        <v>32</v>
      </c>
      <c r="C1277" t="s">
        <v>33</v>
      </c>
      <c r="D1277" t="s">
        <v>1359</v>
      </c>
      <c r="E1277" t="s">
        <v>446</v>
      </c>
      <c r="F1277" t="s">
        <v>1360</v>
      </c>
      <c r="G1277" t="s">
        <v>1279</v>
      </c>
      <c r="I1277" t="s">
        <v>38</v>
      </c>
      <c r="J1277">
        <v>1485</v>
      </c>
      <c r="K1277">
        <v>1804</v>
      </c>
      <c r="L1277" t="s">
        <v>1310</v>
      </c>
      <c r="M1277" t="s">
        <v>354</v>
      </c>
      <c r="N1277" t="s">
        <v>161</v>
      </c>
      <c r="P1277" t="s">
        <v>42</v>
      </c>
      <c r="T1277" t="s">
        <v>73</v>
      </c>
      <c r="U1277" t="s">
        <v>74</v>
      </c>
      <c r="V1277" t="s">
        <v>112</v>
      </c>
      <c r="W1277" t="s">
        <v>1375</v>
      </c>
      <c r="AB1277">
        <v>4</v>
      </c>
      <c r="AC1277">
        <v>0</v>
      </c>
    </row>
    <row r="1278" spans="1:33" hidden="1" x14ac:dyDescent="0.35">
      <c r="A1278" t="s">
        <v>32</v>
      </c>
      <c r="C1278" t="s">
        <v>33</v>
      </c>
      <c r="D1278" t="s">
        <v>1359</v>
      </c>
      <c r="E1278" t="s">
        <v>446</v>
      </c>
      <c r="F1278" t="s">
        <v>1360</v>
      </c>
      <c r="G1278" t="s">
        <v>1279</v>
      </c>
      <c r="I1278" t="s">
        <v>38</v>
      </c>
      <c r="J1278">
        <v>1486</v>
      </c>
      <c r="P1278" t="s">
        <v>42</v>
      </c>
      <c r="T1278" t="s">
        <v>73</v>
      </c>
      <c r="U1278" t="s">
        <v>74</v>
      </c>
      <c r="V1278" t="s">
        <v>769</v>
      </c>
      <c r="W1278" t="s">
        <v>1376</v>
      </c>
    </row>
    <row r="1279" spans="1:33" hidden="1" x14ac:dyDescent="0.35">
      <c r="A1279" t="s">
        <v>32</v>
      </c>
      <c r="C1279" t="s">
        <v>33</v>
      </c>
      <c r="D1279" t="s">
        <v>1359</v>
      </c>
      <c r="E1279" t="s">
        <v>446</v>
      </c>
      <c r="F1279" t="s">
        <v>1360</v>
      </c>
      <c r="G1279" t="s">
        <v>1279</v>
      </c>
      <c r="I1279" t="s">
        <v>38</v>
      </c>
      <c r="J1279">
        <v>1487</v>
      </c>
      <c r="K1279">
        <v>1804</v>
      </c>
      <c r="L1279" t="s">
        <v>1310</v>
      </c>
      <c r="M1279" t="s">
        <v>354</v>
      </c>
      <c r="O1279" t="s">
        <v>370</v>
      </c>
      <c r="P1279" t="s">
        <v>371</v>
      </c>
      <c r="Q1279">
        <v>2</v>
      </c>
      <c r="R1279" t="s">
        <v>132</v>
      </c>
      <c r="T1279" t="s">
        <v>57</v>
      </c>
      <c r="U1279" t="s">
        <v>58</v>
      </c>
      <c r="V1279" t="s">
        <v>83</v>
      </c>
      <c r="W1279" t="s">
        <v>83</v>
      </c>
    </row>
    <row r="1280" spans="1:33" hidden="1" x14ac:dyDescent="0.35">
      <c r="A1280" t="s">
        <v>32</v>
      </c>
      <c r="C1280" t="s">
        <v>33</v>
      </c>
      <c r="D1280" t="s">
        <v>1359</v>
      </c>
      <c r="E1280" t="s">
        <v>446</v>
      </c>
      <c r="F1280" t="s">
        <v>1360</v>
      </c>
      <c r="G1280" t="s">
        <v>1279</v>
      </c>
      <c r="I1280" t="s">
        <v>38</v>
      </c>
      <c r="J1280">
        <v>1488</v>
      </c>
      <c r="O1280" t="s">
        <v>370</v>
      </c>
      <c r="P1280" t="s">
        <v>371</v>
      </c>
      <c r="Q1280">
        <v>1</v>
      </c>
      <c r="R1280" t="s">
        <v>1282</v>
      </c>
      <c r="T1280" t="s">
        <v>122</v>
      </c>
      <c r="U1280" t="s">
        <v>57</v>
      </c>
      <c r="V1280" t="s">
        <v>1113</v>
      </c>
      <c r="W1280" t="s">
        <v>1113</v>
      </c>
    </row>
    <row r="1281" spans="1:33" hidden="1" x14ac:dyDescent="0.35">
      <c r="A1281" t="s">
        <v>32</v>
      </c>
      <c r="C1281" t="s">
        <v>33</v>
      </c>
      <c r="D1281" t="s">
        <v>1359</v>
      </c>
      <c r="E1281" t="s">
        <v>446</v>
      </c>
      <c r="F1281" t="s">
        <v>1360</v>
      </c>
      <c r="G1281" t="s">
        <v>1279</v>
      </c>
      <c r="I1281" t="s">
        <v>38</v>
      </c>
      <c r="J1281">
        <v>1489</v>
      </c>
      <c r="K1281">
        <v>1804</v>
      </c>
      <c r="L1281" t="s">
        <v>1310</v>
      </c>
      <c r="M1281" t="s">
        <v>354</v>
      </c>
      <c r="P1281" t="s">
        <v>439</v>
      </c>
      <c r="Q1281">
        <v>1</v>
      </c>
      <c r="R1281" t="s">
        <v>1282</v>
      </c>
      <c r="T1281" t="s">
        <v>43</v>
      </c>
      <c r="U1281" t="s">
        <v>44</v>
      </c>
      <c r="V1281" t="s">
        <v>110</v>
      </c>
      <c r="W1281" t="s">
        <v>983</v>
      </c>
    </row>
    <row r="1282" spans="1:33" hidden="1" x14ac:dyDescent="0.35">
      <c r="A1282" t="s">
        <v>32</v>
      </c>
      <c r="C1282" t="s">
        <v>33</v>
      </c>
      <c r="D1282" t="s">
        <v>1359</v>
      </c>
      <c r="E1282" t="s">
        <v>446</v>
      </c>
      <c r="F1282" t="s">
        <v>1360</v>
      </c>
      <c r="G1282" t="s">
        <v>1279</v>
      </c>
      <c r="I1282" t="s">
        <v>38</v>
      </c>
      <c r="J1282">
        <v>1490</v>
      </c>
      <c r="K1282">
        <v>1804</v>
      </c>
      <c r="L1282" t="s">
        <v>1310</v>
      </c>
      <c r="M1282" t="s">
        <v>354</v>
      </c>
      <c r="P1282" t="s">
        <v>378</v>
      </c>
      <c r="Q1282">
        <v>1</v>
      </c>
      <c r="R1282" t="s">
        <v>363</v>
      </c>
      <c r="T1282" t="s">
        <v>122</v>
      </c>
      <c r="U1282" t="s">
        <v>57</v>
      </c>
      <c r="V1282" t="s">
        <v>248</v>
      </c>
      <c r="W1282" t="s">
        <v>248</v>
      </c>
    </row>
    <row r="1283" spans="1:33" hidden="1" x14ac:dyDescent="0.35">
      <c r="A1283" t="s">
        <v>32</v>
      </c>
      <c r="C1283" t="s">
        <v>33</v>
      </c>
      <c r="D1283" t="s">
        <v>1359</v>
      </c>
      <c r="E1283" t="s">
        <v>446</v>
      </c>
      <c r="F1283" t="s">
        <v>1360</v>
      </c>
      <c r="G1283" t="s">
        <v>1279</v>
      </c>
      <c r="I1283" t="s">
        <v>38</v>
      </c>
      <c r="J1283">
        <v>1491</v>
      </c>
      <c r="K1283">
        <v>1804</v>
      </c>
      <c r="L1283" t="s">
        <v>1310</v>
      </c>
      <c r="M1283" t="s">
        <v>354</v>
      </c>
      <c r="P1283" t="s">
        <v>378</v>
      </c>
      <c r="Q1283">
        <v>1</v>
      </c>
      <c r="T1283" t="s">
        <v>43</v>
      </c>
      <c r="U1283" t="s">
        <v>167</v>
      </c>
      <c r="V1283" t="s">
        <v>409</v>
      </c>
      <c r="W1283" t="s">
        <v>1377</v>
      </c>
    </row>
    <row r="1284" spans="1:33" hidden="1" x14ac:dyDescent="0.35">
      <c r="A1284" t="s">
        <v>32</v>
      </c>
      <c r="C1284" t="s">
        <v>33</v>
      </c>
      <c r="D1284" t="s">
        <v>1359</v>
      </c>
      <c r="E1284" t="s">
        <v>446</v>
      </c>
      <c r="F1284" t="s">
        <v>1360</v>
      </c>
      <c r="G1284" t="s">
        <v>1279</v>
      </c>
      <c r="I1284" t="s">
        <v>38</v>
      </c>
      <c r="J1284">
        <v>1492</v>
      </c>
      <c r="K1284">
        <v>1804</v>
      </c>
      <c r="L1284" t="s">
        <v>1310</v>
      </c>
      <c r="M1284" t="s">
        <v>354</v>
      </c>
      <c r="P1284" t="s">
        <v>411</v>
      </c>
      <c r="Q1284">
        <v>2</v>
      </c>
      <c r="R1284" t="s">
        <v>132</v>
      </c>
      <c r="T1284" t="s">
        <v>57</v>
      </c>
      <c r="U1284" t="s">
        <v>58</v>
      </c>
      <c r="V1284" t="s">
        <v>83</v>
      </c>
      <c r="W1284" t="s">
        <v>84</v>
      </c>
    </row>
    <row r="1285" spans="1:33" hidden="1" x14ac:dyDescent="0.35">
      <c r="A1285" t="s">
        <v>32</v>
      </c>
      <c r="C1285" t="s">
        <v>33</v>
      </c>
      <c r="D1285" t="s">
        <v>1359</v>
      </c>
      <c r="E1285" t="s">
        <v>446</v>
      </c>
      <c r="F1285" t="s">
        <v>1360</v>
      </c>
      <c r="G1285" t="s">
        <v>1279</v>
      </c>
      <c r="I1285" t="s">
        <v>38</v>
      </c>
      <c r="J1285">
        <v>1493</v>
      </c>
      <c r="K1285">
        <v>1804</v>
      </c>
      <c r="L1285" t="s">
        <v>1310</v>
      </c>
      <c r="M1285" t="s">
        <v>354</v>
      </c>
      <c r="P1285" t="s">
        <v>411</v>
      </c>
      <c r="Q1285">
        <v>2</v>
      </c>
      <c r="R1285" t="s">
        <v>1282</v>
      </c>
      <c r="T1285" t="s">
        <v>122</v>
      </c>
      <c r="U1285" t="s">
        <v>57</v>
      </c>
      <c r="V1285" t="s">
        <v>1113</v>
      </c>
      <c r="W1285" t="s">
        <v>1113</v>
      </c>
    </row>
    <row r="1286" spans="1:33" hidden="1" x14ac:dyDescent="0.35">
      <c r="A1286" t="s">
        <v>32</v>
      </c>
      <c r="C1286" t="s">
        <v>33</v>
      </c>
      <c r="D1286" t="s">
        <v>1359</v>
      </c>
      <c r="E1286" t="s">
        <v>446</v>
      </c>
      <c r="F1286" t="s">
        <v>1360</v>
      </c>
      <c r="G1286" t="s">
        <v>1279</v>
      </c>
      <c r="I1286" t="s">
        <v>38</v>
      </c>
      <c r="J1286">
        <v>1494</v>
      </c>
      <c r="T1286" t="s">
        <v>2778</v>
      </c>
      <c r="U1286" t="s">
        <v>2778</v>
      </c>
      <c r="W1286" t="s">
        <v>1378</v>
      </c>
    </row>
    <row r="1287" spans="1:33" hidden="1" x14ac:dyDescent="0.35">
      <c r="A1287" t="s">
        <v>32</v>
      </c>
      <c r="C1287" t="s">
        <v>33</v>
      </c>
      <c r="D1287" t="s">
        <v>1359</v>
      </c>
      <c r="E1287" t="s">
        <v>446</v>
      </c>
      <c r="F1287" t="s">
        <v>1360</v>
      </c>
      <c r="G1287" t="s">
        <v>1279</v>
      </c>
      <c r="I1287" t="s">
        <v>38</v>
      </c>
      <c r="J1287">
        <v>1495</v>
      </c>
      <c r="K1287">
        <v>1804</v>
      </c>
      <c r="L1287" t="s">
        <v>1310</v>
      </c>
      <c r="M1287" t="s">
        <v>354</v>
      </c>
      <c r="O1287" t="s">
        <v>1379</v>
      </c>
      <c r="P1287" t="s">
        <v>315</v>
      </c>
      <c r="Q1287">
        <v>50</v>
      </c>
      <c r="R1287" t="s">
        <v>72</v>
      </c>
      <c r="T1287" t="s">
        <v>73</v>
      </c>
      <c r="U1287" t="s">
        <v>74</v>
      </c>
      <c r="V1287" t="s">
        <v>175</v>
      </c>
      <c r="W1287" t="s">
        <v>1380</v>
      </c>
      <c r="Y1287">
        <v>1</v>
      </c>
      <c r="Z1287">
        <v>2</v>
      </c>
      <c r="AA1287">
        <v>2</v>
      </c>
      <c r="AB1287">
        <v>18</v>
      </c>
      <c r="AC1287">
        <v>4</v>
      </c>
    </row>
    <row r="1288" spans="1:33" hidden="1" x14ac:dyDescent="0.35">
      <c r="A1288" t="s">
        <v>32</v>
      </c>
      <c r="C1288" t="s">
        <v>33</v>
      </c>
      <c r="D1288" t="s">
        <v>1359</v>
      </c>
      <c r="E1288" t="s">
        <v>446</v>
      </c>
      <c r="F1288" t="s">
        <v>1360</v>
      </c>
      <c r="G1288" t="s">
        <v>1279</v>
      </c>
      <c r="I1288" t="s">
        <v>38</v>
      </c>
      <c r="J1288">
        <v>1496</v>
      </c>
      <c r="K1288">
        <v>1804</v>
      </c>
      <c r="L1288" t="s">
        <v>1310</v>
      </c>
      <c r="M1288" t="s">
        <v>354</v>
      </c>
      <c r="O1288" t="s">
        <v>1379</v>
      </c>
      <c r="P1288" t="s">
        <v>315</v>
      </c>
      <c r="Q1288">
        <v>2</v>
      </c>
      <c r="R1288" t="s">
        <v>163</v>
      </c>
      <c r="T1288" t="s">
        <v>122</v>
      </c>
      <c r="U1288" t="s">
        <v>298</v>
      </c>
      <c r="V1288" t="s">
        <v>299</v>
      </c>
      <c r="W1288" t="s">
        <v>1381</v>
      </c>
      <c r="AA1288">
        <v>1</v>
      </c>
      <c r="AB1288">
        <v>4</v>
      </c>
      <c r="AC1288">
        <v>0</v>
      </c>
      <c r="AG1288" t="s">
        <v>1382</v>
      </c>
    </row>
    <row r="1289" spans="1:33" hidden="1" x14ac:dyDescent="0.35">
      <c r="A1289" t="s">
        <v>32</v>
      </c>
      <c r="C1289" t="s">
        <v>33</v>
      </c>
      <c r="D1289" t="s">
        <v>1359</v>
      </c>
      <c r="E1289" t="s">
        <v>446</v>
      </c>
      <c r="F1289" t="s">
        <v>1360</v>
      </c>
      <c r="G1289" t="s">
        <v>1279</v>
      </c>
      <c r="I1289" t="s">
        <v>38</v>
      </c>
      <c r="J1289">
        <v>1497</v>
      </c>
      <c r="K1289">
        <v>1804</v>
      </c>
      <c r="L1289" t="s">
        <v>1310</v>
      </c>
      <c r="M1289" t="s">
        <v>354</v>
      </c>
      <c r="O1289" t="s">
        <v>1379</v>
      </c>
      <c r="P1289" t="s">
        <v>315</v>
      </c>
      <c r="Q1289">
        <v>19.5</v>
      </c>
      <c r="R1289" t="s">
        <v>72</v>
      </c>
      <c r="T1289" t="s">
        <v>73</v>
      </c>
      <c r="U1289" t="s">
        <v>74</v>
      </c>
      <c r="V1289" t="s">
        <v>361</v>
      </c>
      <c r="W1289" t="s">
        <v>1383</v>
      </c>
      <c r="AA1289">
        <v>3</v>
      </c>
      <c r="AB1289">
        <v>8</v>
      </c>
      <c r="AC1289">
        <v>3</v>
      </c>
    </row>
    <row r="1290" spans="1:33" hidden="1" x14ac:dyDescent="0.35">
      <c r="A1290" t="s">
        <v>32</v>
      </c>
      <c r="C1290" t="s">
        <v>33</v>
      </c>
      <c r="D1290" t="s">
        <v>1359</v>
      </c>
      <c r="E1290" t="s">
        <v>446</v>
      </c>
      <c r="F1290" t="s">
        <v>1360</v>
      </c>
      <c r="G1290" t="s">
        <v>1279</v>
      </c>
      <c r="I1290" t="s">
        <v>38</v>
      </c>
      <c r="J1290">
        <v>1498</v>
      </c>
      <c r="K1290">
        <v>1804</v>
      </c>
      <c r="L1290" t="s">
        <v>1310</v>
      </c>
      <c r="M1290" t="s">
        <v>354</v>
      </c>
      <c r="O1290" t="s">
        <v>1379</v>
      </c>
      <c r="P1290" t="s">
        <v>315</v>
      </c>
      <c r="Q1290">
        <v>11</v>
      </c>
      <c r="R1290" t="s">
        <v>72</v>
      </c>
      <c r="V1290" t="s">
        <v>1384</v>
      </c>
      <c r="W1290" t="s">
        <v>1385</v>
      </c>
      <c r="Y1290">
        <v>2</v>
      </c>
      <c r="Z1290">
        <v>3</v>
      </c>
      <c r="AA1290">
        <v>1</v>
      </c>
      <c r="AB1290">
        <v>4</v>
      </c>
      <c r="AC1290">
        <v>9</v>
      </c>
    </row>
    <row r="1291" spans="1:33" hidden="1" x14ac:dyDescent="0.35">
      <c r="A1291" t="s">
        <v>32</v>
      </c>
      <c r="C1291" t="s">
        <v>33</v>
      </c>
      <c r="D1291" t="s">
        <v>1359</v>
      </c>
      <c r="E1291" t="s">
        <v>446</v>
      </c>
      <c r="F1291" t="s">
        <v>1360</v>
      </c>
      <c r="G1291" t="s">
        <v>1279</v>
      </c>
      <c r="I1291" t="s">
        <v>38</v>
      </c>
      <c r="J1291">
        <v>1499</v>
      </c>
      <c r="K1291">
        <v>1804</v>
      </c>
      <c r="L1291" t="s">
        <v>1310</v>
      </c>
      <c r="M1291" t="s">
        <v>354</v>
      </c>
      <c r="O1291" t="s">
        <v>1379</v>
      </c>
      <c r="P1291" t="s">
        <v>315</v>
      </c>
      <c r="Q1291">
        <v>12</v>
      </c>
      <c r="R1291" t="s">
        <v>166</v>
      </c>
      <c r="T1291" t="s">
        <v>43</v>
      </c>
      <c r="U1291" t="s">
        <v>167</v>
      </c>
      <c r="V1291" t="s">
        <v>460</v>
      </c>
      <c r="W1291" t="s">
        <v>528</v>
      </c>
      <c r="Y1291">
        <v>7</v>
      </c>
      <c r="Z1291">
        <v>0</v>
      </c>
      <c r="AA1291">
        <v>4</v>
      </c>
      <c r="AB1291">
        <v>4</v>
      </c>
      <c r="AC1291">
        <v>0</v>
      </c>
    </row>
    <row r="1292" spans="1:33" hidden="1" x14ac:dyDescent="0.35">
      <c r="A1292" t="s">
        <v>32</v>
      </c>
      <c r="C1292" t="s">
        <v>33</v>
      </c>
      <c r="D1292" t="s">
        <v>1359</v>
      </c>
      <c r="E1292" t="s">
        <v>446</v>
      </c>
      <c r="F1292" t="s">
        <v>1360</v>
      </c>
      <c r="G1292" t="s">
        <v>1279</v>
      </c>
      <c r="I1292" t="s">
        <v>38</v>
      </c>
      <c r="J1292">
        <v>1500</v>
      </c>
      <c r="K1292">
        <v>1804</v>
      </c>
      <c r="L1292" t="s">
        <v>1310</v>
      </c>
      <c r="M1292" t="s">
        <v>354</v>
      </c>
      <c r="O1292" t="s">
        <v>1379</v>
      </c>
      <c r="P1292" t="s">
        <v>315</v>
      </c>
      <c r="Q1292">
        <v>6</v>
      </c>
      <c r="R1292" t="s">
        <v>72</v>
      </c>
      <c r="T1292" t="s">
        <v>73</v>
      </c>
      <c r="U1292" t="s">
        <v>74</v>
      </c>
      <c r="V1292" t="s">
        <v>75</v>
      </c>
      <c r="W1292" t="s">
        <v>1386</v>
      </c>
      <c r="Y1292">
        <v>4</v>
      </c>
      <c r="Z1292">
        <v>6</v>
      </c>
      <c r="AA1292">
        <v>1</v>
      </c>
      <c r="AB1292">
        <v>7</v>
      </c>
      <c r="AC1292">
        <v>0</v>
      </c>
      <c r="AG1292" t="s">
        <v>1387</v>
      </c>
    </row>
    <row r="1293" spans="1:33" hidden="1" x14ac:dyDescent="0.35">
      <c r="A1293" t="s">
        <v>32</v>
      </c>
      <c r="C1293" t="s">
        <v>33</v>
      </c>
      <c r="D1293" t="s">
        <v>1359</v>
      </c>
      <c r="E1293" t="s">
        <v>446</v>
      </c>
      <c r="F1293" t="s">
        <v>1360</v>
      </c>
      <c r="G1293" t="s">
        <v>1279</v>
      </c>
      <c r="I1293" t="s">
        <v>38</v>
      </c>
      <c r="J1293">
        <v>1501</v>
      </c>
      <c r="K1293">
        <v>1804</v>
      </c>
      <c r="L1293" t="s">
        <v>1310</v>
      </c>
      <c r="M1293" t="s">
        <v>354</v>
      </c>
      <c r="O1293" t="s">
        <v>1379</v>
      </c>
      <c r="P1293" t="s">
        <v>315</v>
      </c>
      <c r="Q1293">
        <v>4</v>
      </c>
      <c r="T1293" t="s">
        <v>43</v>
      </c>
      <c r="U1293" t="s">
        <v>167</v>
      </c>
      <c r="V1293" t="s">
        <v>226</v>
      </c>
      <c r="W1293" t="s">
        <v>1388</v>
      </c>
      <c r="Y1293">
        <v>11</v>
      </c>
      <c r="Z1293">
        <v>0</v>
      </c>
      <c r="AA1293">
        <v>2</v>
      </c>
      <c r="AB1293">
        <v>4</v>
      </c>
      <c r="AC1293">
        <v>0</v>
      </c>
    </row>
    <row r="1294" spans="1:33" hidden="1" x14ac:dyDescent="0.35">
      <c r="A1294" t="s">
        <v>32</v>
      </c>
      <c r="C1294" t="s">
        <v>33</v>
      </c>
      <c r="D1294" t="s">
        <v>1359</v>
      </c>
      <c r="E1294" t="s">
        <v>446</v>
      </c>
      <c r="F1294" t="s">
        <v>1360</v>
      </c>
      <c r="G1294" t="s">
        <v>1279</v>
      </c>
      <c r="I1294" t="s">
        <v>38</v>
      </c>
      <c r="J1294">
        <v>1502</v>
      </c>
      <c r="K1294">
        <v>1804</v>
      </c>
      <c r="L1294" t="s">
        <v>1310</v>
      </c>
      <c r="M1294" t="s">
        <v>354</v>
      </c>
      <c r="O1294" t="s">
        <v>1379</v>
      </c>
      <c r="P1294" t="s">
        <v>315</v>
      </c>
      <c r="Q1294">
        <v>4</v>
      </c>
      <c r="V1294" t="s">
        <v>1389</v>
      </c>
      <c r="W1294" t="s">
        <v>1389</v>
      </c>
      <c r="AB1294">
        <v>4</v>
      </c>
      <c r="AC1294">
        <v>0</v>
      </c>
    </row>
    <row r="1295" spans="1:33" hidden="1" x14ac:dyDescent="0.35">
      <c r="A1295" t="s">
        <v>32</v>
      </c>
      <c r="C1295" t="s">
        <v>33</v>
      </c>
      <c r="D1295" t="s">
        <v>1359</v>
      </c>
      <c r="E1295" t="s">
        <v>446</v>
      </c>
      <c r="F1295" t="s">
        <v>1360</v>
      </c>
      <c r="G1295" t="s">
        <v>1279</v>
      </c>
      <c r="I1295" t="s">
        <v>38</v>
      </c>
      <c r="J1295">
        <v>1503</v>
      </c>
      <c r="K1295">
        <v>1804</v>
      </c>
      <c r="L1295" t="s">
        <v>1310</v>
      </c>
      <c r="M1295" t="s">
        <v>354</v>
      </c>
      <c r="O1295" t="s">
        <v>1379</v>
      </c>
      <c r="P1295" t="s">
        <v>315</v>
      </c>
      <c r="Q1295">
        <v>7</v>
      </c>
      <c r="T1295" t="s">
        <v>43</v>
      </c>
      <c r="U1295" t="s">
        <v>89</v>
      </c>
      <c r="V1295" t="s">
        <v>90</v>
      </c>
      <c r="W1295" t="s">
        <v>1390</v>
      </c>
      <c r="Y1295">
        <v>1</v>
      </c>
      <c r="Z1295">
        <v>6</v>
      </c>
      <c r="AB1295">
        <v>10</v>
      </c>
      <c r="AC1295">
        <v>6</v>
      </c>
    </row>
    <row r="1296" spans="1:33" hidden="1" x14ac:dyDescent="0.35">
      <c r="A1296" t="s">
        <v>32</v>
      </c>
      <c r="C1296" t="s">
        <v>33</v>
      </c>
      <c r="D1296" t="s">
        <v>1359</v>
      </c>
      <c r="E1296" t="s">
        <v>446</v>
      </c>
      <c r="F1296" t="s">
        <v>1360</v>
      </c>
      <c r="G1296" t="s">
        <v>1279</v>
      </c>
      <c r="I1296" t="s">
        <v>38</v>
      </c>
      <c r="J1296">
        <v>1504</v>
      </c>
      <c r="K1296">
        <v>1804</v>
      </c>
      <c r="L1296" t="s">
        <v>1310</v>
      </c>
      <c r="M1296" t="s">
        <v>354</v>
      </c>
      <c r="O1296" t="s">
        <v>1379</v>
      </c>
      <c r="P1296" t="s">
        <v>315</v>
      </c>
      <c r="Q1296">
        <v>4</v>
      </c>
      <c r="T1296" t="s">
        <v>43</v>
      </c>
      <c r="U1296" t="s">
        <v>89</v>
      </c>
      <c r="V1296" t="s">
        <v>90</v>
      </c>
      <c r="W1296" t="s">
        <v>1391</v>
      </c>
      <c r="Y1296">
        <v>1</v>
      </c>
      <c r="Z1296">
        <v>6</v>
      </c>
      <c r="AB1296">
        <v>6</v>
      </c>
      <c r="AC1296">
        <v>0</v>
      </c>
    </row>
    <row r="1297" spans="1:33" hidden="1" x14ac:dyDescent="0.35">
      <c r="A1297" t="s">
        <v>32</v>
      </c>
      <c r="C1297" t="s">
        <v>33</v>
      </c>
      <c r="D1297" t="s">
        <v>1359</v>
      </c>
      <c r="E1297" t="s">
        <v>446</v>
      </c>
      <c r="F1297" t="s">
        <v>1360</v>
      </c>
      <c r="G1297" t="s">
        <v>1279</v>
      </c>
      <c r="I1297" t="s">
        <v>38</v>
      </c>
      <c r="J1297">
        <v>1505</v>
      </c>
      <c r="K1297">
        <v>1804</v>
      </c>
      <c r="L1297" t="s">
        <v>1310</v>
      </c>
      <c r="M1297" t="s">
        <v>354</v>
      </c>
      <c r="O1297" t="s">
        <v>1379</v>
      </c>
      <c r="P1297" t="s">
        <v>315</v>
      </c>
      <c r="Q1297">
        <v>12</v>
      </c>
      <c r="T1297" t="s">
        <v>73</v>
      </c>
      <c r="U1297" t="s">
        <v>74</v>
      </c>
      <c r="V1297" t="s">
        <v>506</v>
      </c>
      <c r="W1297" t="s">
        <v>1392</v>
      </c>
      <c r="Y1297">
        <v>2</v>
      </c>
      <c r="Z1297">
        <v>0</v>
      </c>
      <c r="AB1297">
        <v>1</v>
      </c>
      <c r="AC1297">
        <v>4</v>
      </c>
    </row>
    <row r="1298" spans="1:33" hidden="1" x14ac:dyDescent="0.35">
      <c r="A1298" t="s">
        <v>32</v>
      </c>
      <c r="C1298" t="s">
        <v>33</v>
      </c>
      <c r="D1298" t="s">
        <v>1359</v>
      </c>
      <c r="E1298" t="s">
        <v>446</v>
      </c>
      <c r="F1298" t="s">
        <v>1360</v>
      </c>
      <c r="G1298" t="s">
        <v>1279</v>
      </c>
      <c r="I1298" t="s">
        <v>38</v>
      </c>
      <c r="J1298">
        <v>1506</v>
      </c>
      <c r="K1298">
        <v>1804</v>
      </c>
      <c r="L1298" t="s">
        <v>1310</v>
      </c>
      <c r="M1298" t="s">
        <v>354</v>
      </c>
      <c r="O1298" t="s">
        <v>1379</v>
      </c>
      <c r="P1298" t="s">
        <v>315</v>
      </c>
      <c r="Q1298">
        <v>6</v>
      </c>
      <c r="T1298" t="s">
        <v>73</v>
      </c>
      <c r="U1298" t="s">
        <v>74</v>
      </c>
      <c r="V1298" t="s">
        <v>506</v>
      </c>
      <c r="W1298" t="s">
        <v>1393</v>
      </c>
      <c r="Y1298">
        <v>2</v>
      </c>
      <c r="Z1298">
        <v>6</v>
      </c>
      <c r="AB1298">
        <v>15</v>
      </c>
      <c r="AC1298">
        <v>0</v>
      </c>
      <c r="AG1298" t="s">
        <v>1394</v>
      </c>
    </row>
    <row r="1299" spans="1:33" hidden="1" x14ac:dyDescent="0.35">
      <c r="A1299" t="s">
        <v>32</v>
      </c>
      <c r="C1299" t="s">
        <v>33</v>
      </c>
      <c r="D1299" t="s">
        <v>1359</v>
      </c>
      <c r="E1299" t="s">
        <v>446</v>
      </c>
      <c r="F1299" t="s">
        <v>1360</v>
      </c>
      <c r="G1299" t="s">
        <v>1279</v>
      </c>
      <c r="I1299" t="s">
        <v>38</v>
      </c>
      <c r="J1299">
        <v>1507</v>
      </c>
      <c r="K1299">
        <v>1804</v>
      </c>
      <c r="L1299" t="s">
        <v>1310</v>
      </c>
      <c r="M1299" t="s">
        <v>354</v>
      </c>
      <c r="O1299" t="s">
        <v>1379</v>
      </c>
      <c r="P1299" t="s">
        <v>315</v>
      </c>
      <c r="Q1299">
        <v>17</v>
      </c>
      <c r="R1299" t="s">
        <v>72</v>
      </c>
      <c r="T1299" t="s">
        <v>73</v>
      </c>
      <c r="U1299" t="s">
        <v>74</v>
      </c>
      <c r="V1299" t="s">
        <v>330</v>
      </c>
      <c r="W1299" t="s">
        <v>331</v>
      </c>
      <c r="Y1299">
        <v>2</v>
      </c>
      <c r="Z1299">
        <v>6</v>
      </c>
      <c r="AA1299">
        <v>2</v>
      </c>
      <c r="AB1299">
        <v>2</v>
      </c>
      <c r="AC1299">
        <v>6</v>
      </c>
    </row>
    <row r="1300" spans="1:33" hidden="1" x14ac:dyDescent="0.35">
      <c r="A1300" t="s">
        <v>32</v>
      </c>
      <c r="C1300" t="s">
        <v>33</v>
      </c>
      <c r="D1300" t="s">
        <v>1359</v>
      </c>
      <c r="E1300" t="s">
        <v>446</v>
      </c>
      <c r="F1300" t="s">
        <v>1360</v>
      </c>
      <c r="G1300" t="s">
        <v>1279</v>
      </c>
      <c r="I1300" t="s">
        <v>38</v>
      </c>
      <c r="J1300">
        <v>1508</v>
      </c>
      <c r="K1300">
        <v>1804</v>
      </c>
      <c r="L1300" t="s">
        <v>1310</v>
      </c>
      <c r="M1300" t="s">
        <v>354</v>
      </c>
      <c r="O1300" t="s">
        <v>1379</v>
      </c>
      <c r="P1300" t="s">
        <v>315</v>
      </c>
      <c r="Q1300">
        <v>22</v>
      </c>
      <c r="R1300" t="s">
        <v>1282</v>
      </c>
      <c r="T1300" t="s">
        <v>67</v>
      </c>
      <c r="U1300" t="s">
        <v>68</v>
      </c>
      <c r="V1300" t="s">
        <v>69</v>
      </c>
      <c r="W1300" t="s">
        <v>695</v>
      </c>
      <c r="Y1300">
        <v>1</v>
      </c>
      <c r="Z1300">
        <v>6</v>
      </c>
      <c r="AA1300">
        <v>1</v>
      </c>
      <c r="AB1300">
        <v>13</v>
      </c>
      <c r="AC1300">
        <v>0</v>
      </c>
      <c r="AG1300" t="s">
        <v>1395</v>
      </c>
    </row>
    <row r="1301" spans="1:33" hidden="1" x14ac:dyDescent="0.35">
      <c r="A1301" t="s">
        <v>32</v>
      </c>
      <c r="C1301" t="s">
        <v>33</v>
      </c>
      <c r="D1301" t="s">
        <v>1359</v>
      </c>
      <c r="E1301" t="s">
        <v>446</v>
      </c>
      <c r="F1301" t="s">
        <v>1360</v>
      </c>
      <c r="G1301" t="s">
        <v>1279</v>
      </c>
      <c r="I1301" t="s">
        <v>38</v>
      </c>
      <c r="J1301">
        <v>1509</v>
      </c>
      <c r="K1301">
        <v>1804</v>
      </c>
      <c r="L1301" t="s">
        <v>1310</v>
      </c>
      <c r="M1301" t="s">
        <v>354</v>
      </c>
      <c r="O1301" t="s">
        <v>1379</v>
      </c>
      <c r="P1301" t="s">
        <v>315</v>
      </c>
      <c r="Q1301">
        <v>10</v>
      </c>
      <c r="R1301" t="s">
        <v>72</v>
      </c>
      <c r="T1301" t="s">
        <v>73</v>
      </c>
      <c r="U1301" t="s">
        <v>74</v>
      </c>
      <c r="V1301" t="s">
        <v>149</v>
      </c>
      <c r="W1301" t="s">
        <v>732</v>
      </c>
      <c r="Y1301">
        <v>4</v>
      </c>
      <c r="Z1301">
        <v>6</v>
      </c>
      <c r="AA1301">
        <v>2</v>
      </c>
      <c r="AB1301">
        <v>5</v>
      </c>
      <c r="AC1301">
        <v>0</v>
      </c>
    </row>
    <row r="1302" spans="1:33" hidden="1" x14ac:dyDescent="0.35">
      <c r="A1302" t="s">
        <v>32</v>
      </c>
      <c r="C1302" t="s">
        <v>33</v>
      </c>
      <c r="D1302" t="s">
        <v>1359</v>
      </c>
      <c r="E1302" t="s">
        <v>446</v>
      </c>
      <c r="F1302" t="s">
        <v>1360</v>
      </c>
      <c r="G1302" t="s">
        <v>1279</v>
      </c>
      <c r="I1302" t="s">
        <v>38</v>
      </c>
      <c r="J1302">
        <v>1510</v>
      </c>
      <c r="K1302">
        <v>1804</v>
      </c>
      <c r="L1302" t="s">
        <v>1310</v>
      </c>
      <c r="M1302" t="s">
        <v>354</v>
      </c>
      <c r="O1302" t="s">
        <v>1379</v>
      </c>
      <c r="P1302" t="s">
        <v>315</v>
      </c>
      <c r="Q1302">
        <v>9</v>
      </c>
      <c r="T1302" t="s">
        <v>43</v>
      </c>
      <c r="U1302" t="s">
        <v>167</v>
      </c>
      <c r="V1302" t="s">
        <v>226</v>
      </c>
      <c r="W1302" t="s">
        <v>1396</v>
      </c>
      <c r="Y1302">
        <v>6</v>
      </c>
      <c r="Z1302">
        <v>6</v>
      </c>
      <c r="AA1302">
        <v>2</v>
      </c>
      <c r="AB1302">
        <v>18</v>
      </c>
      <c r="AC1302">
        <v>6</v>
      </c>
      <c r="AG1302" t="s">
        <v>1397</v>
      </c>
    </row>
    <row r="1303" spans="1:33" hidden="1" x14ac:dyDescent="0.35">
      <c r="A1303" t="s">
        <v>32</v>
      </c>
      <c r="C1303" t="s">
        <v>33</v>
      </c>
      <c r="D1303" t="s">
        <v>1359</v>
      </c>
      <c r="E1303" t="s">
        <v>446</v>
      </c>
      <c r="F1303" t="s">
        <v>1360</v>
      </c>
      <c r="G1303" t="s">
        <v>1279</v>
      </c>
      <c r="I1303" t="s">
        <v>38</v>
      </c>
      <c r="J1303">
        <v>1511</v>
      </c>
      <c r="K1303">
        <v>1804</v>
      </c>
      <c r="L1303" t="s">
        <v>1310</v>
      </c>
      <c r="M1303" t="s">
        <v>354</v>
      </c>
      <c r="O1303" t="s">
        <v>1379</v>
      </c>
      <c r="P1303" t="s">
        <v>315</v>
      </c>
      <c r="Q1303">
        <v>6</v>
      </c>
      <c r="R1303" t="s">
        <v>170</v>
      </c>
      <c r="T1303" t="s">
        <v>73</v>
      </c>
      <c r="U1303" t="s">
        <v>74</v>
      </c>
      <c r="V1303" t="s">
        <v>1398</v>
      </c>
      <c r="W1303" t="s">
        <v>1399</v>
      </c>
      <c r="Y1303">
        <v>1</v>
      </c>
      <c r="Z1303">
        <v>0</v>
      </c>
      <c r="AB1303">
        <v>6</v>
      </c>
      <c r="AC1303">
        <v>0</v>
      </c>
    </row>
    <row r="1304" spans="1:33" hidden="1" x14ac:dyDescent="0.35">
      <c r="A1304" t="s">
        <v>32</v>
      </c>
      <c r="C1304" t="s">
        <v>33</v>
      </c>
      <c r="D1304" t="s">
        <v>1359</v>
      </c>
      <c r="E1304" t="s">
        <v>446</v>
      </c>
      <c r="F1304" t="s">
        <v>1360</v>
      </c>
      <c r="G1304" t="s">
        <v>1279</v>
      </c>
      <c r="I1304" t="s">
        <v>38</v>
      </c>
      <c r="J1304">
        <v>1512</v>
      </c>
      <c r="K1304">
        <v>1804</v>
      </c>
      <c r="L1304" t="s">
        <v>1310</v>
      </c>
      <c r="M1304" t="s">
        <v>354</v>
      </c>
      <c r="O1304" t="s">
        <v>1379</v>
      </c>
      <c r="P1304" t="s">
        <v>315</v>
      </c>
      <c r="Q1304">
        <v>6</v>
      </c>
      <c r="R1304" t="s">
        <v>163</v>
      </c>
      <c r="T1304" t="s">
        <v>73</v>
      </c>
      <c r="U1304" t="s">
        <v>74</v>
      </c>
      <c r="V1304" t="s">
        <v>164</v>
      </c>
      <c r="W1304" t="s">
        <v>1400</v>
      </c>
      <c r="AB1304">
        <v>15</v>
      </c>
      <c r="AC1304">
        <v>0</v>
      </c>
      <c r="AG1304" t="s">
        <v>1401</v>
      </c>
    </row>
    <row r="1305" spans="1:33" hidden="1" x14ac:dyDescent="0.35">
      <c r="A1305" t="s">
        <v>32</v>
      </c>
      <c r="C1305" t="s">
        <v>33</v>
      </c>
      <c r="D1305" t="s">
        <v>1359</v>
      </c>
      <c r="E1305" t="s">
        <v>446</v>
      </c>
      <c r="F1305" t="s">
        <v>1360</v>
      </c>
      <c r="G1305" t="s">
        <v>1279</v>
      </c>
      <c r="I1305" t="s">
        <v>38</v>
      </c>
      <c r="J1305">
        <v>1513</v>
      </c>
      <c r="K1305">
        <v>1804</v>
      </c>
      <c r="L1305" t="s">
        <v>1310</v>
      </c>
      <c r="M1305" t="s">
        <v>354</v>
      </c>
      <c r="O1305" t="s">
        <v>1379</v>
      </c>
      <c r="P1305" t="s">
        <v>315</v>
      </c>
      <c r="Q1305">
        <v>6</v>
      </c>
      <c r="T1305" t="s">
        <v>43</v>
      </c>
      <c r="U1305" t="s">
        <v>167</v>
      </c>
      <c r="V1305" t="s">
        <v>409</v>
      </c>
      <c r="W1305" t="s">
        <v>2815</v>
      </c>
      <c r="Y1305">
        <v>8</v>
      </c>
      <c r="Z1305">
        <v>6</v>
      </c>
      <c r="AA1305">
        <v>2</v>
      </c>
      <c r="AB1305">
        <v>11</v>
      </c>
      <c r="AC1305">
        <v>0</v>
      </c>
    </row>
    <row r="1306" spans="1:33" hidden="1" x14ac:dyDescent="0.35">
      <c r="A1306" t="s">
        <v>32</v>
      </c>
      <c r="C1306" t="s">
        <v>33</v>
      </c>
      <c r="D1306" t="s">
        <v>1359</v>
      </c>
      <c r="E1306" t="s">
        <v>446</v>
      </c>
      <c r="F1306" t="s">
        <v>1360</v>
      </c>
      <c r="G1306" t="s">
        <v>1279</v>
      </c>
      <c r="I1306" t="s">
        <v>38</v>
      </c>
      <c r="J1306">
        <v>1514</v>
      </c>
      <c r="O1306" t="s">
        <v>1379</v>
      </c>
      <c r="P1306" t="s">
        <v>315</v>
      </c>
      <c r="T1306" t="s">
        <v>2778</v>
      </c>
      <c r="U1306" t="s">
        <v>2778</v>
      </c>
      <c r="AD1306">
        <v>32</v>
      </c>
      <c r="AE1306">
        <v>0</v>
      </c>
      <c r="AF1306">
        <v>6</v>
      </c>
    </row>
    <row r="1307" spans="1:33" hidden="1" x14ac:dyDescent="0.35">
      <c r="A1307" t="s">
        <v>32</v>
      </c>
      <c r="C1307" t="s">
        <v>33</v>
      </c>
      <c r="D1307" t="s">
        <v>1359</v>
      </c>
      <c r="E1307" t="s">
        <v>446</v>
      </c>
      <c r="F1307" t="s">
        <v>1360</v>
      </c>
      <c r="G1307" t="s">
        <v>1279</v>
      </c>
      <c r="I1307" t="s">
        <v>38</v>
      </c>
      <c r="J1307">
        <v>1515</v>
      </c>
      <c r="K1307">
        <v>1804</v>
      </c>
      <c r="L1307" t="s">
        <v>1310</v>
      </c>
      <c r="M1307" t="s">
        <v>354</v>
      </c>
      <c r="O1307" t="s">
        <v>1379</v>
      </c>
      <c r="P1307" t="s">
        <v>315</v>
      </c>
      <c r="Q1307">
        <v>3</v>
      </c>
      <c r="R1307" t="s">
        <v>72</v>
      </c>
      <c r="T1307" t="s">
        <v>73</v>
      </c>
      <c r="U1307" t="s">
        <v>74</v>
      </c>
      <c r="V1307" t="s">
        <v>222</v>
      </c>
      <c r="W1307" t="s">
        <v>1402</v>
      </c>
      <c r="AB1307">
        <v>6</v>
      </c>
      <c r="AC1307">
        <v>0</v>
      </c>
    </row>
    <row r="1308" spans="1:33" hidden="1" x14ac:dyDescent="0.35">
      <c r="A1308" t="s">
        <v>32</v>
      </c>
      <c r="C1308" t="s">
        <v>33</v>
      </c>
      <c r="D1308" t="s">
        <v>1359</v>
      </c>
      <c r="E1308" t="s">
        <v>446</v>
      </c>
      <c r="F1308" t="s">
        <v>1360</v>
      </c>
      <c r="G1308" t="s">
        <v>1279</v>
      </c>
      <c r="I1308" t="s">
        <v>38</v>
      </c>
      <c r="J1308">
        <v>1516</v>
      </c>
      <c r="K1308">
        <v>1804</v>
      </c>
      <c r="L1308" t="s">
        <v>1310</v>
      </c>
      <c r="M1308" t="s">
        <v>390</v>
      </c>
      <c r="N1308" t="s">
        <v>41</v>
      </c>
      <c r="P1308" t="s">
        <v>1403</v>
      </c>
      <c r="T1308" t="s">
        <v>2778</v>
      </c>
      <c r="U1308" t="s">
        <v>2778</v>
      </c>
      <c r="AD1308">
        <v>32</v>
      </c>
      <c r="AE1308">
        <v>6</v>
      </c>
      <c r="AF1308">
        <v>6</v>
      </c>
    </row>
    <row r="1309" spans="1:33" hidden="1" x14ac:dyDescent="0.35">
      <c r="A1309" t="s">
        <v>32</v>
      </c>
      <c r="C1309" t="s">
        <v>33</v>
      </c>
      <c r="D1309" t="s">
        <v>1359</v>
      </c>
      <c r="E1309" t="s">
        <v>446</v>
      </c>
      <c r="F1309" t="s">
        <v>1360</v>
      </c>
      <c r="G1309" t="s">
        <v>1279</v>
      </c>
      <c r="I1309" t="s">
        <v>38</v>
      </c>
      <c r="J1309">
        <v>1517</v>
      </c>
      <c r="K1309">
        <v>1804</v>
      </c>
      <c r="L1309" t="s">
        <v>1310</v>
      </c>
      <c r="M1309" t="s">
        <v>390</v>
      </c>
      <c r="N1309" t="s">
        <v>41</v>
      </c>
      <c r="P1309" t="s">
        <v>1403</v>
      </c>
      <c r="Q1309">
        <v>1</v>
      </c>
      <c r="T1309" t="s">
        <v>43</v>
      </c>
      <c r="U1309" t="s">
        <v>167</v>
      </c>
      <c r="V1309" t="s">
        <v>226</v>
      </c>
      <c r="W1309" t="s">
        <v>1404</v>
      </c>
      <c r="AB1309">
        <v>6</v>
      </c>
      <c r="AC1309">
        <v>6</v>
      </c>
      <c r="AG1309" t="s">
        <v>1405</v>
      </c>
    </row>
    <row r="1310" spans="1:33" hidden="1" x14ac:dyDescent="0.35">
      <c r="A1310" t="s">
        <v>32</v>
      </c>
      <c r="C1310" t="s">
        <v>33</v>
      </c>
      <c r="D1310" t="s">
        <v>1359</v>
      </c>
      <c r="E1310" t="s">
        <v>446</v>
      </c>
      <c r="F1310" t="s">
        <v>1360</v>
      </c>
      <c r="G1310" t="s">
        <v>1279</v>
      </c>
      <c r="I1310" t="s">
        <v>38</v>
      </c>
      <c r="J1310">
        <v>1518</v>
      </c>
      <c r="K1310">
        <v>1804</v>
      </c>
      <c r="L1310" t="s">
        <v>1310</v>
      </c>
      <c r="M1310" t="s">
        <v>390</v>
      </c>
      <c r="N1310" t="s">
        <v>41</v>
      </c>
      <c r="P1310" t="s">
        <v>1403</v>
      </c>
      <c r="Q1310">
        <v>1</v>
      </c>
      <c r="T1310" t="s">
        <v>43</v>
      </c>
      <c r="U1310" t="s">
        <v>167</v>
      </c>
      <c r="V1310" t="s">
        <v>226</v>
      </c>
      <c r="W1310" t="s">
        <v>1406</v>
      </c>
      <c r="AB1310">
        <v>7</v>
      </c>
      <c r="AC1310">
        <v>6</v>
      </c>
      <c r="AG1310" t="s">
        <v>1405</v>
      </c>
    </row>
    <row r="1311" spans="1:33" hidden="1" x14ac:dyDescent="0.35">
      <c r="A1311" t="s">
        <v>32</v>
      </c>
      <c r="C1311" t="s">
        <v>33</v>
      </c>
      <c r="D1311" t="s">
        <v>1359</v>
      </c>
      <c r="E1311" t="s">
        <v>446</v>
      </c>
      <c r="F1311" t="s">
        <v>1360</v>
      </c>
      <c r="G1311" t="s">
        <v>1279</v>
      </c>
      <c r="I1311" t="s">
        <v>38</v>
      </c>
      <c r="J1311">
        <v>1519</v>
      </c>
      <c r="K1311">
        <v>1804</v>
      </c>
      <c r="L1311" t="s">
        <v>1310</v>
      </c>
      <c r="M1311" t="s">
        <v>390</v>
      </c>
      <c r="N1311" t="s">
        <v>41</v>
      </c>
      <c r="P1311" t="s">
        <v>1403</v>
      </c>
      <c r="Q1311">
        <v>1</v>
      </c>
      <c r="R1311" t="s">
        <v>72</v>
      </c>
      <c r="T1311" t="s">
        <v>73</v>
      </c>
      <c r="U1311" t="s">
        <v>74</v>
      </c>
      <c r="V1311" t="s">
        <v>149</v>
      </c>
      <c r="W1311" t="s">
        <v>1407</v>
      </c>
      <c r="AB1311">
        <v>8</v>
      </c>
      <c r="AC1311">
        <v>6</v>
      </c>
      <c r="AG1311" t="s">
        <v>1405</v>
      </c>
    </row>
    <row r="1312" spans="1:33" hidden="1" x14ac:dyDescent="0.35">
      <c r="A1312" t="s">
        <v>32</v>
      </c>
      <c r="C1312" t="s">
        <v>33</v>
      </c>
      <c r="D1312" t="s">
        <v>1359</v>
      </c>
      <c r="E1312" t="s">
        <v>446</v>
      </c>
      <c r="F1312" t="s">
        <v>1360</v>
      </c>
      <c r="G1312" t="s">
        <v>1279</v>
      </c>
      <c r="I1312" t="s">
        <v>38</v>
      </c>
      <c r="J1312">
        <v>1520</v>
      </c>
      <c r="K1312">
        <v>1804</v>
      </c>
      <c r="L1312" t="s">
        <v>1310</v>
      </c>
      <c r="M1312" t="s">
        <v>390</v>
      </c>
      <c r="N1312" t="s">
        <v>41</v>
      </c>
      <c r="P1312" t="s">
        <v>1403</v>
      </c>
      <c r="Q1312">
        <v>2</v>
      </c>
      <c r="R1312" t="s">
        <v>1282</v>
      </c>
      <c r="T1312" t="s">
        <v>43</v>
      </c>
      <c r="U1312" t="s">
        <v>44</v>
      </c>
      <c r="V1312" t="s">
        <v>110</v>
      </c>
      <c r="W1312" t="s">
        <v>1019</v>
      </c>
      <c r="AB1312">
        <v>3</v>
      </c>
      <c r="AC1312">
        <v>0</v>
      </c>
      <c r="AG1312" t="s">
        <v>1405</v>
      </c>
    </row>
    <row r="1313" spans="1:33" hidden="1" x14ac:dyDescent="0.35">
      <c r="A1313" t="s">
        <v>32</v>
      </c>
      <c r="C1313" t="s">
        <v>33</v>
      </c>
      <c r="D1313" t="s">
        <v>1359</v>
      </c>
      <c r="E1313" t="s">
        <v>446</v>
      </c>
      <c r="F1313" t="s">
        <v>1360</v>
      </c>
      <c r="G1313" t="s">
        <v>1279</v>
      </c>
      <c r="I1313" t="s">
        <v>38</v>
      </c>
      <c r="J1313">
        <v>1521</v>
      </c>
      <c r="K1313">
        <v>1804</v>
      </c>
      <c r="L1313" t="s">
        <v>1310</v>
      </c>
      <c r="M1313" t="s">
        <v>390</v>
      </c>
      <c r="N1313" t="s">
        <v>41</v>
      </c>
      <c r="P1313" t="s">
        <v>1403</v>
      </c>
      <c r="T1313" t="s">
        <v>2778</v>
      </c>
      <c r="U1313" t="s">
        <v>2778</v>
      </c>
      <c r="AD1313">
        <v>1</v>
      </c>
      <c r="AE1313">
        <v>5</v>
      </c>
      <c r="AF1313">
        <v>6</v>
      </c>
      <c r="AG1313" t="s">
        <v>1405</v>
      </c>
    </row>
    <row r="1314" spans="1:33" hidden="1" x14ac:dyDescent="0.35">
      <c r="A1314" t="s">
        <v>32</v>
      </c>
      <c r="C1314" t="s">
        <v>33</v>
      </c>
      <c r="D1314" t="s">
        <v>1359</v>
      </c>
      <c r="E1314" t="s">
        <v>446</v>
      </c>
      <c r="F1314" t="s">
        <v>1360</v>
      </c>
      <c r="G1314" t="s">
        <v>1279</v>
      </c>
      <c r="I1314" t="s">
        <v>38</v>
      </c>
      <c r="J1314">
        <v>1522</v>
      </c>
      <c r="K1314">
        <v>1804</v>
      </c>
      <c r="L1314" t="s">
        <v>1310</v>
      </c>
      <c r="M1314" t="s">
        <v>390</v>
      </c>
      <c r="N1314" t="s">
        <v>41</v>
      </c>
      <c r="P1314" t="s">
        <v>1403</v>
      </c>
      <c r="T1314" t="s">
        <v>2763</v>
      </c>
      <c r="U1314" t="s">
        <v>2621</v>
      </c>
      <c r="W1314" t="s">
        <v>1408</v>
      </c>
      <c r="AD1314">
        <v>1</v>
      </c>
      <c r="AE1314">
        <v>10</v>
      </c>
      <c r="AF1314">
        <v>0</v>
      </c>
      <c r="AG1314" t="s">
        <v>1405</v>
      </c>
    </row>
    <row r="1315" spans="1:33" hidden="1" x14ac:dyDescent="0.35">
      <c r="A1315" t="s">
        <v>32</v>
      </c>
      <c r="C1315" t="s">
        <v>33</v>
      </c>
      <c r="D1315" t="s">
        <v>1359</v>
      </c>
      <c r="E1315" t="s">
        <v>446</v>
      </c>
      <c r="F1315" t="s">
        <v>1360</v>
      </c>
      <c r="G1315" t="s">
        <v>1279</v>
      </c>
      <c r="I1315" t="s">
        <v>38</v>
      </c>
      <c r="J1315">
        <v>1523</v>
      </c>
      <c r="K1315">
        <v>1804</v>
      </c>
      <c r="L1315" t="s">
        <v>1310</v>
      </c>
      <c r="M1315" t="s">
        <v>390</v>
      </c>
      <c r="N1315" t="s">
        <v>41</v>
      </c>
      <c r="P1315" t="s">
        <v>1403</v>
      </c>
      <c r="T1315" t="s">
        <v>2778</v>
      </c>
      <c r="U1315" t="s">
        <v>2778</v>
      </c>
      <c r="W1315" t="s">
        <v>1409</v>
      </c>
      <c r="AE1315">
        <v>4</v>
      </c>
      <c r="AF1315">
        <v>6</v>
      </c>
      <c r="AG1315" t="s">
        <v>1405</v>
      </c>
    </row>
    <row r="1316" spans="1:33" hidden="1" x14ac:dyDescent="0.35">
      <c r="A1316" t="s">
        <v>32</v>
      </c>
      <c r="C1316" t="s">
        <v>33</v>
      </c>
      <c r="D1316" t="s">
        <v>1359</v>
      </c>
      <c r="E1316" t="s">
        <v>446</v>
      </c>
      <c r="F1316" t="s">
        <v>1360</v>
      </c>
      <c r="G1316" t="s">
        <v>1279</v>
      </c>
      <c r="I1316" t="s">
        <v>38</v>
      </c>
      <c r="J1316">
        <v>1524</v>
      </c>
      <c r="K1316">
        <v>1804</v>
      </c>
      <c r="L1316" t="s">
        <v>1310</v>
      </c>
      <c r="M1316" t="s">
        <v>390</v>
      </c>
      <c r="N1316" t="s">
        <v>41</v>
      </c>
      <c r="P1316" t="s">
        <v>1403</v>
      </c>
      <c r="T1316" t="s">
        <v>2763</v>
      </c>
      <c r="U1316" t="s">
        <v>2621</v>
      </c>
      <c r="W1316" t="s">
        <v>1410</v>
      </c>
      <c r="AG1316" t="s">
        <v>1405</v>
      </c>
    </row>
    <row r="1317" spans="1:33" hidden="1" x14ac:dyDescent="0.35">
      <c r="A1317" t="s">
        <v>32</v>
      </c>
      <c r="C1317" t="s">
        <v>33</v>
      </c>
      <c r="D1317" t="s">
        <v>1411</v>
      </c>
      <c r="E1317" t="s">
        <v>495</v>
      </c>
      <c r="F1317" t="s">
        <v>1412</v>
      </c>
      <c r="G1317" t="s">
        <v>1279</v>
      </c>
      <c r="I1317" t="s">
        <v>38</v>
      </c>
      <c r="J1317">
        <v>1525</v>
      </c>
      <c r="K1317">
        <v>1804</v>
      </c>
      <c r="L1317" t="s">
        <v>1310</v>
      </c>
      <c r="M1317" t="s">
        <v>390</v>
      </c>
      <c r="N1317" t="s">
        <v>41</v>
      </c>
      <c r="P1317" t="s">
        <v>1413</v>
      </c>
      <c r="Q1317">
        <v>4</v>
      </c>
      <c r="R1317" t="s">
        <v>93</v>
      </c>
      <c r="T1317" t="s">
        <v>94</v>
      </c>
      <c r="U1317" t="s">
        <v>95</v>
      </c>
      <c r="V1317" t="s">
        <v>96</v>
      </c>
      <c r="W1317" t="s">
        <v>96</v>
      </c>
      <c r="AB1317">
        <v>2</v>
      </c>
      <c r="AC1317">
        <v>6</v>
      </c>
    </row>
    <row r="1318" spans="1:33" hidden="1" x14ac:dyDescent="0.35">
      <c r="A1318" t="s">
        <v>32</v>
      </c>
      <c r="C1318" t="s">
        <v>33</v>
      </c>
      <c r="D1318" t="s">
        <v>1411</v>
      </c>
      <c r="E1318" t="s">
        <v>495</v>
      </c>
      <c r="F1318" t="s">
        <v>1412</v>
      </c>
      <c r="G1318" t="s">
        <v>1279</v>
      </c>
      <c r="I1318" t="s">
        <v>38</v>
      </c>
      <c r="J1318">
        <v>1526</v>
      </c>
      <c r="K1318">
        <v>1804</v>
      </c>
      <c r="L1318" t="s">
        <v>1310</v>
      </c>
      <c r="M1318" t="s">
        <v>390</v>
      </c>
      <c r="N1318" t="s">
        <v>41</v>
      </c>
      <c r="P1318" t="s">
        <v>1413</v>
      </c>
      <c r="Q1318">
        <v>1</v>
      </c>
      <c r="R1318" t="s">
        <v>166</v>
      </c>
      <c r="S1318" t="s">
        <v>2790</v>
      </c>
      <c r="T1318" t="s">
        <v>43</v>
      </c>
      <c r="U1318" t="s">
        <v>167</v>
      </c>
      <c r="V1318" t="s">
        <v>655</v>
      </c>
      <c r="W1318" t="s">
        <v>1414</v>
      </c>
      <c r="AB1318">
        <v>40</v>
      </c>
      <c r="AC1318">
        <v>0</v>
      </c>
      <c r="AG1318" t="s">
        <v>1415</v>
      </c>
    </row>
    <row r="1319" spans="1:33" hidden="1" x14ac:dyDescent="0.35">
      <c r="A1319" t="s">
        <v>32</v>
      </c>
      <c r="C1319" t="s">
        <v>33</v>
      </c>
      <c r="D1319" t="s">
        <v>1411</v>
      </c>
      <c r="E1319" t="s">
        <v>495</v>
      </c>
      <c r="F1319" t="s">
        <v>1412</v>
      </c>
      <c r="G1319" t="s">
        <v>1279</v>
      </c>
      <c r="I1319" t="s">
        <v>38</v>
      </c>
      <c r="J1319">
        <v>1527</v>
      </c>
      <c r="K1319">
        <v>1804</v>
      </c>
      <c r="L1319" t="s">
        <v>1310</v>
      </c>
      <c r="M1319" t="s">
        <v>390</v>
      </c>
      <c r="N1319" t="s">
        <v>41</v>
      </c>
      <c r="P1319" t="s">
        <v>60</v>
      </c>
      <c r="Q1319">
        <v>1</v>
      </c>
      <c r="R1319" t="s">
        <v>166</v>
      </c>
      <c r="T1319" t="s">
        <v>73</v>
      </c>
      <c r="U1319" t="s">
        <v>2746</v>
      </c>
      <c r="V1319" t="s">
        <v>933</v>
      </c>
      <c r="W1319" t="s">
        <v>1416</v>
      </c>
      <c r="AB1319">
        <v>4</v>
      </c>
      <c r="AC1319">
        <v>0</v>
      </c>
    </row>
    <row r="1320" spans="1:33" hidden="1" x14ac:dyDescent="0.35">
      <c r="A1320" t="s">
        <v>32</v>
      </c>
      <c r="C1320" t="s">
        <v>33</v>
      </c>
      <c r="D1320" t="s">
        <v>1411</v>
      </c>
      <c r="E1320" t="s">
        <v>495</v>
      </c>
      <c r="F1320" t="s">
        <v>1412</v>
      </c>
      <c r="G1320" t="s">
        <v>1279</v>
      </c>
      <c r="I1320" t="s">
        <v>38</v>
      </c>
      <c r="J1320">
        <v>1528</v>
      </c>
      <c r="K1320">
        <v>1804</v>
      </c>
      <c r="L1320" t="s">
        <v>1310</v>
      </c>
      <c r="M1320" t="s">
        <v>390</v>
      </c>
      <c r="N1320" t="s">
        <v>41</v>
      </c>
      <c r="P1320" t="s">
        <v>60</v>
      </c>
      <c r="Q1320">
        <v>2</v>
      </c>
      <c r="R1320" t="s">
        <v>72</v>
      </c>
      <c r="T1320" t="s">
        <v>73</v>
      </c>
      <c r="U1320" t="s">
        <v>74</v>
      </c>
      <c r="V1320" t="s">
        <v>330</v>
      </c>
      <c r="W1320" t="s">
        <v>331</v>
      </c>
      <c r="Y1320">
        <v>2</v>
      </c>
      <c r="Z1320">
        <v>9</v>
      </c>
      <c r="AB1320">
        <v>5</v>
      </c>
      <c r="AC1320">
        <v>6</v>
      </c>
    </row>
    <row r="1321" spans="1:33" hidden="1" x14ac:dyDescent="0.35">
      <c r="A1321" t="s">
        <v>32</v>
      </c>
      <c r="C1321" t="s">
        <v>33</v>
      </c>
      <c r="D1321" t="s">
        <v>1411</v>
      </c>
      <c r="E1321" t="s">
        <v>495</v>
      </c>
      <c r="F1321" t="s">
        <v>1412</v>
      </c>
      <c r="G1321" t="s">
        <v>1279</v>
      </c>
      <c r="I1321" t="s">
        <v>38</v>
      </c>
      <c r="J1321">
        <v>1529</v>
      </c>
      <c r="K1321">
        <v>1804</v>
      </c>
      <c r="L1321" t="s">
        <v>1310</v>
      </c>
      <c r="M1321" t="s">
        <v>390</v>
      </c>
      <c r="N1321" t="s">
        <v>47</v>
      </c>
      <c r="P1321" t="s">
        <v>1417</v>
      </c>
      <c r="T1321" t="s">
        <v>2763</v>
      </c>
      <c r="U1321" t="s">
        <v>2621</v>
      </c>
      <c r="W1321" t="s">
        <v>1418</v>
      </c>
      <c r="AD1321">
        <v>6</v>
      </c>
      <c r="AE1321">
        <v>16</v>
      </c>
      <c r="AF1321">
        <v>10</v>
      </c>
    </row>
    <row r="1322" spans="1:33" hidden="1" x14ac:dyDescent="0.35">
      <c r="A1322" t="s">
        <v>32</v>
      </c>
      <c r="C1322" t="s">
        <v>33</v>
      </c>
      <c r="D1322" t="s">
        <v>1411</v>
      </c>
      <c r="E1322" t="s">
        <v>495</v>
      </c>
      <c r="F1322" t="s">
        <v>1412</v>
      </c>
      <c r="G1322" t="s">
        <v>1279</v>
      </c>
      <c r="I1322" t="s">
        <v>38</v>
      </c>
      <c r="J1322">
        <v>1530</v>
      </c>
      <c r="K1322">
        <v>1804</v>
      </c>
      <c r="L1322" t="s">
        <v>1310</v>
      </c>
      <c r="M1322" t="s">
        <v>390</v>
      </c>
      <c r="O1322" t="s">
        <v>1095</v>
      </c>
      <c r="P1322" t="s">
        <v>1419</v>
      </c>
      <c r="Q1322">
        <v>3.25</v>
      </c>
      <c r="R1322" t="s">
        <v>1282</v>
      </c>
      <c r="T1322" t="s">
        <v>43</v>
      </c>
      <c r="U1322" t="s">
        <v>44</v>
      </c>
      <c r="V1322" t="s">
        <v>110</v>
      </c>
      <c r="W1322" t="s">
        <v>1019</v>
      </c>
      <c r="Y1322">
        <v>1</v>
      </c>
      <c r="Z1322">
        <v>9</v>
      </c>
      <c r="AB1322">
        <v>5</v>
      </c>
      <c r="AC1322">
        <v>3</v>
      </c>
    </row>
    <row r="1323" spans="1:33" hidden="1" x14ac:dyDescent="0.35">
      <c r="A1323" t="s">
        <v>32</v>
      </c>
      <c r="C1323" t="s">
        <v>33</v>
      </c>
      <c r="D1323" t="s">
        <v>1411</v>
      </c>
      <c r="E1323" t="s">
        <v>495</v>
      </c>
      <c r="F1323" t="s">
        <v>1412</v>
      </c>
      <c r="G1323" t="s">
        <v>1279</v>
      </c>
      <c r="I1323" t="s">
        <v>38</v>
      </c>
      <c r="J1323">
        <v>1531</v>
      </c>
      <c r="K1323">
        <v>1804</v>
      </c>
      <c r="L1323" t="s">
        <v>1310</v>
      </c>
      <c r="M1323" t="s">
        <v>390</v>
      </c>
      <c r="O1323" t="s">
        <v>1095</v>
      </c>
      <c r="P1323" t="s">
        <v>1419</v>
      </c>
      <c r="Q1323">
        <v>4</v>
      </c>
      <c r="R1323" t="s">
        <v>72</v>
      </c>
      <c r="T1323" t="s">
        <v>73</v>
      </c>
      <c r="U1323" t="s">
        <v>74</v>
      </c>
      <c r="V1323" t="s">
        <v>1420</v>
      </c>
      <c r="W1323" t="s">
        <v>1421</v>
      </c>
      <c r="AB1323">
        <v>16</v>
      </c>
      <c r="AC1323">
        <v>0</v>
      </c>
    </row>
    <row r="1324" spans="1:33" hidden="1" x14ac:dyDescent="0.35">
      <c r="A1324" t="s">
        <v>32</v>
      </c>
      <c r="C1324" t="s">
        <v>33</v>
      </c>
      <c r="D1324" t="s">
        <v>1411</v>
      </c>
      <c r="E1324" t="s">
        <v>495</v>
      </c>
      <c r="F1324" t="s">
        <v>1412</v>
      </c>
      <c r="G1324" t="s">
        <v>1279</v>
      </c>
      <c r="I1324" t="s">
        <v>38</v>
      </c>
      <c r="J1324">
        <v>1532</v>
      </c>
      <c r="K1324">
        <v>1804</v>
      </c>
      <c r="L1324" t="s">
        <v>1310</v>
      </c>
      <c r="M1324" t="s">
        <v>390</v>
      </c>
      <c r="O1324" t="s">
        <v>1095</v>
      </c>
      <c r="P1324" t="s">
        <v>1419</v>
      </c>
      <c r="Q1324">
        <v>0.5</v>
      </c>
      <c r="R1324" t="s">
        <v>72</v>
      </c>
      <c r="T1324" t="s">
        <v>73</v>
      </c>
      <c r="U1324" t="s">
        <v>74</v>
      </c>
      <c r="V1324" t="s">
        <v>149</v>
      </c>
      <c r="W1324" t="s">
        <v>1422</v>
      </c>
      <c r="AB1324">
        <v>4</v>
      </c>
      <c r="AC1324">
        <v>6</v>
      </c>
    </row>
    <row r="1325" spans="1:33" hidden="1" x14ac:dyDescent="0.35">
      <c r="A1325" t="s">
        <v>32</v>
      </c>
      <c r="C1325" t="s">
        <v>33</v>
      </c>
      <c r="D1325" t="s">
        <v>1411</v>
      </c>
      <c r="E1325" t="s">
        <v>495</v>
      </c>
      <c r="F1325" t="s">
        <v>1412</v>
      </c>
      <c r="G1325" t="s">
        <v>1279</v>
      </c>
      <c r="I1325" t="s">
        <v>38</v>
      </c>
      <c r="J1325">
        <v>1533</v>
      </c>
      <c r="K1325">
        <v>1804</v>
      </c>
      <c r="L1325" t="s">
        <v>1310</v>
      </c>
      <c r="M1325" t="s">
        <v>390</v>
      </c>
      <c r="O1325" t="s">
        <v>1095</v>
      </c>
      <c r="P1325" t="s">
        <v>1419</v>
      </c>
      <c r="Q1325">
        <v>0.5</v>
      </c>
      <c r="R1325" t="s">
        <v>72</v>
      </c>
      <c r="T1325" t="s">
        <v>73</v>
      </c>
      <c r="U1325" t="s">
        <v>74</v>
      </c>
      <c r="V1325" t="s">
        <v>151</v>
      </c>
      <c r="W1325" t="s">
        <v>1242</v>
      </c>
      <c r="Y1325">
        <v>4</v>
      </c>
      <c r="Z1325">
        <v>0</v>
      </c>
      <c r="AB1325">
        <v>6</v>
      </c>
      <c r="AC1325">
        <v>0</v>
      </c>
    </row>
    <row r="1326" spans="1:33" hidden="1" x14ac:dyDescent="0.35">
      <c r="A1326" t="s">
        <v>32</v>
      </c>
      <c r="C1326" t="s">
        <v>33</v>
      </c>
      <c r="D1326" t="s">
        <v>1411</v>
      </c>
      <c r="E1326" t="s">
        <v>495</v>
      </c>
      <c r="F1326" t="s">
        <v>1412</v>
      </c>
      <c r="G1326" t="s">
        <v>1279</v>
      </c>
      <c r="I1326" t="s">
        <v>38</v>
      </c>
      <c r="J1326">
        <v>1534</v>
      </c>
      <c r="K1326">
        <v>1804</v>
      </c>
      <c r="L1326" t="s">
        <v>1310</v>
      </c>
      <c r="M1326" t="s">
        <v>390</v>
      </c>
      <c r="O1326" t="s">
        <v>1095</v>
      </c>
      <c r="P1326" t="s">
        <v>1419</v>
      </c>
      <c r="Q1326">
        <v>0.5</v>
      </c>
      <c r="R1326" t="s">
        <v>72</v>
      </c>
      <c r="T1326" t="s">
        <v>73</v>
      </c>
      <c r="U1326" t="s">
        <v>74</v>
      </c>
      <c r="V1326" t="s">
        <v>151</v>
      </c>
      <c r="W1326" t="s">
        <v>1423</v>
      </c>
      <c r="Y1326">
        <v>5</v>
      </c>
      <c r="Z1326">
        <v>6</v>
      </c>
      <c r="AB1326">
        <v>8</v>
      </c>
      <c r="AC1326">
        <v>3</v>
      </c>
    </row>
    <row r="1327" spans="1:33" hidden="1" x14ac:dyDescent="0.35">
      <c r="A1327" t="s">
        <v>32</v>
      </c>
      <c r="C1327" t="s">
        <v>33</v>
      </c>
      <c r="D1327" t="s">
        <v>1411</v>
      </c>
      <c r="E1327" t="s">
        <v>495</v>
      </c>
      <c r="F1327" t="s">
        <v>1412</v>
      </c>
      <c r="G1327" t="s">
        <v>1279</v>
      </c>
      <c r="I1327" t="s">
        <v>38</v>
      </c>
      <c r="J1327">
        <v>1535</v>
      </c>
      <c r="K1327">
        <v>1804</v>
      </c>
      <c r="L1327" t="s">
        <v>1310</v>
      </c>
      <c r="M1327" t="s">
        <v>390</v>
      </c>
      <c r="O1327" t="s">
        <v>1095</v>
      </c>
      <c r="P1327" t="s">
        <v>1419</v>
      </c>
      <c r="Q1327">
        <v>0.5</v>
      </c>
      <c r="R1327" t="s">
        <v>72</v>
      </c>
      <c r="T1327" t="s">
        <v>73</v>
      </c>
      <c r="U1327" t="s">
        <v>74</v>
      </c>
      <c r="V1327" t="s">
        <v>606</v>
      </c>
      <c r="W1327" t="s">
        <v>1424</v>
      </c>
      <c r="Y1327">
        <v>4</v>
      </c>
      <c r="Z1327">
        <v>6</v>
      </c>
      <c r="AB1327">
        <v>6</v>
      </c>
      <c r="AC1327">
        <v>9</v>
      </c>
    </row>
    <row r="1328" spans="1:33" hidden="1" x14ac:dyDescent="0.35">
      <c r="A1328" t="s">
        <v>32</v>
      </c>
      <c r="C1328" t="s">
        <v>33</v>
      </c>
      <c r="D1328" t="s">
        <v>1411</v>
      </c>
      <c r="E1328" t="s">
        <v>495</v>
      </c>
      <c r="F1328" t="s">
        <v>1412</v>
      </c>
      <c r="G1328" t="s">
        <v>1279</v>
      </c>
      <c r="I1328" t="s">
        <v>38</v>
      </c>
      <c r="J1328">
        <v>1536</v>
      </c>
      <c r="K1328">
        <v>1804</v>
      </c>
      <c r="L1328" t="s">
        <v>1310</v>
      </c>
      <c r="M1328" t="s">
        <v>390</v>
      </c>
      <c r="O1328" t="s">
        <v>1095</v>
      </c>
      <c r="P1328" t="s">
        <v>1419</v>
      </c>
      <c r="Q1328">
        <v>6</v>
      </c>
      <c r="R1328" t="s">
        <v>72</v>
      </c>
      <c r="T1328" t="s">
        <v>73</v>
      </c>
      <c r="U1328" t="s">
        <v>74</v>
      </c>
      <c r="V1328" t="s">
        <v>606</v>
      </c>
      <c r="W1328" t="s">
        <v>1425</v>
      </c>
      <c r="Y1328">
        <v>6</v>
      </c>
      <c r="Z1328">
        <v>0</v>
      </c>
      <c r="AA1328">
        <v>1</v>
      </c>
      <c r="AB1328">
        <v>16</v>
      </c>
      <c r="AC1328">
        <v>0</v>
      </c>
    </row>
    <row r="1329" spans="1:33" hidden="1" x14ac:dyDescent="0.35">
      <c r="A1329" t="s">
        <v>32</v>
      </c>
      <c r="C1329" t="s">
        <v>33</v>
      </c>
      <c r="D1329" t="s">
        <v>1411</v>
      </c>
      <c r="E1329" t="s">
        <v>495</v>
      </c>
      <c r="F1329" t="s">
        <v>1412</v>
      </c>
      <c r="G1329" t="s">
        <v>1279</v>
      </c>
      <c r="I1329" t="s">
        <v>38</v>
      </c>
      <c r="J1329">
        <v>1537</v>
      </c>
      <c r="K1329">
        <v>1804</v>
      </c>
      <c r="L1329" t="s">
        <v>1310</v>
      </c>
      <c r="M1329" t="s">
        <v>390</v>
      </c>
      <c r="O1329" t="s">
        <v>1095</v>
      </c>
      <c r="P1329" t="s">
        <v>1419</v>
      </c>
      <c r="T1329" t="s">
        <v>73</v>
      </c>
      <c r="U1329" t="s">
        <v>74</v>
      </c>
      <c r="V1329" t="s">
        <v>112</v>
      </c>
      <c r="W1329" t="s">
        <v>274</v>
      </c>
      <c r="AB1329">
        <v>2</v>
      </c>
      <c r="AC1329">
        <v>0</v>
      </c>
    </row>
    <row r="1330" spans="1:33" hidden="1" x14ac:dyDescent="0.35">
      <c r="A1330" t="s">
        <v>32</v>
      </c>
      <c r="C1330" t="s">
        <v>33</v>
      </c>
      <c r="D1330" t="s">
        <v>1411</v>
      </c>
      <c r="E1330" t="s">
        <v>495</v>
      </c>
      <c r="F1330" t="s">
        <v>1412</v>
      </c>
      <c r="G1330" t="s">
        <v>1279</v>
      </c>
      <c r="I1330" t="s">
        <v>38</v>
      </c>
      <c r="J1330">
        <v>1538</v>
      </c>
      <c r="K1330">
        <v>1804</v>
      </c>
      <c r="L1330" t="s">
        <v>1310</v>
      </c>
      <c r="M1330" t="s">
        <v>390</v>
      </c>
      <c r="O1330" t="s">
        <v>1095</v>
      </c>
      <c r="P1330" t="s">
        <v>1419</v>
      </c>
      <c r="Q1330">
        <v>2</v>
      </c>
      <c r="R1330" t="s">
        <v>563</v>
      </c>
      <c r="T1330" t="s">
        <v>73</v>
      </c>
      <c r="U1330" t="s">
        <v>74</v>
      </c>
      <c r="V1330" t="s">
        <v>1702</v>
      </c>
      <c r="W1330" t="s">
        <v>172</v>
      </c>
      <c r="AB1330">
        <v>2</v>
      </c>
      <c r="AC1330">
        <v>0</v>
      </c>
      <c r="AG1330" t="s">
        <v>1426</v>
      </c>
    </row>
    <row r="1331" spans="1:33" hidden="1" x14ac:dyDescent="0.35">
      <c r="A1331" t="s">
        <v>32</v>
      </c>
      <c r="C1331" t="s">
        <v>33</v>
      </c>
      <c r="D1331" t="s">
        <v>1411</v>
      </c>
      <c r="E1331" t="s">
        <v>495</v>
      </c>
      <c r="F1331" t="s">
        <v>1412</v>
      </c>
      <c r="G1331" t="s">
        <v>1279</v>
      </c>
      <c r="I1331" t="s">
        <v>38</v>
      </c>
      <c r="J1331">
        <v>1539</v>
      </c>
      <c r="K1331">
        <v>1804</v>
      </c>
      <c r="L1331" t="s">
        <v>1310</v>
      </c>
      <c r="M1331" t="s">
        <v>390</v>
      </c>
      <c r="O1331" t="s">
        <v>1095</v>
      </c>
      <c r="P1331" t="s">
        <v>1419</v>
      </c>
      <c r="Q1331">
        <v>0.75</v>
      </c>
      <c r="R1331" t="s">
        <v>72</v>
      </c>
      <c r="T1331" t="s">
        <v>73</v>
      </c>
      <c r="U1331" t="s">
        <v>74</v>
      </c>
      <c r="V1331" t="s">
        <v>141</v>
      </c>
      <c r="W1331" t="s">
        <v>1427</v>
      </c>
      <c r="AB1331">
        <v>3</v>
      </c>
      <c r="AC1331">
        <v>0</v>
      </c>
      <c r="AG1331" t="s">
        <v>1428</v>
      </c>
    </row>
    <row r="1332" spans="1:33" hidden="1" x14ac:dyDescent="0.35">
      <c r="A1332" t="s">
        <v>32</v>
      </c>
      <c r="C1332" t="s">
        <v>33</v>
      </c>
      <c r="D1332" t="s">
        <v>1411</v>
      </c>
      <c r="E1332" t="s">
        <v>495</v>
      </c>
      <c r="F1332" t="s">
        <v>1412</v>
      </c>
      <c r="G1332" t="s">
        <v>1279</v>
      </c>
      <c r="I1332" t="s">
        <v>38</v>
      </c>
      <c r="J1332">
        <v>1540</v>
      </c>
      <c r="K1332">
        <v>1804</v>
      </c>
      <c r="L1332" t="s">
        <v>1310</v>
      </c>
      <c r="M1332" t="s">
        <v>390</v>
      </c>
      <c r="O1332" t="s">
        <v>1095</v>
      </c>
      <c r="P1332" t="s">
        <v>1419</v>
      </c>
      <c r="Q1332">
        <v>1.25</v>
      </c>
      <c r="R1332" t="s">
        <v>72</v>
      </c>
      <c r="T1332" t="s">
        <v>73</v>
      </c>
      <c r="U1332" t="s">
        <v>74</v>
      </c>
      <c r="V1332" t="s">
        <v>175</v>
      </c>
      <c r="W1332" t="s">
        <v>1429</v>
      </c>
      <c r="Y1332">
        <v>1</v>
      </c>
      <c r="Z1332">
        <v>9</v>
      </c>
      <c r="AB1332">
        <v>2</v>
      </c>
      <c r="AC1332">
        <v>5</v>
      </c>
    </row>
    <row r="1333" spans="1:33" hidden="1" x14ac:dyDescent="0.35">
      <c r="A1333" t="s">
        <v>32</v>
      </c>
      <c r="C1333" t="s">
        <v>33</v>
      </c>
      <c r="D1333" t="s">
        <v>1411</v>
      </c>
      <c r="E1333" t="s">
        <v>495</v>
      </c>
      <c r="F1333" t="s">
        <v>1412</v>
      </c>
      <c r="G1333" t="s">
        <v>1279</v>
      </c>
      <c r="I1333" t="s">
        <v>38</v>
      </c>
      <c r="J1333">
        <v>1541</v>
      </c>
      <c r="K1333">
        <v>1804</v>
      </c>
      <c r="L1333" t="s">
        <v>1310</v>
      </c>
      <c r="M1333" t="s">
        <v>390</v>
      </c>
      <c r="O1333" t="s">
        <v>1095</v>
      </c>
      <c r="P1333" t="s">
        <v>1419</v>
      </c>
      <c r="Q1333">
        <v>1.25</v>
      </c>
      <c r="R1333" t="s">
        <v>72</v>
      </c>
      <c r="T1333" t="s">
        <v>73</v>
      </c>
      <c r="U1333" t="s">
        <v>74</v>
      </c>
      <c r="V1333" t="s">
        <v>175</v>
      </c>
      <c r="W1333" t="s">
        <v>1430</v>
      </c>
      <c r="Y1333">
        <v>1</v>
      </c>
      <c r="Z1333">
        <v>2</v>
      </c>
      <c r="AB1333">
        <v>1</v>
      </c>
      <c r="AC1333">
        <v>7.5</v>
      </c>
    </row>
    <row r="1334" spans="1:33" hidden="1" x14ac:dyDescent="0.35">
      <c r="A1334" t="s">
        <v>32</v>
      </c>
      <c r="C1334" t="s">
        <v>33</v>
      </c>
      <c r="D1334" t="s">
        <v>1411</v>
      </c>
      <c r="E1334" t="s">
        <v>495</v>
      </c>
      <c r="F1334" t="s">
        <v>1412</v>
      </c>
      <c r="G1334" t="s">
        <v>1279</v>
      </c>
      <c r="I1334" t="s">
        <v>38</v>
      </c>
      <c r="J1334">
        <v>1542</v>
      </c>
      <c r="K1334">
        <v>1804</v>
      </c>
      <c r="L1334" t="s">
        <v>1310</v>
      </c>
      <c r="M1334" t="s">
        <v>390</v>
      </c>
      <c r="O1334" t="s">
        <v>1095</v>
      </c>
      <c r="P1334" t="s">
        <v>1419</v>
      </c>
      <c r="T1334" t="s">
        <v>2763</v>
      </c>
      <c r="U1334" t="s">
        <v>2621</v>
      </c>
      <c r="W1334" t="s">
        <v>1431</v>
      </c>
      <c r="AD1334">
        <v>4</v>
      </c>
      <c r="AE1334">
        <v>13</v>
      </c>
      <c r="AF1334">
        <v>9.5</v>
      </c>
    </row>
    <row r="1335" spans="1:33" hidden="1" x14ac:dyDescent="0.35">
      <c r="A1335" t="s">
        <v>32</v>
      </c>
      <c r="C1335" t="s">
        <v>33</v>
      </c>
      <c r="D1335" t="s">
        <v>1411</v>
      </c>
      <c r="E1335" t="s">
        <v>495</v>
      </c>
      <c r="F1335" t="s">
        <v>1412</v>
      </c>
      <c r="G1335" t="s">
        <v>1279</v>
      </c>
      <c r="I1335" t="s">
        <v>38</v>
      </c>
      <c r="J1335">
        <v>1543</v>
      </c>
      <c r="K1335">
        <v>1804</v>
      </c>
      <c r="L1335" t="s">
        <v>1310</v>
      </c>
      <c r="M1335" t="s">
        <v>390</v>
      </c>
      <c r="O1335" t="s">
        <v>1095</v>
      </c>
      <c r="P1335" t="s">
        <v>1419</v>
      </c>
      <c r="Q1335">
        <v>13</v>
      </c>
      <c r="R1335" t="s">
        <v>363</v>
      </c>
      <c r="T1335" t="s">
        <v>122</v>
      </c>
      <c r="U1335" t="s">
        <v>57</v>
      </c>
      <c r="V1335" t="s">
        <v>248</v>
      </c>
      <c r="W1335" t="s">
        <v>1432</v>
      </c>
      <c r="Y1335">
        <v>7</v>
      </c>
      <c r="Z1335">
        <v>6</v>
      </c>
    </row>
    <row r="1336" spans="1:33" hidden="1" x14ac:dyDescent="0.35">
      <c r="A1336" t="s">
        <v>32</v>
      </c>
      <c r="C1336" t="s">
        <v>33</v>
      </c>
      <c r="D1336" t="s">
        <v>1411</v>
      </c>
      <c r="E1336" t="s">
        <v>495</v>
      </c>
      <c r="F1336" t="s">
        <v>1412</v>
      </c>
      <c r="G1336" t="s">
        <v>1279</v>
      </c>
      <c r="I1336" t="s">
        <v>38</v>
      </c>
      <c r="J1336">
        <v>1544</v>
      </c>
      <c r="K1336">
        <v>1804</v>
      </c>
      <c r="L1336" t="s">
        <v>1310</v>
      </c>
      <c r="M1336" t="s">
        <v>390</v>
      </c>
      <c r="P1336" t="s">
        <v>680</v>
      </c>
      <c r="Q1336">
        <v>4</v>
      </c>
      <c r="R1336" t="s">
        <v>1282</v>
      </c>
      <c r="T1336" t="s">
        <v>122</v>
      </c>
      <c r="U1336" t="s">
        <v>57</v>
      </c>
      <c r="V1336" t="s">
        <v>1113</v>
      </c>
      <c r="W1336" t="s">
        <v>1114</v>
      </c>
    </row>
    <row r="1337" spans="1:33" hidden="1" x14ac:dyDescent="0.35">
      <c r="A1337" t="s">
        <v>32</v>
      </c>
      <c r="C1337" t="s">
        <v>33</v>
      </c>
      <c r="D1337" t="s">
        <v>1411</v>
      </c>
      <c r="E1337" t="s">
        <v>495</v>
      </c>
      <c r="F1337" t="s">
        <v>1412</v>
      </c>
      <c r="G1337" t="s">
        <v>1279</v>
      </c>
      <c r="I1337" t="s">
        <v>38</v>
      </c>
      <c r="J1337">
        <v>1545</v>
      </c>
      <c r="K1337">
        <v>1804</v>
      </c>
      <c r="L1337" t="s">
        <v>1310</v>
      </c>
      <c r="M1337" t="s">
        <v>390</v>
      </c>
      <c r="N1337" t="s">
        <v>41</v>
      </c>
      <c r="P1337" t="s">
        <v>196</v>
      </c>
      <c r="Q1337">
        <v>0.5</v>
      </c>
      <c r="R1337" t="s">
        <v>93</v>
      </c>
      <c r="T1337" t="s">
        <v>2738</v>
      </c>
      <c r="U1337" t="s">
        <v>2308</v>
      </c>
      <c r="V1337" t="s">
        <v>1433</v>
      </c>
      <c r="W1337" t="s">
        <v>1434</v>
      </c>
      <c r="AB1337">
        <v>1</v>
      </c>
      <c r="AC1337">
        <v>6</v>
      </c>
    </row>
    <row r="1338" spans="1:33" hidden="1" x14ac:dyDescent="0.35">
      <c r="A1338" t="s">
        <v>32</v>
      </c>
      <c r="C1338" t="s">
        <v>33</v>
      </c>
      <c r="D1338" t="s">
        <v>1411</v>
      </c>
      <c r="E1338" t="s">
        <v>495</v>
      </c>
      <c r="F1338" t="s">
        <v>1412</v>
      </c>
      <c r="G1338" t="s">
        <v>1279</v>
      </c>
      <c r="I1338" t="s">
        <v>38</v>
      </c>
      <c r="J1338">
        <v>1546</v>
      </c>
      <c r="K1338">
        <v>1804</v>
      </c>
      <c r="L1338" t="s">
        <v>1310</v>
      </c>
      <c r="M1338" t="s">
        <v>390</v>
      </c>
      <c r="N1338" t="s">
        <v>41</v>
      </c>
      <c r="P1338" t="s">
        <v>196</v>
      </c>
      <c r="Q1338">
        <v>5</v>
      </c>
      <c r="R1338" t="s">
        <v>1282</v>
      </c>
      <c r="T1338" t="s">
        <v>67</v>
      </c>
      <c r="U1338" t="s">
        <v>68</v>
      </c>
      <c r="V1338" t="s">
        <v>69</v>
      </c>
      <c r="W1338" t="s">
        <v>1435</v>
      </c>
      <c r="Y1338">
        <v>1</v>
      </c>
      <c r="Z1338">
        <v>9</v>
      </c>
    </row>
    <row r="1339" spans="1:33" hidden="1" x14ac:dyDescent="0.35">
      <c r="A1339" t="s">
        <v>32</v>
      </c>
      <c r="C1339" t="s">
        <v>33</v>
      </c>
      <c r="D1339" t="s">
        <v>1411</v>
      </c>
      <c r="E1339" t="s">
        <v>495</v>
      </c>
      <c r="F1339" t="s">
        <v>1412</v>
      </c>
      <c r="G1339" t="s">
        <v>1279</v>
      </c>
      <c r="I1339" t="s">
        <v>38</v>
      </c>
      <c r="J1339">
        <v>1547</v>
      </c>
      <c r="K1339">
        <v>1804</v>
      </c>
      <c r="L1339" t="s">
        <v>1310</v>
      </c>
      <c r="M1339" t="s">
        <v>390</v>
      </c>
      <c r="O1339" t="s">
        <v>743</v>
      </c>
      <c r="P1339" t="s">
        <v>744</v>
      </c>
      <c r="Q1339">
        <v>2</v>
      </c>
      <c r="R1339" t="s">
        <v>363</v>
      </c>
      <c r="T1339" t="s">
        <v>122</v>
      </c>
      <c r="U1339" t="s">
        <v>57</v>
      </c>
      <c r="V1339" t="s">
        <v>248</v>
      </c>
      <c r="W1339" t="s">
        <v>1436</v>
      </c>
      <c r="Y1339">
        <v>7</v>
      </c>
      <c r="Z1339">
        <v>6</v>
      </c>
      <c r="AE1339">
        <v>15</v>
      </c>
      <c r="AF1339">
        <v>0</v>
      </c>
    </row>
    <row r="1340" spans="1:33" hidden="1" x14ac:dyDescent="0.35">
      <c r="A1340" t="s">
        <v>32</v>
      </c>
      <c r="C1340" t="s">
        <v>33</v>
      </c>
      <c r="D1340" t="s">
        <v>1411</v>
      </c>
      <c r="E1340" t="s">
        <v>495</v>
      </c>
      <c r="F1340" t="s">
        <v>1412</v>
      </c>
      <c r="G1340" t="s">
        <v>1279</v>
      </c>
      <c r="I1340" t="s">
        <v>38</v>
      </c>
      <c r="J1340">
        <v>1548</v>
      </c>
      <c r="K1340">
        <v>1804</v>
      </c>
      <c r="L1340" t="s">
        <v>1310</v>
      </c>
      <c r="M1340" t="s">
        <v>390</v>
      </c>
      <c r="O1340" t="s">
        <v>743</v>
      </c>
      <c r="P1340" t="s">
        <v>744</v>
      </c>
      <c r="T1340" t="s">
        <v>367</v>
      </c>
      <c r="U1340" t="s">
        <v>2767</v>
      </c>
      <c r="V1340" t="s">
        <v>1144</v>
      </c>
      <c r="W1340" t="s">
        <v>1437</v>
      </c>
      <c r="Y1340">
        <v>2</v>
      </c>
      <c r="Z1340">
        <v>6</v>
      </c>
      <c r="AE1340">
        <v>2</v>
      </c>
      <c r="AF1340">
        <v>6</v>
      </c>
    </row>
    <row r="1341" spans="1:33" hidden="1" x14ac:dyDescent="0.35">
      <c r="A1341" t="s">
        <v>32</v>
      </c>
      <c r="C1341" t="s">
        <v>33</v>
      </c>
      <c r="D1341" t="s">
        <v>1411</v>
      </c>
      <c r="E1341" t="s">
        <v>495</v>
      </c>
      <c r="F1341" t="s">
        <v>1412</v>
      </c>
      <c r="G1341" t="s">
        <v>1279</v>
      </c>
      <c r="I1341" t="s">
        <v>38</v>
      </c>
      <c r="J1341">
        <v>1549</v>
      </c>
      <c r="T1341" t="s">
        <v>2778</v>
      </c>
      <c r="U1341" t="s">
        <v>2784</v>
      </c>
      <c r="W1341" t="s">
        <v>1438</v>
      </c>
    </row>
    <row r="1342" spans="1:33" hidden="1" x14ac:dyDescent="0.35">
      <c r="A1342" t="s">
        <v>32</v>
      </c>
      <c r="C1342" t="s">
        <v>33</v>
      </c>
      <c r="D1342" t="s">
        <v>1411</v>
      </c>
      <c r="E1342" t="s">
        <v>495</v>
      </c>
      <c r="F1342" t="s">
        <v>1412</v>
      </c>
      <c r="G1342" t="s">
        <v>1279</v>
      </c>
      <c r="I1342" t="s">
        <v>38</v>
      </c>
      <c r="J1342">
        <v>1550</v>
      </c>
      <c r="K1342">
        <v>1804</v>
      </c>
      <c r="L1342" t="s">
        <v>1310</v>
      </c>
      <c r="M1342" t="s">
        <v>390</v>
      </c>
      <c r="N1342" t="s">
        <v>41</v>
      </c>
      <c r="P1342" t="s">
        <v>1026</v>
      </c>
      <c r="T1342" t="s">
        <v>367</v>
      </c>
      <c r="U1342" t="s">
        <v>2767</v>
      </c>
      <c r="V1342" t="s">
        <v>1144</v>
      </c>
      <c r="W1342" t="s">
        <v>1439</v>
      </c>
      <c r="AB1342">
        <v>2</v>
      </c>
      <c r="AC1342">
        <v>6</v>
      </c>
    </row>
    <row r="1343" spans="1:33" hidden="1" x14ac:dyDescent="0.35">
      <c r="A1343" t="s">
        <v>32</v>
      </c>
      <c r="C1343" t="s">
        <v>33</v>
      </c>
      <c r="D1343" t="s">
        <v>1411</v>
      </c>
      <c r="E1343" t="s">
        <v>495</v>
      </c>
      <c r="F1343" t="s">
        <v>1412</v>
      </c>
      <c r="G1343" t="s">
        <v>1279</v>
      </c>
      <c r="I1343" t="s">
        <v>38</v>
      </c>
      <c r="J1343">
        <v>1551</v>
      </c>
      <c r="K1343">
        <v>1804</v>
      </c>
      <c r="L1343" t="s">
        <v>1310</v>
      </c>
      <c r="M1343" t="s">
        <v>390</v>
      </c>
      <c r="N1343" t="s">
        <v>41</v>
      </c>
      <c r="P1343" t="s">
        <v>1026</v>
      </c>
      <c r="Q1343">
        <v>2</v>
      </c>
      <c r="T1343" t="s">
        <v>367</v>
      </c>
      <c r="U1343" t="s">
        <v>1364</v>
      </c>
      <c r="V1343" t="s">
        <v>1364</v>
      </c>
      <c r="W1343" t="s">
        <v>1440</v>
      </c>
      <c r="AB1343">
        <v>10</v>
      </c>
      <c r="AC1343">
        <v>0</v>
      </c>
    </row>
    <row r="1344" spans="1:33" hidden="1" x14ac:dyDescent="0.35">
      <c r="A1344" t="s">
        <v>32</v>
      </c>
      <c r="C1344" t="s">
        <v>33</v>
      </c>
      <c r="D1344" t="s">
        <v>1411</v>
      </c>
      <c r="E1344" t="s">
        <v>495</v>
      </c>
      <c r="F1344" t="s">
        <v>1412</v>
      </c>
      <c r="G1344" t="s">
        <v>1279</v>
      </c>
      <c r="I1344" t="s">
        <v>38</v>
      </c>
      <c r="J1344">
        <v>1552</v>
      </c>
      <c r="K1344">
        <v>1804</v>
      </c>
      <c r="L1344" t="s">
        <v>1310</v>
      </c>
      <c r="M1344" t="s">
        <v>390</v>
      </c>
      <c r="N1344" t="s">
        <v>41</v>
      </c>
      <c r="P1344" t="s">
        <v>1026</v>
      </c>
      <c r="Q1344">
        <v>450</v>
      </c>
      <c r="R1344" t="s">
        <v>363</v>
      </c>
      <c r="T1344" t="s">
        <v>367</v>
      </c>
      <c r="U1344" t="s">
        <v>2768</v>
      </c>
      <c r="V1344" t="s">
        <v>1441</v>
      </c>
      <c r="W1344" t="s">
        <v>1442</v>
      </c>
      <c r="Z1344">
        <v>2</v>
      </c>
      <c r="AA1344">
        <v>3</v>
      </c>
      <c r="AB1344">
        <v>15</v>
      </c>
      <c r="AC1344">
        <v>0</v>
      </c>
    </row>
    <row r="1345" spans="1:33" hidden="1" x14ac:dyDescent="0.35">
      <c r="A1345" t="s">
        <v>32</v>
      </c>
      <c r="C1345" t="s">
        <v>33</v>
      </c>
      <c r="D1345" t="s">
        <v>1411</v>
      </c>
      <c r="E1345" t="s">
        <v>495</v>
      </c>
      <c r="F1345" t="s">
        <v>1412</v>
      </c>
      <c r="G1345" t="s">
        <v>1279</v>
      </c>
      <c r="I1345" t="s">
        <v>38</v>
      </c>
      <c r="J1345">
        <v>1553</v>
      </c>
      <c r="K1345">
        <v>1804</v>
      </c>
      <c r="L1345" t="s">
        <v>1310</v>
      </c>
      <c r="M1345" t="s">
        <v>390</v>
      </c>
      <c r="N1345" t="s">
        <v>41</v>
      </c>
      <c r="P1345" t="s">
        <v>1026</v>
      </c>
      <c r="T1345" t="s">
        <v>2778</v>
      </c>
      <c r="U1345" t="s">
        <v>2778</v>
      </c>
      <c r="W1345" t="s">
        <v>1443</v>
      </c>
    </row>
    <row r="1346" spans="1:33" hidden="1" x14ac:dyDescent="0.35">
      <c r="A1346" t="s">
        <v>32</v>
      </c>
      <c r="C1346" t="s">
        <v>33</v>
      </c>
      <c r="D1346" t="s">
        <v>1411</v>
      </c>
      <c r="E1346" t="s">
        <v>495</v>
      </c>
      <c r="F1346" t="s">
        <v>1412</v>
      </c>
      <c r="G1346" t="s">
        <v>1279</v>
      </c>
      <c r="I1346" t="s">
        <v>38</v>
      </c>
      <c r="J1346">
        <v>1554</v>
      </c>
      <c r="K1346">
        <v>1804</v>
      </c>
      <c r="L1346" t="s">
        <v>1310</v>
      </c>
      <c r="M1346" t="s">
        <v>403</v>
      </c>
      <c r="O1346" t="s">
        <v>1444</v>
      </c>
      <c r="P1346" t="s">
        <v>371</v>
      </c>
      <c r="Q1346">
        <v>2</v>
      </c>
      <c r="R1346" t="s">
        <v>132</v>
      </c>
      <c r="T1346" t="s">
        <v>57</v>
      </c>
      <c r="U1346" t="s">
        <v>58</v>
      </c>
      <c r="V1346" t="s">
        <v>83</v>
      </c>
      <c r="W1346" t="s">
        <v>83</v>
      </c>
    </row>
    <row r="1347" spans="1:33" hidden="1" x14ac:dyDescent="0.35">
      <c r="A1347" t="s">
        <v>32</v>
      </c>
      <c r="C1347" t="s">
        <v>33</v>
      </c>
      <c r="D1347" t="s">
        <v>1411</v>
      </c>
      <c r="E1347" t="s">
        <v>495</v>
      </c>
      <c r="F1347" t="s">
        <v>1412</v>
      </c>
      <c r="G1347" t="s">
        <v>1279</v>
      </c>
      <c r="I1347" t="s">
        <v>38</v>
      </c>
      <c r="J1347">
        <v>1555</v>
      </c>
      <c r="K1347">
        <v>1804</v>
      </c>
      <c r="L1347" t="s">
        <v>1310</v>
      </c>
      <c r="M1347" t="s">
        <v>403</v>
      </c>
      <c r="O1347" t="s">
        <v>1444</v>
      </c>
      <c r="P1347" t="s">
        <v>371</v>
      </c>
      <c r="Q1347">
        <v>0.5</v>
      </c>
      <c r="R1347" t="s">
        <v>1282</v>
      </c>
      <c r="T1347" t="s">
        <v>67</v>
      </c>
      <c r="U1347" t="s">
        <v>68</v>
      </c>
      <c r="V1347" t="s">
        <v>69</v>
      </c>
      <c r="W1347" t="s">
        <v>695</v>
      </c>
    </row>
    <row r="1348" spans="1:33" hidden="1" x14ac:dyDescent="0.35">
      <c r="A1348" t="s">
        <v>32</v>
      </c>
      <c r="C1348" t="s">
        <v>33</v>
      </c>
      <c r="D1348" t="s">
        <v>1411</v>
      </c>
      <c r="E1348" t="s">
        <v>495</v>
      </c>
      <c r="F1348" t="s">
        <v>1412</v>
      </c>
      <c r="G1348" t="s">
        <v>1279</v>
      </c>
      <c r="I1348" t="s">
        <v>38</v>
      </c>
      <c r="J1348">
        <v>1556</v>
      </c>
      <c r="K1348">
        <v>1804</v>
      </c>
      <c r="L1348" t="s">
        <v>1310</v>
      </c>
      <c r="M1348" t="s">
        <v>403</v>
      </c>
      <c r="N1348" t="s">
        <v>41</v>
      </c>
      <c r="P1348" t="s">
        <v>887</v>
      </c>
      <c r="Q1348">
        <v>1</v>
      </c>
      <c r="R1348" t="s">
        <v>125</v>
      </c>
      <c r="T1348" t="s">
        <v>73</v>
      </c>
      <c r="U1348" t="s">
        <v>78</v>
      </c>
      <c r="V1348" t="s">
        <v>126</v>
      </c>
      <c r="W1348" t="s">
        <v>1445</v>
      </c>
    </row>
    <row r="1349" spans="1:33" hidden="1" x14ac:dyDescent="0.35">
      <c r="A1349" t="s">
        <v>32</v>
      </c>
      <c r="C1349" t="s">
        <v>33</v>
      </c>
      <c r="D1349" t="s">
        <v>1411</v>
      </c>
      <c r="E1349" t="s">
        <v>495</v>
      </c>
      <c r="F1349" t="s">
        <v>1412</v>
      </c>
      <c r="G1349" t="s">
        <v>1279</v>
      </c>
      <c r="I1349" t="s">
        <v>38</v>
      </c>
      <c r="J1349">
        <v>1557</v>
      </c>
      <c r="K1349">
        <v>1804</v>
      </c>
      <c r="L1349" t="s">
        <v>1310</v>
      </c>
      <c r="M1349" t="s">
        <v>403</v>
      </c>
      <c r="O1349" t="s">
        <v>1446</v>
      </c>
      <c r="P1349" t="s">
        <v>313</v>
      </c>
      <c r="Q1349">
        <v>2.5</v>
      </c>
      <c r="R1349" t="s">
        <v>1282</v>
      </c>
      <c r="T1349" t="s">
        <v>43</v>
      </c>
      <c r="U1349" t="s">
        <v>44</v>
      </c>
      <c r="V1349" t="s">
        <v>110</v>
      </c>
      <c r="W1349" t="s">
        <v>1447</v>
      </c>
      <c r="Y1349">
        <v>1</v>
      </c>
      <c r="Z1349">
        <v>9</v>
      </c>
    </row>
    <row r="1350" spans="1:33" hidden="1" x14ac:dyDescent="0.35">
      <c r="A1350" t="s">
        <v>32</v>
      </c>
      <c r="C1350" t="s">
        <v>33</v>
      </c>
      <c r="D1350" t="s">
        <v>1411</v>
      </c>
      <c r="E1350" t="s">
        <v>495</v>
      </c>
      <c r="F1350" t="s">
        <v>1412</v>
      </c>
      <c r="G1350" t="s">
        <v>1279</v>
      </c>
      <c r="I1350" t="s">
        <v>38</v>
      </c>
      <c r="J1350">
        <v>1558</v>
      </c>
      <c r="K1350">
        <v>1804</v>
      </c>
      <c r="L1350" t="s">
        <v>1310</v>
      </c>
      <c r="M1350" t="s">
        <v>403</v>
      </c>
      <c r="N1350" t="s">
        <v>41</v>
      </c>
      <c r="P1350" t="s">
        <v>487</v>
      </c>
      <c r="Q1350">
        <v>6</v>
      </c>
      <c r="R1350" t="s">
        <v>221</v>
      </c>
      <c r="T1350" t="s">
        <v>73</v>
      </c>
      <c r="U1350" t="s">
        <v>74</v>
      </c>
      <c r="V1350" t="s">
        <v>440</v>
      </c>
      <c r="W1350" t="s">
        <v>1241</v>
      </c>
      <c r="Y1350">
        <v>2</v>
      </c>
      <c r="Z1350">
        <v>2</v>
      </c>
      <c r="AB1350">
        <v>13</v>
      </c>
      <c r="AC1350">
        <v>0</v>
      </c>
    </row>
    <row r="1351" spans="1:33" hidden="1" x14ac:dyDescent="0.35">
      <c r="A1351" t="s">
        <v>32</v>
      </c>
      <c r="C1351" t="s">
        <v>33</v>
      </c>
      <c r="D1351" t="s">
        <v>1411</v>
      </c>
      <c r="E1351" t="s">
        <v>495</v>
      </c>
      <c r="F1351" t="s">
        <v>1412</v>
      </c>
      <c r="G1351" t="s">
        <v>1279</v>
      </c>
      <c r="I1351" t="s">
        <v>38</v>
      </c>
      <c r="J1351">
        <v>1559</v>
      </c>
      <c r="K1351">
        <v>1804</v>
      </c>
      <c r="L1351" t="s">
        <v>1310</v>
      </c>
      <c r="M1351" t="s">
        <v>403</v>
      </c>
      <c r="N1351" t="s">
        <v>41</v>
      </c>
      <c r="P1351" t="s">
        <v>162</v>
      </c>
      <c r="Q1351">
        <v>1000</v>
      </c>
      <c r="T1351" t="s">
        <v>50</v>
      </c>
      <c r="U1351" t="s">
        <v>51</v>
      </c>
      <c r="V1351" t="s">
        <v>1448</v>
      </c>
      <c r="W1351" t="s">
        <v>1448</v>
      </c>
      <c r="AA1351">
        <v>1</v>
      </c>
      <c r="AB1351">
        <v>0</v>
      </c>
      <c r="AC1351">
        <v>0</v>
      </c>
    </row>
    <row r="1352" spans="1:33" hidden="1" x14ac:dyDescent="0.35">
      <c r="A1352" t="s">
        <v>32</v>
      </c>
      <c r="C1352" t="s">
        <v>33</v>
      </c>
      <c r="D1352" t="s">
        <v>1411</v>
      </c>
      <c r="E1352" t="s">
        <v>495</v>
      </c>
      <c r="F1352" t="s">
        <v>1412</v>
      </c>
      <c r="G1352" t="s">
        <v>1279</v>
      </c>
      <c r="I1352" t="s">
        <v>38</v>
      </c>
      <c r="J1352">
        <v>1560</v>
      </c>
      <c r="K1352">
        <v>1804</v>
      </c>
      <c r="L1352" t="s">
        <v>1310</v>
      </c>
      <c r="M1352" t="s">
        <v>403</v>
      </c>
      <c r="N1352" t="s">
        <v>382</v>
      </c>
      <c r="P1352" t="s">
        <v>383</v>
      </c>
      <c r="Q1352">
        <v>1</v>
      </c>
      <c r="T1352" t="s">
        <v>43</v>
      </c>
      <c r="U1352" t="s">
        <v>467</v>
      </c>
      <c r="V1352" t="s">
        <v>468</v>
      </c>
      <c r="W1352" t="s">
        <v>1449</v>
      </c>
      <c r="AB1352">
        <v>4</v>
      </c>
      <c r="AG1352" t="s">
        <v>1045</v>
      </c>
    </row>
    <row r="1353" spans="1:33" hidden="1" x14ac:dyDescent="0.35">
      <c r="A1353" t="s">
        <v>32</v>
      </c>
      <c r="C1353" t="s">
        <v>33</v>
      </c>
      <c r="D1353" t="s">
        <v>1411</v>
      </c>
      <c r="E1353" t="s">
        <v>495</v>
      </c>
      <c r="F1353" t="s">
        <v>1412</v>
      </c>
      <c r="G1353" t="s">
        <v>1279</v>
      </c>
      <c r="I1353" t="s">
        <v>38</v>
      </c>
      <c r="J1353">
        <v>1561</v>
      </c>
      <c r="K1353">
        <v>1804</v>
      </c>
      <c r="L1353" t="s">
        <v>1310</v>
      </c>
      <c r="M1353" t="s">
        <v>403</v>
      </c>
      <c r="O1353" t="s">
        <v>1450</v>
      </c>
      <c r="P1353" t="s">
        <v>356</v>
      </c>
      <c r="Q1353">
        <v>10.5</v>
      </c>
      <c r="R1353" t="s">
        <v>1282</v>
      </c>
      <c r="T1353" t="s">
        <v>43</v>
      </c>
      <c r="U1353" t="s">
        <v>44</v>
      </c>
      <c r="V1353" t="s">
        <v>110</v>
      </c>
      <c r="W1353" t="s">
        <v>110</v>
      </c>
      <c r="AB1353">
        <v>15</v>
      </c>
      <c r="AC1353">
        <v>9</v>
      </c>
    </row>
    <row r="1354" spans="1:33" hidden="1" x14ac:dyDescent="0.35">
      <c r="A1354" t="s">
        <v>32</v>
      </c>
      <c r="C1354" t="s">
        <v>33</v>
      </c>
      <c r="D1354" t="s">
        <v>1411</v>
      </c>
      <c r="E1354" t="s">
        <v>495</v>
      </c>
      <c r="F1354" t="s">
        <v>1412</v>
      </c>
      <c r="G1354" t="s">
        <v>1279</v>
      </c>
      <c r="I1354" t="s">
        <v>38</v>
      </c>
      <c r="J1354">
        <v>1562</v>
      </c>
      <c r="K1354">
        <v>1804</v>
      </c>
      <c r="L1354" t="s">
        <v>1310</v>
      </c>
      <c r="M1354" t="s">
        <v>403</v>
      </c>
      <c r="P1354" t="s">
        <v>376</v>
      </c>
      <c r="T1354" t="s">
        <v>2763</v>
      </c>
      <c r="U1354" t="s">
        <v>2621</v>
      </c>
      <c r="W1354" t="s">
        <v>1451</v>
      </c>
      <c r="AB1354">
        <v>4</v>
      </c>
      <c r="AC1354">
        <v>0</v>
      </c>
    </row>
    <row r="1355" spans="1:33" hidden="1" x14ac:dyDescent="0.35">
      <c r="A1355" t="s">
        <v>32</v>
      </c>
      <c r="C1355" t="s">
        <v>33</v>
      </c>
      <c r="D1355" t="s">
        <v>1411</v>
      </c>
      <c r="E1355" t="s">
        <v>495</v>
      </c>
      <c r="F1355" t="s">
        <v>1412</v>
      </c>
      <c r="G1355" t="s">
        <v>1279</v>
      </c>
      <c r="I1355" t="s">
        <v>38</v>
      </c>
      <c r="J1355">
        <v>1563</v>
      </c>
      <c r="K1355">
        <v>1804</v>
      </c>
      <c r="L1355" t="s">
        <v>1310</v>
      </c>
      <c r="M1355" t="s">
        <v>403</v>
      </c>
      <c r="O1355" t="s">
        <v>1452</v>
      </c>
      <c r="P1355" t="s">
        <v>205</v>
      </c>
      <c r="T1355" t="s">
        <v>2778</v>
      </c>
      <c r="U1355" t="s">
        <v>2778</v>
      </c>
      <c r="W1355" t="s">
        <v>1453</v>
      </c>
      <c r="AB1355">
        <v>12</v>
      </c>
      <c r="AC1355">
        <v>11</v>
      </c>
    </row>
    <row r="1356" spans="1:33" hidden="1" x14ac:dyDescent="0.35">
      <c r="A1356" t="s">
        <v>32</v>
      </c>
      <c r="C1356" t="s">
        <v>33</v>
      </c>
      <c r="D1356" t="s">
        <v>1411</v>
      </c>
      <c r="E1356" t="s">
        <v>495</v>
      </c>
      <c r="F1356" t="s">
        <v>1412</v>
      </c>
      <c r="G1356" t="s">
        <v>1279</v>
      </c>
      <c r="I1356" t="s">
        <v>38</v>
      </c>
      <c r="J1356">
        <v>1564</v>
      </c>
      <c r="K1356">
        <v>1804</v>
      </c>
      <c r="L1356" t="s">
        <v>1310</v>
      </c>
      <c r="M1356" t="s">
        <v>403</v>
      </c>
      <c r="N1356" t="s">
        <v>41</v>
      </c>
      <c r="P1356" t="s">
        <v>1026</v>
      </c>
      <c r="T1356" t="s">
        <v>2763</v>
      </c>
      <c r="U1356" t="s">
        <v>2621</v>
      </c>
      <c r="W1356" t="s">
        <v>1454</v>
      </c>
    </row>
    <row r="1357" spans="1:33" hidden="1" x14ac:dyDescent="0.35">
      <c r="A1357" t="s">
        <v>32</v>
      </c>
      <c r="C1357" t="s">
        <v>33</v>
      </c>
      <c r="D1357" t="s">
        <v>1411</v>
      </c>
      <c r="E1357" t="s">
        <v>495</v>
      </c>
      <c r="F1357" t="s">
        <v>1412</v>
      </c>
      <c r="G1357" t="s">
        <v>1279</v>
      </c>
      <c r="I1357" t="s">
        <v>38</v>
      </c>
      <c r="J1357">
        <v>1565</v>
      </c>
      <c r="K1357">
        <v>1804</v>
      </c>
      <c r="L1357" t="s">
        <v>1310</v>
      </c>
      <c r="M1357" t="s">
        <v>403</v>
      </c>
      <c r="N1357" t="s">
        <v>41</v>
      </c>
      <c r="P1357" t="s">
        <v>1026</v>
      </c>
      <c r="T1357" t="s">
        <v>1143</v>
      </c>
      <c r="U1357" t="s">
        <v>1455</v>
      </c>
      <c r="V1357" t="s">
        <v>1455</v>
      </c>
      <c r="W1357" t="s">
        <v>1456</v>
      </c>
      <c r="AB1357">
        <v>12</v>
      </c>
      <c r="AC1357">
        <v>0</v>
      </c>
    </row>
    <row r="1358" spans="1:33" hidden="1" x14ac:dyDescent="0.35">
      <c r="A1358" t="s">
        <v>32</v>
      </c>
      <c r="C1358" t="s">
        <v>33</v>
      </c>
      <c r="D1358" t="s">
        <v>1411</v>
      </c>
      <c r="E1358" t="s">
        <v>495</v>
      </c>
      <c r="F1358" t="s">
        <v>1412</v>
      </c>
      <c r="G1358" t="s">
        <v>1279</v>
      </c>
      <c r="I1358" t="s">
        <v>38</v>
      </c>
      <c r="J1358">
        <v>1566</v>
      </c>
      <c r="K1358">
        <v>1804</v>
      </c>
      <c r="L1358" t="s">
        <v>1310</v>
      </c>
      <c r="M1358" t="s">
        <v>403</v>
      </c>
      <c r="N1358" t="s">
        <v>41</v>
      </c>
      <c r="P1358" t="s">
        <v>1026</v>
      </c>
      <c r="T1358" t="s">
        <v>2778</v>
      </c>
      <c r="U1358" t="s">
        <v>2778</v>
      </c>
      <c r="W1358" t="s">
        <v>1457</v>
      </c>
    </row>
    <row r="1359" spans="1:33" hidden="1" x14ac:dyDescent="0.35">
      <c r="A1359" t="s">
        <v>32</v>
      </c>
      <c r="C1359" t="s">
        <v>33</v>
      </c>
      <c r="D1359" t="s">
        <v>1411</v>
      </c>
      <c r="E1359" t="s">
        <v>495</v>
      </c>
      <c r="F1359" t="s">
        <v>1412</v>
      </c>
      <c r="G1359" t="s">
        <v>1279</v>
      </c>
      <c r="I1359" t="s">
        <v>38</v>
      </c>
      <c r="J1359">
        <v>1567</v>
      </c>
      <c r="K1359">
        <v>1804</v>
      </c>
      <c r="L1359" t="s">
        <v>1310</v>
      </c>
      <c r="M1359" t="s">
        <v>403</v>
      </c>
      <c r="N1359" t="s">
        <v>41</v>
      </c>
      <c r="P1359" t="s">
        <v>1026</v>
      </c>
      <c r="T1359" t="s">
        <v>2778</v>
      </c>
      <c r="U1359" t="s">
        <v>2778</v>
      </c>
      <c r="W1359" t="s">
        <v>1458</v>
      </c>
    </row>
    <row r="1360" spans="1:33" hidden="1" x14ac:dyDescent="0.35">
      <c r="A1360" t="s">
        <v>32</v>
      </c>
      <c r="C1360" t="s">
        <v>33</v>
      </c>
      <c r="D1360" t="s">
        <v>1411</v>
      </c>
      <c r="E1360" t="s">
        <v>495</v>
      </c>
      <c r="F1360" t="s">
        <v>1412</v>
      </c>
      <c r="G1360" t="s">
        <v>1279</v>
      </c>
      <c r="I1360" t="s">
        <v>38</v>
      </c>
      <c r="J1360">
        <v>1568</v>
      </c>
      <c r="K1360">
        <v>1804</v>
      </c>
      <c r="L1360" t="s">
        <v>1310</v>
      </c>
      <c r="M1360" t="s">
        <v>403</v>
      </c>
      <c r="O1360" t="s">
        <v>743</v>
      </c>
      <c r="P1360" t="s">
        <v>1459</v>
      </c>
      <c r="Q1360">
        <v>4</v>
      </c>
      <c r="R1360" t="s">
        <v>1282</v>
      </c>
      <c r="T1360" t="s">
        <v>122</v>
      </c>
      <c r="U1360" t="s">
        <v>57</v>
      </c>
      <c r="V1360" t="s">
        <v>407</v>
      </c>
      <c r="W1360" t="s">
        <v>1460</v>
      </c>
    </row>
    <row r="1361" spans="1:33" hidden="1" x14ac:dyDescent="0.35">
      <c r="A1361" t="s">
        <v>32</v>
      </c>
      <c r="C1361" t="s">
        <v>33</v>
      </c>
      <c r="D1361" t="s">
        <v>1411</v>
      </c>
      <c r="E1361" t="s">
        <v>495</v>
      </c>
      <c r="F1361" t="s">
        <v>1412</v>
      </c>
      <c r="G1361" t="s">
        <v>1279</v>
      </c>
      <c r="I1361" t="s">
        <v>38</v>
      </c>
      <c r="J1361">
        <v>1569</v>
      </c>
      <c r="K1361">
        <v>1804</v>
      </c>
      <c r="L1361" t="s">
        <v>1310</v>
      </c>
      <c r="M1361" t="s">
        <v>787</v>
      </c>
      <c r="N1361" t="s">
        <v>41</v>
      </c>
      <c r="P1361" t="s">
        <v>196</v>
      </c>
      <c r="Q1361">
        <v>1</v>
      </c>
      <c r="R1361" t="s">
        <v>56</v>
      </c>
      <c r="T1361" t="s">
        <v>67</v>
      </c>
      <c r="U1361" t="s">
        <v>68</v>
      </c>
      <c r="V1361" t="s">
        <v>69</v>
      </c>
      <c r="W1361" t="s">
        <v>695</v>
      </c>
    </row>
    <row r="1362" spans="1:33" hidden="1" x14ac:dyDescent="0.35">
      <c r="A1362" t="s">
        <v>32</v>
      </c>
      <c r="C1362" t="s">
        <v>33</v>
      </c>
      <c r="D1362" t="s">
        <v>1411</v>
      </c>
      <c r="E1362" t="s">
        <v>495</v>
      </c>
      <c r="F1362" t="s">
        <v>1412</v>
      </c>
      <c r="G1362" t="s">
        <v>1279</v>
      </c>
      <c r="I1362" t="s">
        <v>38</v>
      </c>
      <c r="J1362">
        <v>1570</v>
      </c>
      <c r="K1362">
        <v>1804</v>
      </c>
      <c r="L1362" t="s">
        <v>1310</v>
      </c>
      <c r="M1362" t="s">
        <v>798</v>
      </c>
      <c r="N1362" t="s">
        <v>41</v>
      </c>
      <c r="P1362" t="s">
        <v>1461</v>
      </c>
      <c r="Q1362">
        <v>1</v>
      </c>
      <c r="R1362" t="s">
        <v>72</v>
      </c>
      <c r="T1362" t="s">
        <v>99</v>
      </c>
      <c r="U1362" t="s">
        <v>2776</v>
      </c>
      <c r="V1362" t="s">
        <v>1462</v>
      </c>
      <c r="W1362" t="s">
        <v>1463</v>
      </c>
      <c r="AB1362">
        <v>7</v>
      </c>
      <c r="AC1362">
        <v>0</v>
      </c>
    </row>
    <row r="1363" spans="1:33" hidden="1" x14ac:dyDescent="0.35">
      <c r="A1363" t="s">
        <v>32</v>
      </c>
      <c r="C1363" t="s">
        <v>33</v>
      </c>
      <c r="D1363" t="s">
        <v>1411</v>
      </c>
      <c r="E1363" t="s">
        <v>495</v>
      </c>
      <c r="F1363" t="s">
        <v>1412</v>
      </c>
      <c r="G1363" t="s">
        <v>1279</v>
      </c>
      <c r="I1363" t="s">
        <v>38</v>
      </c>
      <c r="J1363">
        <v>1571</v>
      </c>
      <c r="K1363">
        <v>1804</v>
      </c>
      <c r="L1363" t="s">
        <v>1310</v>
      </c>
      <c r="M1363" t="s">
        <v>798</v>
      </c>
      <c r="N1363" t="s">
        <v>41</v>
      </c>
      <c r="P1363" t="s">
        <v>1461</v>
      </c>
      <c r="Q1363">
        <v>1</v>
      </c>
      <c r="T1363" t="s">
        <v>43</v>
      </c>
      <c r="U1363" t="s">
        <v>467</v>
      </c>
      <c r="V1363" t="s">
        <v>468</v>
      </c>
      <c r="W1363" t="s">
        <v>469</v>
      </c>
      <c r="AB1363">
        <v>9</v>
      </c>
      <c r="AC1363">
        <v>0</v>
      </c>
    </row>
    <row r="1364" spans="1:33" hidden="1" x14ac:dyDescent="0.35">
      <c r="A1364" t="s">
        <v>32</v>
      </c>
      <c r="C1364" t="s">
        <v>33</v>
      </c>
      <c r="D1364" t="s">
        <v>1411</v>
      </c>
      <c r="E1364" t="s">
        <v>495</v>
      </c>
      <c r="F1364" t="s">
        <v>1412</v>
      </c>
      <c r="G1364" t="s">
        <v>1279</v>
      </c>
      <c r="I1364" t="s">
        <v>38</v>
      </c>
      <c r="J1364">
        <v>1572</v>
      </c>
      <c r="K1364">
        <v>1804</v>
      </c>
      <c r="L1364" t="s">
        <v>1310</v>
      </c>
      <c r="M1364" t="s">
        <v>798</v>
      </c>
      <c r="N1364" t="s">
        <v>41</v>
      </c>
      <c r="P1364" t="s">
        <v>1461</v>
      </c>
      <c r="Q1364">
        <v>1</v>
      </c>
      <c r="R1364" t="s">
        <v>72</v>
      </c>
      <c r="T1364" t="s">
        <v>73</v>
      </c>
      <c r="U1364" t="s">
        <v>74</v>
      </c>
      <c r="V1364" t="s">
        <v>330</v>
      </c>
      <c r="W1364" t="s">
        <v>330</v>
      </c>
      <c r="AB1364">
        <v>2</v>
      </c>
      <c r="AC1364">
        <v>9</v>
      </c>
    </row>
    <row r="1365" spans="1:33" hidden="1" x14ac:dyDescent="0.35">
      <c r="A1365" t="s">
        <v>32</v>
      </c>
      <c r="C1365" t="s">
        <v>33</v>
      </c>
      <c r="D1365" t="s">
        <v>1411</v>
      </c>
      <c r="E1365" t="s">
        <v>495</v>
      </c>
      <c r="F1365" t="s">
        <v>1412</v>
      </c>
      <c r="G1365" t="s">
        <v>1279</v>
      </c>
      <c r="I1365" t="s">
        <v>38</v>
      </c>
      <c r="J1365">
        <v>1573</v>
      </c>
      <c r="K1365">
        <v>1804</v>
      </c>
      <c r="L1365" t="s">
        <v>1310</v>
      </c>
      <c r="M1365" t="s">
        <v>798</v>
      </c>
      <c r="N1365" t="s">
        <v>41</v>
      </c>
      <c r="P1365" t="s">
        <v>1461</v>
      </c>
      <c r="Q1365">
        <v>1</v>
      </c>
      <c r="T1365" t="s">
        <v>122</v>
      </c>
      <c r="U1365" t="s">
        <v>298</v>
      </c>
      <c r="V1365" t="s">
        <v>903</v>
      </c>
      <c r="W1365" t="s">
        <v>1464</v>
      </c>
      <c r="AA1365">
        <v>1</v>
      </c>
      <c r="AB1365">
        <v>8</v>
      </c>
      <c r="AC1365">
        <v>0</v>
      </c>
    </row>
    <row r="1366" spans="1:33" hidden="1" x14ac:dyDescent="0.35">
      <c r="A1366" t="s">
        <v>32</v>
      </c>
      <c r="C1366" t="s">
        <v>33</v>
      </c>
      <c r="D1366" t="s">
        <v>1411</v>
      </c>
      <c r="E1366" t="s">
        <v>495</v>
      </c>
      <c r="F1366" t="s">
        <v>1412</v>
      </c>
      <c r="G1366" t="s">
        <v>1279</v>
      </c>
      <c r="I1366" t="s">
        <v>38</v>
      </c>
      <c r="J1366">
        <v>1574</v>
      </c>
      <c r="K1366">
        <v>1804</v>
      </c>
      <c r="L1366" t="s">
        <v>1310</v>
      </c>
      <c r="M1366" t="s">
        <v>798</v>
      </c>
      <c r="N1366" t="s">
        <v>41</v>
      </c>
      <c r="P1366" t="s">
        <v>1461</v>
      </c>
      <c r="Q1366">
        <v>2</v>
      </c>
      <c r="R1366" t="s">
        <v>72</v>
      </c>
      <c r="T1366" t="s">
        <v>73</v>
      </c>
      <c r="U1366" t="s">
        <v>74</v>
      </c>
      <c r="V1366" t="s">
        <v>149</v>
      </c>
      <c r="W1366" t="s">
        <v>1465</v>
      </c>
      <c r="AB1366">
        <v>17</v>
      </c>
      <c r="AC1366">
        <v>0</v>
      </c>
    </row>
    <row r="1367" spans="1:33" hidden="1" x14ac:dyDescent="0.35">
      <c r="A1367" t="s">
        <v>32</v>
      </c>
      <c r="C1367" t="s">
        <v>33</v>
      </c>
      <c r="D1367" t="s">
        <v>1411</v>
      </c>
      <c r="E1367" t="s">
        <v>495</v>
      </c>
      <c r="F1367" t="s">
        <v>1412</v>
      </c>
      <c r="G1367" t="s">
        <v>1279</v>
      </c>
      <c r="I1367" t="s">
        <v>38</v>
      </c>
      <c r="J1367">
        <v>1575</v>
      </c>
      <c r="K1367">
        <v>1804</v>
      </c>
      <c r="L1367" t="s">
        <v>1310</v>
      </c>
      <c r="M1367" t="s">
        <v>798</v>
      </c>
      <c r="N1367" t="s">
        <v>41</v>
      </c>
      <c r="P1367" t="s">
        <v>1461</v>
      </c>
      <c r="T1367" t="s">
        <v>2778</v>
      </c>
      <c r="U1367" t="s">
        <v>2778</v>
      </c>
      <c r="AD1367">
        <v>3</v>
      </c>
      <c r="AE1367">
        <v>3</v>
      </c>
      <c r="AF1367">
        <v>9</v>
      </c>
    </row>
    <row r="1368" spans="1:33" hidden="1" x14ac:dyDescent="0.35">
      <c r="A1368" t="s">
        <v>32</v>
      </c>
      <c r="C1368" t="s">
        <v>33</v>
      </c>
      <c r="D1368" t="s">
        <v>1466</v>
      </c>
      <c r="E1368" t="s">
        <v>510</v>
      </c>
      <c r="F1368" t="s">
        <v>1467</v>
      </c>
      <c r="G1368" t="s">
        <v>1025</v>
      </c>
      <c r="I1368" t="s">
        <v>38</v>
      </c>
      <c r="J1368">
        <v>1576</v>
      </c>
      <c r="K1368">
        <v>1804</v>
      </c>
      <c r="L1368" t="s">
        <v>1310</v>
      </c>
      <c r="M1368" t="s">
        <v>798</v>
      </c>
      <c r="N1368" t="s">
        <v>41</v>
      </c>
      <c r="P1368" t="s">
        <v>887</v>
      </c>
      <c r="Q1368">
        <v>6</v>
      </c>
      <c r="R1368" t="s">
        <v>56</v>
      </c>
      <c r="T1368" t="s">
        <v>122</v>
      </c>
      <c r="U1368" t="s">
        <v>57</v>
      </c>
      <c r="V1368" t="s">
        <v>1113</v>
      </c>
      <c r="W1368" t="s">
        <v>1114</v>
      </c>
    </row>
    <row r="1369" spans="1:33" hidden="1" x14ac:dyDescent="0.35">
      <c r="A1369" t="s">
        <v>32</v>
      </c>
      <c r="C1369" t="s">
        <v>33</v>
      </c>
      <c r="D1369" t="s">
        <v>1466</v>
      </c>
      <c r="E1369" t="s">
        <v>510</v>
      </c>
      <c r="F1369" t="s">
        <v>1467</v>
      </c>
      <c r="G1369" t="s">
        <v>1025</v>
      </c>
      <c r="I1369" t="s">
        <v>38</v>
      </c>
      <c r="J1369">
        <v>1577</v>
      </c>
      <c r="K1369">
        <v>1804</v>
      </c>
      <c r="L1369" t="s">
        <v>1310</v>
      </c>
      <c r="M1369" t="s">
        <v>798</v>
      </c>
      <c r="O1369" t="s">
        <v>819</v>
      </c>
      <c r="P1369" t="s">
        <v>378</v>
      </c>
      <c r="Q1369">
        <v>2</v>
      </c>
      <c r="R1369" t="s">
        <v>56</v>
      </c>
      <c r="T1369" t="s">
        <v>122</v>
      </c>
      <c r="U1369" t="s">
        <v>57</v>
      </c>
      <c r="V1369" t="s">
        <v>1113</v>
      </c>
      <c r="W1369" t="s">
        <v>1114</v>
      </c>
    </row>
    <row r="1370" spans="1:33" hidden="1" x14ac:dyDescent="0.35">
      <c r="A1370" t="s">
        <v>32</v>
      </c>
      <c r="C1370" t="s">
        <v>33</v>
      </c>
      <c r="D1370" t="s">
        <v>1466</v>
      </c>
      <c r="E1370" t="s">
        <v>510</v>
      </c>
      <c r="F1370" t="s">
        <v>1467</v>
      </c>
      <c r="G1370" t="s">
        <v>1025</v>
      </c>
      <c r="I1370" t="s">
        <v>38</v>
      </c>
      <c r="J1370">
        <v>1578</v>
      </c>
      <c r="K1370">
        <v>1804</v>
      </c>
      <c r="L1370" t="s">
        <v>1310</v>
      </c>
      <c r="M1370" t="s">
        <v>431</v>
      </c>
      <c r="N1370" t="s">
        <v>41</v>
      </c>
      <c r="P1370" t="s">
        <v>1348</v>
      </c>
      <c r="Q1370">
        <v>1</v>
      </c>
      <c r="R1370" t="s">
        <v>224</v>
      </c>
      <c r="T1370" t="s">
        <v>43</v>
      </c>
      <c r="U1370" t="s">
        <v>467</v>
      </c>
      <c r="V1370" t="s">
        <v>468</v>
      </c>
      <c r="W1370" t="s">
        <v>469</v>
      </c>
      <c r="AA1370">
        <v>1</v>
      </c>
      <c r="AB1370">
        <v>15</v>
      </c>
      <c r="AC1370">
        <v>0</v>
      </c>
    </row>
    <row r="1371" spans="1:33" hidden="1" x14ac:dyDescent="0.35">
      <c r="A1371" t="s">
        <v>32</v>
      </c>
      <c r="C1371" t="s">
        <v>33</v>
      </c>
      <c r="D1371" t="s">
        <v>1466</v>
      </c>
      <c r="E1371" t="s">
        <v>510</v>
      </c>
      <c r="F1371" t="s">
        <v>1467</v>
      </c>
      <c r="G1371" t="s">
        <v>1025</v>
      </c>
      <c r="I1371" t="s">
        <v>38</v>
      </c>
      <c r="J1371">
        <v>1579</v>
      </c>
      <c r="K1371">
        <v>1804</v>
      </c>
      <c r="L1371" t="s">
        <v>1310</v>
      </c>
      <c r="M1371" t="s">
        <v>431</v>
      </c>
      <c r="N1371" t="s">
        <v>41</v>
      </c>
      <c r="P1371" t="s">
        <v>71</v>
      </c>
      <c r="Q1371">
        <v>1</v>
      </c>
      <c r="R1371" t="s">
        <v>56</v>
      </c>
      <c r="T1371" t="s">
        <v>73</v>
      </c>
      <c r="U1371" t="s">
        <v>78</v>
      </c>
      <c r="V1371" t="s">
        <v>79</v>
      </c>
      <c r="W1371" t="s">
        <v>814</v>
      </c>
      <c r="AB1371">
        <v>2</v>
      </c>
      <c r="AC1371">
        <v>1</v>
      </c>
      <c r="AG1371" t="s">
        <v>1468</v>
      </c>
    </row>
    <row r="1372" spans="1:33" hidden="1" x14ac:dyDescent="0.35">
      <c r="A1372" t="s">
        <v>32</v>
      </c>
      <c r="C1372" t="s">
        <v>33</v>
      </c>
      <c r="D1372" t="s">
        <v>1466</v>
      </c>
      <c r="E1372" t="s">
        <v>510</v>
      </c>
      <c r="F1372" t="s">
        <v>1467</v>
      </c>
      <c r="G1372" t="s">
        <v>1025</v>
      </c>
      <c r="I1372" t="s">
        <v>38</v>
      </c>
      <c r="J1372">
        <v>1580</v>
      </c>
      <c r="K1372">
        <v>1804</v>
      </c>
      <c r="L1372" t="s">
        <v>1310</v>
      </c>
      <c r="M1372" t="s">
        <v>431</v>
      </c>
      <c r="N1372" t="s">
        <v>47</v>
      </c>
      <c r="P1372" t="s">
        <v>48</v>
      </c>
      <c r="Q1372">
        <v>1</v>
      </c>
      <c r="R1372" t="s">
        <v>56</v>
      </c>
      <c r="T1372" t="s">
        <v>43</v>
      </c>
      <c r="U1372" t="s">
        <v>44</v>
      </c>
      <c r="V1372" t="s">
        <v>110</v>
      </c>
      <c r="W1372" t="s">
        <v>818</v>
      </c>
    </row>
    <row r="1373" spans="1:33" hidden="1" x14ac:dyDescent="0.35">
      <c r="A1373" t="s">
        <v>32</v>
      </c>
      <c r="C1373" t="s">
        <v>33</v>
      </c>
      <c r="D1373" t="s">
        <v>1466</v>
      </c>
      <c r="E1373" t="s">
        <v>510</v>
      </c>
      <c r="F1373" t="s">
        <v>1467</v>
      </c>
      <c r="G1373" t="s">
        <v>1025</v>
      </c>
      <c r="I1373" t="s">
        <v>38</v>
      </c>
      <c r="J1373">
        <v>1581</v>
      </c>
      <c r="K1373">
        <v>1804</v>
      </c>
      <c r="L1373" t="s">
        <v>1310</v>
      </c>
      <c r="M1373" t="s">
        <v>431</v>
      </c>
      <c r="O1373" t="s">
        <v>1179</v>
      </c>
      <c r="P1373" t="s">
        <v>1180</v>
      </c>
      <c r="Q1373">
        <v>0.5</v>
      </c>
      <c r="R1373" t="s">
        <v>56</v>
      </c>
      <c r="T1373" t="s">
        <v>57</v>
      </c>
      <c r="U1373" t="s">
        <v>58</v>
      </c>
      <c r="V1373" t="s">
        <v>58</v>
      </c>
      <c r="W1373" t="s">
        <v>1181</v>
      </c>
    </row>
    <row r="1374" spans="1:33" hidden="1" x14ac:dyDescent="0.35">
      <c r="A1374" t="s">
        <v>32</v>
      </c>
      <c r="C1374" t="s">
        <v>33</v>
      </c>
      <c r="D1374" t="s">
        <v>1466</v>
      </c>
      <c r="E1374" t="s">
        <v>510</v>
      </c>
      <c r="F1374" t="s">
        <v>1467</v>
      </c>
      <c r="G1374" t="s">
        <v>1025</v>
      </c>
      <c r="I1374" t="s">
        <v>38</v>
      </c>
      <c r="J1374">
        <v>1582</v>
      </c>
      <c r="K1374">
        <v>1804</v>
      </c>
      <c r="L1374" t="s">
        <v>1310</v>
      </c>
      <c r="M1374" t="s">
        <v>431</v>
      </c>
      <c r="O1374" t="s">
        <v>1179</v>
      </c>
      <c r="P1374" t="s">
        <v>1180</v>
      </c>
      <c r="Q1374">
        <v>6</v>
      </c>
      <c r="R1374" t="s">
        <v>56</v>
      </c>
      <c r="T1374" t="s">
        <v>122</v>
      </c>
      <c r="U1374" t="s">
        <v>57</v>
      </c>
      <c r="V1374" t="s">
        <v>1113</v>
      </c>
      <c r="W1374" t="s">
        <v>1114</v>
      </c>
    </row>
    <row r="1375" spans="1:33" hidden="1" x14ac:dyDescent="0.35">
      <c r="A1375" t="s">
        <v>32</v>
      </c>
      <c r="C1375" t="s">
        <v>33</v>
      </c>
      <c r="D1375" t="s">
        <v>1466</v>
      </c>
      <c r="E1375" t="s">
        <v>510</v>
      </c>
      <c r="F1375" t="s">
        <v>1467</v>
      </c>
      <c r="G1375" t="s">
        <v>1025</v>
      </c>
      <c r="I1375" t="s">
        <v>38</v>
      </c>
      <c r="J1375">
        <v>1583</v>
      </c>
      <c r="K1375">
        <v>1804</v>
      </c>
      <c r="L1375" t="s">
        <v>1310</v>
      </c>
      <c r="M1375" t="s">
        <v>431</v>
      </c>
      <c r="O1375" t="s">
        <v>1179</v>
      </c>
      <c r="P1375" t="s">
        <v>1180</v>
      </c>
      <c r="Q1375">
        <v>0.5</v>
      </c>
      <c r="R1375" t="s">
        <v>56</v>
      </c>
      <c r="T1375" t="s">
        <v>43</v>
      </c>
      <c r="U1375" t="s">
        <v>44</v>
      </c>
      <c r="V1375" t="s">
        <v>110</v>
      </c>
      <c r="W1375" t="s">
        <v>818</v>
      </c>
    </row>
    <row r="1376" spans="1:33" hidden="1" x14ac:dyDescent="0.35">
      <c r="A1376" t="s">
        <v>32</v>
      </c>
      <c r="C1376" t="s">
        <v>33</v>
      </c>
      <c r="D1376" t="s">
        <v>1466</v>
      </c>
      <c r="E1376" t="s">
        <v>510</v>
      </c>
      <c r="F1376" t="s">
        <v>1467</v>
      </c>
      <c r="G1376" t="s">
        <v>1025</v>
      </c>
      <c r="I1376" t="s">
        <v>38</v>
      </c>
      <c r="J1376">
        <v>1584</v>
      </c>
      <c r="K1376">
        <v>1804</v>
      </c>
      <c r="L1376" t="s">
        <v>1310</v>
      </c>
      <c r="M1376" t="s">
        <v>431</v>
      </c>
      <c r="O1376" t="s">
        <v>1179</v>
      </c>
      <c r="P1376" t="s">
        <v>1180</v>
      </c>
      <c r="Q1376">
        <v>0.5</v>
      </c>
      <c r="R1376" t="s">
        <v>56</v>
      </c>
      <c r="T1376" t="s">
        <v>67</v>
      </c>
      <c r="U1376" t="s">
        <v>68</v>
      </c>
      <c r="V1376" t="s">
        <v>69</v>
      </c>
      <c r="W1376" t="s">
        <v>695</v>
      </c>
    </row>
    <row r="1377" spans="1:33" hidden="1" x14ac:dyDescent="0.35">
      <c r="A1377" t="s">
        <v>32</v>
      </c>
      <c r="C1377" t="s">
        <v>33</v>
      </c>
      <c r="D1377" t="s">
        <v>1466</v>
      </c>
      <c r="E1377" t="s">
        <v>510</v>
      </c>
      <c r="F1377" t="s">
        <v>1467</v>
      </c>
      <c r="G1377" t="s">
        <v>1025</v>
      </c>
      <c r="I1377" t="s">
        <v>38</v>
      </c>
      <c r="J1377">
        <v>1585</v>
      </c>
      <c r="K1377">
        <v>1804</v>
      </c>
      <c r="L1377" t="s">
        <v>1310</v>
      </c>
      <c r="M1377" t="s">
        <v>446</v>
      </c>
      <c r="O1377" t="s">
        <v>370</v>
      </c>
      <c r="P1377" t="s">
        <v>371</v>
      </c>
      <c r="Q1377">
        <v>2</v>
      </c>
      <c r="R1377" t="s">
        <v>132</v>
      </c>
      <c r="T1377" t="s">
        <v>57</v>
      </c>
      <c r="U1377" t="s">
        <v>58</v>
      </c>
      <c r="V1377" t="s">
        <v>83</v>
      </c>
      <c r="W1377" t="s">
        <v>83</v>
      </c>
    </row>
    <row r="1378" spans="1:33" hidden="1" x14ac:dyDescent="0.35">
      <c r="A1378" t="s">
        <v>32</v>
      </c>
      <c r="C1378" t="s">
        <v>33</v>
      </c>
      <c r="D1378" t="s">
        <v>1466</v>
      </c>
      <c r="E1378" t="s">
        <v>510</v>
      </c>
      <c r="F1378" t="s">
        <v>1467</v>
      </c>
      <c r="G1378" t="s">
        <v>1025</v>
      </c>
      <c r="I1378" t="s">
        <v>38</v>
      </c>
      <c r="J1378">
        <v>1586</v>
      </c>
      <c r="K1378">
        <v>1804</v>
      </c>
      <c r="L1378" t="s">
        <v>1310</v>
      </c>
      <c r="M1378" t="s">
        <v>446</v>
      </c>
      <c r="O1378" t="s">
        <v>370</v>
      </c>
      <c r="P1378" t="s">
        <v>371</v>
      </c>
      <c r="Q1378">
        <v>2</v>
      </c>
      <c r="R1378" t="s">
        <v>56</v>
      </c>
      <c r="T1378" t="s">
        <v>122</v>
      </c>
      <c r="U1378" t="s">
        <v>57</v>
      </c>
      <c r="V1378" t="s">
        <v>1113</v>
      </c>
      <c r="W1378" t="s">
        <v>1114</v>
      </c>
    </row>
    <row r="1379" spans="1:33" hidden="1" x14ac:dyDescent="0.35">
      <c r="A1379" t="s">
        <v>32</v>
      </c>
      <c r="C1379" t="s">
        <v>33</v>
      </c>
      <c r="D1379" t="s">
        <v>1466</v>
      </c>
      <c r="E1379" t="s">
        <v>510</v>
      </c>
      <c r="F1379" t="s">
        <v>1467</v>
      </c>
      <c r="G1379" t="s">
        <v>1025</v>
      </c>
      <c r="I1379" t="s">
        <v>38</v>
      </c>
      <c r="J1379">
        <v>1587</v>
      </c>
      <c r="K1379">
        <v>1804</v>
      </c>
      <c r="L1379" t="s">
        <v>1310</v>
      </c>
      <c r="M1379" t="s">
        <v>446</v>
      </c>
      <c r="N1379" t="s">
        <v>41</v>
      </c>
      <c r="P1379" t="s">
        <v>196</v>
      </c>
      <c r="Q1379">
        <v>1</v>
      </c>
      <c r="R1379" t="s">
        <v>166</v>
      </c>
      <c r="T1379" t="s">
        <v>43</v>
      </c>
      <c r="U1379" t="s">
        <v>167</v>
      </c>
      <c r="V1379" t="s">
        <v>168</v>
      </c>
      <c r="W1379" t="s">
        <v>684</v>
      </c>
    </row>
    <row r="1380" spans="1:33" hidden="1" x14ac:dyDescent="0.35">
      <c r="A1380" t="s">
        <v>32</v>
      </c>
      <c r="C1380" t="s">
        <v>33</v>
      </c>
      <c r="D1380" t="s">
        <v>1466</v>
      </c>
      <c r="E1380" t="s">
        <v>510</v>
      </c>
      <c r="F1380" t="s">
        <v>1467</v>
      </c>
      <c r="G1380" t="s">
        <v>1025</v>
      </c>
      <c r="I1380" t="s">
        <v>38</v>
      </c>
      <c r="J1380">
        <v>1588</v>
      </c>
      <c r="K1380">
        <v>1804</v>
      </c>
      <c r="L1380" t="s">
        <v>1310</v>
      </c>
      <c r="M1380" t="s">
        <v>495</v>
      </c>
      <c r="N1380" t="s">
        <v>41</v>
      </c>
      <c r="P1380" t="s">
        <v>1469</v>
      </c>
      <c r="Q1380">
        <v>1</v>
      </c>
      <c r="R1380" t="s">
        <v>93</v>
      </c>
      <c r="T1380" t="s">
        <v>94</v>
      </c>
      <c r="U1380" t="s">
        <v>95</v>
      </c>
      <c r="V1380" t="s">
        <v>96</v>
      </c>
      <c r="W1380" t="s">
        <v>1470</v>
      </c>
      <c r="AG1380" t="s">
        <v>693</v>
      </c>
    </row>
    <row r="1381" spans="1:33" hidden="1" x14ac:dyDescent="0.35">
      <c r="A1381" t="s">
        <v>32</v>
      </c>
      <c r="C1381" t="s">
        <v>33</v>
      </c>
      <c r="D1381" t="s">
        <v>1466</v>
      </c>
      <c r="E1381" t="s">
        <v>510</v>
      </c>
      <c r="F1381" t="s">
        <v>1467</v>
      </c>
      <c r="G1381" t="s">
        <v>1025</v>
      </c>
      <c r="I1381" t="s">
        <v>38</v>
      </c>
      <c r="J1381">
        <v>1589</v>
      </c>
      <c r="K1381">
        <v>1804</v>
      </c>
      <c r="L1381" t="s">
        <v>1310</v>
      </c>
      <c r="M1381" t="s">
        <v>495</v>
      </c>
      <c r="N1381" t="s">
        <v>41</v>
      </c>
      <c r="P1381" t="s">
        <v>139</v>
      </c>
      <c r="Q1381">
        <v>0.25</v>
      </c>
      <c r="R1381" t="s">
        <v>56</v>
      </c>
      <c r="T1381" t="s">
        <v>73</v>
      </c>
      <c r="U1381" t="s">
        <v>74</v>
      </c>
      <c r="V1381" t="s">
        <v>325</v>
      </c>
      <c r="W1381" t="s">
        <v>1471</v>
      </c>
    </row>
    <row r="1382" spans="1:33" hidden="1" x14ac:dyDescent="0.35">
      <c r="A1382" t="s">
        <v>32</v>
      </c>
      <c r="C1382" t="s">
        <v>33</v>
      </c>
      <c r="D1382" t="s">
        <v>1466</v>
      </c>
      <c r="E1382" t="s">
        <v>510</v>
      </c>
      <c r="F1382" t="s">
        <v>1467</v>
      </c>
      <c r="G1382" t="s">
        <v>1025</v>
      </c>
      <c r="I1382" t="s">
        <v>38</v>
      </c>
      <c r="J1382">
        <v>1590</v>
      </c>
      <c r="K1382">
        <v>1804</v>
      </c>
      <c r="L1382" t="s">
        <v>1310</v>
      </c>
      <c r="M1382" t="s">
        <v>495</v>
      </c>
      <c r="N1382" t="s">
        <v>161</v>
      </c>
      <c r="P1382" t="s">
        <v>205</v>
      </c>
      <c r="Q1382">
        <v>0.75</v>
      </c>
      <c r="R1382" t="s">
        <v>56</v>
      </c>
      <c r="T1382" t="s">
        <v>73</v>
      </c>
      <c r="U1382" t="s">
        <v>74</v>
      </c>
      <c r="V1382" t="s">
        <v>325</v>
      </c>
      <c r="W1382" t="s">
        <v>1471</v>
      </c>
    </row>
    <row r="1383" spans="1:33" hidden="1" x14ac:dyDescent="0.35">
      <c r="A1383" t="s">
        <v>32</v>
      </c>
      <c r="C1383" t="s">
        <v>33</v>
      </c>
      <c r="D1383" t="s">
        <v>1466</v>
      </c>
      <c r="E1383" t="s">
        <v>510</v>
      </c>
      <c r="F1383" t="s">
        <v>1467</v>
      </c>
      <c r="G1383" t="s">
        <v>1025</v>
      </c>
      <c r="I1383" t="s">
        <v>38</v>
      </c>
      <c r="J1383">
        <v>1591</v>
      </c>
      <c r="K1383">
        <v>1804</v>
      </c>
      <c r="L1383" t="s">
        <v>1310</v>
      </c>
      <c r="M1383" t="s">
        <v>510</v>
      </c>
      <c r="O1383" t="s">
        <v>1472</v>
      </c>
      <c r="P1383" t="s">
        <v>1026</v>
      </c>
      <c r="Q1383">
        <v>2</v>
      </c>
      <c r="R1383" t="s">
        <v>224</v>
      </c>
      <c r="T1383" t="s">
        <v>122</v>
      </c>
      <c r="U1383" t="s">
        <v>57</v>
      </c>
      <c r="V1383" t="s">
        <v>646</v>
      </c>
      <c r="W1383" t="s">
        <v>1473</v>
      </c>
    </row>
    <row r="1384" spans="1:33" hidden="1" x14ac:dyDescent="0.35">
      <c r="A1384" t="s">
        <v>32</v>
      </c>
      <c r="C1384" t="s">
        <v>33</v>
      </c>
      <c r="D1384" t="s">
        <v>1466</v>
      </c>
      <c r="E1384" t="s">
        <v>510</v>
      </c>
      <c r="F1384" t="s">
        <v>1467</v>
      </c>
      <c r="G1384" t="s">
        <v>1025</v>
      </c>
      <c r="I1384" t="s">
        <v>38</v>
      </c>
      <c r="J1384">
        <v>1592</v>
      </c>
      <c r="K1384">
        <v>1804</v>
      </c>
      <c r="L1384" t="s">
        <v>1310</v>
      </c>
      <c r="M1384" t="s">
        <v>510</v>
      </c>
      <c r="O1384" t="s">
        <v>281</v>
      </c>
      <c r="P1384" t="s">
        <v>282</v>
      </c>
      <c r="Q1384">
        <v>3</v>
      </c>
      <c r="R1384" t="s">
        <v>363</v>
      </c>
      <c r="T1384" t="s">
        <v>122</v>
      </c>
      <c r="U1384" t="s">
        <v>57</v>
      </c>
      <c r="V1384" t="s">
        <v>248</v>
      </c>
      <c r="W1384" t="s">
        <v>1474</v>
      </c>
    </row>
    <row r="1385" spans="1:33" hidden="1" x14ac:dyDescent="0.35">
      <c r="A1385" t="s">
        <v>32</v>
      </c>
      <c r="C1385" t="s">
        <v>33</v>
      </c>
      <c r="D1385" t="s">
        <v>1466</v>
      </c>
      <c r="E1385" t="s">
        <v>510</v>
      </c>
      <c r="F1385" t="s">
        <v>1467</v>
      </c>
      <c r="G1385" t="s">
        <v>1025</v>
      </c>
      <c r="I1385" t="s">
        <v>38</v>
      </c>
      <c r="J1385">
        <v>1593</v>
      </c>
      <c r="K1385">
        <v>1804</v>
      </c>
      <c r="L1385" t="s">
        <v>1310</v>
      </c>
      <c r="M1385" t="s">
        <v>510</v>
      </c>
      <c r="O1385" t="s">
        <v>281</v>
      </c>
      <c r="P1385" t="s">
        <v>282</v>
      </c>
      <c r="T1385" t="s">
        <v>2778</v>
      </c>
      <c r="U1385" t="s">
        <v>2778</v>
      </c>
      <c r="W1385" t="s">
        <v>1475</v>
      </c>
    </row>
    <row r="1386" spans="1:33" hidden="1" x14ac:dyDescent="0.35">
      <c r="A1386" t="s">
        <v>32</v>
      </c>
      <c r="C1386" t="s">
        <v>33</v>
      </c>
      <c r="D1386" t="s">
        <v>1466</v>
      </c>
      <c r="E1386" t="s">
        <v>510</v>
      </c>
      <c r="F1386" t="s">
        <v>1467</v>
      </c>
      <c r="G1386" t="s">
        <v>1025</v>
      </c>
      <c r="I1386" t="s">
        <v>38</v>
      </c>
      <c r="J1386">
        <v>1594</v>
      </c>
      <c r="K1386">
        <v>1804</v>
      </c>
      <c r="L1386" t="s">
        <v>1310</v>
      </c>
      <c r="M1386" t="s">
        <v>510</v>
      </c>
      <c r="O1386" t="s">
        <v>281</v>
      </c>
      <c r="P1386" t="s">
        <v>282</v>
      </c>
      <c r="Q1386">
        <v>1</v>
      </c>
      <c r="R1386" t="s">
        <v>166</v>
      </c>
      <c r="T1386" t="s">
        <v>73</v>
      </c>
      <c r="U1386" t="s">
        <v>74</v>
      </c>
      <c r="V1386" t="s">
        <v>506</v>
      </c>
      <c r="W1386" t="s">
        <v>1476</v>
      </c>
      <c r="AB1386">
        <v>2</v>
      </c>
      <c r="AC1386">
        <v>0</v>
      </c>
    </row>
    <row r="1387" spans="1:33" hidden="1" x14ac:dyDescent="0.35">
      <c r="A1387" t="s">
        <v>32</v>
      </c>
      <c r="C1387" t="s">
        <v>33</v>
      </c>
      <c r="D1387" t="s">
        <v>1466</v>
      </c>
      <c r="E1387" t="s">
        <v>510</v>
      </c>
      <c r="F1387" t="s">
        <v>1467</v>
      </c>
      <c r="G1387" t="s">
        <v>1025</v>
      </c>
      <c r="I1387" t="s">
        <v>38</v>
      </c>
      <c r="J1387">
        <v>1595</v>
      </c>
      <c r="K1387">
        <v>1804</v>
      </c>
      <c r="L1387" t="s">
        <v>1310</v>
      </c>
      <c r="M1387" t="s">
        <v>510</v>
      </c>
      <c r="N1387" t="s">
        <v>41</v>
      </c>
      <c r="P1387" t="s">
        <v>71</v>
      </c>
      <c r="T1387" t="s">
        <v>2763</v>
      </c>
      <c r="U1387" t="s">
        <v>2621</v>
      </c>
      <c r="W1387" t="s">
        <v>1477</v>
      </c>
      <c r="AE1387">
        <v>1</v>
      </c>
      <c r="AF1387">
        <v>6</v>
      </c>
    </row>
    <row r="1388" spans="1:33" hidden="1" x14ac:dyDescent="0.35">
      <c r="A1388" t="s">
        <v>32</v>
      </c>
      <c r="C1388" t="s">
        <v>33</v>
      </c>
      <c r="D1388" t="s">
        <v>1466</v>
      </c>
      <c r="E1388" t="s">
        <v>510</v>
      </c>
      <c r="F1388" t="s">
        <v>1467</v>
      </c>
      <c r="G1388" t="s">
        <v>1025</v>
      </c>
      <c r="I1388" t="s">
        <v>38</v>
      </c>
      <c r="J1388">
        <v>1596</v>
      </c>
      <c r="K1388">
        <v>1804</v>
      </c>
      <c r="L1388" t="s">
        <v>1310</v>
      </c>
      <c r="M1388" t="s">
        <v>510</v>
      </c>
      <c r="N1388" t="s">
        <v>47</v>
      </c>
      <c r="P1388" t="s">
        <v>48</v>
      </c>
      <c r="Q1388">
        <v>3</v>
      </c>
      <c r="R1388" t="s">
        <v>56</v>
      </c>
      <c r="T1388" t="s">
        <v>43</v>
      </c>
      <c r="U1388" t="s">
        <v>44</v>
      </c>
      <c r="V1388" t="s">
        <v>110</v>
      </c>
      <c r="W1388" t="s">
        <v>1478</v>
      </c>
    </row>
    <row r="1389" spans="1:33" hidden="1" x14ac:dyDescent="0.35">
      <c r="A1389" t="s">
        <v>32</v>
      </c>
      <c r="C1389" t="s">
        <v>33</v>
      </c>
      <c r="D1389" t="s">
        <v>1466</v>
      </c>
      <c r="E1389" t="s">
        <v>510</v>
      </c>
      <c r="F1389" t="s">
        <v>1467</v>
      </c>
      <c r="G1389" t="s">
        <v>1025</v>
      </c>
      <c r="I1389" t="s">
        <v>38</v>
      </c>
      <c r="J1389">
        <v>1597</v>
      </c>
      <c r="K1389">
        <v>1804</v>
      </c>
      <c r="L1389" t="s">
        <v>1310</v>
      </c>
      <c r="M1389" t="s">
        <v>510</v>
      </c>
      <c r="N1389" t="s">
        <v>41</v>
      </c>
      <c r="P1389" t="s">
        <v>546</v>
      </c>
      <c r="Q1389">
        <v>10</v>
      </c>
      <c r="R1389" t="s">
        <v>56</v>
      </c>
      <c r="T1389" t="s">
        <v>122</v>
      </c>
      <c r="U1389" t="s">
        <v>57</v>
      </c>
      <c r="V1389" t="s">
        <v>1113</v>
      </c>
      <c r="W1389" t="s">
        <v>1114</v>
      </c>
    </row>
    <row r="1390" spans="1:33" hidden="1" x14ac:dyDescent="0.35">
      <c r="A1390" t="s">
        <v>32</v>
      </c>
      <c r="C1390" t="s">
        <v>33</v>
      </c>
      <c r="D1390" t="s">
        <v>1466</v>
      </c>
      <c r="E1390" t="s">
        <v>510</v>
      </c>
      <c r="F1390" t="s">
        <v>1467</v>
      </c>
      <c r="G1390" t="s">
        <v>1025</v>
      </c>
      <c r="I1390" t="s">
        <v>38</v>
      </c>
      <c r="J1390">
        <v>1598</v>
      </c>
      <c r="K1390">
        <v>1804</v>
      </c>
      <c r="L1390" t="s">
        <v>1310</v>
      </c>
      <c r="M1390" t="s">
        <v>510</v>
      </c>
      <c r="N1390" t="s">
        <v>41</v>
      </c>
      <c r="P1390" t="s">
        <v>546</v>
      </c>
      <c r="Q1390">
        <v>1</v>
      </c>
      <c r="R1390" t="s">
        <v>56</v>
      </c>
      <c r="T1390" t="s">
        <v>57</v>
      </c>
      <c r="U1390" t="s">
        <v>58</v>
      </c>
      <c r="V1390" t="s">
        <v>58</v>
      </c>
      <c r="W1390" t="s">
        <v>59</v>
      </c>
    </row>
    <row r="1391" spans="1:33" hidden="1" x14ac:dyDescent="0.35">
      <c r="A1391" t="s">
        <v>32</v>
      </c>
      <c r="C1391" t="s">
        <v>33</v>
      </c>
      <c r="D1391" t="s">
        <v>1466</v>
      </c>
      <c r="E1391" t="s">
        <v>510</v>
      </c>
      <c r="F1391" t="s">
        <v>1467</v>
      </c>
      <c r="G1391" t="s">
        <v>1025</v>
      </c>
      <c r="I1391" t="s">
        <v>38</v>
      </c>
      <c r="J1391">
        <v>1599</v>
      </c>
      <c r="K1391">
        <v>1804</v>
      </c>
      <c r="L1391" t="s">
        <v>1310</v>
      </c>
      <c r="M1391" t="s">
        <v>510</v>
      </c>
      <c r="N1391" t="s">
        <v>41</v>
      </c>
      <c r="P1391" t="s">
        <v>546</v>
      </c>
      <c r="Q1391">
        <v>2</v>
      </c>
      <c r="R1391" t="s">
        <v>56</v>
      </c>
      <c r="T1391" t="s">
        <v>67</v>
      </c>
      <c r="U1391" t="s">
        <v>68</v>
      </c>
      <c r="V1391" t="s">
        <v>69</v>
      </c>
      <c r="W1391" t="s">
        <v>695</v>
      </c>
    </row>
    <row r="1392" spans="1:33" hidden="1" x14ac:dyDescent="0.35">
      <c r="A1392" t="s">
        <v>32</v>
      </c>
      <c r="C1392" t="s">
        <v>33</v>
      </c>
      <c r="D1392" t="s">
        <v>1466</v>
      </c>
      <c r="E1392" t="s">
        <v>510</v>
      </c>
      <c r="F1392" t="s">
        <v>1467</v>
      </c>
      <c r="G1392" t="s">
        <v>1025</v>
      </c>
      <c r="I1392" t="s">
        <v>38</v>
      </c>
      <c r="J1392">
        <v>1600</v>
      </c>
      <c r="K1392">
        <v>1804</v>
      </c>
      <c r="L1392" t="s">
        <v>1310</v>
      </c>
      <c r="M1392" t="s">
        <v>510</v>
      </c>
      <c r="N1392" t="s">
        <v>41</v>
      </c>
      <c r="P1392" t="s">
        <v>198</v>
      </c>
      <c r="Q1392">
        <v>200</v>
      </c>
      <c r="R1392" t="s">
        <v>224</v>
      </c>
      <c r="T1392" t="s">
        <v>50</v>
      </c>
      <c r="U1392" t="s">
        <v>51</v>
      </c>
      <c r="V1392" t="s">
        <v>52</v>
      </c>
      <c r="W1392" t="s">
        <v>53</v>
      </c>
    </row>
    <row r="1393" spans="1:29" hidden="1" x14ac:dyDescent="0.35">
      <c r="A1393" t="s">
        <v>32</v>
      </c>
      <c r="C1393" t="s">
        <v>33</v>
      </c>
      <c r="D1393" t="s">
        <v>1466</v>
      </c>
      <c r="E1393" t="s">
        <v>510</v>
      </c>
      <c r="F1393" t="s">
        <v>1467</v>
      </c>
      <c r="G1393" t="s">
        <v>1025</v>
      </c>
      <c r="I1393" t="s">
        <v>38</v>
      </c>
      <c r="J1393">
        <v>1601</v>
      </c>
      <c r="K1393">
        <v>1804</v>
      </c>
      <c r="L1393" t="s">
        <v>1310</v>
      </c>
      <c r="M1393" t="s">
        <v>510</v>
      </c>
      <c r="N1393" t="s">
        <v>161</v>
      </c>
      <c r="P1393" t="s">
        <v>447</v>
      </c>
      <c r="T1393" t="s">
        <v>367</v>
      </c>
      <c r="U1393" t="s">
        <v>2768</v>
      </c>
      <c r="V1393" t="s">
        <v>1479</v>
      </c>
      <c r="W1393" t="s">
        <v>1480</v>
      </c>
    </row>
    <row r="1394" spans="1:29" hidden="1" x14ac:dyDescent="0.35">
      <c r="A1394" t="s">
        <v>32</v>
      </c>
      <c r="C1394" t="s">
        <v>33</v>
      </c>
      <c r="D1394" t="s">
        <v>1466</v>
      </c>
      <c r="E1394" t="s">
        <v>510</v>
      </c>
      <c r="F1394" t="s">
        <v>1467</v>
      </c>
      <c r="G1394" t="s">
        <v>1025</v>
      </c>
      <c r="I1394" t="s">
        <v>38</v>
      </c>
      <c r="J1394">
        <v>1602</v>
      </c>
      <c r="K1394">
        <v>1804</v>
      </c>
      <c r="L1394" t="s">
        <v>1310</v>
      </c>
      <c r="M1394" t="s">
        <v>510</v>
      </c>
      <c r="N1394" t="s">
        <v>161</v>
      </c>
      <c r="P1394" t="s">
        <v>447</v>
      </c>
      <c r="T1394" t="s">
        <v>2778</v>
      </c>
      <c r="U1394" t="s">
        <v>2778</v>
      </c>
      <c r="W1394" t="s">
        <v>1481</v>
      </c>
      <c r="AB1394">
        <v>3</v>
      </c>
      <c r="AC1394">
        <v>0</v>
      </c>
    </row>
    <row r="1395" spans="1:29" hidden="1" x14ac:dyDescent="0.35">
      <c r="A1395" t="s">
        <v>32</v>
      </c>
      <c r="C1395" t="s">
        <v>33</v>
      </c>
      <c r="D1395" t="s">
        <v>1466</v>
      </c>
      <c r="E1395" t="s">
        <v>510</v>
      </c>
      <c r="F1395" t="s">
        <v>1467</v>
      </c>
      <c r="G1395" t="s">
        <v>1025</v>
      </c>
      <c r="I1395" t="s">
        <v>38</v>
      </c>
      <c r="J1395">
        <v>1603</v>
      </c>
      <c r="K1395">
        <v>1804</v>
      </c>
      <c r="L1395" t="s">
        <v>1310</v>
      </c>
      <c r="M1395" t="s">
        <v>510</v>
      </c>
      <c r="O1395" t="s">
        <v>211</v>
      </c>
      <c r="P1395" t="s">
        <v>845</v>
      </c>
      <c r="Q1395">
        <v>1</v>
      </c>
      <c r="T1395" t="s">
        <v>73</v>
      </c>
      <c r="U1395" t="s">
        <v>74</v>
      </c>
      <c r="V1395" t="s">
        <v>455</v>
      </c>
      <c r="W1395" t="s">
        <v>1482</v>
      </c>
      <c r="AB1395">
        <v>4</v>
      </c>
      <c r="AC1395">
        <v>0</v>
      </c>
    </row>
    <row r="1396" spans="1:29" hidden="1" x14ac:dyDescent="0.35">
      <c r="A1396" t="s">
        <v>32</v>
      </c>
      <c r="C1396" t="s">
        <v>33</v>
      </c>
      <c r="D1396" t="s">
        <v>1466</v>
      </c>
      <c r="E1396" t="s">
        <v>510</v>
      </c>
      <c r="F1396" t="s">
        <v>1467</v>
      </c>
      <c r="G1396" t="s">
        <v>1025</v>
      </c>
      <c r="I1396" t="s">
        <v>38</v>
      </c>
      <c r="J1396">
        <v>1604</v>
      </c>
      <c r="K1396">
        <v>1804</v>
      </c>
      <c r="L1396" t="s">
        <v>1310</v>
      </c>
      <c r="M1396" t="s">
        <v>510</v>
      </c>
      <c r="O1396" t="s">
        <v>211</v>
      </c>
      <c r="P1396" t="s">
        <v>845</v>
      </c>
      <c r="Q1396">
        <v>1</v>
      </c>
      <c r="R1396" t="s">
        <v>1282</v>
      </c>
      <c r="T1396" t="s">
        <v>43</v>
      </c>
      <c r="U1396" t="s">
        <v>44</v>
      </c>
      <c r="V1396" t="s">
        <v>110</v>
      </c>
      <c r="W1396" t="s">
        <v>1483</v>
      </c>
    </row>
    <row r="1397" spans="1:29" hidden="1" x14ac:dyDescent="0.35">
      <c r="A1397" t="s">
        <v>32</v>
      </c>
      <c r="C1397" t="s">
        <v>33</v>
      </c>
      <c r="D1397" t="s">
        <v>1466</v>
      </c>
      <c r="E1397" t="s">
        <v>510</v>
      </c>
      <c r="F1397" t="s">
        <v>1467</v>
      </c>
      <c r="G1397" t="s">
        <v>1025</v>
      </c>
      <c r="I1397" t="s">
        <v>38</v>
      </c>
      <c r="J1397">
        <v>1605</v>
      </c>
      <c r="K1397">
        <v>1804</v>
      </c>
      <c r="L1397" t="s">
        <v>1310</v>
      </c>
      <c r="M1397" t="s">
        <v>510</v>
      </c>
      <c r="N1397" t="s">
        <v>41</v>
      </c>
      <c r="P1397" t="s">
        <v>60</v>
      </c>
      <c r="Q1397">
        <v>1</v>
      </c>
      <c r="R1397" t="s">
        <v>166</v>
      </c>
      <c r="T1397" t="s">
        <v>99</v>
      </c>
      <c r="U1397" t="s">
        <v>2776</v>
      </c>
      <c r="V1397" t="s">
        <v>1484</v>
      </c>
      <c r="W1397" t="s">
        <v>1484</v>
      </c>
      <c r="AB1397">
        <v>2</v>
      </c>
      <c r="AC1397">
        <v>6</v>
      </c>
    </row>
    <row r="1398" spans="1:29" hidden="1" x14ac:dyDescent="0.35">
      <c r="A1398" t="s">
        <v>32</v>
      </c>
      <c r="C1398" t="s">
        <v>33</v>
      </c>
      <c r="D1398" t="s">
        <v>1466</v>
      </c>
      <c r="E1398" t="s">
        <v>510</v>
      </c>
      <c r="F1398" t="s">
        <v>1467</v>
      </c>
      <c r="G1398" t="s">
        <v>1025</v>
      </c>
      <c r="I1398" t="s">
        <v>38</v>
      </c>
      <c r="J1398">
        <v>1606</v>
      </c>
      <c r="K1398">
        <v>1804</v>
      </c>
      <c r="L1398" t="s">
        <v>1310</v>
      </c>
      <c r="M1398" t="s">
        <v>510</v>
      </c>
      <c r="N1398" t="s">
        <v>41</v>
      </c>
      <c r="P1398" t="s">
        <v>60</v>
      </c>
      <c r="Q1398">
        <v>1</v>
      </c>
      <c r="R1398" t="s">
        <v>224</v>
      </c>
      <c r="T1398" t="s">
        <v>73</v>
      </c>
      <c r="U1398" t="s">
        <v>199</v>
      </c>
      <c r="V1398" t="s">
        <v>1485</v>
      </c>
      <c r="W1398" t="s">
        <v>1485</v>
      </c>
      <c r="AB1398">
        <v>1</v>
      </c>
      <c r="AC1398">
        <v>6</v>
      </c>
    </row>
    <row r="1399" spans="1:29" hidden="1" x14ac:dyDescent="0.35">
      <c r="A1399" t="s">
        <v>32</v>
      </c>
      <c r="C1399" t="s">
        <v>33</v>
      </c>
      <c r="D1399" t="s">
        <v>1466</v>
      </c>
      <c r="E1399" t="s">
        <v>510</v>
      </c>
      <c r="F1399" t="s">
        <v>1467</v>
      </c>
      <c r="G1399" t="s">
        <v>1025</v>
      </c>
      <c r="I1399" t="s">
        <v>38</v>
      </c>
      <c r="J1399">
        <v>1607</v>
      </c>
      <c r="K1399">
        <v>1804</v>
      </c>
      <c r="L1399" t="s">
        <v>1310</v>
      </c>
      <c r="M1399" t="s">
        <v>510</v>
      </c>
      <c r="P1399" t="s">
        <v>376</v>
      </c>
      <c r="Q1399">
        <v>6</v>
      </c>
      <c r="R1399" t="s">
        <v>475</v>
      </c>
      <c r="T1399" t="s">
        <v>94</v>
      </c>
      <c r="U1399" t="s">
        <v>95</v>
      </c>
      <c r="V1399" t="s">
        <v>96</v>
      </c>
      <c r="W1399" t="s">
        <v>96</v>
      </c>
    </row>
    <row r="1400" spans="1:29" hidden="1" x14ac:dyDescent="0.35">
      <c r="A1400" t="s">
        <v>32</v>
      </c>
      <c r="C1400" t="s">
        <v>33</v>
      </c>
      <c r="D1400" t="s">
        <v>1466</v>
      </c>
      <c r="E1400" t="s">
        <v>510</v>
      </c>
      <c r="F1400" t="s">
        <v>1467</v>
      </c>
      <c r="G1400" t="s">
        <v>1025</v>
      </c>
      <c r="I1400" t="s">
        <v>38</v>
      </c>
      <c r="J1400">
        <v>1608</v>
      </c>
      <c r="K1400">
        <v>1804</v>
      </c>
      <c r="L1400" t="s">
        <v>1310</v>
      </c>
      <c r="M1400" t="s">
        <v>510</v>
      </c>
      <c r="N1400" t="s">
        <v>41</v>
      </c>
      <c r="P1400" t="s">
        <v>118</v>
      </c>
      <c r="Q1400">
        <v>8</v>
      </c>
      <c r="R1400" t="s">
        <v>72</v>
      </c>
      <c r="T1400" t="s">
        <v>73</v>
      </c>
      <c r="U1400" t="s">
        <v>74</v>
      </c>
      <c r="V1400" t="s">
        <v>1420</v>
      </c>
      <c r="W1400" t="s">
        <v>1486</v>
      </c>
    </row>
    <row r="1401" spans="1:29" hidden="1" x14ac:dyDescent="0.35">
      <c r="A1401" t="s">
        <v>32</v>
      </c>
      <c r="C1401" t="s">
        <v>33</v>
      </c>
      <c r="D1401" t="s">
        <v>1466</v>
      </c>
      <c r="E1401" t="s">
        <v>510</v>
      </c>
      <c r="F1401" t="s">
        <v>1467</v>
      </c>
      <c r="G1401" t="s">
        <v>1025</v>
      </c>
      <c r="I1401" t="s">
        <v>38</v>
      </c>
      <c r="J1401">
        <v>1609</v>
      </c>
      <c r="K1401">
        <v>1804</v>
      </c>
      <c r="L1401" t="s">
        <v>1310</v>
      </c>
      <c r="M1401" t="s">
        <v>510</v>
      </c>
      <c r="N1401" t="s">
        <v>41</v>
      </c>
      <c r="P1401" t="s">
        <v>118</v>
      </c>
      <c r="T1401" t="s">
        <v>2763</v>
      </c>
      <c r="U1401" t="s">
        <v>2621</v>
      </c>
      <c r="W1401" t="s">
        <v>1487</v>
      </c>
    </row>
    <row r="1402" spans="1:29" hidden="1" x14ac:dyDescent="0.35">
      <c r="A1402" t="s">
        <v>32</v>
      </c>
      <c r="C1402" t="s">
        <v>33</v>
      </c>
      <c r="D1402" t="s">
        <v>1466</v>
      </c>
      <c r="E1402" t="s">
        <v>510</v>
      </c>
      <c r="F1402" t="s">
        <v>1467</v>
      </c>
      <c r="G1402" t="s">
        <v>1025</v>
      </c>
      <c r="I1402" t="s">
        <v>38</v>
      </c>
      <c r="J1402">
        <v>1610</v>
      </c>
      <c r="K1402">
        <v>1804</v>
      </c>
      <c r="L1402" t="s">
        <v>1310</v>
      </c>
      <c r="M1402" t="s">
        <v>510</v>
      </c>
      <c r="P1402" t="s">
        <v>1031</v>
      </c>
      <c r="T1402" t="s">
        <v>2778</v>
      </c>
      <c r="U1402" t="s">
        <v>2784</v>
      </c>
      <c r="W1402" t="s">
        <v>1488</v>
      </c>
    </row>
    <row r="1403" spans="1:29" hidden="1" x14ac:dyDescent="0.35">
      <c r="A1403" t="s">
        <v>32</v>
      </c>
      <c r="C1403" t="s">
        <v>33</v>
      </c>
      <c r="D1403" t="s">
        <v>1466</v>
      </c>
      <c r="E1403" t="s">
        <v>510</v>
      </c>
      <c r="F1403" t="s">
        <v>1467</v>
      </c>
      <c r="G1403" t="s">
        <v>1025</v>
      </c>
      <c r="I1403" t="s">
        <v>38</v>
      </c>
      <c r="J1403">
        <v>1611</v>
      </c>
      <c r="K1403">
        <v>1804</v>
      </c>
      <c r="L1403" t="s">
        <v>1310</v>
      </c>
      <c r="M1403" t="s">
        <v>510</v>
      </c>
      <c r="P1403" t="s">
        <v>1031</v>
      </c>
      <c r="Q1403">
        <v>3</v>
      </c>
      <c r="R1403" t="s">
        <v>72</v>
      </c>
      <c r="T1403" t="s">
        <v>73</v>
      </c>
      <c r="U1403" t="s">
        <v>74</v>
      </c>
      <c r="V1403" t="s">
        <v>75</v>
      </c>
      <c r="W1403" t="s">
        <v>1489</v>
      </c>
      <c r="AB1403">
        <v>13</v>
      </c>
      <c r="AC1403">
        <v>6</v>
      </c>
    </row>
    <row r="1404" spans="1:29" hidden="1" x14ac:dyDescent="0.35">
      <c r="A1404" t="s">
        <v>32</v>
      </c>
      <c r="C1404" t="s">
        <v>33</v>
      </c>
      <c r="D1404" t="s">
        <v>1466</v>
      </c>
      <c r="E1404" t="s">
        <v>510</v>
      </c>
      <c r="F1404" t="s">
        <v>1467</v>
      </c>
      <c r="G1404" t="s">
        <v>1025</v>
      </c>
      <c r="I1404" t="s">
        <v>38</v>
      </c>
      <c r="J1404">
        <v>1612</v>
      </c>
      <c r="K1404">
        <v>1804</v>
      </c>
      <c r="L1404" t="s">
        <v>1310</v>
      </c>
      <c r="M1404" t="s">
        <v>510</v>
      </c>
      <c r="P1404" t="s">
        <v>1031</v>
      </c>
      <c r="Q1404">
        <v>4</v>
      </c>
      <c r="R1404" t="s">
        <v>170</v>
      </c>
      <c r="T1404" t="s">
        <v>73</v>
      </c>
      <c r="U1404" t="s">
        <v>74</v>
      </c>
      <c r="V1404" t="s">
        <v>1490</v>
      </c>
      <c r="W1404" t="s">
        <v>1490</v>
      </c>
      <c r="AB1404">
        <v>4</v>
      </c>
      <c r="AC1404">
        <v>0</v>
      </c>
    </row>
    <row r="1405" spans="1:29" hidden="1" x14ac:dyDescent="0.35">
      <c r="A1405" t="s">
        <v>32</v>
      </c>
      <c r="C1405" t="s">
        <v>33</v>
      </c>
      <c r="D1405" t="s">
        <v>1466</v>
      </c>
      <c r="E1405" t="s">
        <v>510</v>
      </c>
      <c r="F1405" t="s">
        <v>1467</v>
      </c>
      <c r="G1405" t="s">
        <v>1025</v>
      </c>
      <c r="I1405" t="s">
        <v>38</v>
      </c>
      <c r="J1405">
        <v>1613</v>
      </c>
      <c r="K1405">
        <v>1804</v>
      </c>
      <c r="L1405" t="s">
        <v>1310</v>
      </c>
      <c r="M1405" t="s">
        <v>510</v>
      </c>
      <c r="P1405" t="s">
        <v>1031</v>
      </c>
      <c r="Q1405">
        <v>1</v>
      </c>
      <c r="R1405" t="s">
        <v>221</v>
      </c>
      <c r="T1405" t="s">
        <v>73</v>
      </c>
      <c r="U1405" t="s">
        <v>74</v>
      </c>
      <c r="V1405" t="s">
        <v>149</v>
      </c>
      <c r="W1405" t="s">
        <v>1491</v>
      </c>
      <c r="AB1405">
        <v>2</v>
      </c>
      <c r="AC1405">
        <v>5</v>
      </c>
    </row>
    <row r="1406" spans="1:29" hidden="1" x14ac:dyDescent="0.35">
      <c r="A1406" t="s">
        <v>32</v>
      </c>
      <c r="C1406" t="s">
        <v>33</v>
      </c>
      <c r="D1406" t="s">
        <v>1466</v>
      </c>
      <c r="E1406" t="s">
        <v>510</v>
      </c>
      <c r="F1406" t="s">
        <v>1467</v>
      </c>
      <c r="G1406" t="s">
        <v>1025</v>
      </c>
      <c r="I1406" t="s">
        <v>38</v>
      </c>
      <c r="J1406">
        <v>1614</v>
      </c>
      <c r="K1406">
        <v>1804</v>
      </c>
      <c r="L1406" t="s">
        <v>1310</v>
      </c>
      <c r="M1406" t="s">
        <v>510</v>
      </c>
      <c r="P1406" t="s">
        <v>1031</v>
      </c>
      <c r="Q1406">
        <v>16</v>
      </c>
      <c r="R1406" t="s">
        <v>166</v>
      </c>
      <c r="T1406" t="s">
        <v>73</v>
      </c>
      <c r="U1406" t="s">
        <v>74</v>
      </c>
      <c r="V1406" t="s">
        <v>506</v>
      </c>
      <c r="W1406" t="s">
        <v>506</v>
      </c>
      <c r="AA1406">
        <v>1</v>
      </c>
      <c r="AB1406">
        <v>14</v>
      </c>
      <c r="AC1406">
        <v>0</v>
      </c>
    </row>
    <row r="1407" spans="1:29" hidden="1" x14ac:dyDescent="0.35">
      <c r="A1407" t="s">
        <v>32</v>
      </c>
      <c r="C1407" t="s">
        <v>33</v>
      </c>
      <c r="D1407" t="s">
        <v>1466</v>
      </c>
      <c r="E1407" t="s">
        <v>510</v>
      </c>
      <c r="F1407" t="s">
        <v>1467</v>
      </c>
      <c r="G1407" t="s">
        <v>1025</v>
      </c>
      <c r="I1407" t="s">
        <v>38</v>
      </c>
      <c r="J1407">
        <v>1615</v>
      </c>
      <c r="K1407">
        <v>1804</v>
      </c>
      <c r="L1407" t="s">
        <v>1310</v>
      </c>
      <c r="M1407" t="s">
        <v>510</v>
      </c>
      <c r="P1407" t="s">
        <v>1031</v>
      </c>
      <c r="Q1407">
        <v>6.75</v>
      </c>
      <c r="R1407" t="s">
        <v>72</v>
      </c>
      <c r="T1407" t="s">
        <v>73</v>
      </c>
      <c r="U1407" t="s">
        <v>74</v>
      </c>
      <c r="V1407" t="s">
        <v>361</v>
      </c>
      <c r="W1407" t="s">
        <v>1492</v>
      </c>
      <c r="AA1407">
        <v>1</v>
      </c>
      <c r="AB1407">
        <v>3</v>
      </c>
      <c r="AC1407">
        <v>7.5</v>
      </c>
    </row>
    <row r="1408" spans="1:29" hidden="1" x14ac:dyDescent="0.35">
      <c r="A1408" t="s">
        <v>32</v>
      </c>
      <c r="C1408" t="s">
        <v>33</v>
      </c>
      <c r="D1408" t="s">
        <v>1466</v>
      </c>
      <c r="E1408" t="s">
        <v>510</v>
      </c>
      <c r="F1408" t="s">
        <v>1467</v>
      </c>
      <c r="G1408" t="s">
        <v>1025</v>
      </c>
      <c r="I1408" t="s">
        <v>38</v>
      </c>
      <c r="J1408">
        <v>1616</v>
      </c>
      <c r="K1408">
        <v>1804</v>
      </c>
      <c r="L1408" t="s">
        <v>1310</v>
      </c>
      <c r="M1408" t="s">
        <v>510</v>
      </c>
      <c r="P1408" t="s">
        <v>1031</v>
      </c>
      <c r="Q1408">
        <v>11</v>
      </c>
      <c r="R1408" t="s">
        <v>72</v>
      </c>
      <c r="T1408" t="s">
        <v>73</v>
      </c>
      <c r="U1408" t="s">
        <v>74</v>
      </c>
      <c r="V1408" t="s">
        <v>1493</v>
      </c>
      <c r="W1408" t="s">
        <v>1493</v>
      </c>
      <c r="AA1408">
        <v>1</v>
      </c>
      <c r="AB1408">
        <v>4</v>
      </c>
      <c r="AC1408">
        <v>9</v>
      </c>
    </row>
    <row r="1409" spans="1:33" hidden="1" x14ac:dyDescent="0.35">
      <c r="A1409" t="s">
        <v>32</v>
      </c>
      <c r="C1409" t="s">
        <v>33</v>
      </c>
      <c r="D1409" t="s">
        <v>1466</v>
      </c>
      <c r="E1409" t="s">
        <v>510</v>
      </c>
      <c r="F1409" t="s">
        <v>1467</v>
      </c>
      <c r="G1409" t="s">
        <v>1025</v>
      </c>
      <c r="I1409" t="s">
        <v>38</v>
      </c>
      <c r="J1409">
        <v>1617</v>
      </c>
      <c r="K1409">
        <v>1804</v>
      </c>
      <c r="L1409" t="s">
        <v>1310</v>
      </c>
      <c r="M1409" t="s">
        <v>510</v>
      </c>
      <c r="P1409" t="s">
        <v>1031</v>
      </c>
      <c r="Q1409">
        <v>24.5</v>
      </c>
      <c r="R1409" t="s">
        <v>72</v>
      </c>
      <c r="T1409" t="s">
        <v>73</v>
      </c>
      <c r="U1409" t="s">
        <v>74</v>
      </c>
      <c r="V1409" t="s">
        <v>175</v>
      </c>
      <c r="W1409" t="s">
        <v>176</v>
      </c>
      <c r="Y1409">
        <v>1</v>
      </c>
      <c r="Z1409">
        <v>2</v>
      </c>
      <c r="AA1409">
        <v>1</v>
      </c>
      <c r="AB1409">
        <v>6</v>
      </c>
      <c r="AC1409">
        <v>7</v>
      </c>
    </row>
    <row r="1410" spans="1:33" hidden="1" x14ac:dyDescent="0.35">
      <c r="A1410" t="s">
        <v>32</v>
      </c>
      <c r="C1410" t="s">
        <v>33</v>
      </c>
      <c r="D1410" t="s">
        <v>1466</v>
      </c>
      <c r="E1410" t="s">
        <v>510</v>
      </c>
      <c r="F1410" t="s">
        <v>1467</v>
      </c>
      <c r="G1410" t="s">
        <v>1025</v>
      </c>
      <c r="I1410" t="s">
        <v>38</v>
      </c>
      <c r="J1410">
        <v>1618</v>
      </c>
      <c r="K1410">
        <v>1804</v>
      </c>
      <c r="L1410" t="s">
        <v>1310</v>
      </c>
      <c r="M1410" t="s">
        <v>510</v>
      </c>
      <c r="P1410" t="s">
        <v>1031</v>
      </c>
      <c r="T1410" t="s">
        <v>2778</v>
      </c>
      <c r="U1410" t="s">
        <v>2778</v>
      </c>
      <c r="AD1410">
        <v>8</v>
      </c>
      <c r="AE1410">
        <v>11</v>
      </c>
      <c r="AF1410">
        <v>5.5</v>
      </c>
    </row>
    <row r="1411" spans="1:33" hidden="1" x14ac:dyDescent="0.35">
      <c r="A1411" t="s">
        <v>32</v>
      </c>
      <c r="C1411" t="s">
        <v>33</v>
      </c>
      <c r="D1411" t="s">
        <v>1466</v>
      </c>
      <c r="E1411" t="s">
        <v>510</v>
      </c>
      <c r="F1411" t="s">
        <v>1467</v>
      </c>
      <c r="G1411" t="s">
        <v>1025</v>
      </c>
      <c r="I1411" t="s">
        <v>38</v>
      </c>
      <c r="J1411">
        <v>1619</v>
      </c>
      <c r="K1411">
        <v>1804</v>
      </c>
      <c r="L1411" t="s">
        <v>1310</v>
      </c>
      <c r="M1411" t="s">
        <v>510</v>
      </c>
      <c r="P1411" t="s">
        <v>1031</v>
      </c>
      <c r="Q1411">
        <v>8</v>
      </c>
      <c r="R1411" t="s">
        <v>163</v>
      </c>
      <c r="T1411" t="s">
        <v>73</v>
      </c>
      <c r="U1411" t="s">
        <v>74</v>
      </c>
      <c r="V1411" t="s">
        <v>164</v>
      </c>
      <c r="W1411" t="s">
        <v>238</v>
      </c>
      <c r="AA1411">
        <v>1</v>
      </c>
      <c r="AB1411">
        <v>0</v>
      </c>
      <c r="AC1411">
        <v>0</v>
      </c>
    </row>
    <row r="1412" spans="1:33" hidden="1" x14ac:dyDescent="0.35">
      <c r="A1412" t="s">
        <v>32</v>
      </c>
      <c r="C1412" t="s">
        <v>33</v>
      </c>
      <c r="D1412" t="s">
        <v>1466</v>
      </c>
      <c r="E1412" t="s">
        <v>510</v>
      </c>
      <c r="F1412" t="s">
        <v>1467</v>
      </c>
      <c r="G1412" t="s">
        <v>1025</v>
      </c>
      <c r="I1412" t="s">
        <v>38</v>
      </c>
      <c r="J1412">
        <v>1620</v>
      </c>
      <c r="K1412">
        <v>1804</v>
      </c>
      <c r="L1412" t="s">
        <v>1310</v>
      </c>
      <c r="M1412" t="s">
        <v>510</v>
      </c>
      <c r="P1412" t="s">
        <v>1031</v>
      </c>
      <c r="Q1412">
        <v>6</v>
      </c>
      <c r="R1412" t="s">
        <v>224</v>
      </c>
      <c r="T1412" t="s">
        <v>73</v>
      </c>
      <c r="U1412" t="s">
        <v>74</v>
      </c>
      <c r="V1412" t="s">
        <v>268</v>
      </c>
      <c r="W1412" t="s">
        <v>1494</v>
      </c>
      <c r="Z1412">
        <v>4</v>
      </c>
      <c r="AB1412">
        <v>2</v>
      </c>
      <c r="AC1412">
        <v>0</v>
      </c>
    </row>
    <row r="1413" spans="1:33" hidden="1" x14ac:dyDescent="0.35">
      <c r="A1413" t="s">
        <v>32</v>
      </c>
      <c r="C1413" t="s">
        <v>33</v>
      </c>
      <c r="D1413" t="s">
        <v>1466</v>
      </c>
      <c r="E1413" t="s">
        <v>510</v>
      </c>
      <c r="F1413" t="s">
        <v>1467</v>
      </c>
      <c r="G1413" t="s">
        <v>1025</v>
      </c>
      <c r="I1413" t="s">
        <v>38</v>
      </c>
      <c r="J1413">
        <v>1621</v>
      </c>
      <c r="K1413">
        <v>1804</v>
      </c>
      <c r="L1413" t="s">
        <v>1310</v>
      </c>
      <c r="M1413" t="s">
        <v>510</v>
      </c>
      <c r="P1413" t="s">
        <v>1031</v>
      </c>
      <c r="Q1413">
        <v>6</v>
      </c>
      <c r="R1413" t="s">
        <v>224</v>
      </c>
      <c r="T1413" t="s">
        <v>73</v>
      </c>
      <c r="U1413" t="s">
        <v>74</v>
      </c>
      <c r="V1413" t="s">
        <v>268</v>
      </c>
      <c r="W1413" t="s">
        <v>1495</v>
      </c>
      <c r="Z1413">
        <v>9</v>
      </c>
      <c r="AB1413">
        <v>4</v>
      </c>
      <c r="AC1413">
        <v>6</v>
      </c>
    </row>
    <row r="1414" spans="1:33" hidden="1" x14ac:dyDescent="0.35">
      <c r="A1414" t="s">
        <v>32</v>
      </c>
      <c r="C1414" t="s">
        <v>33</v>
      </c>
      <c r="D1414" t="s">
        <v>1466</v>
      </c>
      <c r="E1414" t="s">
        <v>510</v>
      </c>
      <c r="F1414" t="s">
        <v>1467</v>
      </c>
      <c r="G1414" t="s">
        <v>1025</v>
      </c>
      <c r="I1414" t="s">
        <v>38</v>
      </c>
      <c r="J1414">
        <v>1622</v>
      </c>
      <c r="K1414">
        <v>1804</v>
      </c>
      <c r="L1414" t="s">
        <v>1310</v>
      </c>
      <c r="M1414" t="s">
        <v>510</v>
      </c>
      <c r="P1414" t="s">
        <v>1031</v>
      </c>
      <c r="Q1414">
        <v>4</v>
      </c>
      <c r="R1414" t="s">
        <v>166</v>
      </c>
      <c r="T1414" t="s">
        <v>43</v>
      </c>
      <c r="U1414" t="s">
        <v>167</v>
      </c>
      <c r="V1414" t="s">
        <v>168</v>
      </c>
      <c r="W1414" t="s">
        <v>1496</v>
      </c>
      <c r="AA1414">
        <v>2</v>
      </c>
      <c r="AB1414">
        <v>8</v>
      </c>
      <c r="AC1414">
        <v>0</v>
      </c>
    </row>
    <row r="1415" spans="1:33" hidden="1" x14ac:dyDescent="0.35">
      <c r="A1415" t="s">
        <v>32</v>
      </c>
      <c r="C1415" t="s">
        <v>33</v>
      </c>
      <c r="D1415" t="s">
        <v>1466</v>
      </c>
      <c r="E1415" t="s">
        <v>510</v>
      </c>
      <c r="F1415" t="s">
        <v>1467</v>
      </c>
      <c r="G1415" t="s">
        <v>1025</v>
      </c>
      <c r="I1415" t="s">
        <v>38</v>
      </c>
      <c r="J1415">
        <v>1623</v>
      </c>
      <c r="K1415">
        <v>1804</v>
      </c>
      <c r="L1415" t="s">
        <v>1310</v>
      </c>
      <c r="M1415" t="s">
        <v>510</v>
      </c>
      <c r="P1415" t="s">
        <v>1031</v>
      </c>
      <c r="Q1415">
        <v>3</v>
      </c>
      <c r="R1415" t="s">
        <v>166</v>
      </c>
      <c r="T1415" t="s">
        <v>43</v>
      </c>
      <c r="U1415" t="s">
        <v>167</v>
      </c>
      <c r="V1415" t="s">
        <v>168</v>
      </c>
      <c r="W1415" t="s">
        <v>1497</v>
      </c>
      <c r="AA1415">
        <v>1</v>
      </c>
      <c r="AB1415">
        <v>10</v>
      </c>
      <c r="AC1415">
        <v>0</v>
      </c>
    </row>
    <row r="1416" spans="1:33" hidden="1" x14ac:dyDescent="0.35">
      <c r="A1416" t="s">
        <v>32</v>
      </c>
      <c r="C1416" t="s">
        <v>33</v>
      </c>
      <c r="D1416" t="s">
        <v>1466</v>
      </c>
      <c r="E1416" t="s">
        <v>510</v>
      </c>
      <c r="F1416" t="s">
        <v>1467</v>
      </c>
      <c r="G1416" t="s">
        <v>1025</v>
      </c>
      <c r="I1416" t="s">
        <v>38</v>
      </c>
      <c r="J1416">
        <v>1624</v>
      </c>
      <c r="K1416">
        <v>1804</v>
      </c>
      <c r="L1416" t="s">
        <v>1310</v>
      </c>
      <c r="M1416" t="s">
        <v>510</v>
      </c>
      <c r="P1416" t="s">
        <v>1031</v>
      </c>
      <c r="Q1416">
        <v>12</v>
      </c>
      <c r="R1416" t="s">
        <v>166</v>
      </c>
      <c r="T1416" t="s">
        <v>43</v>
      </c>
      <c r="U1416" t="s">
        <v>167</v>
      </c>
      <c r="V1416" t="s">
        <v>460</v>
      </c>
      <c r="W1416" t="s">
        <v>528</v>
      </c>
      <c r="Y1416">
        <v>7</v>
      </c>
      <c r="Z1416">
        <v>0</v>
      </c>
      <c r="AA1416">
        <v>4</v>
      </c>
      <c r="AB1416">
        <v>4</v>
      </c>
      <c r="AC1416">
        <v>0</v>
      </c>
      <c r="AG1416" t="s">
        <v>1498</v>
      </c>
    </row>
    <row r="1417" spans="1:33" hidden="1" x14ac:dyDescent="0.35">
      <c r="A1417" t="s">
        <v>32</v>
      </c>
      <c r="C1417" t="s">
        <v>33</v>
      </c>
      <c r="D1417" t="s">
        <v>1466</v>
      </c>
      <c r="E1417" t="s">
        <v>510</v>
      </c>
      <c r="F1417" t="s">
        <v>1467</v>
      </c>
      <c r="G1417" t="s">
        <v>1025</v>
      </c>
      <c r="I1417" t="s">
        <v>38</v>
      </c>
      <c r="J1417">
        <v>1625</v>
      </c>
      <c r="K1417">
        <v>1804</v>
      </c>
      <c r="L1417" t="s">
        <v>1310</v>
      </c>
      <c r="M1417" t="s">
        <v>510</v>
      </c>
      <c r="P1417" t="s">
        <v>1031</v>
      </c>
      <c r="T1417" t="s">
        <v>2778</v>
      </c>
      <c r="U1417" t="s">
        <v>2778</v>
      </c>
      <c r="AD1417">
        <v>9</v>
      </c>
      <c r="AE1417">
        <v>8</v>
      </c>
      <c r="AF1417">
        <v>6</v>
      </c>
    </row>
    <row r="1418" spans="1:33" hidden="1" x14ac:dyDescent="0.35">
      <c r="A1418" t="s">
        <v>32</v>
      </c>
      <c r="C1418" t="s">
        <v>33</v>
      </c>
      <c r="D1418" t="s">
        <v>1466</v>
      </c>
      <c r="E1418" t="s">
        <v>510</v>
      </c>
      <c r="F1418" t="s">
        <v>1467</v>
      </c>
      <c r="G1418" t="s">
        <v>1025</v>
      </c>
      <c r="I1418" t="s">
        <v>38</v>
      </c>
      <c r="J1418">
        <v>1626</v>
      </c>
      <c r="K1418">
        <v>1804</v>
      </c>
      <c r="L1418" t="s">
        <v>1499</v>
      </c>
      <c r="M1418" t="s">
        <v>40</v>
      </c>
      <c r="N1418" t="s">
        <v>41</v>
      </c>
      <c r="P1418" t="s">
        <v>875</v>
      </c>
      <c r="Q1418">
        <v>1</v>
      </c>
      <c r="R1418" t="s">
        <v>56</v>
      </c>
      <c r="T1418" t="s">
        <v>43</v>
      </c>
      <c r="U1418" t="s">
        <v>44</v>
      </c>
      <c r="V1418" t="s">
        <v>110</v>
      </c>
      <c r="W1418" t="s">
        <v>110</v>
      </c>
      <c r="AB1418">
        <v>1</v>
      </c>
      <c r="AC1418">
        <v>9</v>
      </c>
      <c r="AG1418" t="s">
        <v>1045</v>
      </c>
    </row>
    <row r="1419" spans="1:33" hidden="1" x14ac:dyDescent="0.35">
      <c r="A1419" t="s">
        <v>32</v>
      </c>
      <c r="C1419" t="s">
        <v>33</v>
      </c>
      <c r="D1419" t="s">
        <v>1466</v>
      </c>
      <c r="E1419" t="s">
        <v>510</v>
      </c>
      <c r="F1419" t="s">
        <v>1467</v>
      </c>
      <c r="G1419" t="s">
        <v>1025</v>
      </c>
      <c r="I1419" t="s">
        <v>38</v>
      </c>
      <c r="J1419">
        <v>1627</v>
      </c>
      <c r="K1419">
        <v>1804</v>
      </c>
      <c r="L1419" t="s">
        <v>1499</v>
      </c>
      <c r="M1419" t="s">
        <v>40</v>
      </c>
      <c r="N1419" t="s">
        <v>41</v>
      </c>
      <c r="P1419" t="s">
        <v>875</v>
      </c>
      <c r="Q1419">
        <v>0.5</v>
      </c>
      <c r="R1419" t="s">
        <v>1282</v>
      </c>
      <c r="T1419" t="s">
        <v>57</v>
      </c>
      <c r="U1419" t="s">
        <v>58</v>
      </c>
      <c r="V1419" t="s">
        <v>58</v>
      </c>
      <c r="W1419" t="s">
        <v>1125</v>
      </c>
      <c r="AB1419">
        <v>3</v>
      </c>
      <c r="AC1419">
        <v>6</v>
      </c>
      <c r="AG1419" t="s">
        <v>1045</v>
      </c>
    </row>
    <row r="1420" spans="1:33" hidden="1" x14ac:dyDescent="0.35">
      <c r="A1420" t="s">
        <v>32</v>
      </c>
      <c r="C1420" t="s">
        <v>33</v>
      </c>
      <c r="D1420" t="s">
        <v>1466</v>
      </c>
      <c r="E1420" t="s">
        <v>510</v>
      </c>
      <c r="F1420" t="s">
        <v>1467</v>
      </c>
      <c r="G1420" t="s">
        <v>1025</v>
      </c>
      <c r="I1420" t="s">
        <v>38</v>
      </c>
      <c r="J1420">
        <v>1628</v>
      </c>
      <c r="K1420">
        <v>1804</v>
      </c>
      <c r="L1420" t="s">
        <v>1499</v>
      </c>
      <c r="M1420" t="s">
        <v>40</v>
      </c>
      <c r="N1420" t="s">
        <v>41</v>
      </c>
      <c r="P1420" t="s">
        <v>875</v>
      </c>
      <c r="Q1420">
        <v>0.5</v>
      </c>
      <c r="R1420" t="s">
        <v>1282</v>
      </c>
      <c r="T1420" t="s">
        <v>57</v>
      </c>
      <c r="U1420" t="s">
        <v>58</v>
      </c>
      <c r="V1420" t="s">
        <v>83</v>
      </c>
      <c r="W1420" t="s">
        <v>83</v>
      </c>
      <c r="AB1420">
        <v>6</v>
      </c>
      <c r="AC1420">
        <v>0</v>
      </c>
    </row>
    <row r="1421" spans="1:33" hidden="1" x14ac:dyDescent="0.35">
      <c r="A1421" t="s">
        <v>32</v>
      </c>
      <c r="C1421" t="s">
        <v>33</v>
      </c>
      <c r="D1421" t="s">
        <v>1466</v>
      </c>
      <c r="E1421" t="s">
        <v>510</v>
      </c>
      <c r="F1421" t="s">
        <v>1467</v>
      </c>
      <c r="G1421" t="s">
        <v>1025</v>
      </c>
      <c r="I1421" t="s">
        <v>38</v>
      </c>
      <c r="J1421">
        <v>1629</v>
      </c>
      <c r="K1421">
        <v>1804</v>
      </c>
      <c r="L1421" t="s">
        <v>1499</v>
      </c>
      <c r="M1421" t="s">
        <v>40</v>
      </c>
      <c r="N1421" t="s">
        <v>41</v>
      </c>
      <c r="P1421" t="s">
        <v>875</v>
      </c>
      <c r="Q1421">
        <v>8</v>
      </c>
      <c r="R1421" t="s">
        <v>1282</v>
      </c>
      <c r="T1421" t="s">
        <v>122</v>
      </c>
      <c r="U1421" t="s">
        <v>57</v>
      </c>
      <c r="V1421" t="s">
        <v>1113</v>
      </c>
      <c r="W1421" t="s">
        <v>1113</v>
      </c>
      <c r="AB1421">
        <v>8</v>
      </c>
      <c r="AC1421">
        <v>0</v>
      </c>
    </row>
    <row r="1422" spans="1:33" hidden="1" x14ac:dyDescent="0.35">
      <c r="A1422" t="s">
        <v>32</v>
      </c>
      <c r="C1422" t="s">
        <v>33</v>
      </c>
      <c r="D1422" t="s">
        <v>1466</v>
      </c>
      <c r="E1422" t="s">
        <v>510</v>
      </c>
      <c r="F1422" t="s">
        <v>1467</v>
      </c>
      <c r="G1422" t="s">
        <v>1025</v>
      </c>
      <c r="I1422" t="s">
        <v>38</v>
      </c>
      <c r="J1422">
        <v>1630</v>
      </c>
      <c r="K1422">
        <v>1804</v>
      </c>
      <c r="L1422" t="s">
        <v>1499</v>
      </c>
      <c r="M1422" t="s">
        <v>40</v>
      </c>
      <c r="N1422" t="s">
        <v>41</v>
      </c>
      <c r="P1422" t="s">
        <v>875</v>
      </c>
      <c r="Q1422">
        <v>25</v>
      </c>
      <c r="T1422" t="s">
        <v>73</v>
      </c>
      <c r="U1422" t="s">
        <v>74</v>
      </c>
      <c r="V1422" t="s">
        <v>229</v>
      </c>
      <c r="W1422" t="s">
        <v>429</v>
      </c>
      <c r="AB1422">
        <v>0</v>
      </c>
      <c r="AC1422">
        <v>6</v>
      </c>
    </row>
    <row r="1423" spans="1:33" hidden="1" x14ac:dyDescent="0.35">
      <c r="A1423" t="s">
        <v>32</v>
      </c>
      <c r="C1423" t="s">
        <v>33</v>
      </c>
      <c r="D1423" t="s">
        <v>1466</v>
      </c>
      <c r="E1423" t="s">
        <v>510</v>
      </c>
      <c r="F1423" t="s">
        <v>1467</v>
      </c>
      <c r="G1423" t="s">
        <v>1025</v>
      </c>
      <c r="I1423" t="s">
        <v>38</v>
      </c>
      <c r="J1423">
        <v>1631</v>
      </c>
      <c r="K1423">
        <v>1804</v>
      </c>
      <c r="L1423" t="s">
        <v>1499</v>
      </c>
      <c r="M1423" t="s">
        <v>40</v>
      </c>
      <c r="N1423" t="s">
        <v>41</v>
      </c>
      <c r="P1423" t="s">
        <v>875</v>
      </c>
      <c r="T1423" t="s">
        <v>2763</v>
      </c>
      <c r="U1423" t="s">
        <v>2621</v>
      </c>
      <c r="V1423" t="s">
        <v>1500</v>
      </c>
      <c r="W1423" t="s">
        <v>1500</v>
      </c>
    </row>
    <row r="1424" spans="1:33" hidden="1" x14ac:dyDescent="0.35">
      <c r="A1424" t="s">
        <v>32</v>
      </c>
      <c r="C1424" t="s">
        <v>33</v>
      </c>
      <c r="D1424" t="s">
        <v>1466</v>
      </c>
      <c r="E1424" t="s">
        <v>510</v>
      </c>
      <c r="F1424" t="s">
        <v>1467</v>
      </c>
      <c r="G1424" t="s">
        <v>1025</v>
      </c>
      <c r="I1424" t="s">
        <v>38</v>
      </c>
      <c r="J1424">
        <v>1632</v>
      </c>
      <c r="K1424">
        <v>1804</v>
      </c>
      <c r="L1424" t="s">
        <v>1499</v>
      </c>
      <c r="M1424" t="s">
        <v>40</v>
      </c>
      <c r="N1424" t="s">
        <v>41</v>
      </c>
      <c r="P1424" t="s">
        <v>875</v>
      </c>
      <c r="S1424" t="s">
        <v>2783</v>
      </c>
      <c r="T1424" t="s">
        <v>73</v>
      </c>
      <c r="U1424" t="s">
        <v>74</v>
      </c>
      <c r="V1424" t="s">
        <v>212</v>
      </c>
      <c r="W1424" t="s">
        <v>1501</v>
      </c>
      <c r="AD1424">
        <v>1</v>
      </c>
      <c r="AE1424">
        <v>17</v>
      </c>
      <c r="AF1424">
        <v>3</v>
      </c>
    </row>
    <row r="1425" spans="1:32" hidden="1" x14ac:dyDescent="0.35">
      <c r="A1425" t="s">
        <v>32</v>
      </c>
      <c r="C1425" t="s">
        <v>33</v>
      </c>
      <c r="D1425" t="s">
        <v>1466</v>
      </c>
      <c r="E1425" t="s">
        <v>510</v>
      </c>
      <c r="F1425" t="s">
        <v>1467</v>
      </c>
      <c r="G1425" t="s">
        <v>1025</v>
      </c>
      <c r="I1425" t="s">
        <v>38</v>
      </c>
      <c r="J1425">
        <v>1633</v>
      </c>
      <c r="K1425">
        <v>1804</v>
      </c>
      <c r="L1425" t="s">
        <v>1499</v>
      </c>
      <c r="M1425" t="s">
        <v>40</v>
      </c>
      <c r="N1425" t="s">
        <v>41</v>
      </c>
      <c r="P1425" t="s">
        <v>875</v>
      </c>
      <c r="T1425" t="s">
        <v>73</v>
      </c>
      <c r="U1425" t="s">
        <v>74</v>
      </c>
      <c r="V1425" t="s">
        <v>606</v>
      </c>
      <c r="W1425" t="s">
        <v>1502</v>
      </c>
      <c r="AE1425">
        <v>8</v>
      </c>
      <c r="AF1425">
        <v>3</v>
      </c>
    </row>
    <row r="1426" spans="1:32" hidden="1" x14ac:dyDescent="0.35">
      <c r="A1426" t="s">
        <v>32</v>
      </c>
      <c r="C1426" t="s">
        <v>33</v>
      </c>
      <c r="D1426" t="s">
        <v>1466</v>
      </c>
      <c r="E1426" t="s">
        <v>510</v>
      </c>
      <c r="F1426" t="s">
        <v>1467</v>
      </c>
      <c r="G1426" t="s">
        <v>1025</v>
      </c>
      <c r="I1426" t="s">
        <v>38</v>
      </c>
      <c r="J1426">
        <v>1634</v>
      </c>
      <c r="K1426">
        <v>1804</v>
      </c>
      <c r="L1426" t="s">
        <v>1499</v>
      </c>
      <c r="M1426" t="s">
        <v>40</v>
      </c>
      <c r="N1426" t="s">
        <v>41</v>
      </c>
      <c r="P1426" t="s">
        <v>875</v>
      </c>
      <c r="T1426" t="s">
        <v>2763</v>
      </c>
      <c r="U1426" t="s">
        <v>2621</v>
      </c>
      <c r="W1426" t="s">
        <v>1503</v>
      </c>
      <c r="AD1426">
        <v>2</v>
      </c>
      <c r="AE1426">
        <v>5</v>
      </c>
      <c r="AF1426">
        <v>6</v>
      </c>
    </row>
    <row r="1427" spans="1:32" hidden="1" x14ac:dyDescent="0.35">
      <c r="A1427" t="s">
        <v>32</v>
      </c>
      <c r="C1427" t="s">
        <v>33</v>
      </c>
      <c r="D1427" t="s">
        <v>1466</v>
      </c>
      <c r="E1427" t="s">
        <v>510</v>
      </c>
      <c r="F1427" t="s">
        <v>1467</v>
      </c>
      <c r="G1427" t="s">
        <v>1025</v>
      </c>
      <c r="I1427" t="s">
        <v>38</v>
      </c>
      <c r="J1427">
        <v>1635</v>
      </c>
      <c r="K1427">
        <v>1804</v>
      </c>
      <c r="L1427" t="s">
        <v>1499</v>
      </c>
      <c r="M1427" t="s">
        <v>40</v>
      </c>
      <c r="N1427" t="s">
        <v>41</v>
      </c>
      <c r="P1427" t="s">
        <v>186</v>
      </c>
      <c r="Q1427">
        <v>1</v>
      </c>
      <c r="R1427" t="s">
        <v>166</v>
      </c>
      <c r="T1427" t="s">
        <v>43</v>
      </c>
      <c r="U1427" t="s">
        <v>167</v>
      </c>
      <c r="V1427" t="s">
        <v>168</v>
      </c>
      <c r="W1427" t="s">
        <v>1504</v>
      </c>
      <c r="AB1427">
        <v>11</v>
      </c>
      <c r="AC1427">
        <v>0</v>
      </c>
    </row>
    <row r="1428" spans="1:32" hidden="1" x14ac:dyDescent="0.35">
      <c r="Q1428">
        <v>0.5</v>
      </c>
      <c r="R1428" t="s">
        <v>2787</v>
      </c>
      <c r="S1428" t="s">
        <v>2782</v>
      </c>
      <c r="T1428" t="s">
        <v>57</v>
      </c>
      <c r="U1428" t="s">
        <v>57</v>
      </c>
      <c r="V1428" t="s">
        <v>248</v>
      </c>
      <c r="W1428" t="s">
        <v>248</v>
      </c>
    </row>
    <row r="1429" spans="1:32" hidden="1" x14ac:dyDescent="0.35">
      <c r="A1429" t="s">
        <v>32</v>
      </c>
      <c r="C1429" t="s">
        <v>33</v>
      </c>
      <c r="D1429" t="s">
        <v>1466</v>
      </c>
      <c r="E1429" t="s">
        <v>510</v>
      </c>
      <c r="F1429" t="s">
        <v>1467</v>
      </c>
      <c r="G1429" t="s">
        <v>1025</v>
      </c>
      <c r="I1429" t="s">
        <v>38</v>
      </c>
      <c r="J1429">
        <v>1636</v>
      </c>
      <c r="K1429">
        <v>1804</v>
      </c>
      <c r="L1429" t="s">
        <v>1499</v>
      </c>
      <c r="M1429" t="s">
        <v>40</v>
      </c>
      <c r="N1429" t="s">
        <v>41</v>
      </c>
      <c r="P1429" t="s">
        <v>186</v>
      </c>
      <c r="Q1429">
        <v>1</v>
      </c>
      <c r="R1429" t="s">
        <v>224</v>
      </c>
      <c r="T1429" t="s">
        <v>73</v>
      </c>
      <c r="U1429" t="s">
        <v>199</v>
      </c>
      <c r="V1429" t="s">
        <v>1505</v>
      </c>
      <c r="W1429" t="s">
        <v>1505</v>
      </c>
      <c r="Y1429">
        <v>2</v>
      </c>
      <c r="Z1429">
        <v>6</v>
      </c>
      <c r="AB1429">
        <v>2</v>
      </c>
      <c r="AC1429">
        <v>6</v>
      </c>
    </row>
    <row r="1430" spans="1:32" hidden="1" x14ac:dyDescent="0.35">
      <c r="A1430" t="s">
        <v>32</v>
      </c>
      <c r="C1430" t="s">
        <v>33</v>
      </c>
      <c r="D1430" t="s">
        <v>1466</v>
      </c>
      <c r="E1430" t="s">
        <v>510</v>
      </c>
      <c r="F1430" t="s">
        <v>1467</v>
      </c>
      <c r="G1430" t="s">
        <v>1025</v>
      </c>
      <c r="I1430" t="s">
        <v>38</v>
      </c>
      <c r="J1430">
        <v>1637</v>
      </c>
      <c r="K1430">
        <v>1804</v>
      </c>
      <c r="L1430" t="s">
        <v>1499</v>
      </c>
      <c r="M1430" t="s">
        <v>40</v>
      </c>
      <c r="N1430" t="s">
        <v>41</v>
      </c>
      <c r="P1430" t="s">
        <v>198</v>
      </c>
      <c r="Q1430">
        <v>200</v>
      </c>
      <c r="R1430" t="s">
        <v>224</v>
      </c>
      <c r="T1430" t="s">
        <v>50</v>
      </c>
      <c r="U1430" t="s">
        <v>51</v>
      </c>
      <c r="V1430" t="s">
        <v>52</v>
      </c>
      <c r="W1430" t="s">
        <v>53</v>
      </c>
    </row>
    <row r="1431" spans="1:32" hidden="1" x14ac:dyDescent="0.35">
      <c r="A1431" t="s">
        <v>32</v>
      </c>
      <c r="C1431" t="s">
        <v>33</v>
      </c>
      <c r="D1431" t="s">
        <v>1506</v>
      </c>
      <c r="E1431" t="s">
        <v>526</v>
      </c>
      <c r="F1431" t="s">
        <v>1507</v>
      </c>
      <c r="G1431" t="s">
        <v>1279</v>
      </c>
      <c r="I1431" t="s">
        <v>38</v>
      </c>
      <c r="J1431">
        <v>1638</v>
      </c>
      <c r="K1431">
        <v>1804</v>
      </c>
      <c r="L1431" t="s">
        <v>1499</v>
      </c>
      <c r="M1431" t="s">
        <v>571</v>
      </c>
      <c r="O1431" t="s">
        <v>1179</v>
      </c>
      <c r="P1431" t="s">
        <v>1180</v>
      </c>
      <c r="T1431" t="s">
        <v>2763</v>
      </c>
      <c r="U1431" t="s">
        <v>2621</v>
      </c>
      <c r="W1431" t="s">
        <v>1149</v>
      </c>
      <c r="AE1431">
        <v>4</v>
      </c>
      <c r="AF1431">
        <v>0</v>
      </c>
    </row>
    <row r="1432" spans="1:32" hidden="1" x14ac:dyDescent="0.35">
      <c r="A1432" t="s">
        <v>32</v>
      </c>
      <c r="C1432" t="s">
        <v>33</v>
      </c>
      <c r="D1432" t="s">
        <v>1506</v>
      </c>
      <c r="E1432" t="s">
        <v>526</v>
      </c>
      <c r="F1432" t="s">
        <v>1507</v>
      </c>
      <c r="G1432" t="s">
        <v>1279</v>
      </c>
      <c r="I1432" t="s">
        <v>38</v>
      </c>
      <c r="J1432">
        <v>1639</v>
      </c>
      <c r="K1432">
        <v>1804</v>
      </c>
      <c r="L1432" t="s">
        <v>1499</v>
      </c>
      <c r="M1432" t="s">
        <v>571</v>
      </c>
      <c r="P1432" t="s">
        <v>60</v>
      </c>
      <c r="Q1432">
        <v>1</v>
      </c>
      <c r="T1432" t="s">
        <v>43</v>
      </c>
      <c r="U1432" t="s">
        <v>2748</v>
      </c>
      <c r="V1432" t="s">
        <v>807</v>
      </c>
      <c r="W1432" t="s">
        <v>1508</v>
      </c>
      <c r="AB1432">
        <v>4</v>
      </c>
    </row>
    <row r="1433" spans="1:32" hidden="1" x14ac:dyDescent="0.35">
      <c r="A1433" t="s">
        <v>32</v>
      </c>
      <c r="C1433" t="s">
        <v>33</v>
      </c>
      <c r="D1433" t="s">
        <v>1506</v>
      </c>
      <c r="E1433" t="s">
        <v>526</v>
      </c>
      <c r="F1433" t="s">
        <v>1507</v>
      </c>
      <c r="G1433" t="s">
        <v>1279</v>
      </c>
      <c r="I1433" t="s">
        <v>38</v>
      </c>
      <c r="J1433">
        <v>1640</v>
      </c>
      <c r="K1433">
        <v>1804</v>
      </c>
      <c r="L1433" t="s">
        <v>1499</v>
      </c>
      <c r="M1433" t="s">
        <v>571</v>
      </c>
      <c r="P1433" t="s">
        <v>205</v>
      </c>
      <c r="Q1433">
        <v>1</v>
      </c>
      <c r="R1433" t="s">
        <v>72</v>
      </c>
      <c r="T1433" t="s">
        <v>73</v>
      </c>
      <c r="U1433" t="s">
        <v>74</v>
      </c>
      <c r="V1433" t="s">
        <v>151</v>
      </c>
      <c r="W1433" t="s">
        <v>1242</v>
      </c>
      <c r="Y1433">
        <v>3</v>
      </c>
      <c r="Z1433">
        <v>6</v>
      </c>
      <c r="AB1433">
        <v>5</v>
      </c>
      <c r="AC1433">
        <v>3</v>
      </c>
    </row>
    <row r="1434" spans="1:32" hidden="1" x14ac:dyDescent="0.35">
      <c r="A1434" t="s">
        <v>32</v>
      </c>
      <c r="C1434" t="s">
        <v>33</v>
      </c>
      <c r="D1434" t="s">
        <v>1506</v>
      </c>
      <c r="E1434" t="s">
        <v>526</v>
      </c>
      <c r="F1434" t="s">
        <v>1507</v>
      </c>
      <c r="G1434" t="s">
        <v>1279</v>
      </c>
      <c r="I1434" t="s">
        <v>38</v>
      </c>
      <c r="J1434">
        <v>1641</v>
      </c>
      <c r="K1434">
        <v>1804</v>
      </c>
      <c r="L1434" t="s">
        <v>1499</v>
      </c>
      <c r="M1434" t="s">
        <v>571</v>
      </c>
      <c r="P1434" t="s">
        <v>205</v>
      </c>
      <c r="Q1434">
        <v>2.75</v>
      </c>
      <c r="R1434" t="s">
        <v>72</v>
      </c>
      <c r="T1434" t="s">
        <v>73</v>
      </c>
      <c r="U1434" t="s">
        <v>74</v>
      </c>
      <c r="V1434" t="s">
        <v>175</v>
      </c>
      <c r="W1434" t="s">
        <v>1509</v>
      </c>
      <c r="Y1434">
        <v>1</v>
      </c>
      <c r="Z1434">
        <v>2</v>
      </c>
      <c r="AB1434">
        <v>3</v>
      </c>
      <c r="AC1434">
        <v>2.5</v>
      </c>
    </row>
    <row r="1435" spans="1:32" hidden="1" x14ac:dyDescent="0.35">
      <c r="A1435" t="s">
        <v>32</v>
      </c>
      <c r="C1435" t="s">
        <v>33</v>
      </c>
      <c r="D1435" t="s">
        <v>1506</v>
      </c>
      <c r="E1435" t="s">
        <v>526</v>
      </c>
      <c r="F1435" t="s">
        <v>1507</v>
      </c>
      <c r="G1435" t="s">
        <v>1279</v>
      </c>
      <c r="I1435" t="s">
        <v>38</v>
      </c>
      <c r="J1435">
        <v>1642</v>
      </c>
      <c r="K1435">
        <v>1804</v>
      </c>
      <c r="L1435" t="s">
        <v>1499</v>
      </c>
      <c r="M1435" t="s">
        <v>571</v>
      </c>
      <c r="P1435" t="s">
        <v>205</v>
      </c>
      <c r="Q1435">
        <v>1.5</v>
      </c>
      <c r="R1435" t="s">
        <v>72</v>
      </c>
      <c r="T1435" t="s">
        <v>73</v>
      </c>
      <c r="U1435" t="s">
        <v>74</v>
      </c>
      <c r="V1435" t="s">
        <v>175</v>
      </c>
      <c r="W1435" t="s">
        <v>1510</v>
      </c>
      <c r="Y1435">
        <v>1</v>
      </c>
      <c r="Z1435">
        <v>0</v>
      </c>
      <c r="AB1435">
        <v>1</v>
      </c>
      <c r="AC1435">
        <v>6</v>
      </c>
    </row>
    <row r="1436" spans="1:32" hidden="1" x14ac:dyDescent="0.35">
      <c r="A1436" t="s">
        <v>32</v>
      </c>
      <c r="C1436" t="s">
        <v>33</v>
      </c>
      <c r="D1436" t="s">
        <v>1506</v>
      </c>
      <c r="E1436" t="s">
        <v>526</v>
      </c>
      <c r="F1436" t="s">
        <v>1507</v>
      </c>
      <c r="G1436" t="s">
        <v>1279</v>
      </c>
      <c r="I1436" t="s">
        <v>38</v>
      </c>
      <c r="J1436">
        <v>1643</v>
      </c>
      <c r="K1436">
        <v>1804</v>
      </c>
      <c r="L1436" t="s">
        <v>1499</v>
      </c>
      <c r="M1436" t="s">
        <v>571</v>
      </c>
      <c r="P1436" t="s">
        <v>205</v>
      </c>
      <c r="Q1436">
        <v>4</v>
      </c>
      <c r="R1436" t="s">
        <v>72</v>
      </c>
      <c r="T1436" t="s">
        <v>73</v>
      </c>
      <c r="U1436" t="s">
        <v>74</v>
      </c>
      <c r="V1436" t="s">
        <v>440</v>
      </c>
      <c r="W1436" t="s">
        <v>1511</v>
      </c>
      <c r="Z1436">
        <v>3</v>
      </c>
      <c r="AB1436">
        <v>1</v>
      </c>
      <c r="AC1436">
        <v>0</v>
      </c>
    </row>
    <row r="1437" spans="1:32" hidden="1" x14ac:dyDescent="0.35">
      <c r="A1437" t="s">
        <v>32</v>
      </c>
      <c r="C1437" t="s">
        <v>33</v>
      </c>
      <c r="D1437" t="s">
        <v>1506</v>
      </c>
      <c r="E1437" t="s">
        <v>526</v>
      </c>
      <c r="F1437" t="s">
        <v>1507</v>
      </c>
      <c r="G1437" t="s">
        <v>1279</v>
      </c>
      <c r="I1437" t="s">
        <v>38</v>
      </c>
      <c r="J1437">
        <v>1644</v>
      </c>
      <c r="K1437">
        <v>1804</v>
      </c>
      <c r="L1437" t="s">
        <v>1499</v>
      </c>
      <c r="M1437" t="s">
        <v>571</v>
      </c>
      <c r="P1437" t="s">
        <v>205</v>
      </c>
      <c r="Q1437">
        <v>1</v>
      </c>
      <c r="R1437" t="s">
        <v>221</v>
      </c>
      <c r="T1437" t="s">
        <v>73</v>
      </c>
      <c r="U1437" t="s">
        <v>74</v>
      </c>
      <c r="V1437" t="s">
        <v>243</v>
      </c>
      <c r="W1437" t="s">
        <v>1265</v>
      </c>
      <c r="AC1437">
        <v>10</v>
      </c>
    </row>
    <row r="1438" spans="1:32" hidden="1" x14ac:dyDescent="0.35">
      <c r="A1438" t="s">
        <v>32</v>
      </c>
      <c r="C1438" t="s">
        <v>33</v>
      </c>
      <c r="D1438" t="s">
        <v>1506</v>
      </c>
      <c r="E1438" t="s">
        <v>526</v>
      </c>
      <c r="F1438" t="s">
        <v>1507</v>
      </c>
      <c r="G1438" t="s">
        <v>1279</v>
      </c>
      <c r="I1438" t="s">
        <v>38</v>
      </c>
      <c r="J1438">
        <v>1645</v>
      </c>
      <c r="K1438">
        <v>1804</v>
      </c>
      <c r="L1438" t="s">
        <v>1499</v>
      </c>
      <c r="M1438" t="s">
        <v>571</v>
      </c>
      <c r="P1438" t="s">
        <v>205</v>
      </c>
      <c r="Q1438">
        <v>4</v>
      </c>
      <c r="R1438" t="s">
        <v>563</v>
      </c>
      <c r="T1438" t="s">
        <v>73</v>
      </c>
      <c r="U1438" t="s">
        <v>74</v>
      </c>
      <c r="V1438" t="s">
        <v>112</v>
      </c>
      <c r="W1438" t="s">
        <v>1512</v>
      </c>
      <c r="AC1438">
        <v>8</v>
      </c>
    </row>
    <row r="1439" spans="1:32" hidden="1" x14ac:dyDescent="0.35">
      <c r="A1439" t="s">
        <v>32</v>
      </c>
      <c r="C1439" t="s">
        <v>33</v>
      </c>
      <c r="D1439" t="s">
        <v>1506</v>
      </c>
      <c r="E1439" t="s">
        <v>526</v>
      </c>
      <c r="F1439" t="s">
        <v>1507</v>
      </c>
      <c r="G1439" t="s">
        <v>1279</v>
      </c>
      <c r="I1439" t="s">
        <v>38</v>
      </c>
      <c r="J1439">
        <v>1646</v>
      </c>
      <c r="K1439">
        <v>1804</v>
      </c>
      <c r="L1439" t="s">
        <v>1499</v>
      </c>
      <c r="M1439" t="s">
        <v>571</v>
      </c>
      <c r="P1439" t="s">
        <v>205</v>
      </c>
      <c r="Q1439">
        <v>1</v>
      </c>
      <c r="R1439" t="s">
        <v>166</v>
      </c>
      <c r="T1439" t="s">
        <v>73</v>
      </c>
      <c r="U1439" t="s">
        <v>74</v>
      </c>
      <c r="V1439" t="s">
        <v>506</v>
      </c>
      <c r="W1439" t="s">
        <v>506</v>
      </c>
      <c r="AB1439">
        <v>2</v>
      </c>
      <c r="AC1439">
        <v>6</v>
      </c>
    </row>
    <row r="1440" spans="1:32" hidden="1" x14ac:dyDescent="0.35">
      <c r="A1440" t="s">
        <v>32</v>
      </c>
      <c r="C1440" t="s">
        <v>33</v>
      </c>
      <c r="D1440" t="s">
        <v>1506</v>
      </c>
      <c r="E1440" t="s">
        <v>526</v>
      </c>
      <c r="F1440" t="s">
        <v>1507</v>
      </c>
      <c r="G1440" t="s">
        <v>1279</v>
      </c>
      <c r="I1440" t="s">
        <v>38</v>
      </c>
      <c r="J1440">
        <v>1647</v>
      </c>
      <c r="K1440">
        <v>1804</v>
      </c>
      <c r="L1440" t="s">
        <v>1499</v>
      </c>
      <c r="M1440" t="s">
        <v>571</v>
      </c>
      <c r="P1440" t="s">
        <v>205</v>
      </c>
      <c r="T1440" t="s">
        <v>2778</v>
      </c>
      <c r="U1440" t="s">
        <v>2778</v>
      </c>
      <c r="AE1440">
        <v>14</v>
      </c>
      <c r="AF1440">
        <v>11.5</v>
      </c>
    </row>
    <row r="1441" spans="1:33" hidden="1" x14ac:dyDescent="0.35">
      <c r="A1441" t="s">
        <v>32</v>
      </c>
      <c r="C1441" t="s">
        <v>33</v>
      </c>
      <c r="D1441" t="s">
        <v>1506</v>
      </c>
      <c r="E1441" t="s">
        <v>526</v>
      </c>
      <c r="F1441" t="s">
        <v>1507</v>
      </c>
      <c r="G1441" t="s">
        <v>1279</v>
      </c>
      <c r="I1441" t="s">
        <v>38</v>
      </c>
      <c r="J1441">
        <v>1648</v>
      </c>
      <c r="K1441">
        <v>1804</v>
      </c>
      <c r="L1441" t="s">
        <v>1499</v>
      </c>
      <c r="M1441" t="s">
        <v>571</v>
      </c>
      <c r="P1441" t="s">
        <v>205</v>
      </c>
      <c r="Q1441">
        <v>24</v>
      </c>
      <c r="R1441" t="s">
        <v>72</v>
      </c>
      <c r="T1441" t="s">
        <v>73</v>
      </c>
      <c r="U1441" t="s">
        <v>74</v>
      </c>
      <c r="V1441" t="s">
        <v>1513</v>
      </c>
      <c r="W1441" t="s">
        <v>1514</v>
      </c>
      <c r="AB1441">
        <v>16</v>
      </c>
      <c r="AC1441">
        <v>0</v>
      </c>
    </row>
    <row r="1442" spans="1:33" hidden="1" x14ac:dyDescent="0.35">
      <c r="A1442" t="s">
        <v>32</v>
      </c>
      <c r="C1442" t="s">
        <v>33</v>
      </c>
      <c r="D1442" t="s">
        <v>1506</v>
      </c>
      <c r="E1442" t="s">
        <v>526</v>
      </c>
      <c r="F1442" t="s">
        <v>1507</v>
      </c>
      <c r="G1442" t="s">
        <v>1279</v>
      </c>
      <c r="I1442" t="s">
        <v>38</v>
      </c>
      <c r="J1442">
        <v>1649</v>
      </c>
      <c r="K1442">
        <v>1804</v>
      </c>
      <c r="L1442" t="s">
        <v>1499</v>
      </c>
      <c r="M1442" t="s">
        <v>571</v>
      </c>
      <c r="P1442" t="s">
        <v>276</v>
      </c>
      <c r="T1442" t="s">
        <v>73</v>
      </c>
      <c r="U1442" t="s">
        <v>74</v>
      </c>
      <c r="V1442" t="s">
        <v>112</v>
      </c>
      <c r="W1442" t="s">
        <v>274</v>
      </c>
      <c r="AC1442">
        <v>6</v>
      </c>
      <c r="AG1442" t="s">
        <v>1045</v>
      </c>
    </row>
    <row r="1443" spans="1:33" hidden="1" x14ac:dyDescent="0.35">
      <c r="A1443" t="s">
        <v>32</v>
      </c>
      <c r="C1443" t="s">
        <v>33</v>
      </c>
      <c r="D1443" t="s">
        <v>1506</v>
      </c>
      <c r="E1443" t="s">
        <v>526</v>
      </c>
      <c r="F1443" t="s">
        <v>1507</v>
      </c>
      <c r="G1443" t="s">
        <v>1279</v>
      </c>
      <c r="I1443" t="s">
        <v>38</v>
      </c>
      <c r="J1443">
        <v>1650</v>
      </c>
      <c r="K1443">
        <v>1804</v>
      </c>
      <c r="L1443" t="s">
        <v>1499</v>
      </c>
      <c r="M1443" t="s">
        <v>571</v>
      </c>
      <c r="O1443" t="s">
        <v>1179</v>
      </c>
      <c r="P1443" t="s">
        <v>411</v>
      </c>
      <c r="Q1443">
        <v>1</v>
      </c>
      <c r="R1443" t="s">
        <v>132</v>
      </c>
      <c r="T1443" t="s">
        <v>57</v>
      </c>
      <c r="U1443" t="s">
        <v>58</v>
      </c>
      <c r="V1443" t="s">
        <v>58</v>
      </c>
      <c r="W1443" t="s">
        <v>1181</v>
      </c>
    </row>
    <row r="1444" spans="1:33" hidden="1" x14ac:dyDescent="0.35">
      <c r="A1444" t="s">
        <v>32</v>
      </c>
      <c r="C1444" t="s">
        <v>33</v>
      </c>
      <c r="D1444" t="s">
        <v>1506</v>
      </c>
      <c r="E1444" t="s">
        <v>526</v>
      </c>
      <c r="F1444" t="s">
        <v>1507</v>
      </c>
      <c r="G1444" t="s">
        <v>1279</v>
      </c>
      <c r="I1444" t="s">
        <v>38</v>
      </c>
      <c r="J1444">
        <v>1651</v>
      </c>
      <c r="K1444">
        <v>1804</v>
      </c>
      <c r="L1444" t="s">
        <v>1499</v>
      </c>
      <c r="M1444" t="s">
        <v>571</v>
      </c>
      <c r="O1444" t="s">
        <v>1179</v>
      </c>
      <c r="P1444" t="s">
        <v>411</v>
      </c>
      <c r="Q1444">
        <v>0.25</v>
      </c>
      <c r="R1444" t="s">
        <v>56</v>
      </c>
      <c r="T1444" t="s">
        <v>67</v>
      </c>
      <c r="U1444" t="s">
        <v>68</v>
      </c>
      <c r="V1444" t="s">
        <v>69</v>
      </c>
      <c r="W1444" t="s">
        <v>695</v>
      </c>
    </row>
    <row r="1445" spans="1:33" hidden="1" x14ac:dyDescent="0.35">
      <c r="A1445" t="s">
        <v>32</v>
      </c>
      <c r="C1445" t="s">
        <v>33</v>
      </c>
      <c r="D1445" t="s">
        <v>1506</v>
      </c>
      <c r="E1445" t="s">
        <v>526</v>
      </c>
      <c r="F1445" t="s">
        <v>1507</v>
      </c>
      <c r="G1445" t="s">
        <v>1279</v>
      </c>
      <c r="I1445" t="s">
        <v>38</v>
      </c>
      <c r="J1445">
        <v>1652</v>
      </c>
      <c r="K1445">
        <v>1804</v>
      </c>
      <c r="L1445" t="s">
        <v>1499</v>
      </c>
      <c r="M1445" t="s">
        <v>571</v>
      </c>
      <c r="O1445" t="s">
        <v>819</v>
      </c>
      <c r="P1445" t="s">
        <v>378</v>
      </c>
      <c r="Q1445">
        <v>0.5</v>
      </c>
      <c r="R1445" t="s">
        <v>56</v>
      </c>
      <c r="T1445" t="s">
        <v>43</v>
      </c>
      <c r="U1445" t="s">
        <v>44</v>
      </c>
      <c r="V1445" t="s">
        <v>110</v>
      </c>
      <c r="W1445" t="s">
        <v>1515</v>
      </c>
    </row>
    <row r="1446" spans="1:33" hidden="1" x14ac:dyDescent="0.35">
      <c r="A1446" t="s">
        <v>32</v>
      </c>
      <c r="C1446" t="s">
        <v>33</v>
      </c>
      <c r="D1446" t="s">
        <v>1506</v>
      </c>
      <c r="E1446" t="s">
        <v>526</v>
      </c>
      <c r="F1446" t="s">
        <v>1507</v>
      </c>
      <c r="G1446" t="s">
        <v>1279</v>
      </c>
      <c r="I1446" t="s">
        <v>38</v>
      </c>
      <c r="J1446">
        <v>1653</v>
      </c>
      <c r="K1446">
        <v>1804</v>
      </c>
      <c r="L1446" t="s">
        <v>1499</v>
      </c>
      <c r="M1446" t="s">
        <v>571</v>
      </c>
      <c r="N1446" t="s">
        <v>47</v>
      </c>
      <c r="P1446" t="s">
        <v>731</v>
      </c>
      <c r="Q1446">
        <v>1</v>
      </c>
      <c r="T1446" t="s">
        <v>43</v>
      </c>
      <c r="U1446" t="s">
        <v>167</v>
      </c>
      <c r="V1446" t="s">
        <v>226</v>
      </c>
      <c r="W1446" t="s">
        <v>1516</v>
      </c>
      <c r="AB1446">
        <v>4</v>
      </c>
      <c r="AC1446">
        <v>4</v>
      </c>
    </row>
    <row r="1447" spans="1:33" hidden="1" x14ac:dyDescent="0.35">
      <c r="A1447" t="s">
        <v>32</v>
      </c>
      <c r="C1447" t="s">
        <v>33</v>
      </c>
      <c r="D1447" t="s">
        <v>1506</v>
      </c>
      <c r="E1447" t="s">
        <v>526</v>
      </c>
      <c r="F1447" t="s">
        <v>1507</v>
      </c>
      <c r="G1447" t="s">
        <v>1279</v>
      </c>
      <c r="I1447" t="s">
        <v>38</v>
      </c>
      <c r="J1447">
        <v>1654</v>
      </c>
      <c r="K1447">
        <v>1804</v>
      </c>
      <c r="L1447" t="s">
        <v>1499</v>
      </c>
      <c r="M1447" t="s">
        <v>571</v>
      </c>
      <c r="N1447" t="s">
        <v>47</v>
      </c>
      <c r="P1447" t="s">
        <v>731</v>
      </c>
      <c r="Q1447">
        <v>1</v>
      </c>
      <c r="R1447" t="s">
        <v>221</v>
      </c>
      <c r="T1447" t="s">
        <v>73</v>
      </c>
      <c r="U1447" t="s">
        <v>74</v>
      </c>
      <c r="V1447" t="s">
        <v>149</v>
      </c>
      <c r="W1447" t="s">
        <v>1517</v>
      </c>
      <c r="Y1447">
        <v>7</v>
      </c>
      <c r="Z1447">
        <v>6</v>
      </c>
    </row>
    <row r="1448" spans="1:33" hidden="1" x14ac:dyDescent="0.35">
      <c r="A1448" t="s">
        <v>32</v>
      </c>
      <c r="C1448" t="s">
        <v>33</v>
      </c>
      <c r="D1448" t="s">
        <v>1506</v>
      </c>
      <c r="E1448" t="s">
        <v>526</v>
      </c>
      <c r="F1448" t="s">
        <v>1507</v>
      </c>
      <c r="G1448" t="s">
        <v>1279</v>
      </c>
      <c r="I1448" t="s">
        <v>38</v>
      </c>
      <c r="J1448">
        <v>1655</v>
      </c>
      <c r="K1448">
        <v>1804</v>
      </c>
      <c r="L1448" t="s">
        <v>1499</v>
      </c>
      <c r="M1448" t="s">
        <v>35</v>
      </c>
      <c r="O1448" t="s">
        <v>743</v>
      </c>
      <c r="P1448" t="s">
        <v>1459</v>
      </c>
      <c r="Q1448">
        <v>1</v>
      </c>
      <c r="R1448" t="s">
        <v>1282</v>
      </c>
      <c r="T1448" t="s">
        <v>57</v>
      </c>
      <c r="U1448" t="s">
        <v>58</v>
      </c>
      <c r="V1448" t="s">
        <v>83</v>
      </c>
      <c r="W1448" t="s">
        <v>84</v>
      </c>
    </row>
    <row r="1449" spans="1:33" hidden="1" x14ac:dyDescent="0.35">
      <c r="A1449" t="s">
        <v>32</v>
      </c>
      <c r="C1449" t="s">
        <v>33</v>
      </c>
      <c r="D1449" t="s">
        <v>1506</v>
      </c>
      <c r="E1449" t="s">
        <v>526</v>
      </c>
      <c r="F1449" t="s">
        <v>1507</v>
      </c>
      <c r="G1449" t="s">
        <v>1279</v>
      </c>
      <c r="I1449" t="s">
        <v>38</v>
      </c>
      <c r="J1449">
        <v>1656</v>
      </c>
      <c r="K1449">
        <v>1804</v>
      </c>
      <c r="L1449" t="s">
        <v>1499</v>
      </c>
      <c r="M1449" t="s">
        <v>35</v>
      </c>
      <c r="O1449" t="s">
        <v>211</v>
      </c>
      <c r="P1449" t="s">
        <v>65</v>
      </c>
      <c r="Q1449">
        <v>0.25</v>
      </c>
      <c r="R1449" t="s">
        <v>1282</v>
      </c>
      <c r="T1449" t="s">
        <v>57</v>
      </c>
      <c r="U1449" t="s">
        <v>58</v>
      </c>
      <c r="V1449" t="s">
        <v>83</v>
      </c>
      <c r="W1449" t="s">
        <v>84</v>
      </c>
    </row>
    <row r="1450" spans="1:33" hidden="1" x14ac:dyDescent="0.35">
      <c r="A1450" t="s">
        <v>32</v>
      </c>
      <c r="C1450" t="s">
        <v>33</v>
      </c>
      <c r="D1450" t="s">
        <v>1506</v>
      </c>
      <c r="E1450" t="s">
        <v>526</v>
      </c>
      <c r="F1450" t="s">
        <v>1507</v>
      </c>
      <c r="G1450" t="s">
        <v>1279</v>
      </c>
      <c r="I1450" t="s">
        <v>38</v>
      </c>
      <c r="J1450">
        <v>1657</v>
      </c>
      <c r="K1450">
        <v>1804</v>
      </c>
      <c r="L1450" t="s">
        <v>1499</v>
      </c>
      <c r="M1450" t="s">
        <v>35</v>
      </c>
      <c r="P1450" t="s">
        <v>378</v>
      </c>
      <c r="Q1450">
        <v>2</v>
      </c>
      <c r="R1450" t="s">
        <v>1282</v>
      </c>
      <c r="T1450" t="s">
        <v>122</v>
      </c>
      <c r="U1450" t="s">
        <v>57</v>
      </c>
      <c r="V1450" t="s">
        <v>1113</v>
      </c>
      <c r="W1450" t="s">
        <v>1114</v>
      </c>
    </row>
    <row r="1451" spans="1:33" hidden="1" x14ac:dyDescent="0.35">
      <c r="A1451" t="s">
        <v>32</v>
      </c>
      <c r="C1451" t="s">
        <v>33</v>
      </c>
      <c r="D1451" t="s">
        <v>1506</v>
      </c>
      <c r="E1451" t="s">
        <v>526</v>
      </c>
      <c r="F1451" t="s">
        <v>1507</v>
      </c>
      <c r="G1451" t="s">
        <v>1279</v>
      </c>
      <c r="I1451" t="s">
        <v>38</v>
      </c>
      <c r="J1451">
        <v>1658</v>
      </c>
      <c r="K1451">
        <v>1804</v>
      </c>
      <c r="L1451" t="s">
        <v>1499</v>
      </c>
      <c r="M1451" t="s">
        <v>35</v>
      </c>
      <c r="O1451" t="s">
        <v>500</v>
      </c>
      <c r="P1451" t="s">
        <v>1518</v>
      </c>
      <c r="Q1451">
        <v>2</v>
      </c>
      <c r="R1451" t="s">
        <v>363</v>
      </c>
      <c r="S1451" t="s">
        <v>2782</v>
      </c>
      <c r="T1451" t="s">
        <v>122</v>
      </c>
      <c r="U1451" t="s">
        <v>57</v>
      </c>
      <c r="V1451" t="s">
        <v>248</v>
      </c>
      <c r="W1451" t="s">
        <v>1519</v>
      </c>
      <c r="AG1451" t="s">
        <v>1045</v>
      </c>
    </row>
    <row r="1452" spans="1:33" hidden="1" x14ac:dyDescent="0.35">
      <c r="A1452" t="s">
        <v>32</v>
      </c>
      <c r="C1452" t="s">
        <v>33</v>
      </c>
      <c r="D1452" t="s">
        <v>1506</v>
      </c>
      <c r="E1452" t="s">
        <v>526</v>
      </c>
      <c r="F1452" t="s">
        <v>1507</v>
      </c>
      <c r="G1452" t="s">
        <v>1279</v>
      </c>
      <c r="I1452" t="s">
        <v>38</v>
      </c>
      <c r="J1452">
        <v>1659</v>
      </c>
      <c r="K1452">
        <v>1804</v>
      </c>
      <c r="L1452" t="s">
        <v>1499</v>
      </c>
      <c r="M1452" t="s">
        <v>35</v>
      </c>
      <c r="O1452" t="s">
        <v>500</v>
      </c>
      <c r="P1452" t="s">
        <v>1518</v>
      </c>
      <c r="Q1452">
        <v>20</v>
      </c>
      <c r="R1452" t="s">
        <v>1282</v>
      </c>
      <c r="S1452" t="s">
        <v>2782</v>
      </c>
      <c r="T1452" t="s">
        <v>122</v>
      </c>
      <c r="U1452" t="s">
        <v>57</v>
      </c>
      <c r="V1452" t="s">
        <v>248</v>
      </c>
      <c r="W1452" t="s">
        <v>1520</v>
      </c>
      <c r="AG1452" t="s">
        <v>1045</v>
      </c>
    </row>
    <row r="1453" spans="1:33" hidden="1" x14ac:dyDescent="0.35">
      <c r="A1453" t="s">
        <v>32</v>
      </c>
      <c r="C1453" t="s">
        <v>33</v>
      </c>
      <c r="D1453" t="s">
        <v>1506</v>
      </c>
      <c r="E1453" t="s">
        <v>526</v>
      </c>
      <c r="F1453" t="s">
        <v>1507</v>
      </c>
      <c r="G1453" t="s">
        <v>1279</v>
      </c>
      <c r="I1453" t="s">
        <v>38</v>
      </c>
      <c r="J1453">
        <v>1660</v>
      </c>
      <c r="K1453">
        <v>1804</v>
      </c>
      <c r="L1453" t="s">
        <v>1499</v>
      </c>
      <c r="M1453" t="s">
        <v>153</v>
      </c>
      <c r="N1453" t="s">
        <v>47</v>
      </c>
      <c r="P1453" t="s">
        <v>180</v>
      </c>
      <c r="Q1453">
        <v>1</v>
      </c>
      <c r="R1453" t="s">
        <v>1282</v>
      </c>
      <c r="T1453" t="s">
        <v>43</v>
      </c>
      <c r="U1453" t="s">
        <v>44</v>
      </c>
      <c r="V1453" t="s">
        <v>110</v>
      </c>
      <c r="W1453" t="s">
        <v>110</v>
      </c>
      <c r="AB1453">
        <v>1</v>
      </c>
      <c r="AC1453">
        <v>9</v>
      </c>
    </row>
    <row r="1454" spans="1:33" hidden="1" x14ac:dyDescent="0.35">
      <c r="A1454" t="s">
        <v>32</v>
      </c>
      <c r="C1454" t="s">
        <v>33</v>
      </c>
      <c r="D1454" t="s">
        <v>1506</v>
      </c>
      <c r="E1454" t="s">
        <v>526</v>
      </c>
      <c r="F1454" t="s">
        <v>1507</v>
      </c>
      <c r="G1454" t="s">
        <v>1279</v>
      </c>
      <c r="I1454" t="s">
        <v>38</v>
      </c>
      <c r="J1454">
        <v>1661</v>
      </c>
      <c r="K1454">
        <v>1804</v>
      </c>
      <c r="L1454" t="s">
        <v>1499</v>
      </c>
      <c r="M1454" t="s">
        <v>153</v>
      </c>
      <c r="N1454" t="s">
        <v>161</v>
      </c>
      <c r="P1454" t="s">
        <v>42</v>
      </c>
      <c r="Q1454">
        <v>2</v>
      </c>
      <c r="T1454" t="s">
        <v>43</v>
      </c>
      <c r="U1454" t="s">
        <v>89</v>
      </c>
      <c r="V1454" t="s">
        <v>1564</v>
      </c>
      <c r="W1454" t="s">
        <v>1564</v>
      </c>
      <c r="Y1454">
        <v>1</v>
      </c>
      <c r="Z1454">
        <v>0</v>
      </c>
      <c r="AB1454">
        <v>2</v>
      </c>
      <c r="AC1454">
        <v>0</v>
      </c>
    </row>
    <row r="1455" spans="1:33" hidden="1" x14ac:dyDescent="0.35">
      <c r="A1455" t="s">
        <v>32</v>
      </c>
      <c r="C1455" t="s">
        <v>33</v>
      </c>
      <c r="D1455" t="s">
        <v>1506</v>
      </c>
      <c r="E1455" t="s">
        <v>526</v>
      </c>
      <c r="F1455" t="s">
        <v>1507</v>
      </c>
      <c r="G1455" t="s">
        <v>1279</v>
      </c>
      <c r="I1455" t="s">
        <v>38</v>
      </c>
      <c r="J1455">
        <v>1662</v>
      </c>
      <c r="K1455">
        <v>1804</v>
      </c>
      <c r="L1455" t="s">
        <v>1499</v>
      </c>
      <c r="M1455" t="s">
        <v>153</v>
      </c>
      <c r="N1455" t="s">
        <v>41</v>
      </c>
      <c r="P1455" t="s">
        <v>792</v>
      </c>
      <c r="Q1455">
        <v>1</v>
      </c>
      <c r="R1455" t="s">
        <v>166</v>
      </c>
      <c r="T1455" t="s">
        <v>43</v>
      </c>
      <c r="U1455" t="s">
        <v>167</v>
      </c>
      <c r="V1455" t="s">
        <v>442</v>
      </c>
      <c r="W1455" t="s">
        <v>443</v>
      </c>
      <c r="AB1455">
        <v>4</v>
      </c>
      <c r="AC1455">
        <v>6</v>
      </c>
    </row>
    <row r="1456" spans="1:33" hidden="1" x14ac:dyDescent="0.35">
      <c r="A1456" t="s">
        <v>32</v>
      </c>
      <c r="C1456" t="s">
        <v>33</v>
      </c>
      <c r="D1456" t="s">
        <v>1506</v>
      </c>
      <c r="E1456" t="s">
        <v>526</v>
      </c>
      <c r="F1456" t="s">
        <v>1507</v>
      </c>
      <c r="G1456" t="s">
        <v>1279</v>
      </c>
      <c r="I1456" t="s">
        <v>38</v>
      </c>
      <c r="J1456">
        <v>1663</v>
      </c>
      <c r="K1456">
        <v>1804</v>
      </c>
      <c r="L1456" t="s">
        <v>1499</v>
      </c>
      <c r="M1456" t="s">
        <v>153</v>
      </c>
      <c r="N1456" t="s">
        <v>41</v>
      </c>
      <c r="P1456" t="s">
        <v>71</v>
      </c>
      <c r="Q1456">
        <v>1</v>
      </c>
      <c r="R1456" t="s">
        <v>1282</v>
      </c>
      <c r="T1456" t="s">
        <v>73</v>
      </c>
      <c r="U1456" t="s">
        <v>78</v>
      </c>
      <c r="V1456" t="s">
        <v>79</v>
      </c>
      <c r="W1456" t="s">
        <v>79</v>
      </c>
      <c r="Y1456">
        <v>2</v>
      </c>
      <c r="Z1456">
        <v>0</v>
      </c>
    </row>
    <row r="1457" spans="1:32" hidden="1" x14ac:dyDescent="0.35">
      <c r="A1457" t="s">
        <v>32</v>
      </c>
      <c r="C1457" t="s">
        <v>33</v>
      </c>
      <c r="D1457" t="s">
        <v>1506</v>
      </c>
      <c r="E1457" t="s">
        <v>526</v>
      </c>
      <c r="F1457" t="s">
        <v>1507</v>
      </c>
      <c r="G1457" t="s">
        <v>1279</v>
      </c>
      <c r="I1457" t="s">
        <v>38</v>
      </c>
      <c r="J1457">
        <v>1664</v>
      </c>
      <c r="K1457">
        <v>1804</v>
      </c>
      <c r="L1457" t="s">
        <v>1499</v>
      </c>
      <c r="M1457" t="s">
        <v>153</v>
      </c>
      <c r="N1457" t="s">
        <v>41</v>
      </c>
      <c r="P1457" t="s">
        <v>664</v>
      </c>
      <c r="Q1457">
        <v>1</v>
      </c>
      <c r="R1457" t="s">
        <v>166</v>
      </c>
      <c r="T1457" t="s">
        <v>43</v>
      </c>
      <c r="U1457" t="s">
        <v>167</v>
      </c>
      <c r="V1457" t="s">
        <v>442</v>
      </c>
      <c r="W1457" t="s">
        <v>1521</v>
      </c>
      <c r="AB1457">
        <v>4</v>
      </c>
      <c r="AC1457">
        <v>6</v>
      </c>
    </row>
    <row r="1458" spans="1:32" hidden="1" x14ac:dyDescent="0.35">
      <c r="A1458" t="s">
        <v>32</v>
      </c>
      <c r="C1458" t="s">
        <v>33</v>
      </c>
      <c r="D1458" t="s">
        <v>1506</v>
      </c>
      <c r="E1458" t="s">
        <v>526</v>
      </c>
      <c r="F1458" t="s">
        <v>1507</v>
      </c>
      <c r="G1458" t="s">
        <v>1279</v>
      </c>
      <c r="I1458" t="s">
        <v>38</v>
      </c>
      <c r="J1458">
        <v>1665</v>
      </c>
      <c r="K1458">
        <v>1804</v>
      </c>
      <c r="L1458" t="s">
        <v>1499</v>
      </c>
      <c r="M1458" t="s">
        <v>153</v>
      </c>
      <c r="N1458" t="s">
        <v>41</v>
      </c>
      <c r="P1458" t="s">
        <v>234</v>
      </c>
      <c r="T1458" t="s">
        <v>2763</v>
      </c>
      <c r="U1458" t="s">
        <v>2621</v>
      </c>
      <c r="W1458" t="s">
        <v>1522</v>
      </c>
      <c r="AD1458">
        <v>1</v>
      </c>
      <c r="AE1458">
        <v>1</v>
      </c>
      <c r="AF1458">
        <v>0</v>
      </c>
    </row>
    <row r="1459" spans="1:32" hidden="1" x14ac:dyDescent="0.35">
      <c r="A1459" t="s">
        <v>32</v>
      </c>
      <c r="C1459" t="s">
        <v>33</v>
      </c>
      <c r="D1459" t="s">
        <v>1506</v>
      </c>
      <c r="E1459" t="s">
        <v>526</v>
      </c>
      <c r="F1459" t="s">
        <v>1507</v>
      </c>
      <c r="G1459" t="s">
        <v>1279</v>
      </c>
      <c r="I1459" t="s">
        <v>38</v>
      </c>
      <c r="J1459">
        <v>1666</v>
      </c>
      <c r="K1459">
        <v>1804</v>
      </c>
      <c r="L1459" t="s">
        <v>1499</v>
      </c>
      <c r="M1459" t="s">
        <v>153</v>
      </c>
      <c r="N1459" t="s">
        <v>41</v>
      </c>
      <c r="P1459" t="s">
        <v>234</v>
      </c>
      <c r="T1459" t="s">
        <v>2763</v>
      </c>
      <c r="U1459" t="s">
        <v>2621</v>
      </c>
      <c r="W1459" t="s">
        <v>1523</v>
      </c>
      <c r="AD1459">
        <v>4</v>
      </c>
      <c r="AE1459">
        <v>0</v>
      </c>
      <c r="AF1459">
        <v>0</v>
      </c>
    </row>
    <row r="1460" spans="1:32" hidden="1" x14ac:dyDescent="0.35">
      <c r="A1460" t="s">
        <v>32</v>
      </c>
      <c r="C1460" t="s">
        <v>33</v>
      </c>
      <c r="D1460" t="s">
        <v>1506</v>
      </c>
      <c r="E1460" t="s">
        <v>526</v>
      </c>
      <c r="F1460" t="s">
        <v>1507</v>
      </c>
      <c r="G1460" t="s">
        <v>1279</v>
      </c>
      <c r="I1460" t="s">
        <v>38</v>
      </c>
      <c r="J1460">
        <v>1667</v>
      </c>
      <c r="K1460">
        <v>1804</v>
      </c>
      <c r="L1460" t="s">
        <v>1499</v>
      </c>
      <c r="M1460" t="s">
        <v>153</v>
      </c>
      <c r="N1460" t="s">
        <v>41</v>
      </c>
      <c r="P1460" t="s">
        <v>887</v>
      </c>
      <c r="T1460" t="s">
        <v>2763</v>
      </c>
      <c r="U1460" t="s">
        <v>2621</v>
      </c>
      <c r="W1460" t="s">
        <v>1524</v>
      </c>
      <c r="AA1460">
        <v>1</v>
      </c>
      <c r="AB1460">
        <v>1</v>
      </c>
    </row>
    <row r="1461" spans="1:32" hidden="1" x14ac:dyDescent="0.35">
      <c r="A1461" t="s">
        <v>32</v>
      </c>
      <c r="C1461" t="s">
        <v>33</v>
      </c>
      <c r="D1461" t="s">
        <v>1506</v>
      </c>
      <c r="E1461" t="s">
        <v>526</v>
      </c>
      <c r="F1461" t="s">
        <v>1507</v>
      </c>
      <c r="G1461" t="s">
        <v>1279</v>
      </c>
      <c r="I1461" t="s">
        <v>38</v>
      </c>
      <c r="J1461">
        <v>1668</v>
      </c>
      <c r="K1461">
        <v>1804</v>
      </c>
      <c r="L1461" t="s">
        <v>1499</v>
      </c>
      <c r="M1461" t="s">
        <v>153</v>
      </c>
      <c r="N1461" t="s">
        <v>47</v>
      </c>
      <c r="P1461" t="s">
        <v>180</v>
      </c>
      <c r="Q1461">
        <v>0.5</v>
      </c>
      <c r="R1461" t="s">
        <v>1282</v>
      </c>
      <c r="T1461" t="s">
        <v>43</v>
      </c>
      <c r="U1461" t="s">
        <v>44</v>
      </c>
      <c r="V1461" t="s">
        <v>110</v>
      </c>
      <c r="W1461" t="s">
        <v>110</v>
      </c>
    </row>
    <row r="1462" spans="1:32" hidden="1" x14ac:dyDescent="0.35">
      <c r="A1462" t="s">
        <v>32</v>
      </c>
      <c r="C1462" t="s">
        <v>33</v>
      </c>
      <c r="D1462" t="s">
        <v>1506</v>
      </c>
      <c r="E1462" t="s">
        <v>526</v>
      </c>
      <c r="F1462" t="s">
        <v>1507</v>
      </c>
      <c r="G1462" t="s">
        <v>1279</v>
      </c>
      <c r="I1462" t="s">
        <v>38</v>
      </c>
      <c r="J1462">
        <v>1669</v>
      </c>
      <c r="T1462" t="s">
        <v>2778</v>
      </c>
      <c r="U1462" t="s">
        <v>2778</v>
      </c>
      <c r="W1462" t="s">
        <v>1525</v>
      </c>
    </row>
    <row r="1463" spans="1:32" hidden="1" x14ac:dyDescent="0.35">
      <c r="A1463" t="s">
        <v>32</v>
      </c>
      <c r="C1463" t="s">
        <v>33</v>
      </c>
      <c r="D1463" t="s">
        <v>1506</v>
      </c>
      <c r="E1463" t="s">
        <v>526</v>
      </c>
      <c r="F1463" t="s">
        <v>1507</v>
      </c>
      <c r="G1463" t="s">
        <v>1279</v>
      </c>
      <c r="I1463" t="s">
        <v>38</v>
      </c>
      <c r="J1463">
        <v>1670</v>
      </c>
      <c r="K1463">
        <v>1804</v>
      </c>
      <c r="L1463" t="s">
        <v>1499</v>
      </c>
      <c r="M1463" t="s">
        <v>185</v>
      </c>
      <c r="P1463" t="s">
        <v>411</v>
      </c>
      <c r="Q1463">
        <v>0.25</v>
      </c>
      <c r="R1463" t="s">
        <v>1282</v>
      </c>
      <c r="T1463" t="s">
        <v>57</v>
      </c>
      <c r="U1463" t="s">
        <v>58</v>
      </c>
      <c r="V1463" t="s">
        <v>83</v>
      </c>
      <c r="W1463" t="s">
        <v>83</v>
      </c>
    </row>
    <row r="1464" spans="1:32" hidden="1" x14ac:dyDescent="0.35">
      <c r="A1464" t="s">
        <v>32</v>
      </c>
      <c r="C1464" t="s">
        <v>33</v>
      </c>
      <c r="D1464" t="s">
        <v>1506</v>
      </c>
      <c r="E1464" t="s">
        <v>526</v>
      </c>
      <c r="F1464" t="s">
        <v>1507</v>
      </c>
      <c r="G1464" t="s">
        <v>1279</v>
      </c>
      <c r="I1464" t="s">
        <v>38</v>
      </c>
      <c r="J1464">
        <v>1671</v>
      </c>
      <c r="K1464">
        <v>1804</v>
      </c>
      <c r="L1464" t="s">
        <v>1499</v>
      </c>
      <c r="M1464" t="s">
        <v>185</v>
      </c>
      <c r="P1464" t="s">
        <v>411</v>
      </c>
      <c r="Q1464">
        <v>2</v>
      </c>
      <c r="R1464" t="s">
        <v>1282</v>
      </c>
      <c r="T1464" t="s">
        <v>122</v>
      </c>
      <c r="U1464" t="s">
        <v>57</v>
      </c>
      <c r="V1464" t="s">
        <v>1113</v>
      </c>
      <c r="W1464" t="s">
        <v>1113</v>
      </c>
    </row>
    <row r="1465" spans="1:32" hidden="1" x14ac:dyDescent="0.35">
      <c r="A1465" t="s">
        <v>32</v>
      </c>
      <c r="C1465" t="s">
        <v>33</v>
      </c>
      <c r="D1465" t="s">
        <v>1506</v>
      </c>
      <c r="E1465" t="s">
        <v>526</v>
      </c>
      <c r="F1465" t="s">
        <v>1507</v>
      </c>
      <c r="G1465" t="s">
        <v>1279</v>
      </c>
      <c r="I1465" t="s">
        <v>38</v>
      </c>
      <c r="J1465">
        <v>1672</v>
      </c>
      <c r="K1465">
        <v>1804</v>
      </c>
      <c r="L1465" t="s">
        <v>1499</v>
      </c>
      <c r="M1465" t="s">
        <v>185</v>
      </c>
      <c r="P1465" t="s">
        <v>411</v>
      </c>
      <c r="Q1465">
        <v>0.5</v>
      </c>
      <c r="R1465" t="s">
        <v>1282</v>
      </c>
      <c r="T1465" t="s">
        <v>67</v>
      </c>
      <c r="U1465" t="s">
        <v>68</v>
      </c>
      <c r="V1465" t="s">
        <v>69</v>
      </c>
      <c r="W1465" t="s">
        <v>695</v>
      </c>
    </row>
    <row r="1466" spans="1:32" hidden="1" x14ac:dyDescent="0.35">
      <c r="A1466" t="s">
        <v>32</v>
      </c>
      <c r="C1466" t="s">
        <v>33</v>
      </c>
      <c r="D1466" t="s">
        <v>1506</v>
      </c>
      <c r="E1466" t="s">
        <v>526</v>
      </c>
      <c r="F1466" t="s">
        <v>1507</v>
      </c>
      <c r="G1466" t="s">
        <v>1279</v>
      </c>
      <c r="I1466" t="s">
        <v>38</v>
      </c>
      <c r="J1466">
        <v>1673</v>
      </c>
      <c r="K1466">
        <v>1804</v>
      </c>
      <c r="L1466" t="s">
        <v>1499</v>
      </c>
      <c r="M1466" t="s">
        <v>185</v>
      </c>
      <c r="N1466" t="s">
        <v>161</v>
      </c>
      <c r="P1466" t="s">
        <v>162</v>
      </c>
      <c r="T1466" t="s">
        <v>2763</v>
      </c>
      <c r="U1466" t="s">
        <v>2621</v>
      </c>
      <c r="W1466" t="s">
        <v>1526</v>
      </c>
      <c r="AE1466">
        <v>2</v>
      </c>
      <c r="AF1466">
        <v>6</v>
      </c>
    </row>
    <row r="1467" spans="1:32" hidden="1" x14ac:dyDescent="0.35">
      <c r="A1467" t="s">
        <v>32</v>
      </c>
      <c r="C1467" t="s">
        <v>33</v>
      </c>
      <c r="D1467" t="s">
        <v>1506</v>
      </c>
      <c r="E1467" t="s">
        <v>526</v>
      </c>
      <c r="F1467" t="s">
        <v>1507</v>
      </c>
      <c r="G1467" t="s">
        <v>1279</v>
      </c>
      <c r="I1467" t="s">
        <v>38</v>
      </c>
      <c r="J1467">
        <v>1674</v>
      </c>
      <c r="K1467">
        <v>1804</v>
      </c>
      <c r="L1467" t="s">
        <v>1499</v>
      </c>
      <c r="M1467" t="s">
        <v>192</v>
      </c>
      <c r="P1467" t="s">
        <v>251</v>
      </c>
      <c r="Q1467">
        <v>1</v>
      </c>
      <c r="R1467" t="s">
        <v>166</v>
      </c>
      <c r="T1467" t="s">
        <v>43</v>
      </c>
      <c r="U1467" t="s">
        <v>167</v>
      </c>
      <c r="V1467" t="s">
        <v>168</v>
      </c>
      <c r="W1467" t="s">
        <v>1527</v>
      </c>
      <c r="AB1467">
        <v>11</v>
      </c>
      <c r="AC1467">
        <v>0</v>
      </c>
    </row>
    <row r="1468" spans="1:32" hidden="1" x14ac:dyDescent="0.35">
      <c r="A1468" t="s">
        <v>32</v>
      </c>
      <c r="C1468" t="s">
        <v>33</v>
      </c>
      <c r="D1468" t="s">
        <v>1506</v>
      </c>
      <c r="E1468" t="s">
        <v>526</v>
      </c>
      <c r="F1468" t="s">
        <v>1507</v>
      </c>
      <c r="G1468" t="s">
        <v>1279</v>
      </c>
      <c r="I1468" t="s">
        <v>38</v>
      </c>
      <c r="J1468">
        <v>1675</v>
      </c>
      <c r="K1468">
        <v>1804</v>
      </c>
      <c r="L1468" t="s">
        <v>1499</v>
      </c>
      <c r="M1468" t="s">
        <v>192</v>
      </c>
      <c r="P1468" t="s">
        <v>251</v>
      </c>
      <c r="Q1468">
        <v>1</v>
      </c>
      <c r="R1468" t="s">
        <v>363</v>
      </c>
      <c r="T1468" t="s">
        <v>122</v>
      </c>
      <c r="U1468" t="s">
        <v>57</v>
      </c>
      <c r="V1468" t="s">
        <v>248</v>
      </c>
      <c r="W1468" t="s">
        <v>248</v>
      </c>
    </row>
    <row r="1469" spans="1:32" hidden="1" x14ac:dyDescent="0.35">
      <c r="A1469" t="s">
        <v>32</v>
      </c>
      <c r="C1469" t="s">
        <v>33</v>
      </c>
      <c r="D1469" t="s">
        <v>1506</v>
      </c>
      <c r="E1469" t="s">
        <v>526</v>
      </c>
      <c r="F1469" t="s">
        <v>1507</v>
      </c>
      <c r="G1469" t="s">
        <v>1279</v>
      </c>
      <c r="I1469" t="s">
        <v>38</v>
      </c>
      <c r="J1469">
        <v>1676</v>
      </c>
      <c r="K1469">
        <v>1804</v>
      </c>
      <c r="L1469" t="s">
        <v>1499</v>
      </c>
      <c r="M1469" t="s">
        <v>192</v>
      </c>
      <c r="P1469" t="s">
        <v>378</v>
      </c>
      <c r="Q1469">
        <v>1.25</v>
      </c>
      <c r="R1469" t="s">
        <v>72</v>
      </c>
      <c r="T1469" t="s">
        <v>73</v>
      </c>
      <c r="U1469" t="s">
        <v>74</v>
      </c>
      <c r="W1469" t="s">
        <v>1528</v>
      </c>
    </row>
    <row r="1470" spans="1:32" hidden="1" x14ac:dyDescent="0.35">
      <c r="A1470" t="s">
        <v>32</v>
      </c>
      <c r="C1470" t="s">
        <v>33</v>
      </c>
      <c r="D1470" t="s">
        <v>1506</v>
      </c>
      <c r="E1470" t="s">
        <v>526</v>
      </c>
      <c r="F1470" t="s">
        <v>1507</v>
      </c>
      <c r="G1470" t="s">
        <v>1279</v>
      </c>
      <c r="I1470" t="s">
        <v>38</v>
      </c>
      <c r="J1470">
        <v>1677</v>
      </c>
      <c r="K1470">
        <v>1804</v>
      </c>
      <c r="L1470" t="s">
        <v>1499</v>
      </c>
      <c r="M1470" t="s">
        <v>192</v>
      </c>
      <c r="P1470" t="s">
        <v>378</v>
      </c>
      <c r="T1470" t="s">
        <v>73</v>
      </c>
      <c r="U1470" t="s">
        <v>74</v>
      </c>
      <c r="V1470" t="s">
        <v>513</v>
      </c>
      <c r="W1470" t="s">
        <v>1529</v>
      </c>
      <c r="Y1470">
        <v>20</v>
      </c>
      <c r="Z1470">
        <v>0</v>
      </c>
      <c r="AA1470">
        <v>1</v>
      </c>
      <c r="AB1470">
        <v>5</v>
      </c>
      <c r="AC1470">
        <v>0</v>
      </c>
    </row>
    <row r="1471" spans="1:32" hidden="1" x14ac:dyDescent="0.35">
      <c r="A1471" t="s">
        <v>32</v>
      </c>
      <c r="C1471" t="s">
        <v>33</v>
      </c>
      <c r="D1471" t="s">
        <v>1506</v>
      </c>
      <c r="E1471" t="s">
        <v>526</v>
      </c>
      <c r="F1471" t="s">
        <v>1507</v>
      </c>
      <c r="G1471" t="s">
        <v>1279</v>
      </c>
      <c r="I1471" t="s">
        <v>38</v>
      </c>
      <c r="J1471">
        <v>1678</v>
      </c>
      <c r="K1471">
        <v>1804</v>
      </c>
      <c r="L1471" t="s">
        <v>1499</v>
      </c>
      <c r="M1471" t="s">
        <v>192</v>
      </c>
      <c r="P1471" t="s">
        <v>378</v>
      </c>
      <c r="Q1471">
        <v>1</v>
      </c>
      <c r="R1471" t="s">
        <v>170</v>
      </c>
      <c r="T1471" t="s">
        <v>73</v>
      </c>
      <c r="U1471" t="s">
        <v>74</v>
      </c>
      <c r="V1471" t="s">
        <v>1398</v>
      </c>
      <c r="W1471" t="s">
        <v>1530</v>
      </c>
      <c r="AB1471">
        <v>1</v>
      </c>
      <c r="AC1471">
        <v>0</v>
      </c>
    </row>
    <row r="1472" spans="1:32" hidden="1" x14ac:dyDescent="0.35">
      <c r="A1472" t="s">
        <v>32</v>
      </c>
      <c r="C1472" t="s">
        <v>33</v>
      </c>
      <c r="D1472" t="s">
        <v>1506</v>
      </c>
      <c r="E1472" t="s">
        <v>526</v>
      </c>
      <c r="F1472" t="s">
        <v>1507</v>
      </c>
      <c r="G1472" t="s">
        <v>1279</v>
      </c>
      <c r="I1472" t="s">
        <v>38</v>
      </c>
      <c r="J1472">
        <v>1679</v>
      </c>
      <c r="K1472">
        <v>1804</v>
      </c>
      <c r="L1472" t="s">
        <v>1499</v>
      </c>
      <c r="M1472" t="s">
        <v>192</v>
      </c>
      <c r="P1472" t="s">
        <v>378</v>
      </c>
      <c r="Q1472">
        <v>1.5</v>
      </c>
      <c r="R1472" t="s">
        <v>163</v>
      </c>
      <c r="T1472" t="s">
        <v>73</v>
      </c>
      <c r="U1472" t="s">
        <v>74</v>
      </c>
      <c r="V1472" t="s">
        <v>164</v>
      </c>
      <c r="W1472" t="s">
        <v>859</v>
      </c>
      <c r="AB1472">
        <v>4</v>
      </c>
      <c r="AC1472">
        <v>6</v>
      </c>
    </row>
    <row r="1473" spans="1:33" hidden="1" x14ac:dyDescent="0.35">
      <c r="A1473" t="s">
        <v>32</v>
      </c>
      <c r="C1473" t="s">
        <v>33</v>
      </c>
      <c r="D1473" t="s">
        <v>1506</v>
      </c>
      <c r="E1473" t="s">
        <v>526</v>
      </c>
      <c r="F1473" t="s">
        <v>1507</v>
      </c>
      <c r="G1473" t="s">
        <v>1279</v>
      </c>
      <c r="I1473" t="s">
        <v>38</v>
      </c>
      <c r="J1473">
        <v>1680</v>
      </c>
      <c r="K1473">
        <v>1804</v>
      </c>
      <c r="L1473" t="s">
        <v>1499</v>
      </c>
      <c r="M1473" t="s">
        <v>192</v>
      </c>
      <c r="P1473" t="s">
        <v>378</v>
      </c>
      <c r="Q1473">
        <v>0.25</v>
      </c>
      <c r="R1473" t="s">
        <v>72</v>
      </c>
      <c r="T1473" t="s">
        <v>73</v>
      </c>
      <c r="U1473" t="s">
        <v>74</v>
      </c>
      <c r="V1473" t="s">
        <v>1005</v>
      </c>
      <c r="W1473" t="s">
        <v>1531</v>
      </c>
      <c r="AB1473">
        <v>1</v>
      </c>
      <c r="AC1473">
        <v>0</v>
      </c>
    </row>
    <row r="1474" spans="1:33" hidden="1" x14ac:dyDescent="0.35">
      <c r="A1474" t="s">
        <v>32</v>
      </c>
      <c r="C1474" t="s">
        <v>33</v>
      </c>
      <c r="D1474" t="s">
        <v>1506</v>
      </c>
      <c r="E1474" t="s">
        <v>526</v>
      </c>
      <c r="F1474" t="s">
        <v>1507</v>
      </c>
      <c r="G1474" t="s">
        <v>1279</v>
      </c>
      <c r="I1474" t="s">
        <v>38</v>
      </c>
      <c r="J1474">
        <v>1681</v>
      </c>
      <c r="K1474">
        <v>1804</v>
      </c>
      <c r="L1474" t="s">
        <v>1499</v>
      </c>
      <c r="M1474" t="s">
        <v>192</v>
      </c>
      <c r="N1474" t="s">
        <v>41</v>
      </c>
      <c r="P1474" t="s">
        <v>139</v>
      </c>
      <c r="Q1474">
        <v>0.5</v>
      </c>
      <c r="R1474" t="s">
        <v>1282</v>
      </c>
      <c r="T1474" t="s">
        <v>73</v>
      </c>
      <c r="U1474" t="s">
        <v>2372</v>
      </c>
      <c r="V1474" t="s">
        <v>1532</v>
      </c>
      <c r="W1474" t="s">
        <v>1532</v>
      </c>
      <c r="AC1474">
        <v>9</v>
      </c>
      <c r="AG1474" t="s">
        <v>1533</v>
      </c>
    </row>
    <row r="1475" spans="1:33" hidden="1" x14ac:dyDescent="0.35">
      <c r="A1475" t="s">
        <v>32</v>
      </c>
      <c r="C1475" t="s">
        <v>33</v>
      </c>
      <c r="D1475" t="s">
        <v>1506</v>
      </c>
      <c r="E1475" t="s">
        <v>526</v>
      </c>
      <c r="F1475" t="s">
        <v>1507</v>
      </c>
      <c r="G1475" t="s">
        <v>1279</v>
      </c>
      <c r="I1475" t="s">
        <v>38</v>
      </c>
      <c r="J1475">
        <v>1682</v>
      </c>
      <c r="K1475">
        <v>1804</v>
      </c>
      <c r="L1475" t="s">
        <v>1499</v>
      </c>
      <c r="M1475" t="s">
        <v>192</v>
      </c>
      <c r="P1475" t="s">
        <v>276</v>
      </c>
      <c r="Q1475">
        <v>0.5</v>
      </c>
      <c r="R1475" t="s">
        <v>93</v>
      </c>
      <c r="T1475" t="s">
        <v>94</v>
      </c>
      <c r="U1475" t="s">
        <v>95</v>
      </c>
      <c r="V1475" t="s">
        <v>96</v>
      </c>
      <c r="W1475" t="s">
        <v>1534</v>
      </c>
      <c r="AB1475">
        <v>1</v>
      </c>
      <c r="AC1475">
        <v>6</v>
      </c>
      <c r="AG1475" t="s">
        <v>1045</v>
      </c>
    </row>
    <row r="1476" spans="1:33" hidden="1" x14ac:dyDescent="0.35">
      <c r="A1476" t="s">
        <v>32</v>
      </c>
      <c r="C1476" t="s">
        <v>33</v>
      </c>
      <c r="D1476" t="s">
        <v>1506</v>
      </c>
      <c r="E1476" t="s">
        <v>526</v>
      </c>
      <c r="F1476" t="s">
        <v>1507</v>
      </c>
      <c r="G1476" t="s">
        <v>1279</v>
      </c>
      <c r="I1476" t="s">
        <v>38</v>
      </c>
      <c r="J1476">
        <v>1683</v>
      </c>
      <c r="K1476">
        <v>1804</v>
      </c>
      <c r="L1476" t="s">
        <v>1499</v>
      </c>
      <c r="M1476" t="s">
        <v>192</v>
      </c>
      <c r="P1476" t="s">
        <v>276</v>
      </c>
      <c r="Q1476">
        <v>1</v>
      </c>
      <c r="R1476" t="s">
        <v>1282</v>
      </c>
      <c r="T1476" t="s">
        <v>43</v>
      </c>
      <c r="U1476" t="s">
        <v>44</v>
      </c>
      <c r="V1476" t="s">
        <v>110</v>
      </c>
      <c r="W1476" t="s">
        <v>818</v>
      </c>
      <c r="AB1476">
        <v>1</v>
      </c>
      <c r="AC1476">
        <v>9</v>
      </c>
      <c r="AG1476" t="s">
        <v>1045</v>
      </c>
    </row>
    <row r="1477" spans="1:33" hidden="1" x14ac:dyDescent="0.35">
      <c r="A1477" t="s">
        <v>32</v>
      </c>
      <c r="C1477" t="s">
        <v>33</v>
      </c>
      <c r="D1477" t="s">
        <v>1506</v>
      </c>
      <c r="E1477" t="s">
        <v>526</v>
      </c>
      <c r="F1477" t="s">
        <v>1507</v>
      </c>
      <c r="G1477" t="s">
        <v>1279</v>
      </c>
      <c r="I1477" t="s">
        <v>38</v>
      </c>
      <c r="J1477">
        <v>1684</v>
      </c>
      <c r="K1477">
        <v>1804</v>
      </c>
      <c r="L1477" t="s">
        <v>1499</v>
      </c>
      <c r="M1477" t="s">
        <v>192</v>
      </c>
      <c r="N1477" t="s">
        <v>41</v>
      </c>
      <c r="P1477" t="s">
        <v>887</v>
      </c>
      <c r="Q1477">
        <v>1</v>
      </c>
      <c r="R1477" t="s">
        <v>1282</v>
      </c>
      <c r="T1477" t="s">
        <v>122</v>
      </c>
      <c r="U1477" t="s">
        <v>57</v>
      </c>
      <c r="V1477" t="s">
        <v>1113</v>
      </c>
      <c r="W1477" t="s">
        <v>1113</v>
      </c>
    </row>
    <row r="1478" spans="1:33" hidden="1" x14ac:dyDescent="0.35">
      <c r="A1478" t="s">
        <v>32</v>
      </c>
      <c r="C1478" t="s">
        <v>33</v>
      </c>
      <c r="D1478" t="s">
        <v>1506</v>
      </c>
      <c r="E1478" t="s">
        <v>526</v>
      </c>
      <c r="F1478" t="s">
        <v>1507</v>
      </c>
      <c r="G1478" t="s">
        <v>1279</v>
      </c>
      <c r="I1478" t="s">
        <v>38</v>
      </c>
      <c r="J1478">
        <v>1685</v>
      </c>
      <c r="K1478">
        <v>1804</v>
      </c>
      <c r="L1478" t="s">
        <v>1499</v>
      </c>
      <c r="M1478" t="s">
        <v>192</v>
      </c>
      <c r="N1478" t="s">
        <v>41</v>
      </c>
      <c r="P1478" t="s">
        <v>887</v>
      </c>
      <c r="Q1478">
        <v>2.5</v>
      </c>
      <c r="R1478" t="s">
        <v>1282</v>
      </c>
      <c r="T1478" t="s">
        <v>43</v>
      </c>
      <c r="U1478" t="s">
        <v>44</v>
      </c>
      <c r="V1478" t="s">
        <v>110</v>
      </c>
      <c r="W1478" t="s">
        <v>110</v>
      </c>
    </row>
    <row r="1479" spans="1:33" hidden="1" x14ac:dyDescent="0.35">
      <c r="A1479" t="s">
        <v>32</v>
      </c>
      <c r="C1479" t="s">
        <v>33</v>
      </c>
      <c r="D1479" t="s">
        <v>1506</v>
      </c>
      <c r="E1479" t="s">
        <v>526</v>
      </c>
      <c r="F1479" t="s">
        <v>1507</v>
      </c>
      <c r="G1479" t="s">
        <v>1279</v>
      </c>
      <c r="I1479" t="s">
        <v>38</v>
      </c>
      <c r="J1479">
        <v>1686</v>
      </c>
      <c r="K1479">
        <v>1804</v>
      </c>
      <c r="L1479" t="s">
        <v>1499</v>
      </c>
      <c r="M1479" t="s">
        <v>192</v>
      </c>
      <c r="N1479" t="s">
        <v>41</v>
      </c>
      <c r="P1479" t="s">
        <v>887</v>
      </c>
      <c r="Q1479">
        <v>1</v>
      </c>
      <c r="T1479" t="s">
        <v>57</v>
      </c>
      <c r="U1479" t="s">
        <v>298</v>
      </c>
      <c r="V1479" t="s">
        <v>1535</v>
      </c>
      <c r="W1479" t="s">
        <v>1535</v>
      </c>
      <c r="AB1479">
        <v>1</v>
      </c>
      <c r="AC1479">
        <v>0</v>
      </c>
    </row>
    <row r="1480" spans="1:33" hidden="1" x14ac:dyDescent="0.35">
      <c r="A1480" t="s">
        <v>32</v>
      </c>
      <c r="C1480" t="s">
        <v>33</v>
      </c>
      <c r="D1480" t="s">
        <v>1506</v>
      </c>
      <c r="E1480" t="s">
        <v>526</v>
      </c>
      <c r="F1480" t="s">
        <v>1507</v>
      </c>
      <c r="G1480" t="s">
        <v>1279</v>
      </c>
      <c r="I1480" t="s">
        <v>38</v>
      </c>
      <c r="J1480">
        <v>1687</v>
      </c>
      <c r="K1480">
        <v>1804</v>
      </c>
      <c r="L1480" t="s">
        <v>1499</v>
      </c>
      <c r="M1480" t="s">
        <v>232</v>
      </c>
      <c r="N1480" t="s">
        <v>41</v>
      </c>
      <c r="P1480" t="s">
        <v>433</v>
      </c>
      <c r="Q1480">
        <v>2</v>
      </c>
      <c r="R1480" t="s">
        <v>363</v>
      </c>
      <c r="T1480" t="s">
        <v>122</v>
      </c>
      <c r="U1480" t="s">
        <v>57</v>
      </c>
      <c r="V1480" t="s">
        <v>248</v>
      </c>
      <c r="W1480" t="s">
        <v>248</v>
      </c>
      <c r="AB1480">
        <v>15</v>
      </c>
      <c r="AC1480">
        <v>0</v>
      </c>
    </row>
    <row r="1481" spans="1:33" hidden="1" x14ac:dyDescent="0.35">
      <c r="A1481" t="s">
        <v>32</v>
      </c>
      <c r="C1481" t="s">
        <v>33</v>
      </c>
      <c r="D1481" t="s">
        <v>1506</v>
      </c>
      <c r="E1481" t="s">
        <v>526</v>
      </c>
      <c r="F1481" t="s">
        <v>1507</v>
      </c>
      <c r="G1481" t="s">
        <v>1279</v>
      </c>
      <c r="I1481" t="s">
        <v>38</v>
      </c>
      <c r="J1481">
        <v>1688</v>
      </c>
      <c r="K1481">
        <v>1804</v>
      </c>
      <c r="L1481" t="s">
        <v>1499</v>
      </c>
      <c r="M1481" t="s">
        <v>232</v>
      </c>
      <c r="N1481" t="s">
        <v>41</v>
      </c>
      <c r="P1481" t="s">
        <v>1536</v>
      </c>
      <c r="Q1481">
        <v>2</v>
      </c>
      <c r="R1481" t="s">
        <v>1282</v>
      </c>
      <c r="T1481" t="s">
        <v>43</v>
      </c>
      <c r="U1481" t="s">
        <v>44</v>
      </c>
      <c r="V1481" t="s">
        <v>110</v>
      </c>
      <c r="W1481" t="s">
        <v>110</v>
      </c>
    </row>
    <row r="1482" spans="1:33" hidden="1" x14ac:dyDescent="0.35">
      <c r="A1482" t="s">
        <v>32</v>
      </c>
      <c r="C1482" t="s">
        <v>33</v>
      </c>
      <c r="D1482" t="s">
        <v>1506</v>
      </c>
      <c r="E1482" t="s">
        <v>526</v>
      </c>
      <c r="F1482" t="s">
        <v>1507</v>
      </c>
      <c r="G1482" t="s">
        <v>1279</v>
      </c>
      <c r="I1482" t="s">
        <v>38</v>
      </c>
      <c r="J1482">
        <v>1689</v>
      </c>
      <c r="K1482">
        <v>1804</v>
      </c>
      <c r="L1482" t="s">
        <v>1499</v>
      </c>
      <c r="M1482" t="s">
        <v>232</v>
      </c>
      <c r="N1482" t="s">
        <v>41</v>
      </c>
      <c r="P1482" t="s">
        <v>918</v>
      </c>
      <c r="Q1482">
        <v>1</v>
      </c>
      <c r="R1482" t="s">
        <v>163</v>
      </c>
      <c r="T1482" t="s">
        <v>122</v>
      </c>
      <c r="U1482" t="s">
        <v>57</v>
      </c>
      <c r="V1482" t="s">
        <v>980</v>
      </c>
      <c r="W1482" t="s">
        <v>1537</v>
      </c>
    </row>
    <row r="1483" spans="1:33" hidden="1" x14ac:dyDescent="0.35">
      <c r="A1483" t="s">
        <v>32</v>
      </c>
      <c r="C1483" t="s">
        <v>33</v>
      </c>
      <c r="D1483" t="s">
        <v>1506</v>
      </c>
      <c r="E1483" t="s">
        <v>526</v>
      </c>
      <c r="F1483" t="s">
        <v>1507</v>
      </c>
      <c r="G1483" t="s">
        <v>1279</v>
      </c>
      <c r="I1483" t="s">
        <v>38</v>
      </c>
      <c r="J1483">
        <v>1690</v>
      </c>
      <c r="K1483">
        <v>1804</v>
      </c>
      <c r="L1483" t="s">
        <v>1499</v>
      </c>
      <c r="M1483" t="s">
        <v>232</v>
      </c>
      <c r="N1483" t="s">
        <v>41</v>
      </c>
      <c r="P1483" t="s">
        <v>918</v>
      </c>
      <c r="T1483" t="s">
        <v>2763</v>
      </c>
      <c r="U1483" t="s">
        <v>2621</v>
      </c>
      <c r="W1483" t="s">
        <v>1538</v>
      </c>
      <c r="AE1483">
        <v>6</v>
      </c>
      <c r="AF1483">
        <v>0</v>
      </c>
    </row>
    <row r="1484" spans="1:33" hidden="1" x14ac:dyDescent="0.35">
      <c r="A1484" t="s">
        <v>32</v>
      </c>
      <c r="C1484" t="s">
        <v>33</v>
      </c>
      <c r="D1484" t="s">
        <v>1506</v>
      </c>
      <c r="E1484" t="s">
        <v>526</v>
      </c>
      <c r="F1484" t="s">
        <v>1507</v>
      </c>
      <c r="G1484" t="s">
        <v>1279</v>
      </c>
      <c r="I1484" t="s">
        <v>38</v>
      </c>
      <c r="J1484">
        <v>1691</v>
      </c>
      <c r="K1484">
        <v>1804</v>
      </c>
      <c r="L1484" t="s">
        <v>1499</v>
      </c>
      <c r="M1484" t="s">
        <v>232</v>
      </c>
      <c r="O1484" t="s">
        <v>698</v>
      </c>
      <c r="P1484" t="s">
        <v>209</v>
      </c>
      <c r="Q1484">
        <v>100</v>
      </c>
      <c r="R1484" t="s">
        <v>1282</v>
      </c>
      <c r="T1484" t="s">
        <v>122</v>
      </c>
      <c r="U1484" t="s">
        <v>57</v>
      </c>
      <c r="V1484" t="s">
        <v>1539</v>
      </c>
      <c r="W1484" t="s">
        <v>1540</v>
      </c>
      <c r="AE1484">
        <v>8</v>
      </c>
      <c r="AF1484">
        <v>0</v>
      </c>
    </row>
    <row r="1485" spans="1:33" hidden="1" x14ac:dyDescent="0.35">
      <c r="A1485" t="s">
        <v>32</v>
      </c>
      <c r="C1485" t="s">
        <v>33</v>
      </c>
      <c r="D1485" t="s">
        <v>1506</v>
      </c>
      <c r="E1485" t="s">
        <v>526</v>
      </c>
      <c r="F1485" t="s">
        <v>1507</v>
      </c>
      <c r="G1485" t="s">
        <v>1279</v>
      </c>
      <c r="I1485" t="s">
        <v>38</v>
      </c>
      <c r="J1485">
        <v>1692</v>
      </c>
      <c r="K1485">
        <v>1804</v>
      </c>
      <c r="L1485" t="s">
        <v>1499</v>
      </c>
      <c r="M1485" t="s">
        <v>232</v>
      </c>
      <c r="P1485" t="s">
        <v>60</v>
      </c>
      <c r="Q1485">
        <v>2</v>
      </c>
      <c r="R1485" t="s">
        <v>1282</v>
      </c>
      <c r="T1485" t="s">
        <v>122</v>
      </c>
      <c r="U1485" t="s">
        <v>57</v>
      </c>
      <c r="V1485" t="s">
        <v>1113</v>
      </c>
      <c r="W1485" t="s">
        <v>1113</v>
      </c>
    </row>
    <row r="1486" spans="1:33" hidden="1" x14ac:dyDescent="0.35">
      <c r="A1486" t="s">
        <v>32</v>
      </c>
      <c r="C1486" t="s">
        <v>33</v>
      </c>
      <c r="D1486" t="s">
        <v>1506</v>
      </c>
      <c r="E1486" t="s">
        <v>526</v>
      </c>
      <c r="F1486" t="s">
        <v>1507</v>
      </c>
      <c r="G1486" t="s">
        <v>1279</v>
      </c>
      <c r="I1486" t="s">
        <v>38</v>
      </c>
      <c r="J1486">
        <v>1693</v>
      </c>
      <c r="K1486">
        <v>1804</v>
      </c>
      <c r="L1486" t="s">
        <v>1499</v>
      </c>
      <c r="M1486" t="s">
        <v>232</v>
      </c>
      <c r="O1486" t="s">
        <v>1095</v>
      </c>
      <c r="P1486" t="s">
        <v>1541</v>
      </c>
      <c r="Q1486">
        <v>1</v>
      </c>
      <c r="T1486" t="s">
        <v>43</v>
      </c>
      <c r="U1486" t="s">
        <v>2748</v>
      </c>
      <c r="V1486" t="s">
        <v>807</v>
      </c>
      <c r="W1486" t="s">
        <v>1542</v>
      </c>
      <c r="Y1486">
        <v>40</v>
      </c>
      <c r="Z1486">
        <v>0</v>
      </c>
      <c r="AG1486" t="s">
        <v>1045</v>
      </c>
    </row>
    <row r="1487" spans="1:33" hidden="1" x14ac:dyDescent="0.35">
      <c r="A1487" t="s">
        <v>32</v>
      </c>
      <c r="C1487" t="s">
        <v>33</v>
      </c>
      <c r="D1487" t="s">
        <v>1506</v>
      </c>
      <c r="E1487" t="s">
        <v>526</v>
      </c>
      <c r="F1487" t="s">
        <v>1507</v>
      </c>
      <c r="G1487" t="s">
        <v>1279</v>
      </c>
      <c r="I1487" t="s">
        <v>38</v>
      </c>
      <c r="J1487">
        <v>1694</v>
      </c>
      <c r="K1487">
        <v>1804</v>
      </c>
      <c r="L1487" t="s">
        <v>1499</v>
      </c>
      <c r="M1487" t="s">
        <v>232</v>
      </c>
      <c r="N1487" t="s">
        <v>47</v>
      </c>
      <c r="P1487" t="s">
        <v>918</v>
      </c>
      <c r="Q1487">
        <v>1</v>
      </c>
      <c r="T1487" t="s">
        <v>43</v>
      </c>
      <c r="U1487" t="s">
        <v>2748</v>
      </c>
      <c r="V1487" t="s">
        <v>807</v>
      </c>
      <c r="W1487" t="s">
        <v>1543</v>
      </c>
    </row>
    <row r="1488" spans="1:33" hidden="1" x14ac:dyDescent="0.35">
      <c r="A1488" t="s">
        <v>32</v>
      </c>
      <c r="C1488" t="s">
        <v>33</v>
      </c>
      <c r="D1488" t="s">
        <v>1506</v>
      </c>
      <c r="E1488" t="s">
        <v>526</v>
      </c>
      <c r="F1488" t="s">
        <v>1507</v>
      </c>
      <c r="G1488" t="s">
        <v>1279</v>
      </c>
      <c r="I1488" t="s">
        <v>38</v>
      </c>
      <c r="J1488">
        <v>1695</v>
      </c>
      <c r="K1488">
        <v>1804</v>
      </c>
      <c r="L1488" t="s">
        <v>1499</v>
      </c>
      <c r="M1488" t="s">
        <v>232</v>
      </c>
      <c r="N1488" t="s">
        <v>47</v>
      </c>
      <c r="P1488" t="s">
        <v>918</v>
      </c>
      <c r="Q1488">
        <v>1</v>
      </c>
      <c r="R1488" t="s">
        <v>163</v>
      </c>
      <c r="T1488" t="s">
        <v>122</v>
      </c>
      <c r="U1488" t="s">
        <v>57</v>
      </c>
      <c r="V1488" t="s">
        <v>980</v>
      </c>
      <c r="W1488" t="s">
        <v>1537</v>
      </c>
    </row>
    <row r="1489" spans="1:33" hidden="1" x14ac:dyDescent="0.35">
      <c r="A1489" t="s">
        <v>32</v>
      </c>
      <c r="C1489" t="s">
        <v>33</v>
      </c>
      <c r="D1489" t="s">
        <v>1506</v>
      </c>
      <c r="E1489" t="s">
        <v>526</v>
      </c>
      <c r="F1489" t="s">
        <v>1507</v>
      </c>
      <c r="G1489" t="s">
        <v>1279</v>
      </c>
      <c r="I1489" t="s">
        <v>38</v>
      </c>
      <c r="J1489">
        <v>1696</v>
      </c>
      <c r="K1489">
        <v>1804</v>
      </c>
      <c r="L1489" t="s">
        <v>1499</v>
      </c>
      <c r="M1489" t="s">
        <v>232</v>
      </c>
      <c r="O1489" t="s">
        <v>605</v>
      </c>
      <c r="P1489" t="s">
        <v>897</v>
      </c>
      <c r="Q1489">
        <v>7</v>
      </c>
      <c r="R1489" t="s">
        <v>1544</v>
      </c>
      <c r="T1489" t="s">
        <v>73</v>
      </c>
      <c r="U1489" t="s">
        <v>74</v>
      </c>
      <c r="V1489" t="s">
        <v>330</v>
      </c>
      <c r="W1489" t="s">
        <v>1545</v>
      </c>
    </row>
    <row r="1490" spans="1:33" hidden="1" x14ac:dyDescent="0.35">
      <c r="A1490" t="s">
        <v>32</v>
      </c>
      <c r="C1490" t="s">
        <v>33</v>
      </c>
      <c r="D1490" t="s">
        <v>1506</v>
      </c>
      <c r="E1490" t="s">
        <v>526</v>
      </c>
      <c r="F1490" t="s">
        <v>1507</v>
      </c>
      <c r="G1490" t="s">
        <v>1279</v>
      </c>
      <c r="I1490" t="s">
        <v>38</v>
      </c>
      <c r="J1490">
        <v>1697</v>
      </c>
      <c r="K1490">
        <v>1804</v>
      </c>
      <c r="L1490" t="s">
        <v>1499</v>
      </c>
      <c r="M1490" t="s">
        <v>232</v>
      </c>
      <c r="O1490" t="s">
        <v>605</v>
      </c>
      <c r="P1490" t="s">
        <v>897</v>
      </c>
      <c r="Q1490">
        <v>1</v>
      </c>
      <c r="R1490" t="s">
        <v>221</v>
      </c>
      <c r="T1490" t="s">
        <v>73</v>
      </c>
      <c r="U1490" t="s">
        <v>74</v>
      </c>
      <c r="V1490" t="s">
        <v>440</v>
      </c>
      <c r="W1490" t="s">
        <v>1546</v>
      </c>
      <c r="AA1490">
        <v>1</v>
      </c>
      <c r="AB1490">
        <v>3</v>
      </c>
      <c r="AC1490">
        <v>9</v>
      </c>
    </row>
    <row r="1491" spans="1:33" hidden="1" x14ac:dyDescent="0.35">
      <c r="A1491" t="s">
        <v>32</v>
      </c>
      <c r="C1491" t="s">
        <v>33</v>
      </c>
      <c r="D1491" t="s">
        <v>1506</v>
      </c>
      <c r="E1491" t="s">
        <v>526</v>
      </c>
      <c r="F1491" t="s">
        <v>1507</v>
      </c>
      <c r="G1491" t="s">
        <v>1279</v>
      </c>
      <c r="I1491" t="s">
        <v>38</v>
      </c>
      <c r="J1491">
        <v>1698</v>
      </c>
      <c r="K1491">
        <v>1804</v>
      </c>
      <c r="L1491" t="s">
        <v>1499</v>
      </c>
      <c r="M1491" t="s">
        <v>232</v>
      </c>
      <c r="O1491" t="s">
        <v>605</v>
      </c>
      <c r="P1491" t="s">
        <v>897</v>
      </c>
      <c r="Q1491">
        <v>0.25</v>
      </c>
      <c r="R1491" t="s">
        <v>1282</v>
      </c>
      <c r="T1491" t="s">
        <v>73</v>
      </c>
      <c r="U1491" t="s">
        <v>74</v>
      </c>
      <c r="V1491" t="s">
        <v>212</v>
      </c>
      <c r="W1491" t="s">
        <v>1547</v>
      </c>
    </row>
    <row r="1492" spans="1:33" hidden="1" x14ac:dyDescent="0.35">
      <c r="A1492" t="s">
        <v>32</v>
      </c>
      <c r="C1492" t="s">
        <v>33</v>
      </c>
      <c r="D1492" t="s">
        <v>1506</v>
      </c>
      <c r="E1492" t="s">
        <v>526</v>
      </c>
      <c r="F1492" t="s">
        <v>1507</v>
      </c>
      <c r="G1492" t="s">
        <v>1279</v>
      </c>
      <c r="I1492" t="s">
        <v>38</v>
      </c>
      <c r="J1492">
        <v>1699</v>
      </c>
      <c r="K1492">
        <v>1804</v>
      </c>
      <c r="L1492" t="s">
        <v>1499</v>
      </c>
      <c r="M1492" t="s">
        <v>232</v>
      </c>
      <c r="P1492" t="s">
        <v>378</v>
      </c>
      <c r="T1492" t="s">
        <v>2763</v>
      </c>
      <c r="U1492" t="s">
        <v>2621</v>
      </c>
      <c r="W1492" t="s">
        <v>1548</v>
      </c>
      <c r="AE1492">
        <v>5</v>
      </c>
      <c r="AF1492">
        <v>6</v>
      </c>
    </row>
    <row r="1493" spans="1:33" hidden="1" x14ac:dyDescent="0.35">
      <c r="A1493" t="s">
        <v>32</v>
      </c>
      <c r="C1493" t="s">
        <v>33</v>
      </c>
      <c r="D1493" t="s">
        <v>1549</v>
      </c>
      <c r="E1493" t="s">
        <v>527</v>
      </c>
      <c r="F1493" t="s">
        <v>1550</v>
      </c>
      <c r="G1493" t="s">
        <v>1551</v>
      </c>
      <c r="I1493" t="s">
        <v>38</v>
      </c>
      <c r="J1493">
        <v>1700</v>
      </c>
      <c r="K1493">
        <v>1804</v>
      </c>
      <c r="L1493" t="s">
        <v>1499</v>
      </c>
      <c r="M1493" t="s">
        <v>278</v>
      </c>
      <c r="N1493" t="s">
        <v>47</v>
      </c>
      <c r="P1493" t="s">
        <v>205</v>
      </c>
      <c r="Q1493">
        <v>1</v>
      </c>
      <c r="R1493" t="s">
        <v>56</v>
      </c>
      <c r="T1493" t="s">
        <v>43</v>
      </c>
      <c r="U1493" t="s">
        <v>44</v>
      </c>
      <c r="V1493" t="s">
        <v>110</v>
      </c>
      <c r="W1493" t="s">
        <v>110</v>
      </c>
      <c r="AG1493" t="s">
        <v>183</v>
      </c>
    </row>
    <row r="1494" spans="1:33" hidden="1" x14ac:dyDescent="0.35">
      <c r="A1494" t="s">
        <v>32</v>
      </c>
      <c r="C1494" t="s">
        <v>33</v>
      </c>
      <c r="D1494" t="s">
        <v>1549</v>
      </c>
      <c r="E1494" t="s">
        <v>527</v>
      </c>
      <c r="F1494" t="s">
        <v>1550</v>
      </c>
      <c r="G1494" t="s">
        <v>1551</v>
      </c>
      <c r="I1494" t="s">
        <v>38</v>
      </c>
      <c r="J1494">
        <v>1701</v>
      </c>
      <c r="K1494">
        <v>1804</v>
      </c>
      <c r="L1494" t="s">
        <v>1499</v>
      </c>
      <c r="M1494" t="s">
        <v>278</v>
      </c>
      <c r="N1494" t="s">
        <v>1123</v>
      </c>
      <c r="O1494" t="s">
        <v>1552</v>
      </c>
      <c r="P1494" t="s">
        <v>875</v>
      </c>
      <c r="Q1494">
        <v>3</v>
      </c>
      <c r="R1494" t="s">
        <v>163</v>
      </c>
      <c r="T1494" t="s">
        <v>73</v>
      </c>
      <c r="U1494" t="s">
        <v>74</v>
      </c>
      <c r="V1494" t="s">
        <v>164</v>
      </c>
      <c r="W1494" t="s">
        <v>1553</v>
      </c>
      <c r="AB1494">
        <v>3</v>
      </c>
      <c r="AC1494">
        <v>9</v>
      </c>
      <c r="AG1494" t="s">
        <v>183</v>
      </c>
    </row>
    <row r="1495" spans="1:33" hidden="1" x14ac:dyDescent="0.35">
      <c r="A1495" t="s">
        <v>32</v>
      </c>
      <c r="C1495" t="s">
        <v>33</v>
      </c>
      <c r="D1495" t="s">
        <v>1549</v>
      </c>
      <c r="E1495" t="s">
        <v>527</v>
      </c>
      <c r="F1495" t="s">
        <v>1550</v>
      </c>
      <c r="G1495" t="s">
        <v>1551</v>
      </c>
      <c r="I1495" t="s">
        <v>38</v>
      </c>
      <c r="J1495">
        <v>1702</v>
      </c>
      <c r="K1495">
        <v>1804</v>
      </c>
      <c r="L1495" t="s">
        <v>1499</v>
      </c>
      <c r="M1495" t="s">
        <v>278</v>
      </c>
      <c r="N1495" t="s">
        <v>41</v>
      </c>
      <c r="P1495" t="s">
        <v>487</v>
      </c>
      <c r="Q1495">
        <v>4</v>
      </c>
      <c r="R1495" t="s">
        <v>163</v>
      </c>
      <c r="T1495" t="s">
        <v>73</v>
      </c>
      <c r="U1495" t="s">
        <v>74</v>
      </c>
      <c r="V1495" t="s">
        <v>229</v>
      </c>
      <c r="W1495" t="s">
        <v>1554</v>
      </c>
      <c r="AB1495">
        <v>2</v>
      </c>
      <c r="AC1495">
        <v>0</v>
      </c>
    </row>
    <row r="1496" spans="1:33" hidden="1" x14ac:dyDescent="0.35">
      <c r="A1496" t="s">
        <v>32</v>
      </c>
      <c r="C1496" t="s">
        <v>33</v>
      </c>
      <c r="D1496" t="s">
        <v>1549</v>
      </c>
      <c r="E1496" t="s">
        <v>527</v>
      </c>
      <c r="F1496" t="s">
        <v>1550</v>
      </c>
      <c r="G1496" t="s">
        <v>1551</v>
      </c>
      <c r="I1496" t="s">
        <v>38</v>
      </c>
      <c r="J1496">
        <v>1703</v>
      </c>
      <c r="K1496">
        <v>1804</v>
      </c>
      <c r="L1496" t="s">
        <v>1499</v>
      </c>
      <c r="M1496" t="s">
        <v>278</v>
      </c>
      <c r="P1496" t="s">
        <v>92</v>
      </c>
      <c r="Q1496">
        <v>2</v>
      </c>
      <c r="R1496" t="s">
        <v>56</v>
      </c>
      <c r="T1496" t="s">
        <v>43</v>
      </c>
      <c r="U1496" t="s">
        <v>44</v>
      </c>
      <c r="V1496" t="s">
        <v>110</v>
      </c>
      <c r="W1496" t="s">
        <v>110</v>
      </c>
      <c r="Y1496">
        <v>2</v>
      </c>
      <c r="Z1496">
        <v>0</v>
      </c>
      <c r="AB1496">
        <v>4</v>
      </c>
      <c r="AC1496">
        <v>0</v>
      </c>
    </row>
    <row r="1497" spans="1:33" hidden="1" x14ac:dyDescent="0.35">
      <c r="A1497" t="s">
        <v>32</v>
      </c>
      <c r="C1497" t="s">
        <v>33</v>
      </c>
      <c r="D1497" t="s">
        <v>1549</v>
      </c>
      <c r="E1497" t="s">
        <v>527</v>
      </c>
      <c r="F1497" t="s">
        <v>1550</v>
      </c>
      <c r="G1497" t="s">
        <v>1551</v>
      </c>
      <c r="I1497" t="s">
        <v>38</v>
      </c>
      <c r="J1497">
        <v>1704</v>
      </c>
      <c r="K1497">
        <v>1804</v>
      </c>
      <c r="L1497" t="s">
        <v>1499</v>
      </c>
      <c r="M1497" t="s">
        <v>317</v>
      </c>
      <c r="P1497" t="s">
        <v>1031</v>
      </c>
      <c r="Q1497">
        <v>0.25</v>
      </c>
      <c r="R1497" t="s">
        <v>56</v>
      </c>
      <c r="T1497" t="s">
        <v>57</v>
      </c>
      <c r="U1497" t="s">
        <v>58</v>
      </c>
      <c r="V1497" t="s">
        <v>83</v>
      </c>
      <c r="W1497" t="s">
        <v>83</v>
      </c>
      <c r="AB1497">
        <v>3</v>
      </c>
      <c r="AC1497">
        <v>6</v>
      </c>
    </row>
    <row r="1498" spans="1:33" hidden="1" x14ac:dyDescent="0.35">
      <c r="A1498" t="s">
        <v>32</v>
      </c>
      <c r="C1498" t="s">
        <v>33</v>
      </c>
      <c r="D1498" t="s">
        <v>1549</v>
      </c>
      <c r="E1498" t="s">
        <v>527</v>
      </c>
      <c r="F1498" t="s">
        <v>1550</v>
      </c>
      <c r="G1498" t="s">
        <v>1551</v>
      </c>
      <c r="I1498" t="s">
        <v>38</v>
      </c>
      <c r="J1498">
        <v>1705</v>
      </c>
      <c r="K1498">
        <v>1804</v>
      </c>
      <c r="L1498" t="s">
        <v>1499</v>
      </c>
      <c r="M1498" t="s">
        <v>317</v>
      </c>
      <c r="P1498" t="s">
        <v>1031</v>
      </c>
      <c r="Q1498">
        <v>3</v>
      </c>
      <c r="R1498" t="s">
        <v>56</v>
      </c>
      <c r="T1498" t="s">
        <v>122</v>
      </c>
      <c r="U1498" t="s">
        <v>57</v>
      </c>
      <c r="V1498" t="s">
        <v>1113</v>
      </c>
      <c r="W1498" t="s">
        <v>1113</v>
      </c>
      <c r="AB1498">
        <v>3</v>
      </c>
      <c r="AC1498">
        <v>0</v>
      </c>
      <c r="AG1498" t="s">
        <v>183</v>
      </c>
    </row>
    <row r="1499" spans="1:33" hidden="1" x14ac:dyDescent="0.35">
      <c r="A1499" t="s">
        <v>32</v>
      </c>
      <c r="C1499" t="s">
        <v>33</v>
      </c>
      <c r="D1499" t="s">
        <v>1549</v>
      </c>
      <c r="E1499" t="s">
        <v>527</v>
      </c>
      <c r="F1499" t="s">
        <v>1550</v>
      </c>
      <c r="G1499" t="s">
        <v>1551</v>
      </c>
      <c r="I1499" t="s">
        <v>38</v>
      </c>
      <c r="J1499">
        <v>1706</v>
      </c>
      <c r="K1499">
        <v>1804</v>
      </c>
      <c r="L1499" t="s">
        <v>1499</v>
      </c>
      <c r="M1499" t="s">
        <v>317</v>
      </c>
      <c r="P1499" t="s">
        <v>1031</v>
      </c>
      <c r="Q1499">
        <v>2</v>
      </c>
      <c r="R1499" t="s">
        <v>56</v>
      </c>
      <c r="T1499" t="s">
        <v>43</v>
      </c>
      <c r="U1499" t="s">
        <v>44</v>
      </c>
      <c r="V1499" t="s">
        <v>110</v>
      </c>
      <c r="W1499" t="s">
        <v>110</v>
      </c>
      <c r="AB1499">
        <v>3</v>
      </c>
      <c r="AC1499">
        <v>6</v>
      </c>
      <c r="AG1499" t="s">
        <v>183</v>
      </c>
    </row>
    <row r="1500" spans="1:33" hidden="1" x14ac:dyDescent="0.35">
      <c r="A1500" t="s">
        <v>32</v>
      </c>
      <c r="C1500" t="s">
        <v>33</v>
      </c>
      <c r="D1500" t="s">
        <v>1549</v>
      </c>
      <c r="E1500" t="s">
        <v>527</v>
      </c>
      <c r="F1500" t="s">
        <v>1550</v>
      </c>
      <c r="G1500" t="s">
        <v>1551</v>
      </c>
      <c r="I1500" t="s">
        <v>38</v>
      </c>
      <c r="J1500">
        <v>1707</v>
      </c>
      <c r="K1500">
        <v>1804</v>
      </c>
      <c r="L1500" t="s">
        <v>1499</v>
      </c>
      <c r="M1500" t="s">
        <v>317</v>
      </c>
      <c r="P1500" t="s">
        <v>1031</v>
      </c>
      <c r="Q1500">
        <v>1</v>
      </c>
      <c r="R1500" t="s">
        <v>132</v>
      </c>
      <c r="T1500" t="s">
        <v>73</v>
      </c>
      <c r="U1500" t="s">
        <v>74</v>
      </c>
      <c r="V1500" t="s">
        <v>112</v>
      </c>
      <c r="W1500" t="s">
        <v>274</v>
      </c>
      <c r="AB1500">
        <v>1</v>
      </c>
      <c r="AC1500">
        <v>1</v>
      </c>
      <c r="AG1500" t="s">
        <v>183</v>
      </c>
    </row>
    <row r="1501" spans="1:33" hidden="1" x14ac:dyDescent="0.35">
      <c r="A1501" t="s">
        <v>32</v>
      </c>
      <c r="C1501" t="s">
        <v>33</v>
      </c>
      <c r="D1501" t="s">
        <v>1549</v>
      </c>
      <c r="E1501" t="s">
        <v>527</v>
      </c>
      <c r="F1501" t="s">
        <v>1550</v>
      </c>
      <c r="G1501" t="s">
        <v>1551</v>
      </c>
      <c r="I1501" t="s">
        <v>38</v>
      </c>
      <c r="J1501">
        <v>1708</v>
      </c>
      <c r="K1501">
        <v>1804</v>
      </c>
      <c r="L1501" t="s">
        <v>1499</v>
      </c>
      <c r="M1501" t="s">
        <v>317</v>
      </c>
      <c r="P1501" t="s">
        <v>276</v>
      </c>
      <c r="Q1501">
        <v>3</v>
      </c>
      <c r="R1501" t="s">
        <v>563</v>
      </c>
      <c r="T1501" t="s">
        <v>73</v>
      </c>
      <c r="U1501" t="s">
        <v>74</v>
      </c>
      <c r="V1501" t="s">
        <v>112</v>
      </c>
      <c r="W1501" t="s">
        <v>639</v>
      </c>
      <c r="AC1501">
        <v>6</v>
      </c>
      <c r="AG1501" t="s">
        <v>1045</v>
      </c>
    </row>
    <row r="1502" spans="1:33" hidden="1" x14ac:dyDescent="0.35">
      <c r="A1502" t="s">
        <v>32</v>
      </c>
      <c r="C1502" t="s">
        <v>33</v>
      </c>
      <c r="D1502" t="s">
        <v>1549</v>
      </c>
      <c r="E1502" t="s">
        <v>527</v>
      </c>
      <c r="F1502" t="s">
        <v>1550</v>
      </c>
      <c r="G1502" t="s">
        <v>1551</v>
      </c>
      <c r="I1502" t="s">
        <v>38</v>
      </c>
      <c r="J1502">
        <v>1709</v>
      </c>
      <c r="K1502">
        <v>1804</v>
      </c>
      <c r="L1502" t="s">
        <v>1499</v>
      </c>
      <c r="M1502" t="s">
        <v>398</v>
      </c>
      <c r="N1502" t="s">
        <v>41</v>
      </c>
      <c r="P1502" t="s">
        <v>234</v>
      </c>
      <c r="Q1502">
        <v>1</v>
      </c>
      <c r="R1502" t="s">
        <v>56</v>
      </c>
      <c r="T1502" t="s">
        <v>57</v>
      </c>
      <c r="U1502" t="s">
        <v>58</v>
      </c>
      <c r="V1502" t="s">
        <v>83</v>
      </c>
      <c r="W1502" t="s">
        <v>83</v>
      </c>
      <c r="AB1502">
        <v>14</v>
      </c>
      <c r="AC1502">
        <v>0</v>
      </c>
    </row>
    <row r="1503" spans="1:33" hidden="1" x14ac:dyDescent="0.35">
      <c r="A1503" t="s">
        <v>32</v>
      </c>
      <c r="C1503" t="s">
        <v>33</v>
      </c>
      <c r="D1503" t="s">
        <v>1549</v>
      </c>
      <c r="E1503" t="s">
        <v>527</v>
      </c>
      <c r="F1503" t="s">
        <v>1550</v>
      </c>
      <c r="G1503" t="s">
        <v>1551</v>
      </c>
      <c r="I1503" t="s">
        <v>38</v>
      </c>
      <c r="J1503">
        <v>1710</v>
      </c>
      <c r="K1503">
        <v>1804</v>
      </c>
      <c r="L1503" t="s">
        <v>1499</v>
      </c>
      <c r="M1503" t="s">
        <v>398</v>
      </c>
      <c r="N1503" t="s">
        <v>41</v>
      </c>
      <c r="P1503" t="s">
        <v>234</v>
      </c>
      <c r="Q1503">
        <v>12</v>
      </c>
      <c r="R1503" t="s">
        <v>56</v>
      </c>
      <c r="T1503" t="s">
        <v>122</v>
      </c>
      <c r="U1503" t="s">
        <v>57</v>
      </c>
      <c r="V1503" t="s">
        <v>1113</v>
      </c>
      <c r="W1503" t="s">
        <v>1113</v>
      </c>
      <c r="AB1503">
        <v>12</v>
      </c>
      <c r="AC1503">
        <v>0</v>
      </c>
    </row>
    <row r="1504" spans="1:33" hidden="1" x14ac:dyDescent="0.35">
      <c r="A1504" t="s">
        <v>32</v>
      </c>
      <c r="C1504" t="s">
        <v>33</v>
      </c>
      <c r="D1504" t="s">
        <v>1549</v>
      </c>
      <c r="E1504" t="s">
        <v>527</v>
      </c>
      <c r="F1504" t="s">
        <v>1550</v>
      </c>
      <c r="G1504" t="s">
        <v>1551</v>
      </c>
      <c r="I1504" t="s">
        <v>38</v>
      </c>
      <c r="J1504">
        <v>1711</v>
      </c>
      <c r="K1504">
        <v>1804</v>
      </c>
      <c r="L1504" t="s">
        <v>1499</v>
      </c>
      <c r="M1504" t="s">
        <v>398</v>
      </c>
      <c r="N1504" t="s">
        <v>41</v>
      </c>
      <c r="P1504" t="s">
        <v>234</v>
      </c>
      <c r="Q1504">
        <v>2</v>
      </c>
      <c r="T1504" t="s">
        <v>43</v>
      </c>
      <c r="U1504" t="s">
        <v>167</v>
      </c>
      <c r="V1504" t="s">
        <v>409</v>
      </c>
      <c r="W1504" t="s">
        <v>1555</v>
      </c>
      <c r="Y1504">
        <v>8</v>
      </c>
      <c r="Z1504">
        <v>0</v>
      </c>
      <c r="AB1504">
        <v>16</v>
      </c>
      <c r="AC1504">
        <v>0</v>
      </c>
    </row>
    <row r="1505" spans="1:32" hidden="1" x14ac:dyDescent="0.35">
      <c r="A1505" t="s">
        <v>32</v>
      </c>
      <c r="C1505" t="s">
        <v>33</v>
      </c>
      <c r="D1505" t="s">
        <v>1549</v>
      </c>
      <c r="E1505" t="s">
        <v>527</v>
      </c>
      <c r="F1505" t="s">
        <v>1550</v>
      </c>
      <c r="G1505" t="s">
        <v>1551</v>
      </c>
      <c r="I1505" t="s">
        <v>38</v>
      </c>
      <c r="J1505">
        <v>1712</v>
      </c>
      <c r="K1505">
        <v>1804</v>
      </c>
      <c r="L1505" t="s">
        <v>1499</v>
      </c>
      <c r="M1505" t="s">
        <v>398</v>
      </c>
      <c r="N1505" t="s">
        <v>41</v>
      </c>
      <c r="P1505" t="s">
        <v>234</v>
      </c>
      <c r="Q1505">
        <v>3</v>
      </c>
      <c r="R1505" t="s">
        <v>72</v>
      </c>
      <c r="T1505" t="s">
        <v>73</v>
      </c>
      <c r="U1505" t="s">
        <v>74</v>
      </c>
      <c r="V1505" t="s">
        <v>130</v>
      </c>
      <c r="W1505" t="s">
        <v>1556</v>
      </c>
      <c r="Y1505">
        <v>3</v>
      </c>
      <c r="Z1505">
        <v>9</v>
      </c>
      <c r="AB1505">
        <v>11</v>
      </c>
      <c r="AC1505">
        <v>3</v>
      </c>
    </row>
    <row r="1506" spans="1:32" hidden="1" x14ac:dyDescent="0.35">
      <c r="A1506" t="s">
        <v>32</v>
      </c>
      <c r="C1506" t="s">
        <v>33</v>
      </c>
      <c r="D1506" t="s">
        <v>1549</v>
      </c>
      <c r="E1506" t="s">
        <v>527</v>
      </c>
      <c r="F1506" t="s">
        <v>1550</v>
      </c>
      <c r="G1506" t="s">
        <v>1551</v>
      </c>
      <c r="I1506" t="s">
        <v>38</v>
      </c>
      <c r="J1506">
        <v>1713</v>
      </c>
      <c r="K1506">
        <v>1804</v>
      </c>
      <c r="L1506" t="s">
        <v>1499</v>
      </c>
      <c r="M1506" t="s">
        <v>398</v>
      </c>
      <c r="N1506" t="s">
        <v>41</v>
      </c>
      <c r="P1506" t="s">
        <v>234</v>
      </c>
      <c r="Q1506">
        <v>0.25</v>
      </c>
      <c r="R1506" t="s">
        <v>72</v>
      </c>
      <c r="T1506" t="s">
        <v>73</v>
      </c>
      <c r="U1506" t="s">
        <v>74</v>
      </c>
      <c r="V1506" t="s">
        <v>149</v>
      </c>
      <c r="W1506" t="s">
        <v>1557</v>
      </c>
      <c r="AB1506">
        <v>3</v>
      </c>
      <c r="AC1506">
        <v>0</v>
      </c>
    </row>
    <row r="1507" spans="1:32" hidden="1" x14ac:dyDescent="0.35">
      <c r="A1507" t="s">
        <v>32</v>
      </c>
      <c r="C1507" t="s">
        <v>33</v>
      </c>
      <c r="D1507" t="s">
        <v>1549</v>
      </c>
      <c r="E1507" t="s">
        <v>527</v>
      </c>
      <c r="F1507" t="s">
        <v>1550</v>
      </c>
      <c r="G1507" t="s">
        <v>1551</v>
      </c>
      <c r="I1507" t="s">
        <v>38</v>
      </c>
      <c r="J1507">
        <v>1714</v>
      </c>
      <c r="K1507">
        <v>1804</v>
      </c>
      <c r="L1507" t="s">
        <v>1499</v>
      </c>
      <c r="M1507" t="s">
        <v>398</v>
      </c>
      <c r="N1507" t="s">
        <v>41</v>
      </c>
      <c r="P1507" t="s">
        <v>234</v>
      </c>
      <c r="Q1507">
        <v>3</v>
      </c>
      <c r="R1507" t="s">
        <v>166</v>
      </c>
      <c r="T1507" t="s">
        <v>73</v>
      </c>
      <c r="U1507" t="s">
        <v>2746</v>
      </c>
      <c r="V1507" t="s">
        <v>933</v>
      </c>
      <c r="W1507" t="s">
        <v>1369</v>
      </c>
      <c r="AB1507">
        <v>4</v>
      </c>
      <c r="AC1507">
        <v>6</v>
      </c>
    </row>
    <row r="1508" spans="1:32" hidden="1" x14ac:dyDescent="0.35">
      <c r="A1508" t="s">
        <v>32</v>
      </c>
      <c r="C1508" t="s">
        <v>33</v>
      </c>
      <c r="D1508" t="s">
        <v>1549</v>
      </c>
      <c r="E1508" t="s">
        <v>527</v>
      </c>
      <c r="F1508" t="s">
        <v>1550</v>
      </c>
      <c r="G1508" t="s">
        <v>1551</v>
      </c>
      <c r="I1508" t="s">
        <v>38</v>
      </c>
      <c r="J1508">
        <v>1715</v>
      </c>
      <c r="K1508">
        <v>1804</v>
      </c>
      <c r="L1508" t="s">
        <v>1499</v>
      </c>
      <c r="M1508" t="s">
        <v>398</v>
      </c>
      <c r="N1508" t="s">
        <v>41</v>
      </c>
      <c r="P1508" t="s">
        <v>234</v>
      </c>
      <c r="Q1508">
        <v>2</v>
      </c>
      <c r="R1508" t="s">
        <v>56</v>
      </c>
      <c r="T1508" t="s">
        <v>43</v>
      </c>
      <c r="U1508" t="s">
        <v>44</v>
      </c>
      <c r="V1508" t="s">
        <v>110</v>
      </c>
      <c r="W1508" t="s">
        <v>1558</v>
      </c>
      <c r="Y1508">
        <v>1</v>
      </c>
      <c r="Z1508">
        <v>9</v>
      </c>
      <c r="AB1508">
        <v>3</v>
      </c>
      <c r="AC1508">
        <v>6</v>
      </c>
    </row>
    <row r="1509" spans="1:32" hidden="1" x14ac:dyDescent="0.35">
      <c r="A1509" t="s">
        <v>32</v>
      </c>
      <c r="C1509" t="s">
        <v>33</v>
      </c>
      <c r="D1509" t="s">
        <v>1549</v>
      </c>
      <c r="E1509" t="s">
        <v>527</v>
      </c>
      <c r="F1509" t="s">
        <v>1550</v>
      </c>
      <c r="G1509" t="s">
        <v>1551</v>
      </c>
      <c r="I1509" t="s">
        <v>38</v>
      </c>
      <c r="J1509">
        <v>1716</v>
      </c>
      <c r="K1509">
        <v>1804</v>
      </c>
      <c r="L1509" t="s">
        <v>1499</v>
      </c>
      <c r="M1509" t="s">
        <v>398</v>
      </c>
      <c r="N1509" t="s">
        <v>41</v>
      </c>
      <c r="P1509" t="s">
        <v>234</v>
      </c>
      <c r="T1509" t="s">
        <v>2778</v>
      </c>
      <c r="U1509" t="s">
        <v>2778</v>
      </c>
      <c r="AD1509">
        <v>3</v>
      </c>
      <c r="AE1509">
        <v>4</v>
      </c>
      <c r="AF1509">
        <v>3</v>
      </c>
    </row>
    <row r="1510" spans="1:32" hidden="1" x14ac:dyDescent="0.35">
      <c r="A1510" t="s">
        <v>32</v>
      </c>
      <c r="C1510" t="s">
        <v>33</v>
      </c>
      <c r="D1510" t="s">
        <v>1549</v>
      </c>
      <c r="E1510" t="s">
        <v>527</v>
      </c>
      <c r="F1510" t="s">
        <v>1550</v>
      </c>
      <c r="G1510" t="s">
        <v>1551</v>
      </c>
      <c r="I1510" t="s">
        <v>38</v>
      </c>
      <c r="J1510">
        <v>1717</v>
      </c>
      <c r="K1510">
        <v>1804</v>
      </c>
      <c r="L1510" t="s">
        <v>1499</v>
      </c>
      <c r="M1510" t="s">
        <v>398</v>
      </c>
      <c r="N1510" t="s">
        <v>41</v>
      </c>
      <c r="P1510" t="s">
        <v>234</v>
      </c>
      <c r="T1510" t="s">
        <v>2763</v>
      </c>
      <c r="U1510" t="s">
        <v>2621</v>
      </c>
      <c r="W1510" t="s">
        <v>1559</v>
      </c>
      <c r="AD1510">
        <v>3</v>
      </c>
      <c r="AE1510">
        <v>3</v>
      </c>
      <c r="AF1510">
        <v>0</v>
      </c>
    </row>
    <row r="1511" spans="1:32" hidden="1" x14ac:dyDescent="0.35">
      <c r="A1511" t="s">
        <v>32</v>
      </c>
      <c r="C1511" t="s">
        <v>33</v>
      </c>
      <c r="D1511" t="s">
        <v>1549</v>
      </c>
      <c r="E1511" t="s">
        <v>527</v>
      </c>
      <c r="F1511" t="s">
        <v>1550</v>
      </c>
      <c r="G1511" t="s">
        <v>1551</v>
      </c>
      <c r="I1511" t="s">
        <v>38</v>
      </c>
      <c r="J1511">
        <v>1718</v>
      </c>
      <c r="K1511">
        <v>1804</v>
      </c>
      <c r="L1511" t="s">
        <v>1499</v>
      </c>
      <c r="M1511" t="s">
        <v>398</v>
      </c>
      <c r="N1511" t="s">
        <v>41</v>
      </c>
      <c r="P1511" t="s">
        <v>1560</v>
      </c>
      <c r="T1511" t="s">
        <v>2778</v>
      </c>
      <c r="U1511" t="s">
        <v>2778</v>
      </c>
      <c r="W1511" t="s">
        <v>1561</v>
      </c>
      <c r="AE1511">
        <v>1</v>
      </c>
      <c r="AF1511">
        <v>6</v>
      </c>
    </row>
    <row r="1512" spans="1:32" hidden="1" x14ac:dyDescent="0.35">
      <c r="A1512" t="s">
        <v>32</v>
      </c>
      <c r="C1512" t="s">
        <v>33</v>
      </c>
      <c r="D1512" t="s">
        <v>1549</v>
      </c>
      <c r="E1512" t="s">
        <v>527</v>
      </c>
      <c r="F1512" t="s">
        <v>1550</v>
      </c>
      <c r="G1512" t="s">
        <v>1551</v>
      </c>
      <c r="I1512" t="s">
        <v>38</v>
      </c>
      <c r="J1512">
        <v>1719</v>
      </c>
      <c r="K1512">
        <v>1804</v>
      </c>
      <c r="L1512" t="s">
        <v>1499</v>
      </c>
      <c r="M1512" t="s">
        <v>398</v>
      </c>
      <c r="N1512" t="s">
        <v>41</v>
      </c>
      <c r="P1512" t="s">
        <v>1560</v>
      </c>
      <c r="Q1512">
        <v>6</v>
      </c>
      <c r="R1512" t="s">
        <v>166</v>
      </c>
      <c r="T1512" t="s">
        <v>43</v>
      </c>
      <c r="U1512" t="s">
        <v>167</v>
      </c>
      <c r="V1512" t="s">
        <v>460</v>
      </c>
      <c r="W1512" t="s">
        <v>1562</v>
      </c>
      <c r="Y1512">
        <v>6</v>
      </c>
      <c r="Z1512">
        <v>6</v>
      </c>
      <c r="AA1512">
        <v>1</v>
      </c>
      <c r="AB1512">
        <v>19</v>
      </c>
      <c r="AC1512">
        <v>0</v>
      </c>
    </row>
    <row r="1513" spans="1:32" hidden="1" x14ac:dyDescent="0.35">
      <c r="A1513" t="s">
        <v>32</v>
      </c>
      <c r="C1513" t="s">
        <v>33</v>
      </c>
      <c r="D1513" t="s">
        <v>1549</v>
      </c>
      <c r="E1513" t="s">
        <v>527</v>
      </c>
      <c r="F1513" t="s">
        <v>1550</v>
      </c>
      <c r="G1513" t="s">
        <v>1551</v>
      </c>
      <c r="I1513" t="s">
        <v>38</v>
      </c>
      <c r="J1513">
        <v>1720</v>
      </c>
      <c r="K1513">
        <v>1804</v>
      </c>
      <c r="L1513" t="s">
        <v>1499</v>
      </c>
      <c r="M1513" t="s">
        <v>398</v>
      </c>
      <c r="N1513" t="s">
        <v>41</v>
      </c>
      <c r="P1513" t="s">
        <v>497</v>
      </c>
      <c r="Q1513">
        <v>1</v>
      </c>
      <c r="R1513" t="s">
        <v>166</v>
      </c>
      <c r="T1513" t="s">
        <v>43</v>
      </c>
      <c r="U1513" t="s">
        <v>167</v>
      </c>
      <c r="V1513" t="s">
        <v>460</v>
      </c>
      <c r="W1513" t="s">
        <v>1563</v>
      </c>
      <c r="AB1513">
        <v>7</v>
      </c>
      <c r="AC1513">
        <v>6</v>
      </c>
    </row>
    <row r="1514" spans="1:32" hidden="1" x14ac:dyDescent="0.35">
      <c r="A1514" t="s">
        <v>32</v>
      </c>
      <c r="C1514" t="s">
        <v>33</v>
      </c>
      <c r="D1514" t="s">
        <v>1549</v>
      </c>
      <c r="E1514" t="s">
        <v>527</v>
      </c>
      <c r="F1514" t="s">
        <v>1550</v>
      </c>
      <c r="G1514" t="s">
        <v>1551</v>
      </c>
      <c r="I1514" t="s">
        <v>38</v>
      </c>
      <c r="J1514">
        <v>1721</v>
      </c>
      <c r="K1514">
        <v>1804</v>
      </c>
      <c r="L1514" t="s">
        <v>1499</v>
      </c>
      <c r="M1514" t="s">
        <v>398</v>
      </c>
      <c r="N1514" t="s">
        <v>41</v>
      </c>
      <c r="P1514" t="s">
        <v>404</v>
      </c>
      <c r="Q1514">
        <v>1</v>
      </c>
      <c r="T1514" t="s">
        <v>43</v>
      </c>
      <c r="U1514" t="s">
        <v>89</v>
      </c>
      <c r="V1514" t="s">
        <v>1564</v>
      </c>
      <c r="W1514" t="s">
        <v>1564</v>
      </c>
      <c r="AB1514">
        <v>1</v>
      </c>
      <c r="AC1514">
        <v>0</v>
      </c>
    </row>
    <row r="1515" spans="1:32" hidden="1" x14ac:dyDescent="0.35">
      <c r="A1515" t="s">
        <v>32</v>
      </c>
      <c r="C1515" t="s">
        <v>33</v>
      </c>
      <c r="D1515" t="s">
        <v>1549</v>
      </c>
      <c r="E1515" t="s">
        <v>527</v>
      </c>
      <c r="F1515" t="s">
        <v>1550</v>
      </c>
      <c r="G1515" t="s">
        <v>1551</v>
      </c>
      <c r="I1515" t="s">
        <v>38</v>
      </c>
      <c r="J1515">
        <v>1722</v>
      </c>
      <c r="K1515">
        <v>1804</v>
      </c>
      <c r="L1515" t="s">
        <v>1499</v>
      </c>
      <c r="M1515" t="s">
        <v>398</v>
      </c>
      <c r="N1515" t="s">
        <v>41</v>
      </c>
      <c r="P1515" t="s">
        <v>404</v>
      </c>
      <c r="Q1515">
        <v>3</v>
      </c>
      <c r="R1515" t="s">
        <v>170</v>
      </c>
      <c r="T1515" t="s">
        <v>73</v>
      </c>
      <c r="U1515" t="s">
        <v>74</v>
      </c>
      <c r="V1515" t="s">
        <v>477</v>
      </c>
      <c r="W1515" t="s">
        <v>477</v>
      </c>
      <c r="AB1515">
        <v>3</v>
      </c>
      <c r="AC1515">
        <v>0</v>
      </c>
    </row>
    <row r="1516" spans="1:32" hidden="1" x14ac:dyDescent="0.35">
      <c r="A1516" t="s">
        <v>32</v>
      </c>
      <c r="C1516" t="s">
        <v>33</v>
      </c>
      <c r="D1516" t="s">
        <v>1549</v>
      </c>
      <c r="E1516" t="s">
        <v>527</v>
      </c>
      <c r="F1516" t="s">
        <v>1550</v>
      </c>
      <c r="G1516" t="s">
        <v>1551</v>
      </c>
      <c r="I1516" t="s">
        <v>38</v>
      </c>
      <c r="J1516">
        <v>1723</v>
      </c>
      <c r="K1516">
        <v>1804</v>
      </c>
      <c r="L1516" t="s">
        <v>1499</v>
      </c>
      <c r="M1516" t="s">
        <v>398</v>
      </c>
      <c r="N1516" t="s">
        <v>41</v>
      </c>
      <c r="P1516" t="s">
        <v>918</v>
      </c>
      <c r="T1516" t="s">
        <v>2763</v>
      </c>
      <c r="U1516" t="s">
        <v>2621</v>
      </c>
      <c r="W1516" t="s">
        <v>1565</v>
      </c>
      <c r="AD1516">
        <v>3</v>
      </c>
      <c r="AE1516">
        <v>3</v>
      </c>
      <c r="AF1516">
        <v>0</v>
      </c>
    </row>
    <row r="1517" spans="1:32" hidden="1" x14ac:dyDescent="0.35">
      <c r="A1517" t="s">
        <v>32</v>
      </c>
      <c r="C1517" t="s">
        <v>33</v>
      </c>
      <c r="D1517" t="s">
        <v>1549</v>
      </c>
      <c r="E1517" t="s">
        <v>527</v>
      </c>
      <c r="F1517" t="s">
        <v>1550</v>
      </c>
      <c r="G1517" t="s">
        <v>1551</v>
      </c>
      <c r="I1517" t="s">
        <v>38</v>
      </c>
      <c r="J1517">
        <v>1724</v>
      </c>
      <c r="K1517">
        <v>1804</v>
      </c>
      <c r="L1517" t="s">
        <v>1499</v>
      </c>
      <c r="M1517" t="s">
        <v>398</v>
      </c>
      <c r="O1517" t="s">
        <v>758</v>
      </c>
      <c r="P1517" t="s">
        <v>957</v>
      </c>
      <c r="Q1517">
        <v>6</v>
      </c>
      <c r="R1517" t="s">
        <v>1282</v>
      </c>
      <c r="T1517" t="s">
        <v>122</v>
      </c>
      <c r="U1517" t="s">
        <v>57</v>
      </c>
      <c r="V1517" t="s">
        <v>1113</v>
      </c>
      <c r="W1517" t="s">
        <v>1113</v>
      </c>
      <c r="AB1517">
        <v>7</v>
      </c>
      <c r="AC1517">
        <v>6</v>
      </c>
    </row>
    <row r="1518" spans="1:32" hidden="1" x14ac:dyDescent="0.35">
      <c r="A1518" t="s">
        <v>32</v>
      </c>
      <c r="C1518" t="s">
        <v>33</v>
      </c>
      <c r="D1518" t="s">
        <v>1549</v>
      </c>
      <c r="E1518" t="s">
        <v>527</v>
      </c>
      <c r="F1518" t="s">
        <v>1550</v>
      </c>
      <c r="G1518" t="s">
        <v>1551</v>
      </c>
      <c r="I1518" t="s">
        <v>38</v>
      </c>
      <c r="J1518">
        <v>1725</v>
      </c>
      <c r="K1518">
        <v>1804</v>
      </c>
      <c r="L1518" t="s">
        <v>1499</v>
      </c>
      <c r="M1518" t="s">
        <v>398</v>
      </c>
      <c r="O1518" t="s">
        <v>758</v>
      </c>
      <c r="P1518" t="s">
        <v>957</v>
      </c>
      <c r="Q1518">
        <v>2</v>
      </c>
      <c r="R1518" t="s">
        <v>1282</v>
      </c>
      <c r="T1518" t="s">
        <v>43</v>
      </c>
      <c r="U1518" t="s">
        <v>44</v>
      </c>
      <c r="V1518" t="s">
        <v>110</v>
      </c>
      <c r="W1518" t="s">
        <v>110</v>
      </c>
      <c r="AB1518">
        <v>4</v>
      </c>
      <c r="AC1518">
        <v>0</v>
      </c>
    </row>
    <row r="1519" spans="1:32" hidden="1" x14ac:dyDescent="0.35">
      <c r="A1519" t="s">
        <v>32</v>
      </c>
      <c r="C1519" t="s">
        <v>33</v>
      </c>
      <c r="D1519" t="s">
        <v>1549</v>
      </c>
      <c r="E1519" t="s">
        <v>527</v>
      </c>
      <c r="F1519" t="s">
        <v>1550</v>
      </c>
      <c r="G1519" t="s">
        <v>1551</v>
      </c>
      <c r="I1519" t="s">
        <v>38</v>
      </c>
      <c r="J1519">
        <v>1726</v>
      </c>
      <c r="K1519">
        <v>1804</v>
      </c>
      <c r="L1519" t="s">
        <v>1499</v>
      </c>
      <c r="M1519" t="s">
        <v>398</v>
      </c>
      <c r="O1519" t="s">
        <v>758</v>
      </c>
      <c r="P1519" t="s">
        <v>957</v>
      </c>
      <c r="Q1519">
        <v>0.5</v>
      </c>
      <c r="R1519" t="s">
        <v>1282</v>
      </c>
      <c r="T1519" t="s">
        <v>67</v>
      </c>
      <c r="U1519" t="s">
        <v>68</v>
      </c>
      <c r="V1519" t="s">
        <v>69</v>
      </c>
      <c r="W1519" t="s">
        <v>695</v>
      </c>
      <c r="AB1519">
        <v>1</v>
      </c>
      <c r="AC1519">
        <v>0</v>
      </c>
    </row>
    <row r="1520" spans="1:32" hidden="1" x14ac:dyDescent="0.35">
      <c r="A1520" t="s">
        <v>32</v>
      </c>
      <c r="C1520" t="s">
        <v>33</v>
      </c>
      <c r="D1520" t="s">
        <v>1549</v>
      </c>
      <c r="E1520" t="s">
        <v>527</v>
      </c>
      <c r="F1520" t="s">
        <v>1550</v>
      </c>
      <c r="G1520" t="s">
        <v>1551</v>
      </c>
      <c r="I1520" t="s">
        <v>38</v>
      </c>
      <c r="J1520">
        <v>1727</v>
      </c>
      <c r="T1520" t="s">
        <v>2778</v>
      </c>
      <c r="U1520" t="s">
        <v>2778</v>
      </c>
      <c r="W1520" t="s">
        <v>1566</v>
      </c>
    </row>
    <row r="1521" spans="1:32" hidden="1" x14ac:dyDescent="0.35">
      <c r="A1521" t="s">
        <v>32</v>
      </c>
      <c r="C1521" t="s">
        <v>33</v>
      </c>
      <c r="D1521" t="s">
        <v>1549</v>
      </c>
      <c r="E1521" t="s">
        <v>527</v>
      </c>
      <c r="F1521" t="s">
        <v>1550</v>
      </c>
      <c r="G1521" t="s">
        <v>1551</v>
      </c>
      <c r="I1521" t="s">
        <v>38</v>
      </c>
      <c r="J1521">
        <v>1728</v>
      </c>
      <c r="K1521">
        <v>1804</v>
      </c>
      <c r="L1521" t="s">
        <v>1499</v>
      </c>
      <c r="M1521" t="s">
        <v>398</v>
      </c>
      <c r="N1521" t="s">
        <v>47</v>
      </c>
      <c r="P1521" t="s">
        <v>205</v>
      </c>
      <c r="T1521" t="s">
        <v>2763</v>
      </c>
      <c r="U1521" t="s">
        <v>2621</v>
      </c>
      <c r="W1521" t="s">
        <v>1567</v>
      </c>
      <c r="Y1521">
        <v>20</v>
      </c>
      <c r="AD1521">
        <v>1</v>
      </c>
      <c r="AE1521">
        <v>0</v>
      </c>
      <c r="AF1521">
        <v>0</v>
      </c>
    </row>
    <row r="1522" spans="1:32" hidden="1" x14ac:dyDescent="0.35">
      <c r="A1522" t="s">
        <v>32</v>
      </c>
      <c r="C1522" t="s">
        <v>33</v>
      </c>
      <c r="D1522" t="s">
        <v>1549</v>
      </c>
      <c r="E1522" t="s">
        <v>527</v>
      </c>
      <c r="F1522" t="s">
        <v>1550</v>
      </c>
      <c r="G1522" t="s">
        <v>1551</v>
      </c>
      <c r="I1522" t="s">
        <v>38</v>
      </c>
      <c r="J1522">
        <v>1729</v>
      </c>
      <c r="K1522">
        <v>1804</v>
      </c>
      <c r="L1522" t="s">
        <v>1499</v>
      </c>
      <c r="M1522" t="s">
        <v>398</v>
      </c>
      <c r="O1522" t="s">
        <v>211</v>
      </c>
      <c r="P1522" t="s">
        <v>65</v>
      </c>
      <c r="Q1522">
        <v>0.25</v>
      </c>
      <c r="R1522" t="s">
        <v>1282</v>
      </c>
      <c r="T1522" t="s">
        <v>57</v>
      </c>
      <c r="U1522" t="s">
        <v>58</v>
      </c>
      <c r="V1522" t="s">
        <v>83</v>
      </c>
      <c r="W1522" t="s">
        <v>84</v>
      </c>
    </row>
    <row r="1523" spans="1:32" hidden="1" x14ac:dyDescent="0.35">
      <c r="A1523" t="s">
        <v>32</v>
      </c>
      <c r="C1523" t="s">
        <v>33</v>
      </c>
      <c r="D1523" t="s">
        <v>1549</v>
      </c>
      <c r="E1523" t="s">
        <v>527</v>
      </c>
      <c r="F1523" t="s">
        <v>1550</v>
      </c>
      <c r="G1523" t="s">
        <v>1551</v>
      </c>
      <c r="I1523" t="s">
        <v>38</v>
      </c>
      <c r="J1523">
        <v>1730</v>
      </c>
      <c r="K1523">
        <v>1804</v>
      </c>
      <c r="L1523" t="s">
        <v>1499</v>
      </c>
      <c r="M1523" t="s">
        <v>398</v>
      </c>
      <c r="O1523" t="s">
        <v>211</v>
      </c>
      <c r="P1523" t="s">
        <v>65</v>
      </c>
      <c r="Q1523">
        <v>1</v>
      </c>
      <c r="R1523" t="s">
        <v>1282</v>
      </c>
      <c r="T1523" t="s">
        <v>43</v>
      </c>
      <c r="U1523" t="s">
        <v>44</v>
      </c>
      <c r="V1523" t="s">
        <v>110</v>
      </c>
      <c r="W1523" t="s">
        <v>1019</v>
      </c>
    </row>
    <row r="1524" spans="1:32" hidden="1" x14ac:dyDescent="0.35">
      <c r="A1524" t="s">
        <v>32</v>
      </c>
      <c r="C1524" t="s">
        <v>33</v>
      </c>
      <c r="D1524" t="s">
        <v>1549</v>
      </c>
      <c r="E1524" t="s">
        <v>527</v>
      </c>
      <c r="F1524" t="s">
        <v>1550</v>
      </c>
      <c r="G1524" t="s">
        <v>1551</v>
      </c>
      <c r="I1524" t="s">
        <v>38</v>
      </c>
      <c r="J1524">
        <v>1731</v>
      </c>
      <c r="K1524">
        <v>1804</v>
      </c>
      <c r="L1524" t="s">
        <v>1499</v>
      </c>
      <c r="M1524" t="s">
        <v>398</v>
      </c>
      <c r="O1524" t="s">
        <v>211</v>
      </c>
      <c r="P1524" t="s">
        <v>65</v>
      </c>
      <c r="Q1524">
        <v>1</v>
      </c>
      <c r="R1524" t="s">
        <v>1282</v>
      </c>
      <c r="T1524" t="s">
        <v>122</v>
      </c>
      <c r="U1524" t="s">
        <v>57</v>
      </c>
      <c r="V1524" t="s">
        <v>1113</v>
      </c>
      <c r="W1524" t="s">
        <v>1113</v>
      </c>
    </row>
    <row r="1525" spans="1:32" hidden="1" x14ac:dyDescent="0.35">
      <c r="A1525" t="s">
        <v>32</v>
      </c>
      <c r="C1525" t="s">
        <v>33</v>
      </c>
      <c r="D1525" t="s">
        <v>1549</v>
      </c>
      <c r="E1525" t="s">
        <v>527</v>
      </c>
      <c r="F1525" t="s">
        <v>1550</v>
      </c>
      <c r="G1525" t="s">
        <v>1551</v>
      </c>
      <c r="I1525" t="s">
        <v>38</v>
      </c>
      <c r="J1525">
        <v>1732</v>
      </c>
      <c r="K1525">
        <v>1804</v>
      </c>
      <c r="L1525" t="s">
        <v>1499</v>
      </c>
      <c r="M1525" t="s">
        <v>398</v>
      </c>
      <c r="P1525" t="s">
        <v>1348</v>
      </c>
      <c r="Q1525">
        <v>1</v>
      </c>
      <c r="R1525" t="s">
        <v>1282</v>
      </c>
      <c r="T1525" t="s">
        <v>43</v>
      </c>
      <c r="U1525" t="s">
        <v>44</v>
      </c>
      <c r="V1525" t="s">
        <v>110</v>
      </c>
      <c r="W1525" t="s">
        <v>110</v>
      </c>
      <c r="AB1525">
        <v>1</v>
      </c>
      <c r="AC1525">
        <v>9</v>
      </c>
    </row>
    <row r="1526" spans="1:32" hidden="1" x14ac:dyDescent="0.35">
      <c r="A1526" t="s">
        <v>32</v>
      </c>
      <c r="C1526" t="s">
        <v>33</v>
      </c>
      <c r="D1526" t="s">
        <v>1549</v>
      </c>
      <c r="E1526" t="s">
        <v>527</v>
      </c>
      <c r="F1526" t="s">
        <v>1550</v>
      </c>
      <c r="G1526" t="s">
        <v>1551</v>
      </c>
      <c r="I1526" t="s">
        <v>38</v>
      </c>
      <c r="J1526">
        <v>1733</v>
      </c>
      <c r="K1526">
        <v>1804</v>
      </c>
      <c r="L1526" t="s">
        <v>1499</v>
      </c>
      <c r="M1526" t="s">
        <v>398</v>
      </c>
      <c r="N1526" t="s">
        <v>41</v>
      </c>
      <c r="P1526" t="s">
        <v>1568</v>
      </c>
      <c r="Q1526">
        <v>2</v>
      </c>
      <c r="R1526" t="s">
        <v>132</v>
      </c>
      <c r="T1526" t="s">
        <v>57</v>
      </c>
      <c r="U1526" t="s">
        <v>57</v>
      </c>
      <c r="V1526" t="s">
        <v>1569</v>
      </c>
      <c r="W1526" t="s">
        <v>1569</v>
      </c>
    </row>
    <row r="1527" spans="1:32" hidden="1" x14ac:dyDescent="0.35">
      <c r="A1527" t="s">
        <v>32</v>
      </c>
      <c r="C1527" t="s">
        <v>33</v>
      </c>
      <c r="D1527" t="s">
        <v>1549</v>
      </c>
      <c r="E1527" t="s">
        <v>527</v>
      </c>
      <c r="F1527" t="s">
        <v>1550</v>
      </c>
      <c r="G1527" t="s">
        <v>1551</v>
      </c>
      <c r="I1527" t="s">
        <v>38</v>
      </c>
      <c r="J1527">
        <v>1734</v>
      </c>
      <c r="K1527">
        <v>1804</v>
      </c>
      <c r="L1527" t="s">
        <v>1499</v>
      </c>
      <c r="M1527" t="s">
        <v>398</v>
      </c>
      <c r="N1527" t="s">
        <v>41</v>
      </c>
      <c r="P1527" t="s">
        <v>1568</v>
      </c>
      <c r="Q1527">
        <v>0.25</v>
      </c>
      <c r="R1527" t="s">
        <v>1282</v>
      </c>
      <c r="T1527" t="s">
        <v>122</v>
      </c>
      <c r="U1527" t="s">
        <v>57</v>
      </c>
      <c r="V1527" t="s">
        <v>216</v>
      </c>
      <c r="W1527" t="s">
        <v>216</v>
      </c>
    </row>
    <row r="1528" spans="1:32" hidden="1" x14ac:dyDescent="0.35">
      <c r="A1528" t="s">
        <v>32</v>
      </c>
      <c r="C1528" t="s">
        <v>33</v>
      </c>
      <c r="D1528" t="s">
        <v>1549</v>
      </c>
      <c r="E1528" t="s">
        <v>527</v>
      </c>
      <c r="F1528" t="s">
        <v>1550</v>
      </c>
      <c r="G1528" t="s">
        <v>1551</v>
      </c>
      <c r="I1528" t="s">
        <v>38</v>
      </c>
      <c r="J1528">
        <v>1735</v>
      </c>
      <c r="K1528">
        <v>1804</v>
      </c>
      <c r="L1528" t="s">
        <v>1499</v>
      </c>
      <c r="M1528" t="s">
        <v>398</v>
      </c>
      <c r="N1528" t="s">
        <v>41</v>
      </c>
      <c r="P1528" t="s">
        <v>887</v>
      </c>
      <c r="Q1528">
        <v>2</v>
      </c>
      <c r="R1528" t="s">
        <v>1282</v>
      </c>
      <c r="T1528" t="s">
        <v>122</v>
      </c>
      <c r="U1528" t="s">
        <v>57</v>
      </c>
      <c r="V1528" t="s">
        <v>1113</v>
      </c>
      <c r="W1528" t="s">
        <v>1113</v>
      </c>
    </row>
    <row r="1529" spans="1:32" hidden="1" x14ac:dyDescent="0.35">
      <c r="A1529" t="s">
        <v>32</v>
      </c>
      <c r="C1529" t="s">
        <v>33</v>
      </c>
      <c r="D1529" t="s">
        <v>1549</v>
      </c>
      <c r="E1529" t="s">
        <v>527</v>
      </c>
      <c r="F1529" t="s">
        <v>1550</v>
      </c>
      <c r="G1529" t="s">
        <v>1551</v>
      </c>
      <c r="I1529" t="s">
        <v>38</v>
      </c>
      <c r="J1529">
        <v>1736</v>
      </c>
      <c r="K1529">
        <v>1804</v>
      </c>
      <c r="L1529" t="s">
        <v>1499</v>
      </c>
      <c r="M1529" t="s">
        <v>398</v>
      </c>
      <c r="N1529" t="s">
        <v>41</v>
      </c>
      <c r="P1529" t="s">
        <v>1570</v>
      </c>
      <c r="Q1529">
        <v>1</v>
      </c>
      <c r="R1529" t="s">
        <v>72</v>
      </c>
      <c r="T1529" t="s">
        <v>73</v>
      </c>
      <c r="U1529" t="s">
        <v>74</v>
      </c>
      <c r="V1529" t="s">
        <v>149</v>
      </c>
      <c r="W1529" t="s">
        <v>1571</v>
      </c>
      <c r="AB1529">
        <v>8</v>
      </c>
      <c r="AC1529">
        <v>6</v>
      </c>
    </row>
    <row r="1530" spans="1:32" hidden="1" x14ac:dyDescent="0.35">
      <c r="A1530" t="s">
        <v>32</v>
      </c>
      <c r="C1530" t="s">
        <v>33</v>
      </c>
      <c r="D1530" t="s">
        <v>1549</v>
      </c>
      <c r="E1530" t="s">
        <v>527</v>
      </c>
      <c r="F1530" t="s">
        <v>1550</v>
      </c>
      <c r="G1530" t="s">
        <v>1551</v>
      </c>
      <c r="I1530" t="s">
        <v>38</v>
      </c>
      <c r="J1530">
        <v>1737</v>
      </c>
      <c r="K1530">
        <v>1804</v>
      </c>
      <c r="L1530" t="s">
        <v>1499</v>
      </c>
      <c r="M1530" t="s">
        <v>398</v>
      </c>
      <c r="N1530" t="s">
        <v>41</v>
      </c>
      <c r="P1530" t="s">
        <v>1536</v>
      </c>
      <c r="Q1530">
        <v>3</v>
      </c>
      <c r="R1530" t="s">
        <v>1282</v>
      </c>
      <c r="T1530" t="s">
        <v>122</v>
      </c>
      <c r="U1530" t="s">
        <v>57</v>
      </c>
      <c r="V1530" t="s">
        <v>1113</v>
      </c>
      <c r="W1530" t="s">
        <v>1113</v>
      </c>
      <c r="AB1530">
        <v>3</v>
      </c>
      <c r="AC1530">
        <v>0</v>
      </c>
    </row>
    <row r="1531" spans="1:32" hidden="1" x14ac:dyDescent="0.35">
      <c r="A1531" t="s">
        <v>32</v>
      </c>
      <c r="C1531" t="s">
        <v>33</v>
      </c>
      <c r="D1531" t="s">
        <v>1549</v>
      </c>
      <c r="E1531" t="s">
        <v>527</v>
      </c>
      <c r="F1531" t="s">
        <v>1550</v>
      </c>
      <c r="G1531" t="s">
        <v>1551</v>
      </c>
      <c r="I1531" t="s">
        <v>38</v>
      </c>
      <c r="J1531">
        <v>1738</v>
      </c>
      <c r="K1531">
        <v>1804</v>
      </c>
      <c r="L1531" t="s">
        <v>1499</v>
      </c>
      <c r="M1531" t="s">
        <v>398</v>
      </c>
      <c r="N1531" t="s">
        <v>41</v>
      </c>
      <c r="P1531" t="s">
        <v>1536</v>
      </c>
      <c r="Q1531">
        <v>0.25</v>
      </c>
      <c r="R1531" t="s">
        <v>1282</v>
      </c>
      <c r="T1531" t="s">
        <v>73</v>
      </c>
      <c r="U1531" t="s">
        <v>74</v>
      </c>
      <c r="V1531" t="s">
        <v>112</v>
      </c>
      <c r="W1531" t="s">
        <v>1572</v>
      </c>
      <c r="AB1531">
        <v>5</v>
      </c>
      <c r="AC1531">
        <v>0</v>
      </c>
    </row>
    <row r="1532" spans="1:32" hidden="1" x14ac:dyDescent="0.35">
      <c r="A1532" t="s">
        <v>32</v>
      </c>
      <c r="C1532" t="s">
        <v>33</v>
      </c>
      <c r="D1532" t="s">
        <v>1549</v>
      </c>
      <c r="E1532" t="s">
        <v>527</v>
      </c>
      <c r="F1532" t="s">
        <v>1550</v>
      </c>
      <c r="G1532" t="s">
        <v>1551</v>
      </c>
      <c r="I1532" t="s">
        <v>38</v>
      </c>
      <c r="J1532">
        <v>1739</v>
      </c>
      <c r="K1532">
        <v>1804</v>
      </c>
      <c r="L1532" t="s">
        <v>1499</v>
      </c>
      <c r="M1532" t="s">
        <v>716</v>
      </c>
      <c r="N1532" t="s">
        <v>47</v>
      </c>
      <c r="P1532" t="s">
        <v>180</v>
      </c>
      <c r="Q1532">
        <v>0.5</v>
      </c>
      <c r="R1532" t="s">
        <v>1282</v>
      </c>
      <c r="T1532" t="s">
        <v>43</v>
      </c>
      <c r="U1532" t="s">
        <v>44</v>
      </c>
      <c r="V1532" t="s">
        <v>110</v>
      </c>
      <c r="W1532" t="s">
        <v>110</v>
      </c>
    </row>
    <row r="1533" spans="1:32" hidden="1" x14ac:dyDescent="0.35">
      <c r="A1533" t="s">
        <v>32</v>
      </c>
      <c r="C1533" t="s">
        <v>33</v>
      </c>
      <c r="D1533" t="s">
        <v>1549</v>
      </c>
      <c r="E1533" t="s">
        <v>527</v>
      </c>
      <c r="F1533" t="s">
        <v>1550</v>
      </c>
      <c r="G1533" t="s">
        <v>1551</v>
      </c>
      <c r="I1533" t="s">
        <v>38</v>
      </c>
      <c r="J1533">
        <v>1740</v>
      </c>
      <c r="K1533">
        <v>1804</v>
      </c>
      <c r="L1533" t="s">
        <v>1499</v>
      </c>
      <c r="M1533" t="s">
        <v>716</v>
      </c>
      <c r="O1533" t="s">
        <v>605</v>
      </c>
      <c r="P1533" t="s">
        <v>518</v>
      </c>
      <c r="Q1533">
        <v>4</v>
      </c>
      <c r="R1533" t="s">
        <v>1282</v>
      </c>
      <c r="T1533" t="s">
        <v>122</v>
      </c>
      <c r="U1533" t="s">
        <v>57</v>
      </c>
      <c r="V1533" t="s">
        <v>1113</v>
      </c>
      <c r="W1533" t="s">
        <v>1113</v>
      </c>
    </row>
    <row r="1534" spans="1:32" hidden="1" x14ac:dyDescent="0.35">
      <c r="A1534" t="s">
        <v>32</v>
      </c>
      <c r="C1534" t="s">
        <v>33</v>
      </c>
      <c r="D1534" t="s">
        <v>1549</v>
      </c>
      <c r="E1534" t="s">
        <v>527</v>
      </c>
      <c r="F1534" t="s">
        <v>1550</v>
      </c>
      <c r="G1534" t="s">
        <v>1551</v>
      </c>
      <c r="I1534" t="s">
        <v>38</v>
      </c>
      <c r="J1534">
        <v>1741</v>
      </c>
      <c r="K1534">
        <v>1804</v>
      </c>
      <c r="L1534" t="s">
        <v>1499</v>
      </c>
      <c r="M1534" t="s">
        <v>716</v>
      </c>
      <c r="O1534" t="s">
        <v>605</v>
      </c>
      <c r="P1534" t="s">
        <v>518</v>
      </c>
      <c r="Q1534">
        <v>1</v>
      </c>
      <c r="R1534" t="s">
        <v>1282</v>
      </c>
      <c r="T1534" t="s">
        <v>43</v>
      </c>
      <c r="U1534" t="s">
        <v>44</v>
      </c>
      <c r="V1534" t="s">
        <v>110</v>
      </c>
      <c r="W1534" t="s">
        <v>110</v>
      </c>
    </row>
    <row r="1535" spans="1:32" hidden="1" x14ac:dyDescent="0.35">
      <c r="A1535" t="s">
        <v>32</v>
      </c>
      <c r="C1535" t="s">
        <v>33</v>
      </c>
      <c r="D1535" t="s">
        <v>1549</v>
      </c>
      <c r="E1535" t="s">
        <v>527</v>
      </c>
      <c r="F1535" t="s">
        <v>1550</v>
      </c>
      <c r="G1535" t="s">
        <v>1551</v>
      </c>
      <c r="I1535" t="s">
        <v>38</v>
      </c>
      <c r="J1535">
        <v>1742</v>
      </c>
      <c r="K1535">
        <v>1804</v>
      </c>
      <c r="L1535" t="s">
        <v>1499</v>
      </c>
      <c r="M1535" t="s">
        <v>716</v>
      </c>
      <c r="N1535" t="s">
        <v>161</v>
      </c>
      <c r="P1535" t="s">
        <v>162</v>
      </c>
      <c r="Q1535">
        <v>2</v>
      </c>
      <c r="T1535" t="s">
        <v>99</v>
      </c>
      <c r="U1535" t="s">
        <v>263</v>
      </c>
      <c r="V1535" t="s">
        <v>1573</v>
      </c>
      <c r="W1535" t="s">
        <v>1574</v>
      </c>
      <c r="AB1535">
        <v>2</v>
      </c>
      <c r="AC1535">
        <v>0</v>
      </c>
    </row>
    <row r="1536" spans="1:32" hidden="1" x14ac:dyDescent="0.35">
      <c r="A1536" t="s">
        <v>32</v>
      </c>
      <c r="C1536" t="s">
        <v>33</v>
      </c>
      <c r="D1536" t="s">
        <v>1549</v>
      </c>
      <c r="E1536" t="s">
        <v>527</v>
      </c>
      <c r="F1536" t="s">
        <v>1550</v>
      </c>
      <c r="G1536" t="s">
        <v>1551</v>
      </c>
      <c r="I1536" t="s">
        <v>38</v>
      </c>
      <c r="J1536">
        <v>1743</v>
      </c>
      <c r="K1536">
        <v>1804</v>
      </c>
      <c r="L1536" t="s">
        <v>1499</v>
      </c>
      <c r="M1536" t="s">
        <v>354</v>
      </c>
      <c r="O1536" t="s">
        <v>605</v>
      </c>
      <c r="P1536" t="s">
        <v>1575</v>
      </c>
      <c r="Q1536">
        <v>1</v>
      </c>
      <c r="R1536" t="s">
        <v>166</v>
      </c>
      <c r="T1536" t="s">
        <v>43</v>
      </c>
      <c r="U1536" t="s">
        <v>167</v>
      </c>
      <c r="V1536" t="s">
        <v>1314</v>
      </c>
      <c r="W1536" t="s">
        <v>1576</v>
      </c>
      <c r="AB1536">
        <v>6</v>
      </c>
      <c r="AC1536">
        <v>6</v>
      </c>
    </row>
    <row r="1537" spans="1:32" hidden="1" x14ac:dyDescent="0.35">
      <c r="A1537" t="s">
        <v>32</v>
      </c>
      <c r="C1537" t="s">
        <v>33</v>
      </c>
      <c r="D1537" t="s">
        <v>1549</v>
      </c>
      <c r="E1537" t="s">
        <v>527</v>
      </c>
      <c r="F1537" t="s">
        <v>1550</v>
      </c>
      <c r="G1537" t="s">
        <v>1551</v>
      </c>
      <c r="I1537" t="s">
        <v>38</v>
      </c>
      <c r="J1537">
        <v>1744</v>
      </c>
      <c r="K1537">
        <v>1804</v>
      </c>
      <c r="L1537" t="s">
        <v>1499</v>
      </c>
      <c r="M1537" t="s">
        <v>354</v>
      </c>
      <c r="O1537" t="s">
        <v>500</v>
      </c>
      <c r="P1537" t="s">
        <v>731</v>
      </c>
      <c r="Q1537">
        <v>1</v>
      </c>
      <c r="R1537" t="s">
        <v>221</v>
      </c>
      <c r="T1537" t="s">
        <v>73</v>
      </c>
      <c r="U1537" t="s">
        <v>74</v>
      </c>
      <c r="V1537" t="s">
        <v>149</v>
      </c>
      <c r="W1537" t="s">
        <v>1577</v>
      </c>
      <c r="Y1537">
        <v>8</v>
      </c>
      <c r="Z1537">
        <v>6</v>
      </c>
      <c r="AA1537">
        <v>4</v>
      </c>
      <c r="AB1537">
        <v>5</v>
      </c>
      <c r="AC1537">
        <v>0</v>
      </c>
    </row>
    <row r="1538" spans="1:32" hidden="1" x14ac:dyDescent="0.35">
      <c r="A1538" t="s">
        <v>32</v>
      </c>
      <c r="C1538" t="s">
        <v>33</v>
      </c>
      <c r="D1538" t="s">
        <v>1549</v>
      </c>
      <c r="E1538" t="s">
        <v>527</v>
      </c>
      <c r="F1538" t="s">
        <v>1550</v>
      </c>
      <c r="G1538" t="s">
        <v>1551</v>
      </c>
      <c r="I1538" t="s">
        <v>38</v>
      </c>
      <c r="J1538">
        <v>1745</v>
      </c>
      <c r="K1538">
        <v>1804</v>
      </c>
      <c r="L1538" t="s">
        <v>1499</v>
      </c>
      <c r="M1538" t="s">
        <v>354</v>
      </c>
      <c r="O1538" t="s">
        <v>500</v>
      </c>
      <c r="P1538" t="s">
        <v>731</v>
      </c>
      <c r="Q1538">
        <v>2</v>
      </c>
      <c r="T1538" t="s">
        <v>43</v>
      </c>
      <c r="U1538" t="s">
        <v>167</v>
      </c>
      <c r="V1538" t="s">
        <v>226</v>
      </c>
      <c r="W1538" t="s">
        <v>1578</v>
      </c>
      <c r="Y1538">
        <v>6</v>
      </c>
      <c r="Z1538">
        <v>6</v>
      </c>
      <c r="AB1538">
        <v>13</v>
      </c>
      <c r="AC1538">
        <v>0</v>
      </c>
    </row>
    <row r="1539" spans="1:32" hidden="1" x14ac:dyDescent="0.35">
      <c r="A1539" t="s">
        <v>32</v>
      </c>
      <c r="C1539" t="s">
        <v>33</v>
      </c>
      <c r="D1539" t="s">
        <v>1549</v>
      </c>
      <c r="E1539" t="s">
        <v>527</v>
      </c>
      <c r="F1539" t="s">
        <v>1550</v>
      </c>
      <c r="G1539" t="s">
        <v>1551</v>
      </c>
      <c r="I1539" t="s">
        <v>38</v>
      </c>
      <c r="J1539">
        <v>1746</v>
      </c>
      <c r="K1539">
        <v>1804</v>
      </c>
      <c r="L1539" t="s">
        <v>1499</v>
      </c>
      <c r="M1539" t="s">
        <v>380</v>
      </c>
      <c r="O1539" t="s">
        <v>500</v>
      </c>
      <c r="P1539" t="s">
        <v>731</v>
      </c>
      <c r="T1539" t="s">
        <v>2778</v>
      </c>
      <c r="U1539" t="s">
        <v>2778</v>
      </c>
      <c r="AD1539">
        <v>4</v>
      </c>
      <c r="AE1539">
        <v>18</v>
      </c>
      <c r="AF1539">
        <v>0</v>
      </c>
    </row>
    <row r="1540" spans="1:32" hidden="1" x14ac:dyDescent="0.35">
      <c r="A1540" t="s">
        <v>32</v>
      </c>
      <c r="C1540" t="s">
        <v>33</v>
      </c>
      <c r="D1540" t="s">
        <v>1549</v>
      </c>
      <c r="E1540" t="s">
        <v>527</v>
      </c>
      <c r="F1540" t="s">
        <v>1550</v>
      </c>
      <c r="G1540" t="s">
        <v>1551</v>
      </c>
      <c r="I1540" t="s">
        <v>38</v>
      </c>
      <c r="J1540">
        <v>1747</v>
      </c>
      <c r="K1540">
        <v>1804</v>
      </c>
      <c r="L1540" t="s">
        <v>1499</v>
      </c>
      <c r="M1540" t="s">
        <v>380</v>
      </c>
      <c r="P1540" t="s">
        <v>209</v>
      </c>
      <c r="Q1540">
        <v>100</v>
      </c>
      <c r="R1540" t="s">
        <v>56</v>
      </c>
      <c r="S1540" t="s">
        <v>2782</v>
      </c>
      <c r="T1540" t="s">
        <v>122</v>
      </c>
      <c r="U1540" t="s">
        <v>57</v>
      </c>
      <c r="V1540" t="s">
        <v>1539</v>
      </c>
      <c r="W1540" t="s">
        <v>1579</v>
      </c>
      <c r="AB1540">
        <v>8</v>
      </c>
    </row>
    <row r="1541" spans="1:32" hidden="1" x14ac:dyDescent="0.35">
      <c r="A1541" t="s">
        <v>32</v>
      </c>
      <c r="C1541" t="s">
        <v>33</v>
      </c>
      <c r="D1541" t="s">
        <v>1549</v>
      </c>
      <c r="E1541" t="s">
        <v>527</v>
      </c>
      <c r="F1541" t="s">
        <v>1550</v>
      </c>
      <c r="G1541" t="s">
        <v>1551</v>
      </c>
      <c r="I1541" t="s">
        <v>38</v>
      </c>
      <c r="J1541">
        <v>1748</v>
      </c>
      <c r="K1541">
        <v>1804</v>
      </c>
      <c r="L1541" t="s">
        <v>1499</v>
      </c>
      <c r="M1541" t="s">
        <v>380</v>
      </c>
      <c r="N1541" t="s">
        <v>41</v>
      </c>
      <c r="P1541" t="s">
        <v>497</v>
      </c>
      <c r="Q1541">
        <v>100</v>
      </c>
      <c r="R1541" t="s">
        <v>1282</v>
      </c>
      <c r="S1541" t="s">
        <v>2782</v>
      </c>
      <c r="T1541" t="s">
        <v>122</v>
      </c>
      <c r="U1541" t="s">
        <v>57</v>
      </c>
      <c r="V1541" t="s">
        <v>1539</v>
      </c>
      <c r="W1541" t="s">
        <v>1580</v>
      </c>
      <c r="AE1541">
        <v>8</v>
      </c>
      <c r="AF1541">
        <v>0</v>
      </c>
    </row>
    <row r="1542" spans="1:32" hidden="1" x14ac:dyDescent="0.35">
      <c r="A1542" t="s">
        <v>32</v>
      </c>
      <c r="C1542" t="s">
        <v>33</v>
      </c>
      <c r="D1542" t="s">
        <v>1549</v>
      </c>
      <c r="E1542" t="s">
        <v>527</v>
      </c>
      <c r="F1542" t="s">
        <v>1550</v>
      </c>
      <c r="G1542" t="s">
        <v>1551</v>
      </c>
      <c r="I1542" t="s">
        <v>38</v>
      </c>
      <c r="J1542">
        <v>1749</v>
      </c>
      <c r="K1542">
        <v>1804</v>
      </c>
      <c r="L1542" t="s">
        <v>1499</v>
      </c>
      <c r="M1542" t="s">
        <v>380</v>
      </c>
      <c r="N1542" t="s">
        <v>41</v>
      </c>
      <c r="P1542" t="s">
        <v>918</v>
      </c>
      <c r="Q1542">
        <v>3</v>
      </c>
      <c r="R1542" t="s">
        <v>163</v>
      </c>
      <c r="T1542" t="s">
        <v>122</v>
      </c>
      <c r="U1542" t="s">
        <v>57</v>
      </c>
      <c r="V1542" t="s">
        <v>980</v>
      </c>
      <c r="W1542" t="s">
        <v>1537</v>
      </c>
    </row>
    <row r="1543" spans="1:32" hidden="1" x14ac:dyDescent="0.35">
      <c r="A1543" t="s">
        <v>32</v>
      </c>
      <c r="C1543" t="s">
        <v>33</v>
      </c>
      <c r="D1543" t="s">
        <v>1549</v>
      </c>
      <c r="E1543" t="s">
        <v>527</v>
      </c>
      <c r="F1543" t="s">
        <v>1550</v>
      </c>
      <c r="G1543" t="s">
        <v>1551</v>
      </c>
      <c r="I1543" t="s">
        <v>38</v>
      </c>
      <c r="J1543">
        <v>1750</v>
      </c>
      <c r="K1543">
        <v>1804</v>
      </c>
      <c r="L1543" t="s">
        <v>1499</v>
      </c>
      <c r="M1543" t="s">
        <v>390</v>
      </c>
      <c r="N1543" t="s">
        <v>161</v>
      </c>
      <c r="P1543" t="s">
        <v>162</v>
      </c>
      <c r="Q1543">
        <v>1000</v>
      </c>
      <c r="T1543" t="s">
        <v>50</v>
      </c>
      <c r="U1543" t="s">
        <v>51</v>
      </c>
      <c r="V1543" t="s">
        <v>1448</v>
      </c>
      <c r="W1543" t="s">
        <v>1581</v>
      </c>
      <c r="AA1543">
        <v>1</v>
      </c>
      <c r="AB1543">
        <v>0</v>
      </c>
      <c r="AC1543">
        <v>0</v>
      </c>
    </row>
    <row r="1544" spans="1:32" hidden="1" x14ac:dyDescent="0.35">
      <c r="A1544" t="s">
        <v>32</v>
      </c>
      <c r="C1544" t="s">
        <v>33</v>
      </c>
      <c r="D1544" t="s">
        <v>1549</v>
      </c>
      <c r="E1544" t="s">
        <v>527</v>
      </c>
      <c r="F1544" t="s">
        <v>1550</v>
      </c>
      <c r="G1544" t="s">
        <v>1551</v>
      </c>
      <c r="I1544" t="s">
        <v>38</v>
      </c>
      <c r="J1544">
        <v>1751</v>
      </c>
      <c r="K1544">
        <v>1804</v>
      </c>
      <c r="L1544" t="s">
        <v>1499</v>
      </c>
      <c r="M1544" t="s">
        <v>390</v>
      </c>
      <c r="P1544" t="s">
        <v>60</v>
      </c>
      <c r="Q1544">
        <v>1</v>
      </c>
      <c r="T1544" t="s">
        <v>43</v>
      </c>
      <c r="U1544" t="s">
        <v>44</v>
      </c>
      <c r="V1544" t="s">
        <v>45</v>
      </c>
      <c r="W1544" t="s">
        <v>1582</v>
      </c>
      <c r="AB1544">
        <v>1</v>
      </c>
      <c r="AC1544">
        <v>3</v>
      </c>
    </row>
    <row r="1545" spans="1:32" hidden="1" x14ac:dyDescent="0.35">
      <c r="A1545" t="s">
        <v>32</v>
      </c>
      <c r="C1545" t="s">
        <v>33</v>
      </c>
      <c r="D1545" t="s">
        <v>1549</v>
      </c>
      <c r="E1545" t="s">
        <v>527</v>
      </c>
      <c r="F1545" t="s">
        <v>1550</v>
      </c>
      <c r="G1545" t="s">
        <v>1551</v>
      </c>
      <c r="I1545" t="s">
        <v>38</v>
      </c>
      <c r="J1545">
        <v>1752</v>
      </c>
      <c r="K1545">
        <v>1804</v>
      </c>
      <c r="L1545" t="s">
        <v>1499</v>
      </c>
      <c r="M1545" t="s">
        <v>390</v>
      </c>
      <c r="P1545" t="s">
        <v>60</v>
      </c>
      <c r="Q1545">
        <v>1</v>
      </c>
      <c r="T1545" t="s">
        <v>43</v>
      </c>
      <c r="U1545" t="s">
        <v>89</v>
      </c>
      <c r="V1545" t="s">
        <v>90</v>
      </c>
      <c r="W1545" t="s">
        <v>1583</v>
      </c>
      <c r="AB1545">
        <v>2</v>
      </c>
      <c r="AC1545">
        <v>0</v>
      </c>
    </row>
    <row r="1546" spans="1:32" hidden="1" x14ac:dyDescent="0.35">
      <c r="A1546" t="s">
        <v>32</v>
      </c>
      <c r="C1546" t="s">
        <v>33</v>
      </c>
      <c r="D1546" t="s">
        <v>1584</v>
      </c>
      <c r="E1546" t="s">
        <v>1585</v>
      </c>
      <c r="F1546" t="s">
        <v>1586</v>
      </c>
      <c r="G1546" t="s">
        <v>1025</v>
      </c>
      <c r="I1546" t="s">
        <v>38</v>
      </c>
      <c r="J1546">
        <v>1753</v>
      </c>
      <c r="K1546">
        <v>1804</v>
      </c>
      <c r="L1546" t="s">
        <v>1499</v>
      </c>
      <c r="M1546" t="s">
        <v>390</v>
      </c>
      <c r="O1546" t="s">
        <v>1226</v>
      </c>
      <c r="P1546" t="s">
        <v>209</v>
      </c>
      <c r="Q1546">
        <v>10</v>
      </c>
      <c r="R1546" t="s">
        <v>363</v>
      </c>
      <c r="T1546" t="s">
        <v>99</v>
      </c>
      <c r="U1546" t="s">
        <v>1587</v>
      </c>
      <c r="V1546" t="s">
        <v>1588</v>
      </c>
      <c r="W1546" t="s">
        <v>1589</v>
      </c>
      <c r="Y1546">
        <v>8</v>
      </c>
      <c r="Z1546">
        <v>0</v>
      </c>
    </row>
    <row r="1547" spans="1:32" hidden="1" x14ac:dyDescent="0.35">
      <c r="A1547" t="s">
        <v>32</v>
      </c>
      <c r="C1547" t="s">
        <v>33</v>
      </c>
      <c r="D1547" t="s">
        <v>1584</v>
      </c>
      <c r="E1547" t="s">
        <v>1585</v>
      </c>
      <c r="F1547" t="s">
        <v>1586</v>
      </c>
      <c r="G1547" t="s">
        <v>1025</v>
      </c>
      <c r="I1547" t="s">
        <v>38</v>
      </c>
      <c r="J1547">
        <v>1754</v>
      </c>
      <c r="K1547">
        <v>1804</v>
      </c>
      <c r="L1547" t="s">
        <v>1499</v>
      </c>
      <c r="M1547" t="s">
        <v>390</v>
      </c>
      <c r="O1547" t="s">
        <v>1226</v>
      </c>
      <c r="P1547" t="s">
        <v>209</v>
      </c>
      <c r="Q1547">
        <v>200</v>
      </c>
      <c r="R1547" t="s">
        <v>56</v>
      </c>
      <c r="S1547" t="s">
        <v>2782</v>
      </c>
      <c r="T1547" t="s">
        <v>122</v>
      </c>
      <c r="U1547" t="s">
        <v>57</v>
      </c>
      <c r="V1547" t="s">
        <v>1539</v>
      </c>
      <c r="W1547" t="s">
        <v>1590</v>
      </c>
      <c r="Y1547">
        <v>8</v>
      </c>
      <c r="Z1547">
        <v>0</v>
      </c>
    </row>
    <row r="1548" spans="1:32" hidden="1" x14ac:dyDescent="0.35">
      <c r="A1548" t="s">
        <v>32</v>
      </c>
      <c r="C1548" t="s">
        <v>33</v>
      </c>
      <c r="D1548" t="s">
        <v>1584</v>
      </c>
      <c r="E1548" t="s">
        <v>1585</v>
      </c>
      <c r="F1548" t="s">
        <v>1586</v>
      </c>
      <c r="G1548" t="s">
        <v>1025</v>
      </c>
      <c r="I1548" t="s">
        <v>38</v>
      </c>
      <c r="J1548">
        <v>1755</v>
      </c>
      <c r="K1548">
        <v>1804</v>
      </c>
      <c r="L1548" t="s">
        <v>1499</v>
      </c>
      <c r="M1548" t="s">
        <v>390</v>
      </c>
      <c r="N1548" t="s">
        <v>652</v>
      </c>
      <c r="O1548" t="s">
        <v>652</v>
      </c>
      <c r="P1548" t="s">
        <v>198</v>
      </c>
      <c r="Q1548">
        <v>2</v>
      </c>
      <c r="R1548" t="s">
        <v>224</v>
      </c>
      <c r="T1548" t="s">
        <v>50</v>
      </c>
      <c r="U1548" t="s">
        <v>488</v>
      </c>
      <c r="V1548" t="s">
        <v>1591</v>
      </c>
      <c r="W1548" t="s">
        <v>1591</v>
      </c>
    </row>
    <row r="1549" spans="1:32" hidden="1" x14ac:dyDescent="0.35">
      <c r="A1549" t="s">
        <v>32</v>
      </c>
      <c r="C1549" t="s">
        <v>33</v>
      </c>
      <c r="D1549" t="s">
        <v>1584</v>
      </c>
      <c r="E1549" t="s">
        <v>1585</v>
      </c>
      <c r="F1549" t="s">
        <v>1586</v>
      </c>
      <c r="G1549" t="s">
        <v>1025</v>
      </c>
      <c r="I1549" t="s">
        <v>38</v>
      </c>
      <c r="J1549">
        <v>1756</v>
      </c>
      <c r="K1549">
        <v>1804</v>
      </c>
      <c r="L1549" t="s">
        <v>1499</v>
      </c>
      <c r="M1549" t="s">
        <v>390</v>
      </c>
      <c r="P1549" t="s">
        <v>1592</v>
      </c>
      <c r="Q1549">
        <v>1</v>
      </c>
      <c r="R1549" t="s">
        <v>224</v>
      </c>
      <c r="T1549" t="s">
        <v>43</v>
      </c>
      <c r="U1549" t="s">
        <v>89</v>
      </c>
      <c r="V1549" t="s">
        <v>1564</v>
      </c>
      <c r="W1549" t="s">
        <v>1564</v>
      </c>
      <c r="Y1549">
        <v>1</v>
      </c>
      <c r="Z1549">
        <v>0</v>
      </c>
    </row>
    <row r="1550" spans="1:32" hidden="1" x14ac:dyDescent="0.35">
      <c r="A1550" t="s">
        <v>32</v>
      </c>
      <c r="C1550" t="s">
        <v>33</v>
      </c>
      <c r="D1550" t="s">
        <v>1584</v>
      </c>
      <c r="E1550" t="s">
        <v>1585</v>
      </c>
      <c r="F1550" t="s">
        <v>1586</v>
      </c>
      <c r="G1550" t="s">
        <v>1025</v>
      </c>
      <c r="I1550" t="s">
        <v>38</v>
      </c>
      <c r="J1550">
        <v>1757</v>
      </c>
      <c r="K1550">
        <v>1804</v>
      </c>
      <c r="L1550" t="s">
        <v>1499</v>
      </c>
      <c r="M1550" t="s">
        <v>763</v>
      </c>
      <c r="P1550" t="s">
        <v>378</v>
      </c>
      <c r="Q1550">
        <v>1</v>
      </c>
      <c r="R1550" t="s">
        <v>56</v>
      </c>
      <c r="T1550" t="s">
        <v>67</v>
      </c>
      <c r="U1550" t="s">
        <v>68</v>
      </c>
      <c r="V1550" t="s">
        <v>69</v>
      </c>
      <c r="W1550" t="s">
        <v>695</v>
      </c>
      <c r="Y1550">
        <v>2</v>
      </c>
      <c r="Z1550">
        <v>0</v>
      </c>
    </row>
    <row r="1551" spans="1:32" hidden="1" x14ac:dyDescent="0.35">
      <c r="A1551" t="s">
        <v>32</v>
      </c>
      <c r="C1551" t="s">
        <v>33</v>
      </c>
      <c r="D1551" t="s">
        <v>1584</v>
      </c>
      <c r="E1551" t="s">
        <v>1585</v>
      </c>
      <c r="F1551" t="s">
        <v>1586</v>
      </c>
      <c r="G1551" t="s">
        <v>1025</v>
      </c>
      <c r="I1551" t="s">
        <v>38</v>
      </c>
      <c r="J1551">
        <v>1758</v>
      </c>
      <c r="K1551">
        <v>1804</v>
      </c>
      <c r="L1551" t="s">
        <v>1499</v>
      </c>
      <c r="M1551" t="s">
        <v>763</v>
      </c>
      <c r="N1551" t="s">
        <v>41</v>
      </c>
      <c r="P1551" t="s">
        <v>162</v>
      </c>
      <c r="Q1551">
        <v>1</v>
      </c>
      <c r="R1551" t="s">
        <v>224</v>
      </c>
      <c r="T1551" t="s">
        <v>43</v>
      </c>
      <c r="U1551" t="s">
        <v>467</v>
      </c>
      <c r="V1551" t="s">
        <v>1593</v>
      </c>
      <c r="W1551" t="s">
        <v>1594</v>
      </c>
      <c r="AB1551">
        <v>4</v>
      </c>
      <c r="AC1551">
        <v>0</v>
      </c>
    </row>
    <row r="1552" spans="1:32" hidden="1" x14ac:dyDescent="0.35">
      <c r="A1552" t="s">
        <v>32</v>
      </c>
      <c r="C1552" t="s">
        <v>33</v>
      </c>
      <c r="D1552" t="s">
        <v>1584</v>
      </c>
      <c r="E1552" t="s">
        <v>1585</v>
      </c>
      <c r="F1552" t="s">
        <v>1586</v>
      </c>
      <c r="G1552" t="s">
        <v>1025</v>
      </c>
      <c r="I1552" t="s">
        <v>38</v>
      </c>
      <c r="J1552">
        <v>1759</v>
      </c>
      <c r="K1552">
        <v>1804</v>
      </c>
      <c r="L1552" t="s">
        <v>1499</v>
      </c>
      <c r="M1552" t="s">
        <v>763</v>
      </c>
      <c r="N1552" t="s">
        <v>41</v>
      </c>
      <c r="P1552" t="s">
        <v>162</v>
      </c>
      <c r="Q1552">
        <v>1</v>
      </c>
      <c r="R1552" t="s">
        <v>224</v>
      </c>
      <c r="T1552" t="s">
        <v>43</v>
      </c>
      <c r="U1552" t="s">
        <v>167</v>
      </c>
      <c r="V1552" t="s">
        <v>226</v>
      </c>
      <c r="W1552" t="s">
        <v>1595</v>
      </c>
      <c r="AB1552">
        <v>5</v>
      </c>
      <c r="AC1552">
        <v>8</v>
      </c>
    </row>
    <row r="1553" spans="1:33" hidden="1" x14ac:dyDescent="0.35">
      <c r="A1553" t="s">
        <v>32</v>
      </c>
      <c r="C1553" t="s">
        <v>33</v>
      </c>
      <c r="D1553" t="s">
        <v>1584</v>
      </c>
      <c r="E1553" t="s">
        <v>1585</v>
      </c>
      <c r="F1553" t="s">
        <v>1586</v>
      </c>
      <c r="G1553" t="s">
        <v>1025</v>
      </c>
      <c r="I1553" t="s">
        <v>38</v>
      </c>
      <c r="J1553">
        <v>1760</v>
      </c>
      <c r="K1553">
        <v>1804</v>
      </c>
      <c r="L1553" t="s">
        <v>1499</v>
      </c>
      <c r="M1553" t="s">
        <v>763</v>
      </c>
      <c r="N1553" t="s">
        <v>41</v>
      </c>
      <c r="P1553" t="s">
        <v>162</v>
      </c>
      <c r="Q1553">
        <v>2</v>
      </c>
      <c r="R1553" t="s">
        <v>224</v>
      </c>
      <c r="T1553" t="s">
        <v>50</v>
      </c>
      <c r="U1553" t="s">
        <v>488</v>
      </c>
      <c r="V1553" t="s">
        <v>1596</v>
      </c>
      <c r="W1553" t="s">
        <v>1596</v>
      </c>
      <c r="Z1553">
        <v>8</v>
      </c>
      <c r="AB1553">
        <v>1</v>
      </c>
      <c r="AC1553">
        <v>4</v>
      </c>
    </row>
    <row r="1554" spans="1:33" hidden="1" x14ac:dyDescent="0.35">
      <c r="A1554" t="s">
        <v>32</v>
      </c>
      <c r="C1554" t="s">
        <v>33</v>
      </c>
      <c r="D1554" t="s">
        <v>1584</v>
      </c>
      <c r="E1554" t="s">
        <v>1585</v>
      </c>
      <c r="F1554" t="s">
        <v>1586</v>
      </c>
      <c r="G1554" t="s">
        <v>1025</v>
      </c>
      <c r="I1554" t="s">
        <v>38</v>
      </c>
      <c r="J1554">
        <v>1761</v>
      </c>
      <c r="K1554">
        <v>1804</v>
      </c>
      <c r="L1554" t="s">
        <v>1499</v>
      </c>
      <c r="M1554" t="s">
        <v>763</v>
      </c>
      <c r="N1554" t="s">
        <v>41</v>
      </c>
      <c r="P1554" t="s">
        <v>487</v>
      </c>
      <c r="T1554" t="s">
        <v>2763</v>
      </c>
      <c r="U1554" t="s">
        <v>2621</v>
      </c>
      <c r="W1554" t="s">
        <v>1597</v>
      </c>
      <c r="AE1554">
        <v>14</v>
      </c>
      <c r="AF1554">
        <v>0</v>
      </c>
    </row>
    <row r="1555" spans="1:33" hidden="1" x14ac:dyDescent="0.35">
      <c r="A1555" t="s">
        <v>32</v>
      </c>
      <c r="C1555" t="s">
        <v>33</v>
      </c>
      <c r="D1555" t="s">
        <v>1584</v>
      </c>
      <c r="E1555" t="s">
        <v>1585</v>
      </c>
      <c r="F1555" t="s">
        <v>1586</v>
      </c>
      <c r="G1555" t="s">
        <v>1025</v>
      </c>
      <c r="I1555" t="s">
        <v>38</v>
      </c>
      <c r="J1555">
        <v>1762</v>
      </c>
      <c r="K1555">
        <v>1804</v>
      </c>
      <c r="L1555" t="s">
        <v>1499</v>
      </c>
      <c r="M1555" t="s">
        <v>763</v>
      </c>
      <c r="P1555" t="s">
        <v>276</v>
      </c>
      <c r="Q1555">
        <v>0.5</v>
      </c>
      <c r="R1555" t="s">
        <v>56</v>
      </c>
      <c r="T1555" t="s">
        <v>57</v>
      </c>
      <c r="U1555" t="s">
        <v>58</v>
      </c>
      <c r="V1555" t="s">
        <v>58</v>
      </c>
      <c r="W1555" t="s">
        <v>1125</v>
      </c>
      <c r="AB1555">
        <v>4</v>
      </c>
      <c r="AC1555">
        <v>0</v>
      </c>
      <c r="AG1555" t="s">
        <v>1045</v>
      </c>
    </row>
    <row r="1556" spans="1:33" hidden="1" x14ac:dyDescent="0.35">
      <c r="A1556" t="s">
        <v>32</v>
      </c>
      <c r="C1556" t="s">
        <v>33</v>
      </c>
      <c r="D1556" t="s">
        <v>1584</v>
      </c>
      <c r="E1556" t="s">
        <v>1585</v>
      </c>
      <c r="F1556" t="s">
        <v>1586</v>
      </c>
      <c r="G1556" t="s">
        <v>1025</v>
      </c>
      <c r="I1556" t="s">
        <v>38</v>
      </c>
      <c r="J1556">
        <v>1763</v>
      </c>
      <c r="K1556">
        <v>1804</v>
      </c>
      <c r="L1556" t="s">
        <v>1499</v>
      </c>
      <c r="M1556" t="s">
        <v>763</v>
      </c>
      <c r="P1556" t="s">
        <v>251</v>
      </c>
      <c r="T1556" t="s">
        <v>2763</v>
      </c>
      <c r="U1556" t="s">
        <v>2621</v>
      </c>
      <c r="W1556" t="s">
        <v>1598</v>
      </c>
      <c r="AD1556">
        <v>2</v>
      </c>
      <c r="AE1556">
        <v>3</v>
      </c>
      <c r="AF1556">
        <v>8</v>
      </c>
      <c r="AG1556" t="s">
        <v>1599</v>
      </c>
    </row>
    <row r="1557" spans="1:33" hidden="1" x14ac:dyDescent="0.35">
      <c r="A1557" t="s">
        <v>32</v>
      </c>
      <c r="C1557" t="s">
        <v>33</v>
      </c>
      <c r="D1557" t="s">
        <v>1584</v>
      </c>
      <c r="E1557" t="s">
        <v>1585</v>
      </c>
      <c r="F1557" t="s">
        <v>1586</v>
      </c>
      <c r="G1557" t="s">
        <v>1025</v>
      </c>
      <c r="I1557" t="s">
        <v>38</v>
      </c>
      <c r="J1557">
        <v>1764</v>
      </c>
      <c r="K1557">
        <v>1804</v>
      </c>
      <c r="L1557" t="s">
        <v>1499</v>
      </c>
      <c r="M1557" t="s">
        <v>763</v>
      </c>
      <c r="N1557" t="s">
        <v>1600</v>
      </c>
      <c r="O1557" t="s">
        <v>1601</v>
      </c>
      <c r="P1557" t="s">
        <v>1602</v>
      </c>
      <c r="T1557" t="s">
        <v>2763</v>
      </c>
      <c r="U1557" t="s">
        <v>2621</v>
      </c>
      <c r="W1557" t="s">
        <v>1603</v>
      </c>
    </row>
    <row r="1558" spans="1:33" hidden="1" x14ac:dyDescent="0.35">
      <c r="A1558" t="s">
        <v>32</v>
      </c>
      <c r="C1558" t="s">
        <v>33</v>
      </c>
      <c r="D1558" t="s">
        <v>1584</v>
      </c>
      <c r="E1558" t="s">
        <v>1585</v>
      </c>
      <c r="F1558" t="s">
        <v>1586</v>
      </c>
      <c r="G1558" t="s">
        <v>1025</v>
      </c>
      <c r="I1558" t="s">
        <v>38</v>
      </c>
      <c r="J1558">
        <v>1765</v>
      </c>
      <c r="K1558">
        <v>1804</v>
      </c>
      <c r="L1558" t="s">
        <v>1499</v>
      </c>
      <c r="M1558" t="s">
        <v>763</v>
      </c>
      <c r="N1558" t="s">
        <v>1600</v>
      </c>
      <c r="O1558" t="s">
        <v>1601</v>
      </c>
      <c r="P1558" t="s">
        <v>1602</v>
      </c>
      <c r="T1558" t="s">
        <v>2778</v>
      </c>
      <c r="U1558" t="s">
        <v>2778</v>
      </c>
      <c r="W1558" t="s">
        <v>1604</v>
      </c>
    </row>
    <row r="1559" spans="1:33" hidden="1" x14ac:dyDescent="0.35">
      <c r="A1559" t="s">
        <v>32</v>
      </c>
      <c r="C1559" t="s">
        <v>33</v>
      </c>
      <c r="D1559" t="s">
        <v>1584</v>
      </c>
      <c r="E1559" t="s">
        <v>1585</v>
      </c>
      <c r="F1559" t="s">
        <v>1586</v>
      </c>
      <c r="G1559" t="s">
        <v>1025</v>
      </c>
      <c r="I1559" t="s">
        <v>38</v>
      </c>
      <c r="J1559">
        <v>1766</v>
      </c>
      <c r="K1559">
        <v>1804</v>
      </c>
      <c r="L1559" t="s">
        <v>1499</v>
      </c>
      <c r="M1559" t="s">
        <v>763</v>
      </c>
      <c r="N1559" t="s">
        <v>652</v>
      </c>
      <c r="P1559" t="s">
        <v>1348</v>
      </c>
      <c r="Q1559">
        <v>1</v>
      </c>
      <c r="R1559" t="s">
        <v>163</v>
      </c>
      <c r="T1559" t="s">
        <v>73</v>
      </c>
      <c r="U1559" t="s">
        <v>74</v>
      </c>
      <c r="V1559" t="s">
        <v>164</v>
      </c>
      <c r="W1559" t="s">
        <v>1605</v>
      </c>
      <c r="AB1559">
        <v>0</v>
      </c>
      <c r="AC1559">
        <v>6</v>
      </c>
    </row>
    <row r="1560" spans="1:33" hidden="1" x14ac:dyDescent="0.35">
      <c r="A1560" t="s">
        <v>32</v>
      </c>
      <c r="C1560" t="s">
        <v>33</v>
      </c>
      <c r="D1560" t="s">
        <v>1584</v>
      </c>
      <c r="E1560" t="s">
        <v>1585</v>
      </c>
      <c r="F1560" t="s">
        <v>1586</v>
      </c>
      <c r="G1560" t="s">
        <v>1025</v>
      </c>
      <c r="I1560" t="s">
        <v>38</v>
      </c>
      <c r="J1560">
        <v>1767</v>
      </c>
      <c r="K1560">
        <v>1804</v>
      </c>
      <c r="L1560" t="s">
        <v>1499</v>
      </c>
      <c r="M1560" t="s">
        <v>763</v>
      </c>
      <c r="N1560" t="s">
        <v>652</v>
      </c>
      <c r="P1560" t="s">
        <v>1348</v>
      </c>
      <c r="T1560" t="s">
        <v>122</v>
      </c>
      <c r="U1560" t="s">
        <v>57</v>
      </c>
      <c r="V1560" t="s">
        <v>216</v>
      </c>
      <c r="W1560" t="s">
        <v>436</v>
      </c>
      <c r="AB1560">
        <v>0</v>
      </c>
      <c r="AC1560">
        <v>6</v>
      </c>
    </row>
    <row r="1561" spans="1:33" hidden="1" x14ac:dyDescent="0.35">
      <c r="A1561" t="s">
        <v>32</v>
      </c>
      <c r="C1561" t="s">
        <v>33</v>
      </c>
      <c r="D1561" t="s">
        <v>1584</v>
      </c>
      <c r="E1561" t="s">
        <v>1585</v>
      </c>
      <c r="F1561" t="s">
        <v>1586</v>
      </c>
      <c r="G1561" t="s">
        <v>1025</v>
      </c>
      <c r="I1561" t="s">
        <v>38</v>
      </c>
      <c r="J1561">
        <v>1768</v>
      </c>
      <c r="K1561">
        <v>1804</v>
      </c>
      <c r="L1561" t="s">
        <v>1499</v>
      </c>
      <c r="M1561" t="s">
        <v>763</v>
      </c>
      <c r="N1561" t="s">
        <v>652</v>
      </c>
      <c r="P1561" t="s">
        <v>1348</v>
      </c>
      <c r="Q1561">
        <v>200</v>
      </c>
      <c r="R1561" t="s">
        <v>224</v>
      </c>
      <c r="T1561" t="s">
        <v>50</v>
      </c>
      <c r="U1561" t="s">
        <v>51</v>
      </c>
      <c r="V1561" t="s">
        <v>52</v>
      </c>
      <c r="W1561" t="s">
        <v>53</v>
      </c>
      <c r="AB1561">
        <v>5</v>
      </c>
      <c r="AC1561">
        <v>0</v>
      </c>
      <c r="AG1561" t="s">
        <v>1606</v>
      </c>
    </row>
    <row r="1562" spans="1:33" hidden="1" x14ac:dyDescent="0.35">
      <c r="A1562" t="s">
        <v>32</v>
      </c>
      <c r="C1562" t="s">
        <v>33</v>
      </c>
      <c r="D1562" t="s">
        <v>1584</v>
      </c>
      <c r="E1562" t="s">
        <v>1585</v>
      </c>
      <c r="F1562" t="s">
        <v>1586</v>
      </c>
      <c r="G1562" t="s">
        <v>1025</v>
      </c>
      <c r="I1562" t="s">
        <v>38</v>
      </c>
      <c r="J1562">
        <v>1769</v>
      </c>
      <c r="K1562">
        <v>1804</v>
      </c>
      <c r="L1562" t="s">
        <v>1499</v>
      </c>
      <c r="M1562" t="s">
        <v>763</v>
      </c>
      <c r="N1562" t="s">
        <v>47</v>
      </c>
      <c r="P1562" t="s">
        <v>487</v>
      </c>
      <c r="Q1562">
        <v>1.25</v>
      </c>
      <c r="R1562" t="s">
        <v>72</v>
      </c>
      <c r="T1562" t="s">
        <v>73</v>
      </c>
      <c r="U1562" t="s">
        <v>74</v>
      </c>
      <c r="V1562" t="s">
        <v>825</v>
      </c>
      <c r="W1562" t="s">
        <v>835</v>
      </c>
      <c r="Y1562">
        <v>8</v>
      </c>
      <c r="Z1562">
        <v>0</v>
      </c>
      <c r="AB1562">
        <v>10</v>
      </c>
      <c r="AC1562">
        <v>0</v>
      </c>
    </row>
    <row r="1563" spans="1:33" hidden="1" x14ac:dyDescent="0.35">
      <c r="A1563" t="s">
        <v>32</v>
      </c>
      <c r="C1563" t="s">
        <v>33</v>
      </c>
      <c r="D1563" t="s">
        <v>1584</v>
      </c>
      <c r="E1563" t="s">
        <v>1585</v>
      </c>
      <c r="F1563" t="s">
        <v>1586</v>
      </c>
      <c r="G1563" t="s">
        <v>1025</v>
      </c>
      <c r="I1563" t="s">
        <v>38</v>
      </c>
      <c r="J1563">
        <v>1770</v>
      </c>
      <c r="K1563">
        <v>1804</v>
      </c>
      <c r="L1563" t="s">
        <v>1499</v>
      </c>
      <c r="M1563" t="s">
        <v>763</v>
      </c>
      <c r="O1563" t="s">
        <v>211</v>
      </c>
      <c r="P1563" t="s">
        <v>845</v>
      </c>
      <c r="Q1563">
        <v>2</v>
      </c>
      <c r="R1563" t="s">
        <v>56</v>
      </c>
      <c r="T1563" t="s">
        <v>122</v>
      </c>
      <c r="U1563" t="s">
        <v>57</v>
      </c>
      <c r="V1563" t="s">
        <v>1113</v>
      </c>
      <c r="W1563" t="s">
        <v>1114</v>
      </c>
    </row>
    <row r="1564" spans="1:33" hidden="1" x14ac:dyDescent="0.35">
      <c r="A1564" t="s">
        <v>32</v>
      </c>
      <c r="C1564" t="s">
        <v>33</v>
      </c>
      <c r="D1564" t="s">
        <v>1584</v>
      </c>
      <c r="E1564" t="s">
        <v>1585</v>
      </c>
      <c r="F1564" t="s">
        <v>1586</v>
      </c>
      <c r="G1564" t="s">
        <v>1025</v>
      </c>
      <c r="I1564" t="s">
        <v>38</v>
      </c>
      <c r="J1564">
        <v>1771</v>
      </c>
      <c r="K1564">
        <v>1804</v>
      </c>
      <c r="L1564" t="s">
        <v>1499</v>
      </c>
      <c r="M1564" t="s">
        <v>763</v>
      </c>
      <c r="N1564" t="s">
        <v>41</v>
      </c>
      <c r="P1564" t="s">
        <v>186</v>
      </c>
      <c r="S1564" t="s">
        <v>2788</v>
      </c>
      <c r="T1564" t="s">
        <v>122</v>
      </c>
      <c r="U1564" t="s">
        <v>57</v>
      </c>
      <c r="V1564" t="s">
        <v>248</v>
      </c>
      <c r="W1564" t="s">
        <v>1607</v>
      </c>
    </row>
    <row r="1565" spans="1:33" hidden="1" x14ac:dyDescent="0.35">
      <c r="A1565" t="s">
        <v>32</v>
      </c>
      <c r="C1565" t="s">
        <v>33</v>
      </c>
      <c r="D1565" t="s">
        <v>1584</v>
      </c>
      <c r="E1565" t="s">
        <v>1585</v>
      </c>
      <c r="F1565" t="s">
        <v>1586</v>
      </c>
      <c r="G1565" t="s">
        <v>1025</v>
      </c>
      <c r="I1565" t="s">
        <v>38</v>
      </c>
      <c r="J1565">
        <v>1772</v>
      </c>
      <c r="K1565">
        <v>1804</v>
      </c>
      <c r="L1565" t="s">
        <v>1499</v>
      </c>
      <c r="M1565" t="s">
        <v>763</v>
      </c>
      <c r="N1565" t="s">
        <v>41</v>
      </c>
      <c r="P1565" t="s">
        <v>186</v>
      </c>
      <c r="Q1565">
        <v>2</v>
      </c>
      <c r="R1565" t="s">
        <v>56</v>
      </c>
      <c r="T1565" t="s">
        <v>122</v>
      </c>
      <c r="U1565" t="s">
        <v>57</v>
      </c>
      <c r="V1565" t="s">
        <v>1113</v>
      </c>
      <c r="W1565" t="s">
        <v>1608</v>
      </c>
    </row>
    <row r="1566" spans="1:33" hidden="1" x14ac:dyDescent="0.35">
      <c r="A1566" t="s">
        <v>32</v>
      </c>
      <c r="C1566" t="s">
        <v>33</v>
      </c>
      <c r="D1566" t="s">
        <v>1584</v>
      </c>
      <c r="E1566" t="s">
        <v>1585</v>
      </c>
      <c r="F1566" t="s">
        <v>1586</v>
      </c>
      <c r="G1566" t="s">
        <v>1025</v>
      </c>
      <c r="I1566" t="s">
        <v>38</v>
      </c>
      <c r="J1566">
        <v>1773</v>
      </c>
      <c r="K1566">
        <v>1804</v>
      </c>
      <c r="L1566" t="s">
        <v>1499</v>
      </c>
      <c r="M1566" t="s">
        <v>763</v>
      </c>
      <c r="P1566" t="s">
        <v>376</v>
      </c>
      <c r="T1566" t="s">
        <v>2763</v>
      </c>
      <c r="U1566" t="s">
        <v>2621</v>
      </c>
      <c r="W1566" t="s">
        <v>1609</v>
      </c>
      <c r="AD1566">
        <v>1</v>
      </c>
      <c r="AE1566">
        <v>5</v>
      </c>
      <c r="AF1566">
        <v>0</v>
      </c>
      <c r="AG1566" t="s">
        <v>1610</v>
      </c>
    </row>
    <row r="1567" spans="1:33" hidden="1" x14ac:dyDescent="0.35">
      <c r="A1567" t="s">
        <v>32</v>
      </c>
      <c r="C1567" t="s">
        <v>33</v>
      </c>
      <c r="D1567" t="s">
        <v>1584</v>
      </c>
      <c r="E1567" t="s">
        <v>1585</v>
      </c>
      <c r="F1567" t="s">
        <v>1586</v>
      </c>
      <c r="G1567" t="s">
        <v>1025</v>
      </c>
      <c r="I1567" t="s">
        <v>38</v>
      </c>
      <c r="J1567">
        <v>1774</v>
      </c>
      <c r="K1567">
        <v>1804</v>
      </c>
      <c r="L1567" t="s">
        <v>1499</v>
      </c>
      <c r="M1567" t="s">
        <v>763</v>
      </c>
      <c r="P1567" t="s">
        <v>376</v>
      </c>
      <c r="T1567" t="s">
        <v>2778</v>
      </c>
      <c r="U1567" t="s">
        <v>2778</v>
      </c>
      <c r="W1567" t="s">
        <v>1611</v>
      </c>
    </row>
    <row r="1568" spans="1:33" hidden="1" x14ac:dyDescent="0.35">
      <c r="A1568" t="s">
        <v>32</v>
      </c>
      <c r="C1568" t="s">
        <v>33</v>
      </c>
      <c r="D1568" t="s">
        <v>1584</v>
      </c>
      <c r="E1568" t="s">
        <v>1585</v>
      </c>
      <c r="F1568" t="s">
        <v>1586</v>
      </c>
      <c r="G1568" t="s">
        <v>1025</v>
      </c>
      <c r="I1568" t="s">
        <v>38</v>
      </c>
      <c r="J1568">
        <v>1775</v>
      </c>
      <c r="K1568">
        <v>1804</v>
      </c>
      <c r="L1568" t="s">
        <v>1499</v>
      </c>
      <c r="M1568" t="s">
        <v>787</v>
      </c>
      <c r="N1568" t="s">
        <v>41</v>
      </c>
      <c r="P1568" t="s">
        <v>1612</v>
      </c>
      <c r="Q1568">
        <v>13</v>
      </c>
      <c r="R1568" t="s">
        <v>72</v>
      </c>
      <c r="T1568" t="s">
        <v>73</v>
      </c>
      <c r="U1568" t="s">
        <v>74</v>
      </c>
      <c r="V1568" t="s">
        <v>1336</v>
      </c>
      <c r="W1568" t="s">
        <v>1613</v>
      </c>
      <c r="Y1568">
        <v>5</v>
      </c>
      <c r="Z1568">
        <v>6</v>
      </c>
      <c r="AA1568">
        <v>3</v>
      </c>
      <c r="AB1568">
        <v>11</v>
      </c>
      <c r="AC1568">
        <v>6</v>
      </c>
    </row>
    <row r="1569" spans="1:33" hidden="1" x14ac:dyDescent="0.35">
      <c r="A1569" t="s">
        <v>32</v>
      </c>
      <c r="C1569" t="s">
        <v>33</v>
      </c>
      <c r="D1569" t="s">
        <v>1584</v>
      </c>
      <c r="E1569" t="s">
        <v>1585</v>
      </c>
      <c r="F1569" t="s">
        <v>1586</v>
      </c>
      <c r="G1569" t="s">
        <v>1025</v>
      </c>
      <c r="I1569" t="s">
        <v>38</v>
      </c>
      <c r="J1569">
        <v>1776</v>
      </c>
      <c r="K1569">
        <v>1804</v>
      </c>
      <c r="L1569" t="s">
        <v>1499</v>
      </c>
      <c r="M1569" t="s">
        <v>787</v>
      </c>
      <c r="N1569" t="s">
        <v>41</v>
      </c>
      <c r="P1569" t="s">
        <v>1612</v>
      </c>
      <c r="Q1569">
        <v>4</v>
      </c>
      <c r="R1569" t="s">
        <v>224</v>
      </c>
      <c r="T1569" t="s">
        <v>43</v>
      </c>
      <c r="U1569" t="s">
        <v>167</v>
      </c>
      <c r="V1569" t="s">
        <v>532</v>
      </c>
      <c r="W1569" t="s">
        <v>1614</v>
      </c>
      <c r="Y1569">
        <v>9</v>
      </c>
      <c r="Z1569">
        <v>0</v>
      </c>
      <c r="AA1569">
        <v>1</v>
      </c>
      <c r="AB1569">
        <v>16</v>
      </c>
      <c r="AC1569">
        <v>0</v>
      </c>
    </row>
    <row r="1570" spans="1:33" hidden="1" x14ac:dyDescent="0.35">
      <c r="A1570" t="s">
        <v>32</v>
      </c>
      <c r="C1570" t="s">
        <v>33</v>
      </c>
      <c r="D1570" t="s">
        <v>1584</v>
      </c>
      <c r="E1570" t="s">
        <v>1585</v>
      </c>
      <c r="F1570" t="s">
        <v>1586</v>
      </c>
      <c r="G1570" t="s">
        <v>1025</v>
      </c>
      <c r="I1570" t="s">
        <v>38</v>
      </c>
      <c r="J1570">
        <v>1777</v>
      </c>
      <c r="K1570">
        <v>1804</v>
      </c>
      <c r="L1570" t="s">
        <v>1499</v>
      </c>
      <c r="M1570" t="s">
        <v>787</v>
      </c>
      <c r="O1570" t="s">
        <v>743</v>
      </c>
      <c r="P1570" t="s">
        <v>1459</v>
      </c>
      <c r="Q1570">
        <v>0.5</v>
      </c>
      <c r="R1570" t="s">
        <v>72</v>
      </c>
      <c r="T1570" t="s">
        <v>73</v>
      </c>
      <c r="U1570" t="s">
        <v>74</v>
      </c>
      <c r="V1570" t="s">
        <v>811</v>
      </c>
      <c r="W1570" t="s">
        <v>812</v>
      </c>
      <c r="AB1570">
        <v>2</v>
      </c>
      <c r="AC1570">
        <v>6</v>
      </c>
    </row>
    <row r="1571" spans="1:33" hidden="1" x14ac:dyDescent="0.35">
      <c r="A1571" t="s">
        <v>32</v>
      </c>
      <c r="C1571" t="s">
        <v>33</v>
      </c>
      <c r="D1571" t="s">
        <v>1584</v>
      </c>
      <c r="E1571" t="s">
        <v>1585</v>
      </c>
      <c r="F1571" t="s">
        <v>1586</v>
      </c>
      <c r="G1571" t="s">
        <v>1025</v>
      </c>
      <c r="I1571" t="s">
        <v>38</v>
      </c>
      <c r="J1571">
        <v>1778</v>
      </c>
      <c r="K1571">
        <v>1804</v>
      </c>
      <c r="L1571" t="s">
        <v>1499</v>
      </c>
      <c r="M1571" t="s">
        <v>787</v>
      </c>
      <c r="N1571" t="s">
        <v>652</v>
      </c>
      <c r="O1571" t="s">
        <v>652</v>
      </c>
      <c r="P1571" t="s">
        <v>198</v>
      </c>
      <c r="Q1571">
        <v>2</v>
      </c>
      <c r="R1571" t="s">
        <v>224</v>
      </c>
      <c r="T1571" t="s">
        <v>99</v>
      </c>
      <c r="U1571" t="s">
        <v>263</v>
      </c>
      <c r="V1571" t="s">
        <v>1573</v>
      </c>
      <c r="W1571" t="s">
        <v>1615</v>
      </c>
      <c r="AB1571">
        <v>2</v>
      </c>
      <c r="AG1571" t="s">
        <v>1533</v>
      </c>
    </row>
    <row r="1572" spans="1:33" hidden="1" x14ac:dyDescent="0.35">
      <c r="A1572" t="s">
        <v>32</v>
      </c>
      <c r="C1572" t="s">
        <v>33</v>
      </c>
      <c r="D1572" t="s">
        <v>1584</v>
      </c>
      <c r="E1572" t="s">
        <v>1585</v>
      </c>
      <c r="F1572" t="s">
        <v>1586</v>
      </c>
      <c r="G1572" t="s">
        <v>1025</v>
      </c>
      <c r="I1572" t="s">
        <v>38</v>
      </c>
      <c r="J1572">
        <v>1779</v>
      </c>
      <c r="K1572">
        <v>1804</v>
      </c>
      <c r="L1572" t="s">
        <v>1499</v>
      </c>
      <c r="M1572" t="s">
        <v>787</v>
      </c>
      <c r="P1572" t="s">
        <v>1616</v>
      </c>
      <c r="Q1572">
        <v>22</v>
      </c>
      <c r="R1572" t="s">
        <v>56</v>
      </c>
      <c r="T1572" t="s">
        <v>122</v>
      </c>
      <c r="U1572" t="s">
        <v>57</v>
      </c>
      <c r="V1572" t="s">
        <v>248</v>
      </c>
      <c r="W1572" t="s">
        <v>1617</v>
      </c>
    </row>
    <row r="1573" spans="1:33" hidden="1" x14ac:dyDescent="0.35">
      <c r="A1573" t="s">
        <v>32</v>
      </c>
      <c r="C1573" t="s">
        <v>33</v>
      </c>
      <c r="D1573" t="s">
        <v>1584</v>
      </c>
      <c r="E1573" t="s">
        <v>1585</v>
      </c>
      <c r="F1573" t="s">
        <v>1586</v>
      </c>
      <c r="G1573" t="s">
        <v>1025</v>
      </c>
      <c r="I1573" t="s">
        <v>38</v>
      </c>
      <c r="J1573">
        <v>1780</v>
      </c>
      <c r="T1573" t="s">
        <v>2778</v>
      </c>
      <c r="U1573" t="s">
        <v>2778</v>
      </c>
      <c r="W1573" t="s">
        <v>1618</v>
      </c>
    </row>
    <row r="1574" spans="1:33" hidden="1" x14ac:dyDescent="0.35">
      <c r="A1574" t="s">
        <v>32</v>
      </c>
      <c r="C1574" t="s">
        <v>33</v>
      </c>
      <c r="D1574" t="s">
        <v>1584</v>
      </c>
      <c r="E1574" t="s">
        <v>1585</v>
      </c>
      <c r="F1574" t="s">
        <v>1586</v>
      </c>
      <c r="G1574" t="s">
        <v>1025</v>
      </c>
      <c r="I1574" t="s">
        <v>38</v>
      </c>
      <c r="J1574">
        <v>1781</v>
      </c>
      <c r="K1574">
        <v>1804</v>
      </c>
      <c r="L1574" t="s">
        <v>1499</v>
      </c>
      <c r="M1574" t="s">
        <v>798</v>
      </c>
      <c r="N1574" t="s">
        <v>652</v>
      </c>
      <c r="O1574" t="s">
        <v>652</v>
      </c>
      <c r="P1574" t="s">
        <v>1612</v>
      </c>
      <c r="Q1574">
        <v>8</v>
      </c>
      <c r="R1574" t="s">
        <v>72</v>
      </c>
      <c r="T1574" t="s">
        <v>73</v>
      </c>
      <c r="U1574" t="s">
        <v>74</v>
      </c>
      <c r="V1574" t="s">
        <v>1336</v>
      </c>
      <c r="W1574" t="s">
        <v>1619</v>
      </c>
      <c r="Y1574">
        <v>5</v>
      </c>
      <c r="Z1574">
        <v>6</v>
      </c>
      <c r="AA1574">
        <v>2</v>
      </c>
      <c r="AB1574">
        <v>4</v>
      </c>
      <c r="AC1574">
        <v>0</v>
      </c>
    </row>
    <row r="1575" spans="1:33" hidden="1" x14ac:dyDescent="0.35">
      <c r="A1575" t="s">
        <v>32</v>
      </c>
      <c r="C1575" t="s">
        <v>33</v>
      </c>
      <c r="D1575" t="s">
        <v>1584</v>
      </c>
      <c r="E1575" t="s">
        <v>1585</v>
      </c>
      <c r="F1575" t="s">
        <v>1586</v>
      </c>
      <c r="G1575" t="s">
        <v>1025</v>
      </c>
      <c r="I1575" t="s">
        <v>38</v>
      </c>
      <c r="J1575">
        <v>1782</v>
      </c>
      <c r="K1575">
        <v>1804</v>
      </c>
      <c r="L1575" t="s">
        <v>1499</v>
      </c>
      <c r="M1575" t="s">
        <v>798</v>
      </c>
      <c r="N1575" t="s">
        <v>652</v>
      </c>
      <c r="O1575" t="s">
        <v>652</v>
      </c>
      <c r="P1575" t="s">
        <v>1612</v>
      </c>
      <c r="Q1575">
        <v>8</v>
      </c>
      <c r="R1575" t="s">
        <v>72</v>
      </c>
      <c r="T1575" t="s">
        <v>73</v>
      </c>
      <c r="U1575" t="s">
        <v>74</v>
      </c>
      <c r="V1575" t="s">
        <v>1336</v>
      </c>
      <c r="W1575" t="s">
        <v>1620</v>
      </c>
      <c r="Y1575">
        <v>5</v>
      </c>
      <c r="Z1575">
        <v>6</v>
      </c>
      <c r="AA1575">
        <v>2</v>
      </c>
      <c r="AB1575">
        <v>4</v>
      </c>
      <c r="AC1575">
        <v>0</v>
      </c>
    </row>
    <row r="1576" spans="1:33" hidden="1" x14ac:dyDescent="0.35">
      <c r="A1576" t="s">
        <v>32</v>
      </c>
      <c r="C1576" t="s">
        <v>33</v>
      </c>
      <c r="D1576" t="s">
        <v>1584</v>
      </c>
      <c r="E1576" t="s">
        <v>1585</v>
      </c>
      <c r="F1576" t="s">
        <v>1586</v>
      </c>
      <c r="G1576" t="s">
        <v>1025</v>
      </c>
      <c r="I1576" t="s">
        <v>38</v>
      </c>
      <c r="J1576">
        <v>1783</v>
      </c>
      <c r="K1576">
        <v>1804</v>
      </c>
      <c r="L1576" t="s">
        <v>1499</v>
      </c>
      <c r="M1576" t="s">
        <v>798</v>
      </c>
      <c r="N1576" t="s">
        <v>652</v>
      </c>
      <c r="O1576" t="s">
        <v>652</v>
      </c>
      <c r="P1576" t="s">
        <v>1612</v>
      </c>
      <c r="Q1576">
        <v>18</v>
      </c>
      <c r="R1576" t="s">
        <v>72</v>
      </c>
      <c r="T1576" t="s">
        <v>73</v>
      </c>
      <c r="U1576" t="s">
        <v>74</v>
      </c>
      <c r="V1576" t="s">
        <v>175</v>
      </c>
      <c r="W1576" t="s">
        <v>1621</v>
      </c>
      <c r="Z1576">
        <v>10</v>
      </c>
      <c r="AB1576">
        <v>15</v>
      </c>
      <c r="AC1576">
        <v>0</v>
      </c>
    </row>
    <row r="1577" spans="1:33" hidden="1" x14ac:dyDescent="0.35">
      <c r="A1577" t="s">
        <v>32</v>
      </c>
      <c r="C1577" t="s">
        <v>33</v>
      </c>
      <c r="D1577" t="s">
        <v>1584</v>
      </c>
      <c r="E1577" t="s">
        <v>1585</v>
      </c>
      <c r="F1577" t="s">
        <v>1586</v>
      </c>
      <c r="G1577" t="s">
        <v>1025</v>
      </c>
      <c r="I1577" t="s">
        <v>38</v>
      </c>
      <c r="J1577">
        <v>1784</v>
      </c>
      <c r="K1577">
        <v>1804</v>
      </c>
      <c r="L1577" t="s">
        <v>1499</v>
      </c>
      <c r="M1577" t="s">
        <v>798</v>
      </c>
      <c r="N1577" t="s">
        <v>652</v>
      </c>
      <c r="O1577" t="s">
        <v>652</v>
      </c>
      <c r="P1577" t="s">
        <v>1536</v>
      </c>
      <c r="Q1577">
        <v>2</v>
      </c>
      <c r="R1577" t="s">
        <v>56</v>
      </c>
      <c r="T1577" t="s">
        <v>43</v>
      </c>
      <c r="U1577" t="s">
        <v>44</v>
      </c>
      <c r="V1577" t="s">
        <v>110</v>
      </c>
      <c r="W1577" t="s">
        <v>110</v>
      </c>
      <c r="Y1577">
        <v>1</v>
      </c>
      <c r="Z1577">
        <v>9</v>
      </c>
      <c r="AB1577">
        <v>3</v>
      </c>
      <c r="AC1577">
        <v>6</v>
      </c>
    </row>
    <row r="1578" spans="1:33" hidden="1" x14ac:dyDescent="0.35">
      <c r="A1578" t="s">
        <v>32</v>
      </c>
      <c r="C1578" t="s">
        <v>33</v>
      </c>
      <c r="D1578" t="s">
        <v>1584</v>
      </c>
      <c r="E1578" t="s">
        <v>1585</v>
      </c>
      <c r="F1578" t="s">
        <v>1586</v>
      </c>
      <c r="G1578" t="s">
        <v>1025</v>
      </c>
      <c r="I1578" t="s">
        <v>38</v>
      </c>
      <c r="J1578">
        <v>1785</v>
      </c>
      <c r="K1578">
        <v>1804</v>
      </c>
      <c r="L1578" t="s">
        <v>1499</v>
      </c>
      <c r="M1578" t="s">
        <v>798</v>
      </c>
      <c r="N1578" t="s">
        <v>652</v>
      </c>
      <c r="O1578" t="s">
        <v>652</v>
      </c>
      <c r="P1578" t="s">
        <v>71</v>
      </c>
      <c r="Q1578">
        <v>1</v>
      </c>
      <c r="R1578" t="s">
        <v>56</v>
      </c>
      <c r="T1578" t="s">
        <v>122</v>
      </c>
      <c r="U1578" t="s">
        <v>57</v>
      </c>
      <c r="V1578" t="s">
        <v>1113</v>
      </c>
      <c r="W1578" t="s">
        <v>1113</v>
      </c>
    </row>
    <row r="1579" spans="1:33" hidden="1" x14ac:dyDescent="0.35">
      <c r="A1579" t="s">
        <v>32</v>
      </c>
      <c r="C1579" t="s">
        <v>33</v>
      </c>
      <c r="D1579" t="s">
        <v>1584</v>
      </c>
      <c r="E1579" t="s">
        <v>1585</v>
      </c>
      <c r="F1579" t="s">
        <v>1586</v>
      </c>
      <c r="G1579" t="s">
        <v>1025</v>
      </c>
      <c r="I1579" t="s">
        <v>38</v>
      </c>
      <c r="J1579">
        <v>1786</v>
      </c>
      <c r="K1579">
        <v>1804</v>
      </c>
      <c r="L1579" t="s">
        <v>1499</v>
      </c>
      <c r="M1579" t="s">
        <v>798</v>
      </c>
      <c r="P1579" t="s">
        <v>957</v>
      </c>
      <c r="Q1579">
        <v>6</v>
      </c>
      <c r="R1579" t="s">
        <v>56</v>
      </c>
      <c r="T1579" t="s">
        <v>122</v>
      </c>
      <c r="U1579" t="s">
        <v>57</v>
      </c>
      <c r="V1579" t="s">
        <v>1113</v>
      </c>
      <c r="W1579" t="s">
        <v>1113</v>
      </c>
      <c r="AB1579">
        <v>9</v>
      </c>
      <c r="AC1579">
        <v>0</v>
      </c>
    </row>
    <row r="1580" spans="1:33" hidden="1" x14ac:dyDescent="0.35">
      <c r="A1580" t="s">
        <v>32</v>
      </c>
      <c r="C1580" t="s">
        <v>33</v>
      </c>
      <c r="D1580" t="s">
        <v>1584</v>
      </c>
      <c r="E1580" t="s">
        <v>1585</v>
      </c>
      <c r="F1580" t="s">
        <v>1586</v>
      </c>
      <c r="G1580" t="s">
        <v>1025</v>
      </c>
      <c r="I1580" t="s">
        <v>38</v>
      </c>
      <c r="J1580">
        <v>1787</v>
      </c>
      <c r="K1580">
        <v>1804</v>
      </c>
      <c r="L1580" t="s">
        <v>1499</v>
      </c>
      <c r="M1580" t="s">
        <v>798</v>
      </c>
      <c r="N1580" t="s">
        <v>161</v>
      </c>
      <c r="P1580" t="s">
        <v>42</v>
      </c>
      <c r="Q1580">
        <v>1</v>
      </c>
      <c r="R1580" t="s">
        <v>221</v>
      </c>
      <c r="T1580" t="s">
        <v>73</v>
      </c>
      <c r="U1580" t="s">
        <v>74</v>
      </c>
      <c r="V1580" t="s">
        <v>440</v>
      </c>
      <c r="W1580" t="s">
        <v>440</v>
      </c>
      <c r="AB1580">
        <v>1</v>
      </c>
      <c r="AC1580">
        <v>4</v>
      </c>
    </row>
    <row r="1581" spans="1:33" hidden="1" x14ac:dyDescent="0.35">
      <c r="A1581" t="s">
        <v>32</v>
      </c>
      <c r="C1581" t="s">
        <v>33</v>
      </c>
      <c r="D1581" t="s">
        <v>1584</v>
      </c>
      <c r="E1581" t="s">
        <v>1585</v>
      </c>
      <c r="F1581" t="s">
        <v>1586</v>
      </c>
      <c r="G1581" t="s">
        <v>1025</v>
      </c>
      <c r="I1581" t="s">
        <v>38</v>
      </c>
      <c r="J1581">
        <v>1788</v>
      </c>
      <c r="K1581">
        <v>1804</v>
      </c>
      <c r="L1581" t="s">
        <v>1499</v>
      </c>
      <c r="M1581" t="s">
        <v>798</v>
      </c>
      <c r="N1581" t="s">
        <v>161</v>
      </c>
      <c r="P1581" t="s">
        <v>42</v>
      </c>
      <c r="T1581" t="s">
        <v>73</v>
      </c>
      <c r="U1581" t="s">
        <v>74</v>
      </c>
      <c r="V1581" t="s">
        <v>112</v>
      </c>
      <c r="W1581" t="s">
        <v>274</v>
      </c>
      <c r="AB1581">
        <v>2</v>
      </c>
      <c r="AC1581">
        <v>0</v>
      </c>
    </row>
    <row r="1582" spans="1:33" hidden="1" x14ac:dyDescent="0.35">
      <c r="A1582" t="s">
        <v>32</v>
      </c>
      <c r="C1582" t="s">
        <v>33</v>
      </c>
      <c r="D1582" t="s">
        <v>1584</v>
      </c>
      <c r="E1582" t="s">
        <v>1585</v>
      </c>
      <c r="F1582" t="s">
        <v>1586</v>
      </c>
      <c r="G1582" t="s">
        <v>1025</v>
      </c>
      <c r="I1582" t="s">
        <v>38</v>
      </c>
      <c r="J1582">
        <v>1789</v>
      </c>
      <c r="K1582">
        <v>1804</v>
      </c>
      <c r="L1582" t="s">
        <v>1499</v>
      </c>
      <c r="M1582" t="s">
        <v>798</v>
      </c>
      <c r="N1582" t="s">
        <v>161</v>
      </c>
      <c r="P1582" t="s">
        <v>42</v>
      </c>
      <c r="Q1582">
        <v>2</v>
      </c>
      <c r="R1582" t="s">
        <v>163</v>
      </c>
      <c r="T1582" t="s">
        <v>43</v>
      </c>
      <c r="U1582" t="s">
        <v>167</v>
      </c>
      <c r="V1582" t="s">
        <v>1622</v>
      </c>
      <c r="W1582" t="s">
        <v>1623</v>
      </c>
      <c r="AB1582">
        <v>1</v>
      </c>
      <c r="AC1582">
        <v>4</v>
      </c>
    </row>
    <row r="1583" spans="1:33" hidden="1" x14ac:dyDescent="0.35">
      <c r="A1583" t="s">
        <v>32</v>
      </c>
      <c r="C1583" t="s">
        <v>33</v>
      </c>
      <c r="D1583" t="s">
        <v>1584</v>
      </c>
      <c r="E1583" t="s">
        <v>1585</v>
      </c>
      <c r="F1583" t="s">
        <v>1586</v>
      </c>
      <c r="G1583" t="s">
        <v>1025</v>
      </c>
      <c r="I1583" t="s">
        <v>38</v>
      </c>
      <c r="J1583">
        <v>1790</v>
      </c>
      <c r="K1583">
        <v>1804</v>
      </c>
      <c r="L1583" t="s">
        <v>1499</v>
      </c>
      <c r="M1583" t="s">
        <v>798</v>
      </c>
      <c r="N1583" t="s">
        <v>1624</v>
      </c>
      <c r="P1583" t="s">
        <v>1625</v>
      </c>
      <c r="Q1583">
        <v>4</v>
      </c>
      <c r="R1583" t="s">
        <v>56</v>
      </c>
      <c r="T1583" t="s">
        <v>122</v>
      </c>
      <c r="U1583" t="s">
        <v>57</v>
      </c>
      <c r="V1583" t="s">
        <v>1113</v>
      </c>
      <c r="W1583" t="s">
        <v>1114</v>
      </c>
      <c r="AG1583" t="s">
        <v>634</v>
      </c>
    </row>
    <row r="1584" spans="1:33" hidden="1" x14ac:dyDescent="0.35">
      <c r="A1584" t="s">
        <v>32</v>
      </c>
      <c r="C1584" t="s">
        <v>33</v>
      </c>
      <c r="D1584" t="s">
        <v>1584</v>
      </c>
      <c r="E1584" t="s">
        <v>1585</v>
      </c>
      <c r="F1584" t="s">
        <v>1586</v>
      </c>
      <c r="G1584" t="s">
        <v>1025</v>
      </c>
      <c r="I1584" t="s">
        <v>38</v>
      </c>
      <c r="J1584">
        <v>1791</v>
      </c>
      <c r="K1584">
        <v>1804</v>
      </c>
      <c r="L1584" t="s">
        <v>1499</v>
      </c>
      <c r="M1584" t="s">
        <v>798</v>
      </c>
      <c r="O1584" t="s">
        <v>605</v>
      </c>
      <c r="P1584" t="s">
        <v>1575</v>
      </c>
      <c r="Q1584">
        <v>1</v>
      </c>
      <c r="R1584" t="s">
        <v>224</v>
      </c>
      <c r="T1584" t="s">
        <v>43</v>
      </c>
      <c r="U1584" t="s">
        <v>167</v>
      </c>
      <c r="V1584" t="s">
        <v>240</v>
      </c>
      <c r="W1584" t="s">
        <v>1626</v>
      </c>
    </row>
    <row r="1585" spans="1:33" hidden="1" x14ac:dyDescent="0.35">
      <c r="A1585" t="s">
        <v>32</v>
      </c>
      <c r="C1585" t="s">
        <v>33</v>
      </c>
      <c r="D1585" t="s">
        <v>1584</v>
      </c>
      <c r="E1585" t="s">
        <v>1585</v>
      </c>
      <c r="F1585" t="s">
        <v>1586</v>
      </c>
      <c r="G1585" t="s">
        <v>1025</v>
      </c>
      <c r="I1585" t="s">
        <v>38</v>
      </c>
      <c r="J1585">
        <v>1792</v>
      </c>
      <c r="K1585">
        <v>1804</v>
      </c>
      <c r="L1585" t="s">
        <v>1499</v>
      </c>
      <c r="M1585" t="s">
        <v>444</v>
      </c>
      <c r="N1585" t="s">
        <v>41</v>
      </c>
      <c r="P1585" t="s">
        <v>1612</v>
      </c>
      <c r="Q1585">
        <v>1</v>
      </c>
      <c r="R1585" t="s">
        <v>72</v>
      </c>
      <c r="T1585" t="s">
        <v>73</v>
      </c>
      <c r="U1585" t="s">
        <v>74</v>
      </c>
      <c r="V1585" t="s">
        <v>1336</v>
      </c>
      <c r="W1585" t="s">
        <v>1627</v>
      </c>
      <c r="AB1585">
        <v>5</v>
      </c>
      <c r="AC1585">
        <v>6</v>
      </c>
    </row>
    <row r="1586" spans="1:33" hidden="1" x14ac:dyDescent="0.35">
      <c r="A1586" t="s">
        <v>32</v>
      </c>
      <c r="C1586" t="s">
        <v>33</v>
      </c>
      <c r="D1586" t="s">
        <v>1584</v>
      </c>
      <c r="E1586" t="s">
        <v>1585</v>
      </c>
      <c r="F1586" t="s">
        <v>1586</v>
      </c>
      <c r="G1586" t="s">
        <v>1025</v>
      </c>
      <c r="I1586" t="s">
        <v>38</v>
      </c>
      <c r="J1586">
        <v>1793</v>
      </c>
      <c r="K1586">
        <v>1804</v>
      </c>
      <c r="L1586" t="s">
        <v>1499</v>
      </c>
      <c r="M1586" t="s">
        <v>444</v>
      </c>
      <c r="N1586" t="s">
        <v>41</v>
      </c>
      <c r="P1586" t="s">
        <v>918</v>
      </c>
      <c r="T1586" t="s">
        <v>73</v>
      </c>
      <c r="U1586" t="s">
        <v>2745</v>
      </c>
      <c r="V1586" t="s">
        <v>1628</v>
      </c>
      <c r="W1586" t="s">
        <v>1629</v>
      </c>
      <c r="AB1586">
        <v>15</v>
      </c>
      <c r="AC1586">
        <v>0</v>
      </c>
    </row>
    <row r="1587" spans="1:33" hidden="1" x14ac:dyDescent="0.35">
      <c r="A1587" t="s">
        <v>32</v>
      </c>
      <c r="C1587" t="s">
        <v>33</v>
      </c>
      <c r="D1587" t="s">
        <v>1584</v>
      </c>
      <c r="E1587" t="s">
        <v>1585</v>
      </c>
      <c r="F1587" t="s">
        <v>1586</v>
      </c>
      <c r="G1587" t="s">
        <v>1025</v>
      </c>
      <c r="I1587" t="s">
        <v>38</v>
      </c>
      <c r="J1587">
        <v>1794</v>
      </c>
      <c r="K1587">
        <v>1804</v>
      </c>
      <c r="L1587" t="s">
        <v>1499</v>
      </c>
      <c r="M1587" t="s">
        <v>444</v>
      </c>
      <c r="O1587" t="s">
        <v>1630</v>
      </c>
      <c r="P1587" t="s">
        <v>205</v>
      </c>
      <c r="T1587" t="s">
        <v>2763</v>
      </c>
      <c r="U1587" t="s">
        <v>2621</v>
      </c>
      <c r="W1587" t="s">
        <v>1631</v>
      </c>
    </row>
    <row r="1588" spans="1:33" hidden="1" x14ac:dyDescent="0.35">
      <c r="A1588" t="s">
        <v>32</v>
      </c>
      <c r="C1588" t="s">
        <v>33</v>
      </c>
      <c r="D1588" t="s">
        <v>1584</v>
      </c>
      <c r="E1588" t="s">
        <v>1585</v>
      </c>
      <c r="F1588" t="s">
        <v>1586</v>
      </c>
      <c r="G1588" t="s">
        <v>1025</v>
      </c>
      <c r="I1588" t="s">
        <v>38</v>
      </c>
      <c r="J1588">
        <v>1795</v>
      </c>
      <c r="K1588">
        <v>1804</v>
      </c>
      <c r="L1588" t="s">
        <v>1499</v>
      </c>
      <c r="M1588" t="s">
        <v>444</v>
      </c>
      <c r="O1588" t="s">
        <v>758</v>
      </c>
      <c r="P1588" t="s">
        <v>205</v>
      </c>
      <c r="Q1588">
        <v>2</v>
      </c>
      <c r="R1588" t="s">
        <v>56</v>
      </c>
      <c r="T1588" t="s">
        <v>43</v>
      </c>
      <c r="U1588" t="s">
        <v>44</v>
      </c>
      <c r="V1588" t="s">
        <v>110</v>
      </c>
      <c r="W1588" t="s">
        <v>1632</v>
      </c>
      <c r="AB1588">
        <v>3</v>
      </c>
      <c r="AC1588">
        <v>6</v>
      </c>
      <c r="AG1588" t="s">
        <v>1633</v>
      </c>
    </row>
    <row r="1589" spans="1:33" hidden="1" x14ac:dyDescent="0.35">
      <c r="A1589" t="s">
        <v>32</v>
      </c>
      <c r="C1589" t="s">
        <v>33</v>
      </c>
      <c r="D1589" t="s">
        <v>1584</v>
      </c>
      <c r="E1589" t="s">
        <v>1585</v>
      </c>
      <c r="F1589" t="s">
        <v>1586</v>
      </c>
      <c r="G1589" t="s">
        <v>1025</v>
      </c>
      <c r="I1589" t="s">
        <v>38</v>
      </c>
      <c r="J1589">
        <v>1796</v>
      </c>
      <c r="K1589">
        <v>1804</v>
      </c>
      <c r="L1589" t="s">
        <v>1499</v>
      </c>
      <c r="M1589" t="s">
        <v>444</v>
      </c>
      <c r="O1589" t="s">
        <v>758</v>
      </c>
      <c r="P1589" t="s">
        <v>205</v>
      </c>
      <c r="Q1589">
        <v>1</v>
      </c>
      <c r="R1589" t="s">
        <v>224</v>
      </c>
      <c r="T1589" t="s">
        <v>73</v>
      </c>
      <c r="U1589" t="s">
        <v>199</v>
      </c>
      <c r="V1589" t="s">
        <v>536</v>
      </c>
      <c r="W1589" t="s">
        <v>1634</v>
      </c>
      <c r="AB1589">
        <v>4</v>
      </c>
      <c r="AC1589">
        <v>0</v>
      </c>
      <c r="AG1589" t="s">
        <v>1633</v>
      </c>
    </row>
    <row r="1590" spans="1:33" hidden="1" x14ac:dyDescent="0.35">
      <c r="A1590" t="s">
        <v>32</v>
      </c>
      <c r="C1590" t="s">
        <v>33</v>
      </c>
      <c r="D1590" t="s">
        <v>1584</v>
      </c>
      <c r="E1590" t="s">
        <v>1585</v>
      </c>
      <c r="F1590" t="s">
        <v>1586</v>
      </c>
      <c r="G1590" t="s">
        <v>1025</v>
      </c>
      <c r="I1590" t="s">
        <v>38</v>
      </c>
      <c r="J1590">
        <v>1797</v>
      </c>
      <c r="K1590">
        <v>1804</v>
      </c>
      <c r="L1590" t="s">
        <v>1499</v>
      </c>
      <c r="M1590" t="s">
        <v>446</v>
      </c>
      <c r="O1590" t="s">
        <v>758</v>
      </c>
      <c r="P1590" t="s">
        <v>205</v>
      </c>
      <c r="Q1590">
        <v>4</v>
      </c>
      <c r="R1590" t="s">
        <v>56</v>
      </c>
      <c r="T1590" t="s">
        <v>122</v>
      </c>
      <c r="U1590" t="s">
        <v>57</v>
      </c>
      <c r="V1590" t="s">
        <v>1113</v>
      </c>
      <c r="W1590" t="s">
        <v>1635</v>
      </c>
      <c r="AB1590">
        <v>5</v>
      </c>
      <c r="AC1590">
        <v>0</v>
      </c>
      <c r="AG1590" t="s">
        <v>1633</v>
      </c>
    </row>
    <row r="1591" spans="1:33" hidden="1" x14ac:dyDescent="0.35">
      <c r="A1591" t="s">
        <v>32</v>
      </c>
      <c r="C1591" t="s">
        <v>33</v>
      </c>
      <c r="D1591" t="s">
        <v>1584</v>
      </c>
      <c r="E1591" t="s">
        <v>1585</v>
      </c>
      <c r="F1591" t="s">
        <v>1586</v>
      </c>
      <c r="G1591" t="s">
        <v>1025</v>
      </c>
      <c r="I1591" t="s">
        <v>38</v>
      </c>
      <c r="J1591">
        <v>1798</v>
      </c>
      <c r="K1591">
        <v>1804</v>
      </c>
      <c r="L1591" t="s">
        <v>1499</v>
      </c>
      <c r="M1591" t="s">
        <v>446</v>
      </c>
      <c r="N1591" t="s">
        <v>41</v>
      </c>
      <c r="P1591" t="s">
        <v>188</v>
      </c>
      <c r="Q1591">
        <v>3</v>
      </c>
      <c r="R1591" t="s">
        <v>56</v>
      </c>
      <c r="T1591" t="s">
        <v>122</v>
      </c>
      <c r="U1591" t="s">
        <v>57</v>
      </c>
      <c r="V1591" t="s">
        <v>1113</v>
      </c>
      <c r="W1591" t="s">
        <v>1113</v>
      </c>
      <c r="AB1591">
        <v>3</v>
      </c>
      <c r="AC1591">
        <v>0</v>
      </c>
    </row>
    <row r="1592" spans="1:33" hidden="1" x14ac:dyDescent="0.35">
      <c r="A1592" t="s">
        <v>32</v>
      </c>
      <c r="C1592" t="s">
        <v>33</v>
      </c>
      <c r="D1592" t="s">
        <v>1584</v>
      </c>
      <c r="E1592" t="s">
        <v>1585</v>
      </c>
      <c r="F1592" t="s">
        <v>1586</v>
      </c>
      <c r="G1592" t="s">
        <v>1025</v>
      </c>
      <c r="I1592" t="s">
        <v>38</v>
      </c>
      <c r="J1592">
        <v>1799</v>
      </c>
      <c r="K1592">
        <v>1804</v>
      </c>
      <c r="L1592" t="s">
        <v>1499</v>
      </c>
      <c r="M1592" t="s">
        <v>446</v>
      </c>
      <c r="N1592" t="s">
        <v>41</v>
      </c>
      <c r="P1592" t="s">
        <v>188</v>
      </c>
      <c r="Q1592">
        <v>0.5</v>
      </c>
      <c r="R1592" t="s">
        <v>56</v>
      </c>
      <c r="T1592" t="s">
        <v>57</v>
      </c>
      <c r="U1592" t="s">
        <v>58</v>
      </c>
      <c r="V1592" t="s">
        <v>58</v>
      </c>
      <c r="W1592" t="s">
        <v>1125</v>
      </c>
      <c r="AB1592">
        <v>3</v>
      </c>
      <c r="AC1592">
        <v>6</v>
      </c>
    </row>
    <row r="1593" spans="1:33" hidden="1" x14ac:dyDescent="0.35">
      <c r="A1593" t="s">
        <v>32</v>
      </c>
      <c r="C1593" t="s">
        <v>33</v>
      </c>
      <c r="D1593" t="s">
        <v>1584</v>
      </c>
      <c r="E1593" t="s">
        <v>1585</v>
      </c>
      <c r="F1593" t="s">
        <v>1586</v>
      </c>
      <c r="G1593" t="s">
        <v>1025</v>
      </c>
      <c r="I1593" t="s">
        <v>38</v>
      </c>
      <c r="J1593">
        <v>1800</v>
      </c>
      <c r="K1593">
        <v>1804</v>
      </c>
      <c r="L1593" t="s">
        <v>1499</v>
      </c>
      <c r="M1593" t="s">
        <v>446</v>
      </c>
      <c r="N1593" t="s">
        <v>41</v>
      </c>
      <c r="P1593" t="s">
        <v>188</v>
      </c>
      <c r="Q1593">
        <v>2</v>
      </c>
      <c r="R1593" t="s">
        <v>56</v>
      </c>
      <c r="T1593" t="s">
        <v>67</v>
      </c>
      <c r="U1593" t="s">
        <v>68</v>
      </c>
      <c r="V1593" t="s">
        <v>69</v>
      </c>
      <c r="W1593" t="s">
        <v>695</v>
      </c>
      <c r="AB1593">
        <v>3</v>
      </c>
      <c r="AC1593">
        <v>0</v>
      </c>
    </row>
    <row r="1594" spans="1:33" hidden="1" x14ac:dyDescent="0.35">
      <c r="A1594" t="s">
        <v>32</v>
      </c>
      <c r="C1594" t="s">
        <v>33</v>
      </c>
      <c r="D1594" t="s">
        <v>1584</v>
      </c>
      <c r="E1594" t="s">
        <v>1585</v>
      </c>
      <c r="F1594" t="s">
        <v>1586</v>
      </c>
      <c r="G1594" t="s">
        <v>1025</v>
      </c>
      <c r="I1594" t="s">
        <v>38</v>
      </c>
      <c r="J1594">
        <v>1801</v>
      </c>
      <c r="K1594">
        <v>1804</v>
      </c>
      <c r="L1594" t="s">
        <v>1499</v>
      </c>
      <c r="M1594" t="s">
        <v>446</v>
      </c>
      <c r="N1594" t="s">
        <v>41</v>
      </c>
      <c r="P1594" t="s">
        <v>1026</v>
      </c>
      <c r="Q1594">
        <v>2</v>
      </c>
      <c r="R1594" t="s">
        <v>224</v>
      </c>
      <c r="T1594" t="s">
        <v>367</v>
      </c>
      <c r="U1594" t="s">
        <v>2768</v>
      </c>
      <c r="V1594" t="s">
        <v>1636</v>
      </c>
      <c r="W1594" t="s">
        <v>1637</v>
      </c>
      <c r="Y1594">
        <v>25</v>
      </c>
      <c r="Z1594">
        <v>0</v>
      </c>
      <c r="AA1594">
        <v>1</v>
      </c>
      <c r="AB1594">
        <v>5</v>
      </c>
      <c r="AC1594">
        <v>0</v>
      </c>
    </row>
    <row r="1595" spans="1:33" hidden="1" x14ac:dyDescent="0.35">
      <c r="A1595" t="s">
        <v>32</v>
      </c>
      <c r="C1595" t="s">
        <v>33</v>
      </c>
      <c r="D1595" t="s">
        <v>1584</v>
      </c>
      <c r="E1595" t="s">
        <v>1585</v>
      </c>
      <c r="F1595" t="s">
        <v>1586</v>
      </c>
      <c r="G1595" t="s">
        <v>1025</v>
      </c>
      <c r="I1595" t="s">
        <v>38</v>
      </c>
      <c r="J1595">
        <v>1802</v>
      </c>
      <c r="K1595">
        <v>1804</v>
      </c>
      <c r="L1595" t="s">
        <v>1499</v>
      </c>
      <c r="M1595" t="s">
        <v>446</v>
      </c>
      <c r="N1595" t="s">
        <v>41</v>
      </c>
      <c r="P1595" t="s">
        <v>1026</v>
      </c>
      <c r="T1595" t="s">
        <v>2778</v>
      </c>
      <c r="U1595" t="s">
        <v>2778</v>
      </c>
      <c r="W1595" t="s">
        <v>1638</v>
      </c>
      <c r="AB1595">
        <v>10</v>
      </c>
    </row>
    <row r="1596" spans="1:33" hidden="1" x14ac:dyDescent="0.35">
      <c r="A1596" t="s">
        <v>32</v>
      </c>
      <c r="C1596" t="s">
        <v>33</v>
      </c>
      <c r="D1596" t="s">
        <v>1584</v>
      </c>
      <c r="E1596" t="s">
        <v>1585</v>
      </c>
      <c r="F1596" t="s">
        <v>1586</v>
      </c>
      <c r="G1596" t="s">
        <v>1025</v>
      </c>
      <c r="I1596" t="s">
        <v>38</v>
      </c>
      <c r="J1596">
        <v>1803</v>
      </c>
      <c r="K1596">
        <v>1804</v>
      </c>
      <c r="L1596" t="s">
        <v>1499</v>
      </c>
      <c r="M1596" t="s">
        <v>446</v>
      </c>
      <c r="N1596" t="s">
        <v>47</v>
      </c>
      <c r="P1596" t="s">
        <v>1612</v>
      </c>
      <c r="Q1596">
        <v>1.5</v>
      </c>
      <c r="R1596" t="s">
        <v>72</v>
      </c>
      <c r="T1596" t="s">
        <v>73</v>
      </c>
      <c r="U1596" t="s">
        <v>74</v>
      </c>
      <c r="V1596" t="s">
        <v>1336</v>
      </c>
      <c r="W1596" t="s">
        <v>1627</v>
      </c>
      <c r="Y1596">
        <v>5</v>
      </c>
      <c r="Z1596">
        <v>6</v>
      </c>
    </row>
    <row r="1597" spans="1:33" hidden="1" x14ac:dyDescent="0.35">
      <c r="A1597" t="s">
        <v>32</v>
      </c>
      <c r="C1597" t="s">
        <v>33</v>
      </c>
      <c r="D1597" t="s">
        <v>1584</v>
      </c>
      <c r="E1597" t="s">
        <v>1585</v>
      </c>
      <c r="F1597" t="s">
        <v>1586</v>
      </c>
      <c r="G1597" t="s">
        <v>1025</v>
      </c>
      <c r="I1597" t="s">
        <v>38</v>
      </c>
      <c r="J1597">
        <v>1804</v>
      </c>
      <c r="K1597">
        <v>1804</v>
      </c>
      <c r="L1597" t="s">
        <v>1499</v>
      </c>
      <c r="M1597" t="s">
        <v>446</v>
      </c>
      <c r="N1597" t="s">
        <v>41</v>
      </c>
      <c r="P1597" t="s">
        <v>1568</v>
      </c>
      <c r="Q1597">
        <v>1</v>
      </c>
      <c r="R1597" t="s">
        <v>224</v>
      </c>
      <c r="T1597" t="s">
        <v>43</v>
      </c>
      <c r="U1597" t="s">
        <v>2748</v>
      </c>
      <c r="V1597" t="s">
        <v>807</v>
      </c>
      <c r="W1597" t="s">
        <v>2808</v>
      </c>
      <c r="AA1597">
        <v>1</v>
      </c>
      <c r="AB1597">
        <v>18</v>
      </c>
    </row>
    <row r="1598" spans="1:33" hidden="1" x14ac:dyDescent="0.35">
      <c r="A1598" t="s">
        <v>32</v>
      </c>
      <c r="C1598" t="s">
        <v>33</v>
      </c>
      <c r="D1598" t="s">
        <v>1584</v>
      </c>
      <c r="E1598" t="s">
        <v>1585</v>
      </c>
      <c r="F1598" t="s">
        <v>1586</v>
      </c>
      <c r="G1598" t="s">
        <v>1025</v>
      </c>
      <c r="I1598" t="s">
        <v>38</v>
      </c>
      <c r="J1598">
        <v>1805</v>
      </c>
      <c r="K1598">
        <v>1804</v>
      </c>
      <c r="L1598" t="s">
        <v>1499</v>
      </c>
      <c r="M1598" t="s">
        <v>446</v>
      </c>
      <c r="N1598" t="s">
        <v>41</v>
      </c>
      <c r="P1598" t="s">
        <v>188</v>
      </c>
      <c r="T1598" t="s">
        <v>57</v>
      </c>
      <c r="U1598" t="s">
        <v>57</v>
      </c>
      <c r="V1598" t="s">
        <v>1639</v>
      </c>
      <c r="W1598" t="s">
        <v>1640</v>
      </c>
      <c r="AA1598">
        <v>1</v>
      </c>
      <c r="AB1598">
        <v>16</v>
      </c>
    </row>
    <row r="1599" spans="1:33" hidden="1" x14ac:dyDescent="0.35">
      <c r="A1599" t="s">
        <v>32</v>
      </c>
      <c r="C1599" t="s">
        <v>33</v>
      </c>
      <c r="D1599" t="s">
        <v>1584</v>
      </c>
      <c r="E1599" t="s">
        <v>1585</v>
      </c>
      <c r="F1599" t="s">
        <v>1586</v>
      </c>
      <c r="G1599" t="s">
        <v>1025</v>
      </c>
      <c r="I1599" t="s">
        <v>38</v>
      </c>
      <c r="J1599">
        <v>1806</v>
      </c>
      <c r="K1599">
        <v>1804</v>
      </c>
      <c r="L1599" t="s">
        <v>1499</v>
      </c>
      <c r="M1599" t="s">
        <v>446</v>
      </c>
      <c r="N1599" t="s">
        <v>41</v>
      </c>
      <c r="P1599" t="s">
        <v>1612</v>
      </c>
      <c r="Q1599">
        <v>8</v>
      </c>
      <c r="R1599" t="s">
        <v>72</v>
      </c>
      <c r="T1599" t="s">
        <v>73</v>
      </c>
      <c r="U1599" t="s">
        <v>74</v>
      </c>
      <c r="V1599" t="s">
        <v>1336</v>
      </c>
      <c r="W1599" t="s">
        <v>1627</v>
      </c>
      <c r="Y1599">
        <v>5</v>
      </c>
      <c r="Z1599">
        <v>6</v>
      </c>
    </row>
    <row r="1600" spans="1:33" hidden="1" x14ac:dyDescent="0.35">
      <c r="A1600" t="s">
        <v>32</v>
      </c>
      <c r="C1600" t="s">
        <v>33</v>
      </c>
      <c r="D1600" t="s">
        <v>1584</v>
      </c>
      <c r="E1600" t="s">
        <v>1585</v>
      </c>
      <c r="F1600" t="s">
        <v>1586</v>
      </c>
      <c r="G1600" t="s">
        <v>1025</v>
      </c>
      <c r="I1600" t="s">
        <v>38</v>
      </c>
      <c r="J1600">
        <v>1807</v>
      </c>
      <c r="K1600">
        <v>1804</v>
      </c>
      <c r="L1600" t="s">
        <v>1499</v>
      </c>
      <c r="M1600" t="s">
        <v>446</v>
      </c>
      <c r="P1600" t="s">
        <v>276</v>
      </c>
      <c r="Q1600">
        <v>0.25</v>
      </c>
      <c r="R1600" t="s">
        <v>72</v>
      </c>
      <c r="T1600" t="s">
        <v>73</v>
      </c>
      <c r="U1600" t="s">
        <v>74</v>
      </c>
      <c r="V1600" t="s">
        <v>825</v>
      </c>
      <c r="W1600" t="s">
        <v>1641</v>
      </c>
      <c r="AB1600">
        <v>2</v>
      </c>
      <c r="AC1600">
        <v>0</v>
      </c>
      <c r="AG1600" t="s">
        <v>634</v>
      </c>
    </row>
    <row r="1601" spans="1:33" hidden="1" x14ac:dyDescent="0.35">
      <c r="A1601" t="s">
        <v>32</v>
      </c>
      <c r="C1601" t="s">
        <v>33</v>
      </c>
      <c r="D1601" t="s">
        <v>1584</v>
      </c>
      <c r="E1601" t="s">
        <v>1585</v>
      </c>
      <c r="F1601" t="s">
        <v>1586</v>
      </c>
      <c r="G1601" t="s">
        <v>1025</v>
      </c>
      <c r="I1601" t="s">
        <v>38</v>
      </c>
      <c r="J1601">
        <v>1808</v>
      </c>
      <c r="K1601">
        <v>1804</v>
      </c>
      <c r="L1601" t="s">
        <v>1499</v>
      </c>
      <c r="M1601" t="s">
        <v>446</v>
      </c>
      <c r="P1601" t="s">
        <v>276</v>
      </c>
      <c r="Q1601">
        <v>1.25</v>
      </c>
      <c r="R1601" t="s">
        <v>72</v>
      </c>
      <c r="T1601" t="s">
        <v>73</v>
      </c>
      <c r="U1601" t="s">
        <v>74</v>
      </c>
      <c r="V1601" t="s">
        <v>175</v>
      </c>
      <c r="W1601" t="s">
        <v>1621</v>
      </c>
      <c r="AB1601">
        <v>1</v>
      </c>
      <c r="AC1601">
        <v>0</v>
      </c>
      <c r="AG1601" t="s">
        <v>634</v>
      </c>
    </row>
    <row r="1602" spans="1:33" hidden="1" x14ac:dyDescent="0.35">
      <c r="A1602" t="s">
        <v>32</v>
      </c>
      <c r="C1602" t="s">
        <v>33</v>
      </c>
      <c r="D1602" t="s">
        <v>1642</v>
      </c>
      <c r="E1602" t="s">
        <v>1643</v>
      </c>
      <c r="F1602" t="s">
        <v>1644</v>
      </c>
      <c r="G1602" t="s">
        <v>1025</v>
      </c>
      <c r="I1602" t="s">
        <v>38</v>
      </c>
      <c r="J1602">
        <v>1809</v>
      </c>
      <c r="K1602">
        <v>1804</v>
      </c>
      <c r="L1602" t="s">
        <v>1499</v>
      </c>
      <c r="M1602" t="s">
        <v>446</v>
      </c>
      <c r="O1602" t="s">
        <v>1226</v>
      </c>
      <c r="P1602" t="s">
        <v>209</v>
      </c>
      <c r="Q1602">
        <v>1</v>
      </c>
      <c r="T1602" t="s">
        <v>99</v>
      </c>
      <c r="U1602" t="s">
        <v>1344</v>
      </c>
      <c r="V1602" t="s">
        <v>1345</v>
      </c>
      <c r="W1602" t="s">
        <v>1645</v>
      </c>
      <c r="Y1602">
        <v>31</v>
      </c>
      <c r="Z1602">
        <v>0</v>
      </c>
      <c r="AD1602">
        <v>1</v>
      </c>
      <c r="AE1602">
        <v>11</v>
      </c>
    </row>
    <row r="1603" spans="1:33" hidden="1" x14ac:dyDescent="0.35">
      <c r="A1603" t="s">
        <v>32</v>
      </c>
      <c r="C1603" t="s">
        <v>33</v>
      </c>
      <c r="D1603" t="s">
        <v>1642</v>
      </c>
      <c r="E1603" t="s">
        <v>1643</v>
      </c>
      <c r="F1603" t="s">
        <v>1644</v>
      </c>
      <c r="G1603" t="s">
        <v>1025</v>
      </c>
      <c r="I1603" t="s">
        <v>38</v>
      </c>
      <c r="J1603">
        <v>1810</v>
      </c>
      <c r="K1603">
        <v>1804</v>
      </c>
      <c r="L1603" t="s">
        <v>1499</v>
      </c>
      <c r="M1603" t="s">
        <v>446</v>
      </c>
      <c r="O1603" t="s">
        <v>1226</v>
      </c>
      <c r="P1603" t="s">
        <v>209</v>
      </c>
      <c r="Q1603">
        <v>1</v>
      </c>
      <c r="T1603" t="s">
        <v>73</v>
      </c>
      <c r="U1603" t="s">
        <v>78</v>
      </c>
      <c r="V1603" t="s">
        <v>79</v>
      </c>
      <c r="W1603" t="s">
        <v>1646</v>
      </c>
    </row>
    <row r="1604" spans="1:33" hidden="1" x14ac:dyDescent="0.35">
      <c r="A1604" t="s">
        <v>32</v>
      </c>
      <c r="C1604" t="s">
        <v>33</v>
      </c>
      <c r="D1604" t="s">
        <v>1642</v>
      </c>
      <c r="E1604" t="s">
        <v>1643</v>
      </c>
      <c r="F1604" t="s">
        <v>1644</v>
      </c>
      <c r="G1604" t="s">
        <v>1025</v>
      </c>
      <c r="I1604" t="s">
        <v>38</v>
      </c>
      <c r="J1604">
        <v>1811</v>
      </c>
      <c r="K1604">
        <v>1804</v>
      </c>
      <c r="L1604" t="s">
        <v>1499</v>
      </c>
      <c r="M1604" t="s">
        <v>446</v>
      </c>
      <c r="N1604" t="s">
        <v>41</v>
      </c>
      <c r="P1604" t="s">
        <v>186</v>
      </c>
      <c r="Q1604">
        <v>1</v>
      </c>
      <c r="R1604" t="s">
        <v>93</v>
      </c>
      <c r="T1604" t="s">
        <v>94</v>
      </c>
      <c r="U1604" t="s">
        <v>95</v>
      </c>
      <c r="V1604" t="s">
        <v>96</v>
      </c>
      <c r="W1604" t="s">
        <v>97</v>
      </c>
      <c r="AB1604">
        <v>2</v>
      </c>
      <c r="AC1604">
        <v>6</v>
      </c>
    </row>
    <row r="1605" spans="1:33" hidden="1" x14ac:dyDescent="0.35">
      <c r="A1605" t="s">
        <v>32</v>
      </c>
      <c r="C1605" t="s">
        <v>33</v>
      </c>
      <c r="D1605" t="s">
        <v>1642</v>
      </c>
      <c r="E1605" t="s">
        <v>1643</v>
      </c>
      <c r="F1605" t="s">
        <v>1644</v>
      </c>
      <c r="G1605" t="s">
        <v>1025</v>
      </c>
      <c r="I1605" t="s">
        <v>38</v>
      </c>
      <c r="J1605">
        <v>1812</v>
      </c>
      <c r="K1605">
        <v>1804</v>
      </c>
      <c r="L1605" t="s">
        <v>1499</v>
      </c>
      <c r="M1605" t="s">
        <v>446</v>
      </c>
      <c r="N1605" t="s">
        <v>41</v>
      </c>
      <c r="P1605" t="s">
        <v>186</v>
      </c>
      <c r="T1605" t="s">
        <v>73</v>
      </c>
      <c r="U1605" t="s">
        <v>74</v>
      </c>
      <c r="V1605" t="s">
        <v>1647</v>
      </c>
      <c r="W1605" t="s">
        <v>1648</v>
      </c>
      <c r="Y1605">
        <v>1</v>
      </c>
      <c r="Z1605">
        <v>2</v>
      </c>
      <c r="AB1605">
        <v>1</v>
      </c>
      <c r="AC1605">
        <v>2</v>
      </c>
    </row>
    <row r="1606" spans="1:33" hidden="1" x14ac:dyDescent="0.35">
      <c r="A1606" t="s">
        <v>32</v>
      </c>
      <c r="C1606" t="s">
        <v>33</v>
      </c>
      <c r="D1606" t="s">
        <v>1642</v>
      </c>
      <c r="E1606" t="s">
        <v>1643</v>
      </c>
      <c r="F1606" t="s">
        <v>1644</v>
      </c>
      <c r="G1606" t="s">
        <v>1025</v>
      </c>
      <c r="I1606" t="s">
        <v>38</v>
      </c>
      <c r="J1606">
        <v>1813</v>
      </c>
      <c r="K1606">
        <v>1804</v>
      </c>
      <c r="L1606" t="s">
        <v>1499</v>
      </c>
      <c r="M1606" t="s">
        <v>446</v>
      </c>
      <c r="O1606" t="s">
        <v>1134</v>
      </c>
      <c r="P1606" t="s">
        <v>1135</v>
      </c>
      <c r="Q1606">
        <v>2</v>
      </c>
      <c r="R1606" t="s">
        <v>163</v>
      </c>
      <c r="T1606" t="s">
        <v>73</v>
      </c>
      <c r="U1606" t="s">
        <v>74</v>
      </c>
      <c r="V1606" t="s">
        <v>164</v>
      </c>
      <c r="W1606" t="s">
        <v>1649</v>
      </c>
      <c r="AB1606">
        <v>5</v>
      </c>
      <c r="AC1606">
        <v>4</v>
      </c>
      <c r="AG1606" t="s">
        <v>693</v>
      </c>
    </row>
    <row r="1607" spans="1:33" hidden="1" x14ac:dyDescent="0.35">
      <c r="A1607" t="s">
        <v>32</v>
      </c>
      <c r="C1607" t="s">
        <v>33</v>
      </c>
      <c r="D1607" t="s">
        <v>1642</v>
      </c>
      <c r="E1607" t="s">
        <v>1643</v>
      </c>
      <c r="F1607" t="s">
        <v>1644</v>
      </c>
      <c r="G1607" t="s">
        <v>1025</v>
      </c>
      <c r="I1607" t="s">
        <v>38</v>
      </c>
      <c r="J1607">
        <v>1814</v>
      </c>
      <c r="K1607">
        <v>1804</v>
      </c>
      <c r="L1607" t="s">
        <v>1499</v>
      </c>
      <c r="M1607" t="s">
        <v>446</v>
      </c>
      <c r="O1607" t="s">
        <v>1134</v>
      </c>
      <c r="P1607" t="s">
        <v>1135</v>
      </c>
      <c r="T1607" t="s">
        <v>2778</v>
      </c>
      <c r="U1607" t="s">
        <v>2778</v>
      </c>
      <c r="AG1607" t="s">
        <v>693</v>
      </c>
    </row>
    <row r="1608" spans="1:33" hidden="1" x14ac:dyDescent="0.35">
      <c r="A1608" t="s">
        <v>32</v>
      </c>
      <c r="C1608" t="s">
        <v>33</v>
      </c>
      <c r="D1608" t="s">
        <v>1642</v>
      </c>
      <c r="E1608" t="s">
        <v>1643</v>
      </c>
      <c r="F1608" t="s">
        <v>1644</v>
      </c>
      <c r="G1608" t="s">
        <v>1025</v>
      </c>
      <c r="I1608" t="s">
        <v>38</v>
      </c>
      <c r="J1608">
        <v>1815</v>
      </c>
      <c r="K1608">
        <v>1804</v>
      </c>
      <c r="L1608" t="s">
        <v>1499</v>
      </c>
      <c r="M1608" t="s">
        <v>446</v>
      </c>
      <c r="P1608" t="s">
        <v>315</v>
      </c>
      <c r="Q1608">
        <v>2</v>
      </c>
      <c r="R1608" t="s">
        <v>224</v>
      </c>
      <c r="T1608" t="s">
        <v>73</v>
      </c>
      <c r="U1608" t="s">
        <v>74</v>
      </c>
      <c r="V1608" t="s">
        <v>592</v>
      </c>
      <c r="W1608" t="s">
        <v>1650</v>
      </c>
      <c r="AB1608">
        <v>19</v>
      </c>
      <c r="AC1608">
        <v>6</v>
      </c>
      <c r="AG1608" t="s">
        <v>693</v>
      </c>
    </row>
    <row r="1609" spans="1:33" hidden="1" x14ac:dyDescent="0.35">
      <c r="A1609" t="s">
        <v>32</v>
      </c>
      <c r="C1609" t="s">
        <v>33</v>
      </c>
      <c r="D1609" t="s">
        <v>1642</v>
      </c>
      <c r="E1609" t="s">
        <v>1643</v>
      </c>
      <c r="F1609" t="s">
        <v>1644</v>
      </c>
      <c r="G1609" t="s">
        <v>1025</v>
      </c>
      <c r="I1609" t="s">
        <v>38</v>
      </c>
      <c r="J1609">
        <v>1816</v>
      </c>
      <c r="K1609">
        <v>1804</v>
      </c>
      <c r="L1609" t="s">
        <v>1499</v>
      </c>
      <c r="M1609" t="s">
        <v>446</v>
      </c>
      <c r="P1609" t="s">
        <v>315</v>
      </c>
      <c r="Q1609">
        <v>2</v>
      </c>
      <c r="R1609" t="s">
        <v>163</v>
      </c>
      <c r="T1609" t="s">
        <v>73</v>
      </c>
      <c r="U1609" t="s">
        <v>74</v>
      </c>
      <c r="V1609" t="s">
        <v>164</v>
      </c>
      <c r="W1609" t="s">
        <v>1651</v>
      </c>
      <c r="AB1609">
        <v>5</v>
      </c>
      <c r="AC1609">
        <v>0</v>
      </c>
      <c r="AG1609" t="s">
        <v>693</v>
      </c>
    </row>
    <row r="1610" spans="1:33" hidden="1" x14ac:dyDescent="0.35">
      <c r="A1610" t="s">
        <v>32</v>
      </c>
      <c r="C1610" t="s">
        <v>33</v>
      </c>
      <c r="D1610" t="s">
        <v>1642</v>
      </c>
      <c r="E1610" t="s">
        <v>1643</v>
      </c>
      <c r="F1610" t="s">
        <v>1644</v>
      </c>
      <c r="G1610" t="s">
        <v>1025</v>
      </c>
      <c r="I1610" t="s">
        <v>38</v>
      </c>
      <c r="J1610">
        <v>1817</v>
      </c>
      <c r="K1610">
        <v>1804</v>
      </c>
      <c r="L1610" t="s">
        <v>1499</v>
      </c>
      <c r="M1610" t="s">
        <v>446</v>
      </c>
      <c r="Q1610">
        <v>1</v>
      </c>
      <c r="R1610" t="s">
        <v>56</v>
      </c>
      <c r="T1610" t="s">
        <v>122</v>
      </c>
      <c r="U1610" t="s">
        <v>57</v>
      </c>
      <c r="V1610" t="s">
        <v>1113</v>
      </c>
      <c r="W1610" t="s">
        <v>1113</v>
      </c>
      <c r="AB1610">
        <v>1</v>
      </c>
      <c r="AC1610">
        <v>0</v>
      </c>
      <c r="AG1610" t="s">
        <v>693</v>
      </c>
    </row>
    <row r="1611" spans="1:33" hidden="1" x14ac:dyDescent="0.35">
      <c r="A1611" t="s">
        <v>32</v>
      </c>
      <c r="C1611" t="s">
        <v>33</v>
      </c>
      <c r="D1611" t="s">
        <v>1642</v>
      </c>
      <c r="E1611" t="s">
        <v>1643</v>
      </c>
      <c r="F1611" t="s">
        <v>1644</v>
      </c>
      <c r="G1611" t="s">
        <v>1025</v>
      </c>
      <c r="I1611" t="s">
        <v>38</v>
      </c>
      <c r="J1611">
        <v>1818</v>
      </c>
      <c r="K1611">
        <v>1804</v>
      </c>
      <c r="L1611" t="s">
        <v>1499</v>
      </c>
      <c r="M1611" t="s">
        <v>446</v>
      </c>
      <c r="P1611" t="s">
        <v>276</v>
      </c>
      <c r="Q1611">
        <v>1</v>
      </c>
      <c r="R1611" t="s">
        <v>132</v>
      </c>
      <c r="T1611" t="s">
        <v>122</v>
      </c>
      <c r="U1611" t="s">
        <v>57</v>
      </c>
      <c r="V1611" t="s">
        <v>123</v>
      </c>
      <c r="W1611" t="s">
        <v>432</v>
      </c>
      <c r="AB1611">
        <v>0</v>
      </c>
      <c r="AC1611">
        <v>2</v>
      </c>
      <c r="AG1611" t="s">
        <v>693</v>
      </c>
    </row>
    <row r="1612" spans="1:33" hidden="1" x14ac:dyDescent="0.35">
      <c r="A1612" t="s">
        <v>32</v>
      </c>
      <c r="C1612" t="s">
        <v>33</v>
      </c>
      <c r="D1612" t="s">
        <v>1642</v>
      </c>
      <c r="E1612" t="s">
        <v>1643</v>
      </c>
      <c r="F1612" t="s">
        <v>1644</v>
      </c>
      <c r="G1612" t="s">
        <v>1025</v>
      </c>
      <c r="I1612" t="s">
        <v>38</v>
      </c>
      <c r="J1612">
        <v>1819</v>
      </c>
      <c r="K1612">
        <v>1804</v>
      </c>
      <c r="L1612" t="s">
        <v>1499</v>
      </c>
      <c r="M1612" t="s">
        <v>446</v>
      </c>
      <c r="O1612" t="s">
        <v>605</v>
      </c>
      <c r="P1612" t="s">
        <v>1575</v>
      </c>
      <c r="Q1612">
        <v>1</v>
      </c>
      <c r="R1612" t="s">
        <v>224</v>
      </c>
      <c r="T1612" t="s">
        <v>43</v>
      </c>
      <c r="U1612" t="s">
        <v>44</v>
      </c>
      <c r="V1612" t="s">
        <v>45</v>
      </c>
      <c r="W1612" t="s">
        <v>1652</v>
      </c>
      <c r="AB1612">
        <v>1</v>
      </c>
      <c r="AC1612">
        <v>6</v>
      </c>
    </row>
    <row r="1613" spans="1:33" hidden="1" x14ac:dyDescent="0.35">
      <c r="A1613" t="s">
        <v>32</v>
      </c>
      <c r="C1613" t="s">
        <v>33</v>
      </c>
      <c r="D1613" t="s">
        <v>1642</v>
      </c>
      <c r="E1613" t="s">
        <v>1643</v>
      </c>
      <c r="F1613" t="s">
        <v>1644</v>
      </c>
      <c r="G1613" t="s">
        <v>1025</v>
      </c>
      <c r="I1613" t="s">
        <v>38</v>
      </c>
      <c r="J1613">
        <v>1820</v>
      </c>
      <c r="K1613">
        <v>1804</v>
      </c>
      <c r="L1613" t="s">
        <v>1499</v>
      </c>
      <c r="M1613" t="s">
        <v>446</v>
      </c>
      <c r="O1613" t="s">
        <v>1379</v>
      </c>
      <c r="P1613" t="s">
        <v>315</v>
      </c>
      <c r="T1613" t="s">
        <v>2778</v>
      </c>
      <c r="U1613" t="s">
        <v>2778</v>
      </c>
      <c r="W1613" t="s">
        <v>1653</v>
      </c>
      <c r="AG1613" t="s">
        <v>634</v>
      </c>
    </row>
    <row r="1614" spans="1:33" hidden="1" x14ac:dyDescent="0.35">
      <c r="A1614" t="s">
        <v>32</v>
      </c>
      <c r="C1614" t="s">
        <v>33</v>
      </c>
      <c r="D1614" t="s">
        <v>1642</v>
      </c>
      <c r="E1614" t="s">
        <v>1643</v>
      </c>
      <c r="F1614" t="s">
        <v>1644</v>
      </c>
      <c r="G1614" t="s">
        <v>1025</v>
      </c>
      <c r="I1614" t="s">
        <v>38</v>
      </c>
      <c r="J1614">
        <v>1821</v>
      </c>
      <c r="K1614">
        <v>1804</v>
      </c>
      <c r="L1614" t="s">
        <v>1499</v>
      </c>
      <c r="M1614" t="s">
        <v>446</v>
      </c>
      <c r="O1614" t="s">
        <v>1379</v>
      </c>
      <c r="P1614" t="s">
        <v>315</v>
      </c>
      <c r="Q1614">
        <v>3</v>
      </c>
      <c r="R1614" t="s">
        <v>166</v>
      </c>
      <c r="T1614" t="s">
        <v>43</v>
      </c>
      <c r="U1614" t="s">
        <v>167</v>
      </c>
      <c r="V1614" t="s">
        <v>168</v>
      </c>
      <c r="W1614" t="s">
        <v>1654</v>
      </c>
      <c r="Y1614">
        <v>12</v>
      </c>
      <c r="Z1614">
        <v>0</v>
      </c>
      <c r="AE1614">
        <v>1</v>
      </c>
      <c r="AF1614">
        <v>16</v>
      </c>
      <c r="AG1614" t="s">
        <v>634</v>
      </c>
    </row>
    <row r="1615" spans="1:33" hidden="1" x14ac:dyDescent="0.35">
      <c r="A1615" t="s">
        <v>32</v>
      </c>
      <c r="C1615" t="s">
        <v>33</v>
      </c>
      <c r="D1615" t="s">
        <v>1642</v>
      </c>
      <c r="E1615" t="s">
        <v>1643</v>
      </c>
      <c r="F1615" t="s">
        <v>1644</v>
      </c>
      <c r="G1615" t="s">
        <v>1025</v>
      </c>
      <c r="I1615" t="s">
        <v>38</v>
      </c>
      <c r="J1615">
        <v>1822</v>
      </c>
      <c r="K1615">
        <v>1804</v>
      </c>
      <c r="L1615" t="s">
        <v>1499</v>
      </c>
      <c r="M1615" t="s">
        <v>446</v>
      </c>
      <c r="O1615" t="s">
        <v>1379</v>
      </c>
      <c r="P1615" t="s">
        <v>315</v>
      </c>
      <c r="Q1615">
        <v>3</v>
      </c>
      <c r="R1615" t="s">
        <v>166</v>
      </c>
      <c r="T1615" t="s">
        <v>43</v>
      </c>
      <c r="U1615" t="s">
        <v>167</v>
      </c>
      <c r="V1615" t="s">
        <v>168</v>
      </c>
      <c r="W1615" t="s">
        <v>1655</v>
      </c>
      <c r="Y1615">
        <v>10</v>
      </c>
      <c r="Z1615">
        <v>0</v>
      </c>
      <c r="AE1615">
        <v>1</v>
      </c>
      <c r="AF1615">
        <v>16</v>
      </c>
      <c r="AG1615" t="s">
        <v>634</v>
      </c>
    </row>
    <row r="1616" spans="1:33" hidden="1" x14ac:dyDescent="0.35">
      <c r="A1616" t="s">
        <v>32</v>
      </c>
      <c r="C1616" t="s">
        <v>33</v>
      </c>
      <c r="D1616" t="s">
        <v>1642</v>
      </c>
      <c r="E1616" t="s">
        <v>1643</v>
      </c>
      <c r="F1616" t="s">
        <v>1644</v>
      </c>
      <c r="G1616" t="s">
        <v>1025</v>
      </c>
      <c r="I1616" t="s">
        <v>38</v>
      </c>
      <c r="J1616">
        <v>1823</v>
      </c>
      <c r="K1616">
        <v>1804</v>
      </c>
      <c r="L1616" t="s">
        <v>1499</v>
      </c>
      <c r="M1616" t="s">
        <v>446</v>
      </c>
      <c r="O1616" t="s">
        <v>1379</v>
      </c>
      <c r="P1616" t="s">
        <v>315</v>
      </c>
      <c r="Q1616">
        <v>6</v>
      </c>
      <c r="R1616" t="s">
        <v>166</v>
      </c>
      <c r="T1616" t="s">
        <v>43</v>
      </c>
      <c r="U1616" t="s">
        <v>167</v>
      </c>
      <c r="V1616" t="s">
        <v>460</v>
      </c>
      <c r="W1616" t="s">
        <v>461</v>
      </c>
      <c r="Y1616">
        <v>7</v>
      </c>
      <c r="Z1616">
        <v>0</v>
      </c>
      <c r="AD1616">
        <v>2</v>
      </c>
      <c r="AE1616">
        <v>2</v>
      </c>
      <c r="AF1616">
        <v>0</v>
      </c>
      <c r="AG1616" t="s">
        <v>634</v>
      </c>
    </row>
    <row r="1617" spans="1:33" hidden="1" x14ac:dyDescent="0.35">
      <c r="A1617" t="s">
        <v>32</v>
      </c>
      <c r="C1617" t="s">
        <v>33</v>
      </c>
      <c r="D1617" t="s">
        <v>1642</v>
      </c>
      <c r="E1617" t="s">
        <v>1643</v>
      </c>
      <c r="F1617" t="s">
        <v>1644</v>
      </c>
      <c r="G1617" t="s">
        <v>1025</v>
      </c>
      <c r="I1617" t="s">
        <v>38</v>
      </c>
      <c r="J1617">
        <v>1824</v>
      </c>
      <c r="K1617">
        <v>1804</v>
      </c>
      <c r="L1617" t="s">
        <v>1499</v>
      </c>
      <c r="M1617" t="s">
        <v>446</v>
      </c>
      <c r="O1617" t="s">
        <v>1379</v>
      </c>
      <c r="P1617" t="s">
        <v>315</v>
      </c>
      <c r="Q1617">
        <v>8.25</v>
      </c>
      <c r="R1617" t="s">
        <v>72</v>
      </c>
      <c r="T1617" t="s">
        <v>73</v>
      </c>
      <c r="U1617" t="s">
        <v>74</v>
      </c>
      <c r="V1617" t="s">
        <v>330</v>
      </c>
      <c r="W1617" t="s">
        <v>331</v>
      </c>
      <c r="Y1617">
        <v>2</v>
      </c>
      <c r="Z1617">
        <v>6</v>
      </c>
      <c r="AD1617">
        <v>1</v>
      </c>
      <c r="AE1617">
        <v>0</v>
      </c>
      <c r="AF1617">
        <v>7.5</v>
      </c>
      <c r="AG1617" t="s">
        <v>634</v>
      </c>
    </row>
    <row r="1618" spans="1:33" hidden="1" x14ac:dyDescent="0.35">
      <c r="A1618" t="s">
        <v>32</v>
      </c>
      <c r="C1618" t="s">
        <v>33</v>
      </c>
      <c r="D1618" t="s">
        <v>1642</v>
      </c>
      <c r="E1618" t="s">
        <v>1643</v>
      </c>
      <c r="F1618" t="s">
        <v>1644</v>
      </c>
      <c r="G1618" t="s">
        <v>1025</v>
      </c>
      <c r="I1618" t="s">
        <v>38</v>
      </c>
      <c r="J1618">
        <v>1825</v>
      </c>
      <c r="K1618">
        <v>1804</v>
      </c>
      <c r="L1618" t="s">
        <v>1499</v>
      </c>
      <c r="M1618" t="s">
        <v>446</v>
      </c>
      <c r="O1618" t="s">
        <v>1379</v>
      </c>
      <c r="P1618" t="s">
        <v>315</v>
      </c>
      <c r="Q1618">
        <v>2</v>
      </c>
      <c r="R1618" t="s">
        <v>163</v>
      </c>
      <c r="T1618" t="s">
        <v>73</v>
      </c>
      <c r="U1618" t="s">
        <v>74</v>
      </c>
      <c r="V1618" t="s">
        <v>164</v>
      </c>
      <c r="W1618" t="s">
        <v>238</v>
      </c>
      <c r="AE1618">
        <v>5</v>
      </c>
      <c r="AF1618">
        <v>0</v>
      </c>
      <c r="AG1618" t="s">
        <v>634</v>
      </c>
    </row>
    <row r="1619" spans="1:33" hidden="1" x14ac:dyDescent="0.35">
      <c r="A1619" t="s">
        <v>32</v>
      </c>
      <c r="C1619" t="s">
        <v>33</v>
      </c>
      <c r="D1619" t="s">
        <v>1642</v>
      </c>
      <c r="E1619" t="s">
        <v>1643</v>
      </c>
      <c r="F1619" t="s">
        <v>1644</v>
      </c>
      <c r="G1619" t="s">
        <v>1025</v>
      </c>
      <c r="I1619" t="s">
        <v>38</v>
      </c>
      <c r="J1619">
        <v>1826</v>
      </c>
      <c r="K1619">
        <v>1804</v>
      </c>
      <c r="L1619" t="s">
        <v>1499</v>
      </c>
      <c r="M1619" t="s">
        <v>446</v>
      </c>
      <c r="O1619" t="s">
        <v>1379</v>
      </c>
      <c r="P1619" t="s">
        <v>315</v>
      </c>
      <c r="Q1619">
        <v>3</v>
      </c>
      <c r="R1619" t="s">
        <v>72</v>
      </c>
      <c r="T1619" t="s">
        <v>73</v>
      </c>
      <c r="U1619" t="s">
        <v>74</v>
      </c>
      <c r="V1619" t="s">
        <v>222</v>
      </c>
      <c r="W1619" t="s">
        <v>1338</v>
      </c>
      <c r="AE1619">
        <v>6</v>
      </c>
      <c r="AF1619">
        <v>0</v>
      </c>
      <c r="AG1619" t="s">
        <v>634</v>
      </c>
    </row>
    <row r="1620" spans="1:33" hidden="1" x14ac:dyDescent="0.35">
      <c r="A1620" t="s">
        <v>32</v>
      </c>
      <c r="C1620" t="s">
        <v>33</v>
      </c>
      <c r="D1620" t="s">
        <v>1642</v>
      </c>
      <c r="E1620" t="s">
        <v>1643</v>
      </c>
      <c r="F1620" t="s">
        <v>1644</v>
      </c>
      <c r="G1620" t="s">
        <v>1025</v>
      </c>
      <c r="I1620" t="s">
        <v>38</v>
      </c>
      <c r="J1620">
        <v>1827</v>
      </c>
      <c r="K1620">
        <v>1804</v>
      </c>
      <c r="L1620" t="s">
        <v>1499</v>
      </c>
      <c r="M1620" t="s">
        <v>446</v>
      </c>
      <c r="O1620" t="s">
        <v>1379</v>
      </c>
      <c r="P1620" t="s">
        <v>315</v>
      </c>
      <c r="Q1620">
        <v>4</v>
      </c>
      <c r="R1620" t="s">
        <v>224</v>
      </c>
      <c r="T1620" t="s">
        <v>73</v>
      </c>
      <c r="U1620" t="s">
        <v>74</v>
      </c>
      <c r="V1620" t="s">
        <v>1350</v>
      </c>
      <c r="W1620" t="s">
        <v>1656</v>
      </c>
      <c r="AE1620">
        <v>1</v>
      </c>
      <c r="AF1620">
        <v>4</v>
      </c>
      <c r="AG1620" t="s">
        <v>634</v>
      </c>
    </row>
    <row r="1621" spans="1:33" hidden="1" x14ac:dyDescent="0.35">
      <c r="A1621" t="s">
        <v>32</v>
      </c>
      <c r="C1621" t="s">
        <v>33</v>
      </c>
      <c r="D1621" t="s">
        <v>1642</v>
      </c>
      <c r="E1621" t="s">
        <v>1643</v>
      </c>
      <c r="F1621" t="s">
        <v>1644</v>
      </c>
      <c r="G1621" t="s">
        <v>1025</v>
      </c>
      <c r="I1621" t="s">
        <v>38</v>
      </c>
      <c r="J1621">
        <v>1828</v>
      </c>
      <c r="K1621">
        <v>1804</v>
      </c>
      <c r="L1621" t="s">
        <v>1499</v>
      </c>
      <c r="M1621" t="s">
        <v>446</v>
      </c>
      <c r="O1621" t="s">
        <v>1379</v>
      </c>
      <c r="P1621" t="s">
        <v>315</v>
      </c>
      <c r="T1621" t="s">
        <v>2778</v>
      </c>
      <c r="U1621" t="s">
        <v>2778</v>
      </c>
      <c r="AD1621">
        <v>7</v>
      </c>
      <c r="AE1621">
        <v>0</v>
      </c>
      <c r="AF1621">
        <v>11.5</v>
      </c>
      <c r="AG1621" t="s">
        <v>693</v>
      </c>
    </row>
    <row r="1622" spans="1:33" hidden="1" x14ac:dyDescent="0.35">
      <c r="A1622" t="s">
        <v>32</v>
      </c>
      <c r="C1622" t="s">
        <v>33</v>
      </c>
      <c r="D1622" t="s">
        <v>1642</v>
      </c>
      <c r="E1622" t="s">
        <v>1643</v>
      </c>
      <c r="F1622" t="s">
        <v>1644</v>
      </c>
      <c r="G1622" t="s">
        <v>1025</v>
      </c>
      <c r="I1622" t="s">
        <v>38</v>
      </c>
      <c r="J1622">
        <v>1829</v>
      </c>
      <c r="K1622">
        <v>1804</v>
      </c>
      <c r="L1622" t="s">
        <v>1499</v>
      </c>
      <c r="M1622" t="s">
        <v>446</v>
      </c>
      <c r="P1622" t="s">
        <v>1031</v>
      </c>
      <c r="Q1622">
        <v>120</v>
      </c>
      <c r="R1622" t="s">
        <v>363</v>
      </c>
      <c r="S1622" t="s">
        <v>2782</v>
      </c>
      <c r="T1622" t="s">
        <v>122</v>
      </c>
      <c r="U1622" t="s">
        <v>57</v>
      </c>
      <c r="V1622" t="s">
        <v>248</v>
      </c>
      <c r="W1622" t="s">
        <v>1657</v>
      </c>
      <c r="Y1622">
        <v>7</v>
      </c>
      <c r="Z1622">
        <v>0</v>
      </c>
      <c r="AD1622">
        <v>42</v>
      </c>
      <c r="AE1622">
        <v>0</v>
      </c>
      <c r="AF1622">
        <v>0</v>
      </c>
      <c r="AG1622" t="s">
        <v>1658</v>
      </c>
    </row>
    <row r="1623" spans="1:33" hidden="1" x14ac:dyDescent="0.35">
      <c r="A1623" t="s">
        <v>32</v>
      </c>
      <c r="C1623" t="s">
        <v>33</v>
      </c>
      <c r="D1623" t="s">
        <v>1642</v>
      </c>
      <c r="E1623" t="s">
        <v>1643</v>
      </c>
      <c r="F1623" t="s">
        <v>1644</v>
      </c>
      <c r="G1623" t="s">
        <v>1025</v>
      </c>
      <c r="I1623" t="s">
        <v>38</v>
      </c>
      <c r="J1623">
        <v>1830</v>
      </c>
      <c r="K1623">
        <v>1804</v>
      </c>
      <c r="L1623" t="s">
        <v>1499</v>
      </c>
      <c r="M1623" t="s">
        <v>446</v>
      </c>
      <c r="P1623" t="s">
        <v>1031</v>
      </c>
      <c r="T1623" t="s">
        <v>2778</v>
      </c>
      <c r="U1623" t="s">
        <v>2778</v>
      </c>
      <c r="W1623" t="s">
        <v>882</v>
      </c>
      <c r="AD1623">
        <v>5</v>
      </c>
      <c r="AE1623">
        <v>2</v>
      </c>
      <c r="AF1623">
        <v>9</v>
      </c>
      <c r="AG1623" t="s">
        <v>693</v>
      </c>
    </row>
    <row r="1624" spans="1:33" hidden="1" x14ac:dyDescent="0.35">
      <c r="A1624" t="s">
        <v>32</v>
      </c>
      <c r="C1624" t="s">
        <v>33</v>
      </c>
      <c r="D1624" t="s">
        <v>1642</v>
      </c>
      <c r="E1624" t="s">
        <v>1643</v>
      </c>
      <c r="F1624" t="s">
        <v>1644</v>
      </c>
      <c r="G1624" t="s">
        <v>1025</v>
      </c>
      <c r="I1624" t="s">
        <v>38</v>
      </c>
      <c r="J1624">
        <v>1831</v>
      </c>
      <c r="K1624">
        <v>1804</v>
      </c>
      <c r="L1624" t="s">
        <v>1499</v>
      </c>
      <c r="M1624" t="s">
        <v>446</v>
      </c>
      <c r="P1624" t="s">
        <v>1031</v>
      </c>
      <c r="Q1624">
        <v>2.25</v>
      </c>
      <c r="R1624" t="s">
        <v>72</v>
      </c>
      <c r="T1624" t="s">
        <v>73</v>
      </c>
      <c r="U1624" t="s">
        <v>74</v>
      </c>
      <c r="V1624" t="s">
        <v>513</v>
      </c>
      <c r="W1624" t="s">
        <v>575</v>
      </c>
      <c r="AA1624">
        <v>2</v>
      </c>
      <c r="AB1624">
        <v>5</v>
      </c>
      <c r="AC1624">
        <v>0</v>
      </c>
      <c r="AG1624" t="s">
        <v>693</v>
      </c>
    </row>
    <row r="1625" spans="1:33" hidden="1" x14ac:dyDescent="0.35">
      <c r="A1625" t="s">
        <v>32</v>
      </c>
      <c r="C1625" t="s">
        <v>33</v>
      </c>
      <c r="D1625" t="s">
        <v>1642</v>
      </c>
      <c r="E1625" t="s">
        <v>1643</v>
      </c>
      <c r="F1625" t="s">
        <v>1644</v>
      </c>
      <c r="G1625" t="s">
        <v>1025</v>
      </c>
      <c r="I1625" t="s">
        <v>38</v>
      </c>
      <c r="J1625">
        <v>1832</v>
      </c>
      <c r="K1625">
        <v>1804</v>
      </c>
      <c r="L1625" t="s">
        <v>1499</v>
      </c>
      <c r="M1625" t="s">
        <v>446</v>
      </c>
      <c r="P1625" t="s">
        <v>1031</v>
      </c>
      <c r="Q1625">
        <v>2.5</v>
      </c>
      <c r="R1625" t="s">
        <v>72</v>
      </c>
      <c r="T1625" t="s">
        <v>73</v>
      </c>
      <c r="U1625" t="s">
        <v>74</v>
      </c>
      <c r="V1625" t="s">
        <v>513</v>
      </c>
      <c r="W1625" t="s">
        <v>1659</v>
      </c>
      <c r="AA1625">
        <v>2</v>
      </c>
      <c r="AB1625">
        <v>3</v>
      </c>
      <c r="AC1625">
        <v>0</v>
      </c>
      <c r="AG1625" t="s">
        <v>693</v>
      </c>
    </row>
    <row r="1626" spans="1:33" hidden="1" x14ac:dyDescent="0.35">
      <c r="A1626" t="s">
        <v>32</v>
      </c>
      <c r="C1626" t="s">
        <v>33</v>
      </c>
      <c r="D1626" t="s">
        <v>1642</v>
      </c>
      <c r="E1626" t="s">
        <v>1643</v>
      </c>
      <c r="F1626" t="s">
        <v>1644</v>
      </c>
      <c r="G1626" t="s">
        <v>1025</v>
      </c>
      <c r="I1626" t="s">
        <v>38</v>
      </c>
      <c r="J1626">
        <v>1833</v>
      </c>
      <c r="K1626">
        <v>1804</v>
      </c>
      <c r="L1626" t="s">
        <v>1499</v>
      </c>
      <c r="M1626" t="s">
        <v>446</v>
      </c>
      <c r="P1626" t="s">
        <v>1031</v>
      </c>
      <c r="Q1626">
        <v>5</v>
      </c>
      <c r="R1626" t="s">
        <v>163</v>
      </c>
      <c r="T1626" t="s">
        <v>73</v>
      </c>
      <c r="U1626" t="s">
        <v>74</v>
      </c>
      <c r="V1626" t="s">
        <v>164</v>
      </c>
      <c r="W1626" t="s">
        <v>238</v>
      </c>
      <c r="Y1626">
        <v>2</v>
      </c>
      <c r="Z1626">
        <v>6</v>
      </c>
      <c r="AB1626">
        <v>12</v>
      </c>
      <c r="AC1626">
        <v>6</v>
      </c>
      <c r="AG1626" t="s">
        <v>693</v>
      </c>
    </row>
    <row r="1627" spans="1:33" hidden="1" x14ac:dyDescent="0.35">
      <c r="A1627" t="s">
        <v>32</v>
      </c>
      <c r="C1627" t="s">
        <v>33</v>
      </c>
      <c r="D1627" t="s">
        <v>1642</v>
      </c>
      <c r="E1627" t="s">
        <v>1643</v>
      </c>
      <c r="F1627" t="s">
        <v>1644</v>
      </c>
      <c r="G1627" t="s">
        <v>1025</v>
      </c>
      <c r="I1627" t="s">
        <v>38</v>
      </c>
      <c r="J1627">
        <v>1834</v>
      </c>
      <c r="K1627">
        <v>1804</v>
      </c>
      <c r="L1627" t="s">
        <v>1499</v>
      </c>
      <c r="M1627" t="s">
        <v>446</v>
      </c>
      <c r="P1627" t="s">
        <v>1031</v>
      </c>
      <c r="Q1627">
        <v>2</v>
      </c>
      <c r="R1627" t="s">
        <v>170</v>
      </c>
      <c r="T1627" t="s">
        <v>73</v>
      </c>
      <c r="U1627" t="s">
        <v>74</v>
      </c>
      <c r="V1627" t="s">
        <v>1398</v>
      </c>
      <c r="W1627" t="s">
        <v>1399</v>
      </c>
      <c r="Y1627">
        <v>1</v>
      </c>
      <c r="Z1627">
        <v>0</v>
      </c>
      <c r="AB1627">
        <v>2</v>
      </c>
      <c r="AC1627">
        <v>0</v>
      </c>
      <c r="AG1627" t="s">
        <v>693</v>
      </c>
    </row>
    <row r="1628" spans="1:33" hidden="1" x14ac:dyDescent="0.35">
      <c r="A1628" t="s">
        <v>32</v>
      </c>
      <c r="C1628" t="s">
        <v>33</v>
      </c>
      <c r="D1628" t="s">
        <v>1642</v>
      </c>
      <c r="E1628" t="s">
        <v>1643</v>
      </c>
      <c r="F1628" t="s">
        <v>1644</v>
      </c>
      <c r="G1628" t="s">
        <v>1025</v>
      </c>
      <c r="I1628" t="s">
        <v>38</v>
      </c>
      <c r="J1628">
        <v>1835</v>
      </c>
      <c r="K1628">
        <v>1804</v>
      </c>
      <c r="L1628" t="s">
        <v>1499</v>
      </c>
      <c r="M1628" t="s">
        <v>446</v>
      </c>
      <c r="P1628" t="s">
        <v>1031</v>
      </c>
      <c r="T1628" t="s">
        <v>2778</v>
      </c>
      <c r="U1628" t="s">
        <v>2778</v>
      </c>
      <c r="AD1628">
        <v>10</v>
      </c>
      <c r="AE1628">
        <v>5</v>
      </c>
      <c r="AF1628">
        <v>3</v>
      </c>
      <c r="AG1628" t="s">
        <v>693</v>
      </c>
    </row>
    <row r="1629" spans="1:33" hidden="1" x14ac:dyDescent="0.35">
      <c r="A1629" t="s">
        <v>32</v>
      </c>
      <c r="C1629" t="s">
        <v>33</v>
      </c>
      <c r="D1629" t="s">
        <v>1642</v>
      </c>
      <c r="E1629" t="s">
        <v>1643</v>
      </c>
      <c r="F1629" t="s">
        <v>1644</v>
      </c>
      <c r="G1629" t="s">
        <v>1025</v>
      </c>
      <c r="I1629" t="s">
        <v>38</v>
      </c>
      <c r="J1629">
        <v>1836</v>
      </c>
      <c r="K1629">
        <v>1804</v>
      </c>
      <c r="L1629" t="s">
        <v>1499</v>
      </c>
      <c r="M1629" t="s">
        <v>446</v>
      </c>
      <c r="P1629" t="s">
        <v>1031</v>
      </c>
      <c r="Q1629">
        <v>1.5</v>
      </c>
      <c r="R1629" t="s">
        <v>72</v>
      </c>
      <c r="T1629" t="s">
        <v>73</v>
      </c>
      <c r="U1629" t="s">
        <v>74</v>
      </c>
      <c r="V1629" t="s">
        <v>152</v>
      </c>
      <c r="W1629" t="s">
        <v>1230</v>
      </c>
      <c r="Y1629">
        <v>4</v>
      </c>
      <c r="Z1629">
        <v>0</v>
      </c>
      <c r="AB1629">
        <v>6</v>
      </c>
      <c r="AC1629">
        <v>0</v>
      </c>
      <c r="AG1629" t="s">
        <v>693</v>
      </c>
    </row>
    <row r="1630" spans="1:33" hidden="1" x14ac:dyDescent="0.35">
      <c r="A1630" t="s">
        <v>32</v>
      </c>
      <c r="C1630" t="s">
        <v>33</v>
      </c>
      <c r="D1630" t="s">
        <v>1642</v>
      </c>
      <c r="E1630" t="s">
        <v>1643</v>
      </c>
      <c r="F1630" t="s">
        <v>1644</v>
      </c>
      <c r="G1630" t="s">
        <v>1025</v>
      </c>
      <c r="I1630" t="s">
        <v>38</v>
      </c>
      <c r="J1630">
        <v>1837</v>
      </c>
      <c r="K1630">
        <v>1804</v>
      </c>
      <c r="L1630" t="s">
        <v>1499</v>
      </c>
      <c r="M1630" t="s">
        <v>446</v>
      </c>
      <c r="P1630" t="s">
        <v>1031</v>
      </c>
      <c r="T1630" t="s">
        <v>367</v>
      </c>
      <c r="U1630" t="s">
        <v>2767</v>
      </c>
      <c r="V1630" t="s">
        <v>1144</v>
      </c>
      <c r="W1630" t="s">
        <v>1660</v>
      </c>
      <c r="AB1630">
        <v>15</v>
      </c>
      <c r="AC1630">
        <v>0</v>
      </c>
      <c r="AG1630" t="s">
        <v>693</v>
      </c>
    </row>
    <row r="1631" spans="1:33" hidden="1" x14ac:dyDescent="0.35">
      <c r="A1631" t="s">
        <v>32</v>
      </c>
      <c r="C1631" t="s">
        <v>33</v>
      </c>
      <c r="D1631" t="s">
        <v>1642</v>
      </c>
      <c r="E1631" t="s">
        <v>1643</v>
      </c>
      <c r="F1631" t="s">
        <v>1644</v>
      </c>
      <c r="G1631" t="s">
        <v>1025</v>
      </c>
      <c r="I1631" t="s">
        <v>38</v>
      </c>
      <c r="J1631">
        <v>1838</v>
      </c>
      <c r="T1631" t="s">
        <v>2778</v>
      </c>
      <c r="U1631" t="s">
        <v>2778</v>
      </c>
      <c r="W1631" t="s">
        <v>1661</v>
      </c>
      <c r="AG1631" t="s">
        <v>693</v>
      </c>
    </row>
    <row r="1632" spans="1:33" hidden="1" x14ac:dyDescent="0.35">
      <c r="A1632" t="s">
        <v>32</v>
      </c>
      <c r="C1632" t="s">
        <v>33</v>
      </c>
      <c r="D1632" t="s">
        <v>1642</v>
      </c>
      <c r="E1632" t="s">
        <v>1643</v>
      </c>
      <c r="F1632" t="s">
        <v>1644</v>
      </c>
      <c r="G1632" t="s">
        <v>1025</v>
      </c>
      <c r="I1632" t="s">
        <v>38</v>
      </c>
      <c r="J1632">
        <v>1839</v>
      </c>
      <c r="K1632">
        <v>1804</v>
      </c>
      <c r="L1632" t="s">
        <v>1499</v>
      </c>
      <c r="M1632" t="s">
        <v>446</v>
      </c>
      <c r="P1632" t="s">
        <v>276</v>
      </c>
      <c r="Q1632">
        <v>1.25</v>
      </c>
      <c r="R1632" t="s">
        <v>72</v>
      </c>
      <c r="T1632" t="s">
        <v>73</v>
      </c>
      <c r="U1632" t="s">
        <v>74</v>
      </c>
      <c r="V1632" t="s">
        <v>175</v>
      </c>
      <c r="W1632" t="s">
        <v>1621</v>
      </c>
      <c r="AB1632">
        <v>1</v>
      </c>
      <c r="AC1632">
        <v>3</v>
      </c>
      <c r="AG1632" t="s">
        <v>693</v>
      </c>
    </row>
    <row r="1633" spans="1:33" hidden="1" x14ac:dyDescent="0.35">
      <c r="A1633" t="s">
        <v>32</v>
      </c>
      <c r="C1633" t="s">
        <v>33</v>
      </c>
      <c r="D1633" t="s">
        <v>1642</v>
      </c>
      <c r="E1633" t="s">
        <v>1643</v>
      </c>
      <c r="F1633" t="s">
        <v>1644</v>
      </c>
      <c r="G1633" t="s">
        <v>1025</v>
      </c>
      <c r="I1633" t="s">
        <v>38</v>
      </c>
      <c r="J1633">
        <v>1840</v>
      </c>
      <c r="K1633">
        <v>1804</v>
      </c>
      <c r="L1633" t="s">
        <v>1499</v>
      </c>
      <c r="M1633" t="s">
        <v>446</v>
      </c>
      <c r="N1633" t="s">
        <v>1624</v>
      </c>
      <c r="P1633" t="s">
        <v>1625</v>
      </c>
      <c r="Q1633">
        <v>1</v>
      </c>
      <c r="R1633" t="s">
        <v>72</v>
      </c>
      <c r="T1633" t="s">
        <v>73</v>
      </c>
      <c r="U1633" t="s">
        <v>74</v>
      </c>
      <c r="V1633" t="s">
        <v>175</v>
      </c>
      <c r="W1633" t="s">
        <v>1621</v>
      </c>
      <c r="AB1633">
        <v>1</v>
      </c>
      <c r="AC1633">
        <v>0</v>
      </c>
    </row>
    <row r="1634" spans="1:33" hidden="1" x14ac:dyDescent="0.35">
      <c r="A1634" t="s">
        <v>32</v>
      </c>
      <c r="C1634" t="s">
        <v>33</v>
      </c>
      <c r="D1634" t="s">
        <v>1642</v>
      </c>
      <c r="E1634" t="s">
        <v>1643</v>
      </c>
      <c r="F1634" t="s">
        <v>1644</v>
      </c>
      <c r="G1634" t="s">
        <v>1025</v>
      </c>
      <c r="I1634" t="s">
        <v>38</v>
      </c>
      <c r="J1634">
        <v>1841</v>
      </c>
      <c r="K1634">
        <v>1804</v>
      </c>
      <c r="L1634" t="s">
        <v>1499</v>
      </c>
      <c r="M1634" t="s">
        <v>510</v>
      </c>
      <c r="N1634" t="s">
        <v>41</v>
      </c>
      <c r="P1634" t="s">
        <v>664</v>
      </c>
      <c r="Q1634">
        <v>1</v>
      </c>
      <c r="R1634" t="s">
        <v>72</v>
      </c>
      <c r="T1634" t="s">
        <v>73</v>
      </c>
      <c r="U1634" t="s">
        <v>74</v>
      </c>
      <c r="V1634" t="s">
        <v>825</v>
      </c>
      <c r="W1634" t="s">
        <v>835</v>
      </c>
      <c r="AB1634">
        <v>8</v>
      </c>
      <c r="AC1634">
        <v>0</v>
      </c>
    </row>
    <row r="1635" spans="1:33" hidden="1" x14ac:dyDescent="0.35">
      <c r="A1635" t="s">
        <v>32</v>
      </c>
      <c r="C1635" t="s">
        <v>33</v>
      </c>
      <c r="D1635" t="s">
        <v>1642</v>
      </c>
      <c r="E1635" t="s">
        <v>1643</v>
      </c>
      <c r="F1635" t="s">
        <v>1644</v>
      </c>
      <c r="G1635" t="s">
        <v>1025</v>
      </c>
      <c r="I1635" t="s">
        <v>38</v>
      </c>
      <c r="J1635">
        <v>1842</v>
      </c>
      <c r="K1635">
        <v>1804</v>
      </c>
      <c r="L1635" t="s">
        <v>1499</v>
      </c>
      <c r="M1635" t="s">
        <v>510</v>
      </c>
      <c r="N1635" t="s">
        <v>41</v>
      </c>
      <c r="P1635" t="s">
        <v>664</v>
      </c>
      <c r="Q1635">
        <v>1</v>
      </c>
      <c r="R1635" t="s">
        <v>170</v>
      </c>
      <c r="T1635" t="s">
        <v>73</v>
      </c>
      <c r="U1635" t="s">
        <v>74</v>
      </c>
      <c r="V1635" t="s">
        <v>1398</v>
      </c>
      <c r="W1635" t="s">
        <v>1399</v>
      </c>
      <c r="AB1635">
        <v>1</v>
      </c>
      <c r="AC1635">
        <v>0</v>
      </c>
    </row>
    <row r="1636" spans="1:33" hidden="1" x14ac:dyDescent="0.35">
      <c r="A1636" t="s">
        <v>32</v>
      </c>
      <c r="C1636" t="s">
        <v>33</v>
      </c>
      <c r="D1636" t="s">
        <v>1642</v>
      </c>
      <c r="E1636" t="s">
        <v>1643</v>
      </c>
      <c r="F1636" t="s">
        <v>1644</v>
      </c>
      <c r="G1636" t="s">
        <v>1025</v>
      </c>
      <c r="I1636" t="s">
        <v>38</v>
      </c>
      <c r="J1636">
        <v>1843</v>
      </c>
      <c r="K1636">
        <v>1804</v>
      </c>
      <c r="L1636" t="s">
        <v>1499</v>
      </c>
      <c r="M1636" t="s">
        <v>510</v>
      </c>
      <c r="N1636" t="s">
        <v>41</v>
      </c>
      <c r="P1636" t="s">
        <v>664</v>
      </c>
      <c r="Q1636">
        <v>2</v>
      </c>
      <c r="R1636" t="s">
        <v>72</v>
      </c>
      <c r="T1636" t="s">
        <v>73</v>
      </c>
      <c r="U1636" t="s">
        <v>74</v>
      </c>
      <c r="V1636" t="s">
        <v>175</v>
      </c>
      <c r="W1636" t="s">
        <v>1621</v>
      </c>
      <c r="AB1636">
        <v>2</v>
      </c>
      <c r="AC1636">
        <v>0</v>
      </c>
    </row>
    <row r="1637" spans="1:33" hidden="1" x14ac:dyDescent="0.35">
      <c r="A1637" t="s">
        <v>32</v>
      </c>
      <c r="C1637" t="s">
        <v>33</v>
      </c>
      <c r="D1637" t="s">
        <v>1642</v>
      </c>
      <c r="E1637" t="s">
        <v>1643</v>
      </c>
      <c r="F1637" t="s">
        <v>1644</v>
      </c>
      <c r="G1637" t="s">
        <v>1025</v>
      </c>
      <c r="I1637" t="s">
        <v>38</v>
      </c>
      <c r="J1637">
        <v>1844</v>
      </c>
      <c r="K1637">
        <v>1804</v>
      </c>
      <c r="L1637" t="s">
        <v>1499</v>
      </c>
      <c r="M1637" t="s">
        <v>510</v>
      </c>
      <c r="N1637" t="s">
        <v>41</v>
      </c>
      <c r="P1637" t="s">
        <v>918</v>
      </c>
      <c r="Q1637">
        <v>26</v>
      </c>
      <c r="R1637" t="s">
        <v>72</v>
      </c>
      <c r="T1637" t="s">
        <v>73</v>
      </c>
      <c r="U1637" t="s">
        <v>74</v>
      </c>
      <c r="V1637" t="s">
        <v>673</v>
      </c>
      <c r="W1637" t="s">
        <v>1662</v>
      </c>
      <c r="Y1637">
        <v>6</v>
      </c>
      <c r="Z1637">
        <v>0</v>
      </c>
      <c r="AA1637">
        <v>7</v>
      </c>
      <c r="AB1637">
        <v>16</v>
      </c>
      <c r="AC1637">
        <v>0</v>
      </c>
    </row>
    <row r="1638" spans="1:33" hidden="1" x14ac:dyDescent="0.35">
      <c r="A1638" t="s">
        <v>32</v>
      </c>
      <c r="C1638" t="s">
        <v>33</v>
      </c>
      <c r="D1638" t="s">
        <v>1642</v>
      </c>
      <c r="E1638" t="s">
        <v>1643</v>
      </c>
      <c r="F1638" t="s">
        <v>1644</v>
      </c>
      <c r="G1638" t="s">
        <v>1025</v>
      </c>
      <c r="I1638" t="s">
        <v>38</v>
      </c>
      <c r="J1638">
        <v>1845</v>
      </c>
      <c r="K1638">
        <v>1804</v>
      </c>
      <c r="L1638" t="s">
        <v>1499</v>
      </c>
      <c r="M1638" t="s">
        <v>510</v>
      </c>
      <c r="N1638" t="s">
        <v>41</v>
      </c>
      <c r="P1638" t="s">
        <v>439</v>
      </c>
      <c r="Q1638">
        <v>0.5</v>
      </c>
      <c r="R1638" t="s">
        <v>56</v>
      </c>
      <c r="T1638" t="s">
        <v>43</v>
      </c>
      <c r="U1638" t="s">
        <v>44</v>
      </c>
      <c r="V1638" t="s">
        <v>110</v>
      </c>
      <c r="W1638" t="s">
        <v>110</v>
      </c>
      <c r="AB1638">
        <v>0</v>
      </c>
      <c r="AC1638">
        <v>10.5</v>
      </c>
    </row>
    <row r="1639" spans="1:33" hidden="1" x14ac:dyDescent="0.35">
      <c r="A1639" t="s">
        <v>32</v>
      </c>
      <c r="C1639" t="s">
        <v>33</v>
      </c>
      <c r="D1639" t="s">
        <v>1642</v>
      </c>
      <c r="E1639" t="s">
        <v>1643</v>
      </c>
      <c r="F1639" t="s">
        <v>1644</v>
      </c>
      <c r="G1639" t="s">
        <v>1025</v>
      </c>
      <c r="I1639" t="s">
        <v>38</v>
      </c>
      <c r="J1639">
        <v>1846</v>
      </c>
      <c r="K1639">
        <v>1804</v>
      </c>
      <c r="L1639" t="s">
        <v>1499</v>
      </c>
      <c r="M1639" t="s">
        <v>510</v>
      </c>
      <c r="N1639" t="s">
        <v>41</v>
      </c>
      <c r="P1639" t="s">
        <v>186</v>
      </c>
      <c r="Q1639">
        <v>2</v>
      </c>
      <c r="R1639" t="s">
        <v>56</v>
      </c>
      <c r="T1639" t="s">
        <v>122</v>
      </c>
      <c r="U1639" t="s">
        <v>57</v>
      </c>
      <c r="V1639" t="s">
        <v>1113</v>
      </c>
      <c r="W1639" t="s">
        <v>1113</v>
      </c>
      <c r="AG1639" t="s">
        <v>1663</v>
      </c>
    </row>
    <row r="1640" spans="1:33" hidden="1" x14ac:dyDescent="0.35">
      <c r="A1640" t="s">
        <v>32</v>
      </c>
      <c r="C1640" t="s">
        <v>33</v>
      </c>
      <c r="D1640" t="s">
        <v>1642</v>
      </c>
      <c r="E1640" t="s">
        <v>1643</v>
      </c>
      <c r="F1640" t="s">
        <v>1644</v>
      </c>
      <c r="G1640" t="s">
        <v>1025</v>
      </c>
      <c r="I1640" t="s">
        <v>38</v>
      </c>
      <c r="J1640">
        <v>1847</v>
      </c>
      <c r="K1640">
        <v>1804</v>
      </c>
      <c r="L1640" t="s">
        <v>1499</v>
      </c>
      <c r="M1640" t="s">
        <v>526</v>
      </c>
      <c r="N1640" t="s">
        <v>41</v>
      </c>
      <c r="P1640" t="s">
        <v>518</v>
      </c>
      <c r="Q1640">
        <v>4</v>
      </c>
      <c r="R1640" t="s">
        <v>56</v>
      </c>
      <c r="T1640" t="s">
        <v>122</v>
      </c>
      <c r="U1640" t="s">
        <v>57</v>
      </c>
      <c r="V1640" t="s">
        <v>1113</v>
      </c>
      <c r="W1640" t="s">
        <v>1113</v>
      </c>
    </row>
    <row r="1641" spans="1:33" hidden="1" x14ac:dyDescent="0.35">
      <c r="A1641" t="s">
        <v>32</v>
      </c>
      <c r="C1641" t="s">
        <v>33</v>
      </c>
      <c r="D1641" t="s">
        <v>1642</v>
      </c>
      <c r="E1641" t="s">
        <v>1643</v>
      </c>
      <c r="F1641" t="s">
        <v>1644</v>
      </c>
      <c r="G1641" t="s">
        <v>1025</v>
      </c>
      <c r="I1641" t="s">
        <v>38</v>
      </c>
      <c r="J1641">
        <v>1848</v>
      </c>
      <c r="K1641">
        <v>1804</v>
      </c>
      <c r="L1641" t="s">
        <v>1499</v>
      </c>
      <c r="M1641" t="s">
        <v>526</v>
      </c>
      <c r="N1641" t="s">
        <v>41</v>
      </c>
      <c r="P1641" t="s">
        <v>518</v>
      </c>
      <c r="Q1641">
        <v>0.5</v>
      </c>
      <c r="R1641" t="s">
        <v>56</v>
      </c>
      <c r="T1641" t="s">
        <v>67</v>
      </c>
      <c r="U1641" t="s">
        <v>68</v>
      </c>
      <c r="V1641" t="s">
        <v>69</v>
      </c>
      <c r="W1641" t="s">
        <v>695</v>
      </c>
    </row>
    <row r="1642" spans="1:33" hidden="1" x14ac:dyDescent="0.35">
      <c r="A1642" t="s">
        <v>32</v>
      </c>
      <c r="C1642" t="s">
        <v>33</v>
      </c>
      <c r="D1642" t="s">
        <v>1642</v>
      </c>
      <c r="E1642" t="s">
        <v>1643</v>
      </c>
      <c r="F1642" t="s">
        <v>1644</v>
      </c>
      <c r="G1642" t="s">
        <v>1025</v>
      </c>
      <c r="I1642" t="s">
        <v>38</v>
      </c>
      <c r="J1642">
        <v>1849</v>
      </c>
      <c r="K1642">
        <v>1804</v>
      </c>
      <c r="L1642" t="s">
        <v>1499</v>
      </c>
      <c r="M1642" t="s">
        <v>526</v>
      </c>
      <c r="N1642" t="s">
        <v>161</v>
      </c>
      <c r="P1642" t="s">
        <v>42</v>
      </c>
      <c r="Q1642">
        <v>0.5</v>
      </c>
      <c r="R1642" t="s">
        <v>56</v>
      </c>
      <c r="T1642" t="s">
        <v>122</v>
      </c>
      <c r="U1642" t="s">
        <v>57</v>
      </c>
      <c r="V1642" t="s">
        <v>123</v>
      </c>
      <c r="W1642" t="s">
        <v>1664</v>
      </c>
    </row>
    <row r="1643" spans="1:33" hidden="1" x14ac:dyDescent="0.35">
      <c r="A1643" t="s">
        <v>32</v>
      </c>
      <c r="C1643" t="s">
        <v>33</v>
      </c>
      <c r="D1643" t="s">
        <v>1642</v>
      </c>
      <c r="E1643" t="s">
        <v>1643</v>
      </c>
      <c r="F1643" t="s">
        <v>1644</v>
      </c>
      <c r="G1643" t="s">
        <v>1025</v>
      </c>
      <c r="I1643" t="s">
        <v>38</v>
      </c>
      <c r="J1643">
        <v>1850</v>
      </c>
      <c r="K1643">
        <v>1804</v>
      </c>
      <c r="L1643" t="s">
        <v>1499</v>
      </c>
      <c r="M1643" t="s">
        <v>526</v>
      </c>
      <c r="P1643" t="s">
        <v>276</v>
      </c>
      <c r="Q1643">
        <v>2</v>
      </c>
      <c r="R1643" t="s">
        <v>56</v>
      </c>
      <c r="T1643" t="s">
        <v>122</v>
      </c>
      <c r="U1643" t="s">
        <v>57</v>
      </c>
      <c r="V1643" t="s">
        <v>1113</v>
      </c>
      <c r="W1643" t="s">
        <v>1113</v>
      </c>
    </row>
    <row r="1644" spans="1:33" hidden="1" x14ac:dyDescent="0.35">
      <c r="A1644" t="s">
        <v>32</v>
      </c>
      <c r="C1644" t="s">
        <v>33</v>
      </c>
      <c r="D1644" t="s">
        <v>1642</v>
      </c>
      <c r="E1644" t="s">
        <v>1643</v>
      </c>
      <c r="F1644" t="s">
        <v>1644</v>
      </c>
      <c r="G1644" t="s">
        <v>1025</v>
      </c>
      <c r="I1644" t="s">
        <v>38</v>
      </c>
      <c r="J1644">
        <v>1851</v>
      </c>
      <c r="K1644">
        <v>1804</v>
      </c>
      <c r="L1644" t="s">
        <v>1499</v>
      </c>
      <c r="M1644" t="s">
        <v>526</v>
      </c>
      <c r="P1644" t="s">
        <v>276</v>
      </c>
      <c r="Q1644">
        <v>1</v>
      </c>
      <c r="R1644" t="s">
        <v>132</v>
      </c>
      <c r="T1644" t="s">
        <v>122</v>
      </c>
      <c r="U1644" t="s">
        <v>57</v>
      </c>
      <c r="V1644" t="s">
        <v>216</v>
      </c>
      <c r="W1644" t="s">
        <v>436</v>
      </c>
      <c r="Z1644">
        <v>3</v>
      </c>
    </row>
    <row r="1645" spans="1:33" hidden="1" x14ac:dyDescent="0.35">
      <c r="A1645" t="s">
        <v>32</v>
      </c>
      <c r="C1645" t="s">
        <v>33</v>
      </c>
      <c r="D1645" t="s">
        <v>1642</v>
      </c>
      <c r="E1645" t="s">
        <v>1643</v>
      </c>
      <c r="F1645" t="s">
        <v>1644</v>
      </c>
      <c r="G1645" t="s">
        <v>1025</v>
      </c>
      <c r="I1645" t="s">
        <v>38</v>
      </c>
      <c r="J1645">
        <v>1852</v>
      </c>
      <c r="K1645">
        <v>1804</v>
      </c>
      <c r="L1645" t="s">
        <v>1499</v>
      </c>
      <c r="M1645" t="s">
        <v>526</v>
      </c>
      <c r="O1645" t="s">
        <v>281</v>
      </c>
      <c r="P1645" t="s">
        <v>313</v>
      </c>
      <c r="Q1645">
        <v>1</v>
      </c>
      <c r="R1645" t="s">
        <v>224</v>
      </c>
      <c r="T1645" t="s">
        <v>43</v>
      </c>
      <c r="U1645" t="s">
        <v>44</v>
      </c>
      <c r="V1645" t="s">
        <v>45</v>
      </c>
      <c r="W1645" t="s">
        <v>1652</v>
      </c>
      <c r="AB1645">
        <v>1</v>
      </c>
      <c r="AC1645">
        <v>6</v>
      </c>
    </row>
    <row r="1646" spans="1:33" hidden="1" x14ac:dyDescent="0.35">
      <c r="A1646" t="s">
        <v>32</v>
      </c>
      <c r="C1646" t="s">
        <v>33</v>
      </c>
      <c r="D1646" t="s">
        <v>1642</v>
      </c>
      <c r="E1646" t="s">
        <v>1643</v>
      </c>
      <c r="F1646" t="s">
        <v>1644</v>
      </c>
      <c r="G1646" t="s">
        <v>1025</v>
      </c>
      <c r="I1646" t="s">
        <v>38</v>
      </c>
      <c r="J1646">
        <v>1853</v>
      </c>
      <c r="K1646">
        <v>1804</v>
      </c>
      <c r="L1646" t="s">
        <v>1499</v>
      </c>
      <c r="M1646" t="s">
        <v>526</v>
      </c>
      <c r="O1646" t="s">
        <v>281</v>
      </c>
      <c r="P1646" t="s">
        <v>313</v>
      </c>
      <c r="Q1646">
        <v>2</v>
      </c>
      <c r="R1646" t="s">
        <v>132</v>
      </c>
      <c r="T1646" t="s">
        <v>122</v>
      </c>
      <c r="U1646" t="s">
        <v>57</v>
      </c>
      <c r="V1646" t="s">
        <v>216</v>
      </c>
      <c r="W1646" t="s">
        <v>436</v>
      </c>
      <c r="AC1646">
        <v>6</v>
      </c>
    </row>
    <row r="1647" spans="1:33" hidden="1" x14ac:dyDescent="0.35">
      <c r="A1647" t="s">
        <v>32</v>
      </c>
      <c r="C1647" t="s">
        <v>33</v>
      </c>
      <c r="D1647" t="s">
        <v>1642</v>
      </c>
      <c r="E1647" t="s">
        <v>1643</v>
      </c>
      <c r="F1647" t="s">
        <v>1644</v>
      </c>
      <c r="G1647" t="s">
        <v>1025</v>
      </c>
      <c r="I1647" t="s">
        <v>38</v>
      </c>
      <c r="J1647">
        <v>1854</v>
      </c>
      <c r="K1647">
        <v>1804</v>
      </c>
      <c r="L1647" t="s">
        <v>1499</v>
      </c>
      <c r="M1647" t="s">
        <v>526</v>
      </c>
      <c r="O1647" t="s">
        <v>370</v>
      </c>
      <c r="P1647" t="s">
        <v>371</v>
      </c>
      <c r="Q1647">
        <v>2</v>
      </c>
      <c r="R1647" t="s">
        <v>132</v>
      </c>
      <c r="T1647" t="s">
        <v>57</v>
      </c>
      <c r="U1647" t="s">
        <v>58</v>
      </c>
      <c r="V1647" t="s">
        <v>83</v>
      </c>
      <c r="W1647" t="s">
        <v>83</v>
      </c>
    </row>
    <row r="1648" spans="1:33" hidden="1" x14ac:dyDescent="0.35">
      <c r="A1648" t="s">
        <v>32</v>
      </c>
      <c r="C1648" t="s">
        <v>33</v>
      </c>
      <c r="D1648" t="s">
        <v>1642</v>
      </c>
      <c r="E1648" t="s">
        <v>1643</v>
      </c>
      <c r="F1648" t="s">
        <v>1644</v>
      </c>
      <c r="G1648" t="s">
        <v>1025</v>
      </c>
      <c r="I1648" t="s">
        <v>38</v>
      </c>
      <c r="J1648">
        <v>1855</v>
      </c>
      <c r="K1648">
        <v>1804</v>
      </c>
      <c r="L1648" t="s">
        <v>1499</v>
      </c>
      <c r="M1648" t="s">
        <v>526</v>
      </c>
      <c r="O1648" t="s">
        <v>370</v>
      </c>
      <c r="P1648" t="s">
        <v>371</v>
      </c>
      <c r="Q1648">
        <v>2</v>
      </c>
      <c r="R1648" t="s">
        <v>224</v>
      </c>
      <c r="T1648" t="s">
        <v>73</v>
      </c>
      <c r="U1648" t="s">
        <v>74</v>
      </c>
      <c r="V1648" t="s">
        <v>164</v>
      </c>
      <c r="W1648" t="s">
        <v>705</v>
      </c>
    </row>
    <row r="1649" spans="1:33" hidden="1" x14ac:dyDescent="0.35">
      <c r="A1649" t="s">
        <v>32</v>
      </c>
      <c r="C1649" t="s">
        <v>33</v>
      </c>
      <c r="D1649" t="s">
        <v>1642</v>
      </c>
      <c r="E1649" t="s">
        <v>1643</v>
      </c>
      <c r="F1649" t="s">
        <v>1644</v>
      </c>
      <c r="G1649" t="s">
        <v>1025</v>
      </c>
      <c r="I1649" t="s">
        <v>38</v>
      </c>
      <c r="J1649">
        <v>1856</v>
      </c>
      <c r="K1649">
        <v>1804</v>
      </c>
      <c r="L1649" t="s">
        <v>1499</v>
      </c>
      <c r="M1649" t="s">
        <v>526</v>
      </c>
      <c r="N1649" t="s">
        <v>161</v>
      </c>
      <c r="P1649" t="s">
        <v>1665</v>
      </c>
      <c r="Q1649">
        <v>8</v>
      </c>
      <c r="R1649" t="s">
        <v>72</v>
      </c>
      <c r="T1649" t="s">
        <v>73</v>
      </c>
      <c r="U1649" t="s">
        <v>74</v>
      </c>
      <c r="V1649" t="s">
        <v>1336</v>
      </c>
      <c r="W1649" t="s">
        <v>1627</v>
      </c>
      <c r="Y1649">
        <v>5</v>
      </c>
      <c r="Z1649">
        <v>6</v>
      </c>
      <c r="AA1649">
        <v>2</v>
      </c>
      <c r="AB1649">
        <v>4</v>
      </c>
      <c r="AC1649">
        <v>0</v>
      </c>
    </row>
    <row r="1650" spans="1:33" hidden="1" x14ac:dyDescent="0.35">
      <c r="A1650" t="s">
        <v>32</v>
      </c>
      <c r="C1650" t="s">
        <v>33</v>
      </c>
      <c r="D1650" t="s">
        <v>1642</v>
      </c>
      <c r="E1650" t="s">
        <v>1643</v>
      </c>
      <c r="F1650" t="s">
        <v>1644</v>
      </c>
      <c r="G1650" t="s">
        <v>1025</v>
      </c>
      <c r="I1650" t="s">
        <v>38</v>
      </c>
      <c r="J1650">
        <v>1857</v>
      </c>
      <c r="K1650">
        <v>1804</v>
      </c>
      <c r="L1650" t="s">
        <v>1499</v>
      </c>
      <c r="M1650" t="s">
        <v>526</v>
      </c>
      <c r="N1650" t="s">
        <v>161</v>
      </c>
      <c r="P1650" t="s">
        <v>1665</v>
      </c>
      <c r="Q1650">
        <v>2</v>
      </c>
      <c r="R1650" t="s">
        <v>170</v>
      </c>
      <c r="T1650" t="s">
        <v>73</v>
      </c>
      <c r="U1650" t="s">
        <v>74</v>
      </c>
      <c r="V1650" t="s">
        <v>1702</v>
      </c>
      <c r="W1650" t="s">
        <v>171</v>
      </c>
      <c r="AB1650">
        <v>2</v>
      </c>
      <c r="AC1650">
        <v>0</v>
      </c>
    </row>
    <row r="1651" spans="1:33" hidden="1" x14ac:dyDescent="0.35">
      <c r="A1651" t="s">
        <v>32</v>
      </c>
      <c r="C1651" t="s">
        <v>33</v>
      </c>
      <c r="D1651" t="s">
        <v>1642</v>
      </c>
      <c r="E1651" t="s">
        <v>1643</v>
      </c>
      <c r="F1651" t="s">
        <v>1644</v>
      </c>
      <c r="G1651" t="s">
        <v>1025</v>
      </c>
      <c r="I1651" t="s">
        <v>38</v>
      </c>
      <c r="J1651">
        <v>1858</v>
      </c>
      <c r="K1651">
        <v>1804</v>
      </c>
      <c r="L1651" t="s">
        <v>1499</v>
      </c>
      <c r="M1651" t="s">
        <v>526</v>
      </c>
      <c r="N1651" t="s">
        <v>795</v>
      </c>
      <c r="P1651" t="s">
        <v>1560</v>
      </c>
      <c r="Q1651">
        <v>8</v>
      </c>
      <c r="R1651" t="s">
        <v>72</v>
      </c>
      <c r="T1651" t="s">
        <v>73</v>
      </c>
      <c r="U1651" t="s">
        <v>74</v>
      </c>
      <c r="V1651" t="s">
        <v>1336</v>
      </c>
      <c r="W1651" t="s">
        <v>1627</v>
      </c>
      <c r="Y1651">
        <v>5</v>
      </c>
      <c r="Z1651">
        <v>6</v>
      </c>
      <c r="AA1651">
        <v>2</v>
      </c>
      <c r="AB1651">
        <v>4</v>
      </c>
      <c r="AC1651">
        <v>0</v>
      </c>
      <c r="AG1651" t="s">
        <v>1666</v>
      </c>
    </row>
    <row r="1652" spans="1:33" hidden="1" x14ac:dyDescent="0.35">
      <c r="A1652" t="s">
        <v>32</v>
      </c>
      <c r="C1652" t="s">
        <v>33</v>
      </c>
      <c r="D1652" t="s">
        <v>1642</v>
      </c>
      <c r="E1652" t="s">
        <v>1643</v>
      </c>
      <c r="F1652" t="s">
        <v>1644</v>
      </c>
      <c r="G1652" t="s">
        <v>1025</v>
      </c>
      <c r="I1652" t="s">
        <v>38</v>
      </c>
      <c r="J1652">
        <v>1859</v>
      </c>
      <c r="K1652">
        <v>1804</v>
      </c>
      <c r="L1652" t="s">
        <v>1499</v>
      </c>
      <c r="M1652" t="s">
        <v>526</v>
      </c>
      <c r="N1652" t="s">
        <v>795</v>
      </c>
      <c r="P1652" t="s">
        <v>1560</v>
      </c>
      <c r="Q1652">
        <v>2</v>
      </c>
      <c r="R1652" t="s">
        <v>170</v>
      </c>
      <c r="T1652" t="s">
        <v>73</v>
      </c>
      <c r="U1652" t="s">
        <v>74</v>
      </c>
      <c r="V1652" t="s">
        <v>1702</v>
      </c>
      <c r="W1652" t="s">
        <v>172</v>
      </c>
      <c r="AB1652">
        <v>2</v>
      </c>
      <c r="AC1652">
        <v>0</v>
      </c>
    </row>
    <row r="1653" spans="1:33" hidden="1" x14ac:dyDescent="0.35">
      <c r="A1653" t="s">
        <v>32</v>
      </c>
      <c r="C1653" t="s">
        <v>33</v>
      </c>
      <c r="D1653" t="s">
        <v>1642</v>
      </c>
      <c r="E1653" t="s">
        <v>1643</v>
      </c>
      <c r="F1653" t="s">
        <v>1644</v>
      </c>
      <c r="G1653" t="s">
        <v>1025</v>
      </c>
      <c r="I1653" t="s">
        <v>38</v>
      </c>
      <c r="J1653">
        <v>1860</v>
      </c>
      <c r="K1653">
        <v>1804</v>
      </c>
      <c r="L1653" t="s">
        <v>1499</v>
      </c>
      <c r="M1653" t="s">
        <v>526</v>
      </c>
      <c r="N1653" t="s">
        <v>652</v>
      </c>
      <c r="P1653" t="s">
        <v>198</v>
      </c>
      <c r="Q1653">
        <v>1</v>
      </c>
      <c r="R1653" t="s">
        <v>224</v>
      </c>
      <c r="T1653" t="s">
        <v>73</v>
      </c>
      <c r="U1653" t="s">
        <v>74</v>
      </c>
      <c r="V1653" t="s">
        <v>245</v>
      </c>
      <c r="W1653" t="s">
        <v>1667</v>
      </c>
    </row>
    <row r="1654" spans="1:33" hidden="1" x14ac:dyDescent="0.35">
      <c r="A1654" t="s">
        <v>32</v>
      </c>
      <c r="C1654" t="s">
        <v>33</v>
      </c>
      <c r="D1654" t="s">
        <v>1642</v>
      </c>
      <c r="E1654" t="s">
        <v>1643</v>
      </c>
      <c r="F1654" t="s">
        <v>1644</v>
      </c>
      <c r="G1654" t="s">
        <v>1025</v>
      </c>
      <c r="I1654" t="s">
        <v>38</v>
      </c>
      <c r="J1654">
        <v>1861</v>
      </c>
      <c r="K1654">
        <v>1804</v>
      </c>
      <c r="L1654" t="s">
        <v>1499</v>
      </c>
      <c r="M1654" t="s">
        <v>526</v>
      </c>
      <c r="N1654" t="s">
        <v>652</v>
      </c>
      <c r="P1654" t="s">
        <v>198</v>
      </c>
      <c r="Q1654">
        <v>1</v>
      </c>
      <c r="R1654" t="s">
        <v>224</v>
      </c>
      <c r="T1654" t="s">
        <v>73</v>
      </c>
      <c r="U1654" t="s">
        <v>74</v>
      </c>
      <c r="V1654" t="s">
        <v>245</v>
      </c>
      <c r="W1654" t="s">
        <v>1668</v>
      </c>
    </row>
    <row r="1655" spans="1:33" hidden="1" x14ac:dyDescent="0.35">
      <c r="A1655" t="s">
        <v>32</v>
      </c>
      <c r="C1655" t="s">
        <v>33</v>
      </c>
      <c r="D1655" t="s">
        <v>1642</v>
      </c>
      <c r="E1655" t="s">
        <v>1643</v>
      </c>
      <c r="F1655" t="s">
        <v>1644</v>
      </c>
      <c r="G1655" t="s">
        <v>1025</v>
      </c>
      <c r="I1655" t="s">
        <v>38</v>
      </c>
      <c r="J1655">
        <v>1862</v>
      </c>
      <c r="K1655">
        <v>1804</v>
      </c>
      <c r="L1655" t="s">
        <v>1499</v>
      </c>
      <c r="M1655" t="s">
        <v>526</v>
      </c>
      <c r="N1655" t="s">
        <v>652</v>
      </c>
      <c r="P1655" t="s">
        <v>1096</v>
      </c>
      <c r="T1655" t="s">
        <v>2778</v>
      </c>
      <c r="U1655" t="s">
        <v>2778</v>
      </c>
      <c r="AG1655" t="s">
        <v>693</v>
      </c>
    </row>
    <row r="1656" spans="1:33" hidden="1" x14ac:dyDescent="0.35">
      <c r="A1656" t="s">
        <v>32</v>
      </c>
      <c r="C1656" t="s">
        <v>33</v>
      </c>
      <c r="D1656" t="s">
        <v>1642</v>
      </c>
      <c r="E1656" t="s">
        <v>1643</v>
      </c>
      <c r="F1656" t="s">
        <v>1644</v>
      </c>
      <c r="G1656" t="s">
        <v>1025</v>
      </c>
      <c r="I1656" t="s">
        <v>38</v>
      </c>
      <c r="J1656">
        <v>1863</v>
      </c>
      <c r="K1656">
        <v>1804</v>
      </c>
      <c r="L1656" t="s">
        <v>1669</v>
      </c>
      <c r="M1656" t="s">
        <v>571</v>
      </c>
      <c r="P1656" t="s">
        <v>276</v>
      </c>
      <c r="Q1656">
        <v>1</v>
      </c>
      <c r="R1656" t="s">
        <v>56</v>
      </c>
      <c r="T1656" t="s">
        <v>122</v>
      </c>
      <c r="U1656" t="s">
        <v>57</v>
      </c>
      <c r="V1656" t="s">
        <v>1113</v>
      </c>
      <c r="W1656" t="s">
        <v>1113</v>
      </c>
      <c r="AG1656" t="s">
        <v>693</v>
      </c>
    </row>
    <row r="1657" spans="1:33" hidden="1" x14ac:dyDescent="0.35">
      <c r="A1657" t="s">
        <v>32</v>
      </c>
      <c r="C1657" t="s">
        <v>33</v>
      </c>
      <c r="D1657" t="s">
        <v>1642</v>
      </c>
      <c r="E1657" t="s">
        <v>1643</v>
      </c>
      <c r="F1657" t="s">
        <v>1644</v>
      </c>
      <c r="G1657" t="s">
        <v>1025</v>
      </c>
      <c r="I1657" t="s">
        <v>38</v>
      </c>
      <c r="J1657">
        <v>1864</v>
      </c>
      <c r="K1657">
        <v>1804</v>
      </c>
      <c r="L1657" t="s">
        <v>1669</v>
      </c>
      <c r="M1657" t="s">
        <v>571</v>
      </c>
      <c r="P1657" t="s">
        <v>276</v>
      </c>
      <c r="Q1657">
        <v>1</v>
      </c>
      <c r="R1657" t="s">
        <v>56</v>
      </c>
      <c r="T1657" t="s">
        <v>122</v>
      </c>
      <c r="U1657" t="s">
        <v>57</v>
      </c>
      <c r="V1657" t="s">
        <v>407</v>
      </c>
      <c r="W1657" t="s">
        <v>408</v>
      </c>
      <c r="AG1657" t="s">
        <v>693</v>
      </c>
    </row>
    <row r="1658" spans="1:33" hidden="1" x14ac:dyDescent="0.35">
      <c r="A1658" t="s">
        <v>32</v>
      </c>
      <c r="C1658" t="s">
        <v>33</v>
      </c>
      <c r="D1658" t="s">
        <v>1642</v>
      </c>
      <c r="E1658" t="s">
        <v>1643</v>
      </c>
      <c r="F1658" t="s">
        <v>1644</v>
      </c>
      <c r="G1658" t="s">
        <v>1025</v>
      </c>
      <c r="I1658" t="s">
        <v>38</v>
      </c>
      <c r="J1658">
        <v>1865</v>
      </c>
      <c r="K1658">
        <v>1804</v>
      </c>
      <c r="L1658" t="s">
        <v>1669</v>
      </c>
      <c r="M1658" t="s">
        <v>571</v>
      </c>
      <c r="N1658" t="s">
        <v>41</v>
      </c>
      <c r="P1658" t="s">
        <v>188</v>
      </c>
      <c r="Q1658">
        <v>3</v>
      </c>
      <c r="R1658" t="s">
        <v>56</v>
      </c>
      <c r="T1658" t="s">
        <v>122</v>
      </c>
      <c r="U1658" t="s">
        <v>57</v>
      </c>
      <c r="V1658" t="s">
        <v>1113</v>
      </c>
      <c r="W1658" t="s">
        <v>1114</v>
      </c>
      <c r="AB1658">
        <v>3</v>
      </c>
      <c r="AC1658">
        <v>0</v>
      </c>
    </row>
    <row r="1659" spans="1:33" hidden="1" x14ac:dyDescent="0.35">
      <c r="A1659" t="s">
        <v>32</v>
      </c>
      <c r="C1659" t="s">
        <v>33</v>
      </c>
      <c r="D1659" t="s">
        <v>1642</v>
      </c>
      <c r="E1659" t="s">
        <v>1643</v>
      </c>
      <c r="F1659" t="s">
        <v>1644</v>
      </c>
      <c r="G1659" t="s">
        <v>1025</v>
      </c>
      <c r="I1659" t="s">
        <v>38</v>
      </c>
      <c r="J1659">
        <v>1866</v>
      </c>
      <c r="K1659">
        <v>1804</v>
      </c>
      <c r="L1659" t="s">
        <v>1669</v>
      </c>
      <c r="M1659" t="s">
        <v>571</v>
      </c>
      <c r="N1659" t="s">
        <v>161</v>
      </c>
      <c r="P1659" t="s">
        <v>205</v>
      </c>
      <c r="Q1659">
        <v>5.75</v>
      </c>
      <c r="R1659" t="s">
        <v>56</v>
      </c>
      <c r="T1659" t="s">
        <v>43</v>
      </c>
      <c r="U1659" t="s">
        <v>44</v>
      </c>
      <c r="V1659" t="s">
        <v>110</v>
      </c>
      <c r="W1659" t="s">
        <v>110</v>
      </c>
    </row>
    <row r="1660" spans="1:33" hidden="1" x14ac:dyDescent="0.35">
      <c r="A1660" t="s">
        <v>32</v>
      </c>
      <c r="C1660" t="s">
        <v>33</v>
      </c>
      <c r="D1660" t="s">
        <v>1642</v>
      </c>
      <c r="E1660" t="s">
        <v>1643</v>
      </c>
      <c r="F1660" t="s">
        <v>1644</v>
      </c>
      <c r="G1660" t="s">
        <v>1025</v>
      </c>
      <c r="I1660" t="s">
        <v>38</v>
      </c>
      <c r="J1660">
        <v>1867</v>
      </c>
      <c r="K1660">
        <v>1804</v>
      </c>
      <c r="L1660" t="s">
        <v>1669</v>
      </c>
      <c r="M1660" t="s">
        <v>571</v>
      </c>
      <c r="N1660" t="s">
        <v>652</v>
      </c>
      <c r="P1660" t="s">
        <v>1348</v>
      </c>
      <c r="Q1660">
        <v>150</v>
      </c>
      <c r="R1660" t="s">
        <v>224</v>
      </c>
      <c r="T1660" t="s">
        <v>50</v>
      </c>
      <c r="U1660" t="s">
        <v>51</v>
      </c>
      <c r="V1660" t="s">
        <v>52</v>
      </c>
      <c r="W1660" t="s">
        <v>53</v>
      </c>
      <c r="AB1660">
        <v>3</v>
      </c>
      <c r="AC1660">
        <v>9</v>
      </c>
    </row>
    <row r="1661" spans="1:33" hidden="1" x14ac:dyDescent="0.35">
      <c r="A1661" t="s">
        <v>32</v>
      </c>
      <c r="C1661" t="s">
        <v>33</v>
      </c>
      <c r="D1661" t="s">
        <v>1642</v>
      </c>
      <c r="E1661" t="s">
        <v>1643</v>
      </c>
      <c r="F1661" t="s">
        <v>1644</v>
      </c>
      <c r="G1661" t="s">
        <v>1025</v>
      </c>
      <c r="I1661" t="s">
        <v>38</v>
      </c>
      <c r="J1661">
        <v>1868</v>
      </c>
      <c r="K1661">
        <v>1804</v>
      </c>
      <c r="L1661" t="s">
        <v>1669</v>
      </c>
      <c r="M1661" t="s">
        <v>571</v>
      </c>
      <c r="P1661" t="s">
        <v>1670</v>
      </c>
      <c r="Q1661">
        <v>200</v>
      </c>
      <c r="R1661" t="s">
        <v>224</v>
      </c>
      <c r="T1661" t="s">
        <v>50</v>
      </c>
      <c r="U1661" t="s">
        <v>51</v>
      </c>
      <c r="V1661" t="s">
        <v>52</v>
      </c>
      <c r="W1661" t="s">
        <v>1671</v>
      </c>
      <c r="AB1661">
        <v>9</v>
      </c>
      <c r="AC1661">
        <v>0</v>
      </c>
      <c r="AG1661" t="s">
        <v>693</v>
      </c>
    </row>
    <row r="1662" spans="1:33" hidden="1" x14ac:dyDescent="0.35">
      <c r="A1662" t="s">
        <v>32</v>
      </c>
      <c r="C1662" t="s">
        <v>33</v>
      </c>
      <c r="D1662" t="s">
        <v>1672</v>
      </c>
      <c r="E1662" t="s">
        <v>1673</v>
      </c>
      <c r="F1662" t="s">
        <v>1674</v>
      </c>
      <c r="G1662" t="s">
        <v>1279</v>
      </c>
      <c r="I1662" t="s">
        <v>38</v>
      </c>
      <c r="J1662">
        <v>1869</v>
      </c>
      <c r="K1662">
        <v>1804</v>
      </c>
      <c r="L1662" t="s">
        <v>1669</v>
      </c>
      <c r="M1662" t="s">
        <v>571</v>
      </c>
      <c r="N1662" t="s">
        <v>47</v>
      </c>
      <c r="P1662" t="s">
        <v>1665</v>
      </c>
      <c r="Q1662">
        <v>0.5</v>
      </c>
      <c r="R1662" t="s">
        <v>72</v>
      </c>
      <c r="T1662" t="s">
        <v>73</v>
      </c>
      <c r="U1662" t="s">
        <v>74</v>
      </c>
      <c r="V1662" t="s">
        <v>1336</v>
      </c>
      <c r="W1662" t="s">
        <v>1627</v>
      </c>
      <c r="AB1662">
        <v>2</v>
      </c>
      <c r="AC1662">
        <v>9</v>
      </c>
    </row>
    <row r="1663" spans="1:33" hidden="1" x14ac:dyDescent="0.35">
      <c r="A1663" t="s">
        <v>32</v>
      </c>
      <c r="C1663" t="s">
        <v>33</v>
      </c>
      <c r="D1663" t="s">
        <v>1672</v>
      </c>
      <c r="E1663" t="s">
        <v>1673</v>
      </c>
      <c r="F1663" t="s">
        <v>1674</v>
      </c>
      <c r="G1663" t="s">
        <v>1279</v>
      </c>
      <c r="I1663" t="s">
        <v>38</v>
      </c>
      <c r="J1663">
        <v>1870</v>
      </c>
      <c r="K1663">
        <v>1804</v>
      </c>
      <c r="L1663" t="s">
        <v>1669</v>
      </c>
      <c r="M1663" t="s">
        <v>35</v>
      </c>
      <c r="P1663" t="s">
        <v>1031</v>
      </c>
      <c r="Q1663">
        <v>18</v>
      </c>
      <c r="R1663" t="s">
        <v>363</v>
      </c>
      <c r="T1663" t="s">
        <v>122</v>
      </c>
      <c r="U1663" t="s">
        <v>57</v>
      </c>
      <c r="V1663" t="s">
        <v>248</v>
      </c>
      <c r="W1663" t="s">
        <v>1675</v>
      </c>
      <c r="AD1663">
        <v>6</v>
      </c>
      <c r="AE1663">
        <v>6</v>
      </c>
      <c r="AF1663">
        <v>0</v>
      </c>
    </row>
    <row r="1664" spans="1:33" hidden="1" x14ac:dyDescent="0.35">
      <c r="A1664" t="s">
        <v>32</v>
      </c>
      <c r="C1664" t="s">
        <v>33</v>
      </c>
      <c r="D1664" t="s">
        <v>1672</v>
      </c>
      <c r="E1664" t="s">
        <v>1673</v>
      </c>
      <c r="F1664" t="s">
        <v>1674</v>
      </c>
      <c r="G1664" t="s">
        <v>1279</v>
      </c>
      <c r="I1664" t="s">
        <v>38</v>
      </c>
      <c r="J1664">
        <v>1871</v>
      </c>
      <c r="K1664">
        <v>1804</v>
      </c>
      <c r="L1664" t="s">
        <v>1669</v>
      </c>
      <c r="M1664" t="s">
        <v>35</v>
      </c>
      <c r="P1664" t="s">
        <v>1031</v>
      </c>
      <c r="T1664" t="s">
        <v>2778</v>
      </c>
      <c r="U1664" t="s">
        <v>2778</v>
      </c>
      <c r="W1664" t="s">
        <v>1676</v>
      </c>
      <c r="AD1664">
        <v>1</v>
      </c>
      <c r="AE1664">
        <v>4</v>
      </c>
      <c r="AF1664">
        <v>6</v>
      </c>
    </row>
    <row r="1665" spans="1:33" hidden="1" x14ac:dyDescent="0.35">
      <c r="A1665" t="s">
        <v>32</v>
      </c>
      <c r="C1665" t="s">
        <v>33</v>
      </c>
      <c r="D1665" t="s">
        <v>1672</v>
      </c>
      <c r="E1665" t="s">
        <v>1673</v>
      </c>
      <c r="F1665" t="s">
        <v>1674</v>
      </c>
      <c r="G1665" t="s">
        <v>1279</v>
      </c>
      <c r="I1665" t="s">
        <v>38</v>
      </c>
      <c r="J1665">
        <v>1872</v>
      </c>
      <c r="K1665">
        <v>1804</v>
      </c>
      <c r="L1665" t="s">
        <v>1669</v>
      </c>
      <c r="M1665" t="s">
        <v>35</v>
      </c>
      <c r="P1665" t="s">
        <v>1031</v>
      </c>
      <c r="T1665" t="s">
        <v>2778</v>
      </c>
      <c r="U1665" t="s">
        <v>2778</v>
      </c>
      <c r="AD1665">
        <v>7</v>
      </c>
      <c r="AE1665">
        <v>10</v>
      </c>
      <c r="AF1665">
        <v>6</v>
      </c>
    </row>
    <row r="1666" spans="1:33" hidden="1" x14ac:dyDescent="0.35">
      <c r="A1666" t="s">
        <v>32</v>
      </c>
      <c r="C1666" t="s">
        <v>33</v>
      </c>
      <c r="D1666" t="s">
        <v>1672</v>
      </c>
      <c r="E1666" t="s">
        <v>1673</v>
      </c>
      <c r="F1666" t="s">
        <v>1674</v>
      </c>
      <c r="G1666" t="s">
        <v>1279</v>
      </c>
      <c r="I1666" t="s">
        <v>38</v>
      </c>
      <c r="J1666">
        <v>1873</v>
      </c>
      <c r="K1666">
        <v>1804</v>
      </c>
      <c r="L1666" t="s">
        <v>1669</v>
      </c>
      <c r="M1666" t="s">
        <v>35</v>
      </c>
      <c r="P1666" t="s">
        <v>1031</v>
      </c>
      <c r="T1666" t="s">
        <v>2763</v>
      </c>
      <c r="U1666" t="s">
        <v>2621</v>
      </c>
      <c r="W1666" t="s">
        <v>1677</v>
      </c>
      <c r="AD1666">
        <v>3</v>
      </c>
      <c r="AE1666">
        <v>15</v>
      </c>
      <c r="AF1666">
        <v>9</v>
      </c>
    </row>
    <row r="1667" spans="1:33" hidden="1" x14ac:dyDescent="0.35">
      <c r="A1667" t="s">
        <v>32</v>
      </c>
      <c r="C1667" t="s">
        <v>33</v>
      </c>
      <c r="D1667" t="s">
        <v>1672</v>
      </c>
      <c r="E1667" t="s">
        <v>1673</v>
      </c>
      <c r="F1667" t="s">
        <v>1674</v>
      </c>
      <c r="G1667" t="s">
        <v>1279</v>
      </c>
      <c r="I1667" t="s">
        <v>38</v>
      </c>
      <c r="J1667">
        <v>1874</v>
      </c>
      <c r="K1667">
        <v>1804</v>
      </c>
      <c r="L1667" t="s">
        <v>1669</v>
      </c>
      <c r="M1667" t="s">
        <v>35</v>
      </c>
      <c r="P1667" t="s">
        <v>1031</v>
      </c>
      <c r="Q1667">
        <v>1</v>
      </c>
      <c r="R1667" t="s">
        <v>221</v>
      </c>
      <c r="T1667" t="s">
        <v>73</v>
      </c>
      <c r="U1667" t="s">
        <v>74</v>
      </c>
      <c r="V1667" t="s">
        <v>1678</v>
      </c>
      <c r="W1667" t="s">
        <v>1679</v>
      </c>
      <c r="AB1667">
        <v>11</v>
      </c>
      <c r="AC1667">
        <v>0</v>
      </c>
    </row>
    <row r="1668" spans="1:33" hidden="1" x14ac:dyDescent="0.35">
      <c r="A1668" t="s">
        <v>32</v>
      </c>
      <c r="C1668" t="s">
        <v>33</v>
      </c>
      <c r="D1668" t="s">
        <v>1672</v>
      </c>
      <c r="E1668" t="s">
        <v>1673</v>
      </c>
      <c r="F1668" t="s">
        <v>1674</v>
      </c>
      <c r="G1668" t="s">
        <v>1279</v>
      </c>
      <c r="I1668" t="s">
        <v>38</v>
      </c>
      <c r="J1668">
        <v>1875</v>
      </c>
      <c r="K1668">
        <v>1804</v>
      </c>
      <c r="L1668" t="s">
        <v>1669</v>
      </c>
      <c r="M1668" t="s">
        <v>35</v>
      </c>
      <c r="P1668" t="s">
        <v>1031</v>
      </c>
      <c r="Q1668">
        <v>2</v>
      </c>
      <c r="R1668" t="s">
        <v>563</v>
      </c>
      <c r="T1668" t="s">
        <v>73</v>
      </c>
      <c r="U1668" t="s">
        <v>74</v>
      </c>
      <c r="V1668" t="s">
        <v>112</v>
      </c>
      <c r="W1668" t="s">
        <v>274</v>
      </c>
      <c r="AC1668">
        <v>4</v>
      </c>
    </row>
    <row r="1669" spans="1:33" hidden="1" x14ac:dyDescent="0.35">
      <c r="A1669" t="s">
        <v>32</v>
      </c>
      <c r="C1669" t="s">
        <v>33</v>
      </c>
      <c r="D1669" t="s">
        <v>1672</v>
      </c>
      <c r="E1669" t="s">
        <v>1673</v>
      </c>
      <c r="F1669" t="s">
        <v>1674</v>
      </c>
      <c r="G1669" t="s">
        <v>1279</v>
      </c>
      <c r="I1669" t="s">
        <v>38</v>
      </c>
      <c r="J1669">
        <v>1876</v>
      </c>
      <c r="K1669">
        <v>1804</v>
      </c>
      <c r="L1669" t="s">
        <v>1669</v>
      </c>
      <c r="M1669" t="s">
        <v>35</v>
      </c>
      <c r="N1669" t="s">
        <v>161</v>
      </c>
      <c r="P1669" t="s">
        <v>42</v>
      </c>
      <c r="Q1669">
        <v>1</v>
      </c>
      <c r="T1669" t="s">
        <v>43</v>
      </c>
      <c r="U1669" t="s">
        <v>167</v>
      </c>
      <c r="V1669" t="s">
        <v>226</v>
      </c>
      <c r="W1669" t="s">
        <v>1680</v>
      </c>
      <c r="AB1669">
        <v>5</v>
      </c>
      <c r="AC1669">
        <v>9</v>
      </c>
    </row>
    <row r="1670" spans="1:33" hidden="1" x14ac:dyDescent="0.35">
      <c r="A1670" t="s">
        <v>32</v>
      </c>
      <c r="C1670" t="s">
        <v>33</v>
      </c>
      <c r="D1670" t="s">
        <v>1672</v>
      </c>
      <c r="E1670" t="s">
        <v>1673</v>
      </c>
      <c r="F1670" t="s">
        <v>1674</v>
      </c>
      <c r="G1670" t="s">
        <v>1279</v>
      </c>
      <c r="I1670" t="s">
        <v>38</v>
      </c>
      <c r="J1670">
        <v>1877</v>
      </c>
      <c r="K1670">
        <v>1804</v>
      </c>
      <c r="L1670" t="s">
        <v>1669</v>
      </c>
      <c r="M1670" t="s">
        <v>35</v>
      </c>
      <c r="N1670" t="s">
        <v>161</v>
      </c>
      <c r="P1670" t="s">
        <v>42</v>
      </c>
      <c r="Q1670">
        <v>1</v>
      </c>
      <c r="R1670" t="s">
        <v>72</v>
      </c>
      <c r="T1670" t="s">
        <v>73</v>
      </c>
      <c r="U1670" t="s">
        <v>74</v>
      </c>
      <c r="V1670" t="s">
        <v>141</v>
      </c>
      <c r="W1670" t="s">
        <v>1681</v>
      </c>
      <c r="AB1670">
        <v>3</v>
      </c>
      <c r="AC1670">
        <v>9</v>
      </c>
    </row>
    <row r="1671" spans="1:33" hidden="1" x14ac:dyDescent="0.35">
      <c r="A1671" t="s">
        <v>32</v>
      </c>
      <c r="C1671" t="s">
        <v>33</v>
      </c>
      <c r="D1671" t="s">
        <v>1672</v>
      </c>
      <c r="E1671" t="s">
        <v>1673</v>
      </c>
      <c r="F1671" t="s">
        <v>1674</v>
      </c>
      <c r="G1671" t="s">
        <v>1279</v>
      </c>
      <c r="I1671" t="s">
        <v>38</v>
      </c>
      <c r="J1671">
        <v>1878</v>
      </c>
      <c r="K1671">
        <v>1804</v>
      </c>
      <c r="L1671" t="s">
        <v>1669</v>
      </c>
      <c r="M1671" t="s">
        <v>35</v>
      </c>
      <c r="N1671" t="s">
        <v>161</v>
      </c>
      <c r="P1671" t="s">
        <v>42</v>
      </c>
      <c r="T1671" t="s">
        <v>122</v>
      </c>
      <c r="U1671" t="s">
        <v>57</v>
      </c>
      <c r="V1671" t="s">
        <v>216</v>
      </c>
      <c r="W1671" t="s">
        <v>436</v>
      </c>
      <c r="AC1671">
        <v>6</v>
      </c>
    </row>
    <row r="1672" spans="1:33" hidden="1" x14ac:dyDescent="0.35">
      <c r="A1672" t="s">
        <v>32</v>
      </c>
      <c r="C1672" t="s">
        <v>33</v>
      </c>
      <c r="D1672" t="s">
        <v>1672</v>
      </c>
      <c r="E1672" t="s">
        <v>1673</v>
      </c>
      <c r="F1672" t="s">
        <v>1674</v>
      </c>
      <c r="G1672" t="s">
        <v>1279</v>
      </c>
      <c r="I1672" t="s">
        <v>38</v>
      </c>
      <c r="J1672">
        <v>1879</v>
      </c>
      <c r="K1672">
        <v>1804</v>
      </c>
      <c r="L1672" t="s">
        <v>1669</v>
      </c>
      <c r="M1672" t="s">
        <v>35</v>
      </c>
      <c r="N1672" t="s">
        <v>161</v>
      </c>
      <c r="P1672" t="s">
        <v>42</v>
      </c>
      <c r="T1672" t="s">
        <v>73</v>
      </c>
      <c r="U1672" t="s">
        <v>74</v>
      </c>
      <c r="V1672" t="s">
        <v>1682</v>
      </c>
      <c r="W1672" t="s">
        <v>1683</v>
      </c>
      <c r="AB1672">
        <v>2</v>
      </c>
      <c r="AC1672">
        <v>0</v>
      </c>
    </row>
    <row r="1673" spans="1:33" hidden="1" x14ac:dyDescent="0.35">
      <c r="A1673" t="s">
        <v>32</v>
      </c>
      <c r="C1673" t="s">
        <v>33</v>
      </c>
      <c r="D1673" t="s">
        <v>1672</v>
      </c>
      <c r="E1673" t="s">
        <v>1673</v>
      </c>
      <c r="F1673" t="s">
        <v>1674</v>
      </c>
      <c r="G1673" t="s">
        <v>1279</v>
      </c>
      <c r="I1673" t="s">
        <v>38</v>
      </c>
      <c r="J1673">
        <v>1880</v>
      </c>
      <c r="K1673">
        <v>1804</v>
      </c>
      <c r="L1673" t="s">
        <v>1669</v>
      </c>
      <c r="M1673" t="s">
        <v>35</v>
      </c>
      <c r="N1673" t="s">
        <v>161</v>
      </c>
      <c r="P1673" t="s">
        <v>42</v>
      </c>
      <c r="S1673" t="s">
        <v>2782</v>
      </c>
      <c r="T1673" t="s">
        <v>43</v>
      </c>
      <c r="U1673" t="s">
        <v>2752</v>
      </c>
      <c r="V1673" t="s">
        <v>1684</v>
      </c>
      <c r="W1673" t="s">
        <v>1685</v>
      </c>
      <c r="AE1673">
        <v>5</v>
      </c>
      <c r="AF1673">
        <v>0</v>
      </c>
    </row>
    <row r="1674" spans="1:33" hidden="1" x14ac:dyDescent="0.35">
      <c r="A1674" t="s">
        <v>32</v>
      </c>
      <c r="C1674" t="s">
        <v>33</v>
      </c>
      <c r="D1674" t="s">
        <v>1672</v>
      </c>
      <c r="E1674" t="s">
        <v>1673</v>
      </c>
      <c r="F1674" t="s">
        <v>1674</v>
      </c>
      <c r="G1674" t="s">
        <v>1279</v>
      </c>
      <c r="I1674" t="s">
        <v>38</v>
      </c>
      <c r="J1674">
        <v>1881</v>
      </c>
      <c r="K1674">
        <v>1804</v>
      </c>
      <c r="L1674" t="s">
        <v>1669</v>
      </c>
      <c r="M1674" t="s">
        <v>35</v>
      </c>
      <c r="N1674" t="s">
        <v>47</v>
      </c>
      <c r="P1674" t="s">
        <v>1686</v>
      </c>
      <c r="Q1674">
        <v>1</v>
      </c>
      <c r="T1674" t="s">
        <v>43</v>
      </c>
      <c r="U1674" t="s">
        <v>89</v>
      </c>
      <c r="V1674" t="s">
        <v>1564</v>
      </c>
      <c r="W1674" t="s">
        <v>1687</v>
      </c>
      <c r="AB1674">
        <v>1</v>
      </c>
      <c r="AC1674">
        <v>0</v>
      </c>
    </row>
    <row r="1675" spans="1:33" hidden="1" x14ac:dyDescent="0.35">
      <c r="A1675" t="s">
        <v>32</v>
      </c>
      <c r="C1675" t="s">
        <v>33</v>
      </c>
      <c r="D1675" t="s">
        <v>1672</v>
      </c>
      <c r="E1675" t="s">
        <v>1673</v>
      </c>
      <c r="F1675" t="s">
        <v>1674</v>
      </c>
      <c r="G1675" t="s">
        <v>1279</v>
      </c>
      <c r="I1675" t="s">
        <v>38</v>
      </c>
      <c r="J1675">
        <v>1882</v>
      </c>
      <c r="K1675">
        <v>1804</v>
      </c>
      <c r="L1675" t="s">
        <v>1669</v>
      </c>
      <c r="M1675" t="s">
        <v>35</v>
      </c>
      <c r="N1675" t="s">
        <v>41</v>
      </c>
      <c r="P1675" t="s">
        <v>186</v>
      </c>
      <c r="Q1675">
        <v>0.5</v>
      </c>
      <c r="R1675" t="s">
        <v>1282</v>
      </c>
      <c r="T1675" t="s">
        <v>57</v>
      </c>
      <c r="U1675" t="s">
        <v>58</v>
      </c>
      <c r="V1675" t="s">
        <v>58</v>
      </c>
      <c r="W1675" t="s">
        <v>1125</v>
      </c>
      <c r="AG1675" t="s">
        <v>634</v>
      </c>
    </row>
    <row r="1676" spans="1:33" hidden="1" x14ac:dyDescent="0.35">
      <c r="A1676" t="s">
        <v>32</v>
      </c>
      <c r="C1676" t="s">
        <v>33</v>
      </c>
      <c r="D1676" t="s">
        <v>1672</v>
      </c>
      <c r="E1676" t="s">
        <v>1673</v>
      </c>
      <c r="F1676" t="s">
        <v>1674</v>
      </c>
      <c r="G1676" t="s">
        <v>1279</v>
      </c>
      <c r="I1676" t="s">
        <v>38</v>
      </c>
      <c r="J1676">
        <v>1883</v>
      </c>
      <c r="K1676">
        <v>1804</v>
      </c>
      <c r="L1676" t="s">
        <v>1669</v>
      </c>
      <c r="M1676" t="s">
        <v>35</v>
      </c>
      <c r="N1676" t="s">
        <v>41</v>
      </c>
      <c r="P1676" t="s">
        <v>186</v>
      </c>
      <c r="Q1676">
        <v>2</v>
      </c>
      <c r="R1676" t="s">
        <v>1282</v>
      </c>
      <c r="T1676" t="s">
        <v>122</v>
      </c>
      <c r="U1676" t="s">
        <v>57</v>
      </c>
      <c r="V1676" t="s">
        <v>1113</v>
      </c>
      <c r="W1676" t="s">
        <v>1113</v>
      </c>
      <c r="AG1676" t="s">
        <v>634</v>
      </c>
    </row>
    <row r="1677" spans="1:33" hidden="1" x14ac:dyDescent="0.35">
      <c r="A1677" t="s">
        <v>32</v>
      </c>
      <c r="C1677" t="s">
        <v>33</v>
      </c>
      <c r="D1677" t="s">
        <v>1672</v>
      </c>
      <c r="E1677" t="s">
        <v>1673</v>
      </c>
      <c r="F1677" t="s">
        <v>1674</v>
      </c>
      <c r="G1677" t="s">
        <v>1279</v>
      </c>
      <c r="I1677" t="s">
        <v>38</v>
      </c>
      <c r="J1677">
        <v>1884</v>
      </c>
      <c r="K1677">
        <v>1804</v>
      </c>
      <c r="L1677" t="s">
        <v>1669</v>
      </c>
      <c r="M1677" t="s">
        <v>35</v>
      </c>
      <c r="N1677" t="s">
        <v>41</v>
      </c>
      <c r="P1677" t="s">
        <v>186</v>
      </c>
      <c r="Q1677">
        <v>2</v>
      </c>
      <c r="R1677" t="s">
        <v>1282</v>
      </c>
      <c r="T1677" t="s">
        <v>43</v>
      </c>
      <c r="U1677" t="s">
        <v>44</v>
      </c>
      <c r="V1677" t="s">
        <v>110</v>
      </c>
      <c r="W1677" t="s">
        <v>110</v>
      </c>
      <c r="AG1677" t="s">
        <v>634</v>
      </c>
    </row>
    <row r="1678" spans="1:33" hidden="1" x14ac:dyDescent="0.35">
      <c r="A1678" t="s">
        <v>32</v>
      </c>
      <c r="C1678" t="s">
        <v>33</v>
      </c>
      <c r="D1678" t="s">
        <v>1672</v>
      </c>
      <c r="E1678" t="s">
        <v>1673</v>
      </c>
      <c r="F1678" t="s">
        <v>1674</v>
      </c>
      <c r="G1678" t="s">
        <v>1279</v>
      </c>
      <c r="I1678" t="s">
        <v>38</v>
      </c>
      <c r="J1678">
        <v>1885</v>
      </c>
      <c r="K1678">
        <v>1804</v>
      </c>
      <c r="L1678" t="s">
        <v>1669</v>
      </c>
      <c r="M1678" t="s">
        <v>107</v>
      </c>
      <c r="P1678" t="s">
        <v>378</v>
      </c>
      <c r="Q1678">
        <v>2</v>
      </c>
      <c r="R1678" t="s">
        <v>132</v>
      </c>
      <c r="T1678" t="s">
        <v>57</v>
      </c>
      <c r="U1678" t="s">
        <v>58</v>
      </c>
      <c r="V1678" t="s">
        <v>83</v>
      </c>
      <c r="W1678" t="s">
        <v>1688</v>
      </c>
      <c r="Y1678">
        <v>1</v>
      </c>
      <c r="Z1678">
        <v>0</v>
      </c>
    </row>
    <row r="1679" spans="1:33" hidden="1" x14ac:dyDescent="0.35">
      <c r="A1679" t="s">
        <v>32</v>
      </c>
      <c r="C1679" t="s">
        <v>33</v>
      </c>
      <c r="D1679" t="s">
        <v>1672</v>
      </c>
      <c r="E1679" t="s">
        <v>1673</v>
      </c>
      <c r="F1679" t="s">
        <v>1674</v>
      </c>
      <c r="G1679" t="s">
        <v>1279</v>
      </c>
      <c r="I1679" t="s">
        <v>38</v>
      </c>
      <c r="J1679">
        <v>1886</v>
      </c>
      <c r="K1679">
        <v>1804</v>
      </c>
      <c r="L1679" t="s">
        <v>1669</v>
      </c>
      <c r="M1679" t="s">
        <v>107</v>
      </c>
      <c r="P1679" t="s">
        <v>378</v>
      </c>
      <c r="Q1679">
        <v>2</v>
      </c>
      <c r="R1679" t="s">
        <v>1282</v>
      </c>
      <c r="T1679" t="s">
        <v>122</v>
      </c>
      <c r="U1679" t="s">
        <v>57</v>
      </c>
      <c r="V1679" t="s">
        <v>1113</v>
      </c>
      <c r="W1679" t="s">
        <v>1258</v>
      </c>
      <c r="Y1679">
        <v>1</v>
      </c>
      <c r="Z1679">
        <v>3</v>
      </c>
    </row>
    <row r="1680" spans="1:33" hidden="1" x14ac:dyDescent="0.35">
      <c r="A1680" t="s">
        <v>32</v>
      </c>
      <c r="C1680" t="s">
        <v>33</v>
      </c>
      <c r="D1680" t="s">
        <v>1672</v>
      </c>
      <c r="E1680" t="s">
        <v>1673</v>
      </c>
      <c r="F1680" t="s">
        <v>1674</v>
      </c>
      <c r="G1680" t="s">
        <v>1279</v>
      </c>
      <c r="I1680" t="s">
        <v>38</v>
      </c>
      <c r="J1680">
        <v>1887</v>
      </c>
      <c r="K1680">
        <v>1804</v>
      </c>
      <c r="L1680" t="s">
        <v>1669</v>
      </c>
      <c r="M1680" t="s">
        <v>107</v>
      </c>
      <c r="O1680" t="s">
        <v>605</v>
      </c>
      <c r="P1680" t="s">
        <v>1575</v>
      </c>
      <c r="S1680" t="s">
        <v>2783</v>
      </c>
      <c r="T1680" t="s">
        <v>43</v>
      </c>
      <c r="U1680" t="s">
        <v>167</v>
      </c>
      <c r="V1680" t="s">
        <v>240</v>
      </c>
      <c r="W1680" t="s">
        <v>1689</v>
      </c>
      <c r="Y1680">
        <v>1</v>
      </c>
      <c r="Z1680">
        <v>6</v>
      </c>
    </row>
    <row r="1681" spans="1:33" hidden="1" x14ac:dyDescent="0.35">
      <c r="A1681" t="s">
        <v>32</v>
      </c>
      <c r="C1681" t="s">
        <v>33</v>
      </c>
      <c r="D1681" t="s">
        <v>1672</v>
      </c>
      <c r="E1681" t="s">
        <v>1673</v>
      </c>
      <c r="F1681" t="s">
        <v>1674</v>
      </c>
      <c r="G1681" t="s">
        <v>1279</v>
      </c>
      <c r="I1681" t="s">
        <v>38</v>
      </c>
      <c r="J1681">
        <v>1888</v>
      </c>
      <c r="K1681">
        <v>1804</v>
      </c>
      <c r="L1681" t="s">
        <v>1669</v>
      </c>
      <c r="M1681" t="s">
        <v>107</v>
      </c>
      <c r="P1681" t="s">
        <v>315</v>
      </c>
      <c r="T1681" t="s">
        <v>2763</v>
      </c>
      <c r="U1681" t="s">
        <v>2621</v>
      </c>
      <c r="W1681" t="s">
        <v>1690</v>
      </c>
      <c r="Y1681">
        <v>40</v>
      </c>
      <c r="AD1681">
        <v>2</v>
      </c>
      <c r="AE1681">
        <v>0</v>
      </c>
      <c r="AF1681">
        <v>0</v>
      </c>
    </row>
    <row r="1682" spans="1:33" hidden="1" x14ac:dyDescent="0.35">
      <c r="A1682" t="s">
        <v>32</v>
      </c>
      <c r="C1682" t="s">
        <v>33</v>
      </c>
      <c r="D1682" t="s">
        <v>1672</v>
      </c>
      <c r="E1682" t="s">
        <v>1673</v>
      </c>
      <c r="F1682" t="s">
        <v>1674</v>
      </c>
      <c r="G1682" t="s">
        <v>1279</v>
      </c>
      <c r="I1682" t="s">
        <v>38</v>
      </c>
      <c r="J1682">
        <v>1889</v>
      </c>
      <c r="K1682">
        <v>1804</v>
      </c>
      <c r="L1682" t="s">
        <v>1669</v>
      </c>
      <c r="M1682" t="s">
        <v>121</v>
      </c>
      <c r="N1682" t="s">
        <v>47</v>
      </c>
      <c r="P1682" t="s">
        <v>497</v>
      </c>
      <c r="Q1682">
        <v>6</v>
      </c>
      <c r="R1682" t="s">
        <v>72</v>
      </c>
      <c r="T1682" t="s">
        <v>73</v>
      </c>
      <c r="U1682" t="s">
        <v>74</v>
      </c>
      <c r="V1682" t="s">
        <v>1336</v>
      </c>
      <c r="W1682" t="s">
        <v>1627</v>
      </c>
      <c r="Y1682">
        <v>5</v>
      </c>
      <c r="Z1682">
        <v>6</v>
      </c>
      <c r="AA1682">
        <v>1</v>
      </c>
      <c r="AB1682">
        <v>13</v>
      </c>
      <c r="AC1682">
        <v>0</v>
      </c>
    </row>
    <row r="1683" spans="1:33" hidden="1" x14ac:dyDescent="0.35">
      <c r="A1683" t="s">
        <v>32</v>
      </c>
      <c r="C1683" t="s">
        <v>33</v>
      </c>
      <c r="D1683" t="s">
        <v>1672</v>
      </c>
      <c r="E1683" t="s">
        <v>1673</v>
      </c>
      <c r="F1683" t="s">
        <v>1674</v>
      </c>
      <c r="G1683" t="s">
        <v>1279</v>
      </c>
      <c r="I1683" t="s">
        <v>38</v>
      </c>
      <c r="J1683">
        <v>1890</v>
      </c>
      <c r="K1683">
        <v>1804</v>
      </c>
      <c r="L1683" t="s">
        <v>1669</v>
      </c>
      <c r="M1683" t="s">
        <v>121</v>
      </c>
      <c r="N1683" t="s">
        <v>47</v>
      </c>
      <c r="P1683" t="s">
        <v>497</v>
      </c>
      <c r="Q1683">
        <v>1</v>
      </c>
      <c r="R1683" t="s">
        <v>72</v>
      </c>
      <c r="T1683" t="s">
        <v>73</v>
      </c>
      <c r="U1683" t="s">
        <v>74</v>
      </c>
      <c r="V1683" t="s">
        <v>1336</v>
      </c>
      <c r="W1683" t="s">
        <v>1691</v>
      </c>
      <c r="AB1683">
        <v>5</v>
      </c>
      <c r="AC1683">
        <v>6</v>
      </c>
    </row>
    <row r="1684" spans="1:33" hidden="1" x14ac:dyDescent="0.35">
      <c r="A1684" t="s">
        <v>32</v>
      </c>
      <c r="C1684" t="s">
        <v>33</v>
      </c>
      <c r="D1684" t="s">
        <v>1672</v>
      </c>
      <c r="E1684" t="s">
        <v>1673</v>
      </c>
      <c r="F1684" t="s">
        <v>1674</v>
      </c>
      <c r="G1684" t="s">
        <v>1279</v>
      </c>
      <c r="I1684" t="s">
        <v>38</v>
      </c>
      <c r="J1684">
        <v>1891</v>
      </c>
      <c r="K1684">
        <v>1804</v>
      </c>
      <c r="L1684" t="s">
        <v>1669</v>
      </c>
      <c r="M1684" t="s">
        <v>121</v>
      </c>
      <c r="P1684" t="s">
        <v>315</v>
      </c>
      <c r="Q1684">
        <v>3</v>
      </c>
      <c r="R1684" t="s">
        <v>1282</v>
      </c>
      <c r="T1684" t="s">
        <v>122</v>
      </c>
      <c r="U1684" t="s">
        <v>57</v>
      </c>
      <c r="V1684" t="s">
        <v>1113</v>
      </c>
      <c r="W1684" t="s">
        <v>1113</v>
      </c>
      <c r="AB1684">
        <v>3</v>
      </c>
      <c r="AC1684">
        <v>0</v>
      </c>
    </row>
    <row r="1685" spans="1:33" hidden="1" x14ac:dyDescent="0.35">
      <c r="A1685" t="s">
        <v>32</v>
      </c>
      <c r="C1685" t="s">
        <v>33</v>
      </c>
      <c r="D1685" t="s">
        <v>1672</v>
      </c>
      <c r="E1685" t="s">
        <v>1673</v>
      </c>
      <c r="F1685" t="s">
        <v>1674</v>
      </c>
      <c r="G1685" t="s">
        <v>1279</v>
      </c>
      <c r="I1685" t="s">
        <v>38</v>
      </c>
      <c r="J1685">
        <v>1892</v>
      </c>
      <c r="K1685">
        <v>1804</v>
      </c>
      <c r="L1685" t="s">
        <v>1669</v>
      </c>
      <c r="M1685" t="s">
        <v>121</v>
      </c>
      <c r="P1685" t="s">
        <v>315</v>
      </c>
      <c r="Q1685">
        <v>1</v>
      </c>
      <c r="R1685" t="s">
        <v>170</v>
      </c>
      <c r="T1685" t="s">
        <v>73</v>
      </c>
      <c r="U1685" t="s">
        <v>74</v>
      </c>
      <c r="V1685" t="s">
        <v>1702</v>
      </c>
      <c r="W1685" t="s">
        <v>171</v>
      </c>
      <c r="AB1685">
        <v>1</v>
      </c>
      <c r="AC1685">
        <v>0</v>
      </c>
      <c r="AG1685" t="s">
        <v>1692</v>
      </c>
    </row>
    <row r="1686" spans="1:33" hidden="1" x14ac:dyDescent="0.35">
      <c r="A1686" t="s">
        <v>32</v>
      </c>
      <c r="C1686" t="s">
        <v>33</v>
      </c>
      <c r="D1686" t="s">
        <v>1672</v>
      </c>
      <c r="E1686" t="s">
        <v>1673</v>
      </c>
      <c r="F1686" t="s">
        <v>1674</v>
      </c>
      <c r="G1686" t="s">
        <v>1279</v>
      </c>
      <c r="I1686" t="s">
        <v>38</v>
      </c>
      <c r="J1686">
        <v>1893</v>
      </c>
      <c r="K1686">
        <v>1804</v>
      </c>
      <c r="L1686" t="s">
        <v>1669</v>
      </c>
      <c r="M1686" t="s">
        <v>121</v>
      </c>
      <c r="P1686" t="s">
        <v>315</v>
      </c>
      <c r="Q1686">
        <v>2</v>
      </c>
      <c r="R1686" t="s">
        <v>1282</v>
      </c>
      <c r="T1686" t="s">
        <v>43</v>
      </c>
      <c r="U1686" t="s">
        <v>44</v>
      </c>
      <c r="V1686" t="s">
        <v>110</v>
      </c>
      <c r="W1686" t="s">
        <v>110</v>
      </c>
      <c r="AB1686">
        <v>3</v>
      </c>
      <c r="AC1686">
        <v>6</v>
      </c>
    </row>
    <row r="1687" spans="1:33" hidden="1" x14ac:dyDescent="0.35">
      <c r="A1687" t="s">
        <v>32</v>
      </c>
      <c r="C1687" t="s">
        <v>33</v>
      </c>
      <c r="D1687" t="s">
        <v>1672</v>
      </c>
      <c r="E1687" t="s">
        <v>1673</v>
      </c>
      <c r="F1687" t="s">
        <v>1674</v>
      </c>
      <c r="G1687" t="s">
        <v>1279</v>
      </c>
      <c r="I1687" t="s">
        <v>38</v>
      </c>
      <c r="J1687">
        <v>1894</v>
      </c>
      <c r="K1687">
        <v>1804</v>
      </c>
      <c r="L1687" t="s">
        <v>1669</v>
      </c>
      <c r="M1687" t="s">
        <v>121</v>
      </c>
      <c r="N1687" t="s">
        <v>41</v>
      </c>
      <c r="P1687" t="s">
        <v>80</v>
      </c>
      <c r="Q1687">
        <v>1</v>
      </c>
      <c r="R1687" t="s">
        <v>221</v>
      </c>
      <c r="T1687" t="s">
        <v>73</v>
      </c>
      <c r="U1687" t="s">
        <v>74</v>
      </c>
      <c r="V1687" t="s">
        <v>440</v>
      </c>
      <c r="W1687" t="s">
        <v>1693</v>
      </c>
      <c r="AE1687">
        <v>1</v>
      </c>
      <c r="AF1687">
        <v>0</v>
      </c>
    </row>
    <row r="1688" spans="1:33" hidden="1" x14ac:dyDescent="0.35">
      <c r="A1688" t="s">
        <v>32</v>
      </c>
      <c r="C1688" t="s">
        <v>33</v>
      </c>
      <c r="D1688" t="s">
        <v>1672</v>
      </c>
      <c r="E1688" t="s">
        <v>1673</v>
      </c>
      <c r="F1688" t="s">
        <v>1674</v>
      </c>
      <c r="G1688" t="s">
        <v>1279</v>
      </c>
      <c r="I1688" t="s">
        <v>38</v>
      </c>
      <c r="J1688">
        <v>1895</v>
      </c>
      <c r="K1688">
        <v>1804</v>
      </c>
      <c r="L1688" t="s">
        <v>1669</v>
      </c>
      <c r="M1688" t="s">
        <v>121</v>
      </c>
      <c r="N1688" t="s">
        <v>41</v>
      </c>
      <c r="P1688" t="s">
        <v>80</v>
      </c>
      <c r="Q1688">
        <v>1</v>
      </c>
      <c r="T1688" t="s">
        <v>43</v>
      </c>
      <c r="U1688" t="s">
        <v>44</v>
      </c>
      <c r="V1688" t="s">
        <v>45</v>
      </c>
      <c r="W1688" t="s">
        <v>1694</v>
      </c>
      <c r="AB1688">
        <v>3</v>
      </c>
      <c r="AC1688">
        <v>0</v>
      </c>
    </row>
    <row r="1689" spans="1:33" hidden="1" x14ac:dyDescent="0.35">
      <c r="A1689" t="s">
        <v>32</v>
      </c>
      <c r="C1689" t="s">
        <v>33</v>
      </c>
      <c r="D1689" t="s">
        <v>1672</v>
      </c>
      <c r="E1689" t="s">
        <v>1673</v>
      </c>
      <c r="F1689" t="s">
        <v>1674</v>
      </c>
      <c r="G1689" t="s">
        <v>1279</v>
      </c>
      <c r="I1689" t="s">
        <v>38</v>
      </c>
      <c r="J1689">
        <v>1896</v>
      </c>
      <c r="K1689">
        <v>1804</v>
      </c>
      <c r="L1689" t="s">
        <v>1669</v>
      </c>
      <c r="M1689" t="s">
        <v>121</v>
      </c>
      <c r="N1689" t="s">
        <v>41</v>
      </c>
      <c r="P1689" t="s">
        <v>80</v>
      </c>
      <c r="Q1689">
        <v>1</v>
      </c>
      <c r="R1689" t="s">
        <v>163</v>
      </c>
      <c r="T1689" t="s">
        <v>43</v>
      </c>
      <c r="U1689" t="s">
        <v>167</v>
      </c>
      <c r="V1689" t="s">
        <v>1622</v>
      </c>
      <c r="W1689" t="s">
        <v>1622</v>
      </c>
      <c r="AB1689">
        <v>0</v>
      </c>
      <c r="AC1689">
        <v>8</v>
      </c>
      <c r="AG1689" t="s">
        <v>1695</v>
      </c>
    </row>
    <row r="1690" spans="1:33" hidden="1" x14ac:dyDescent="0.35">
      <c r="A1690" t="s">
        <v>32</v>
      </c>
      <c r="C1690" t="s">
        <v>33</v>
      </c>
      <c r="D1690" t="s">
        <v>1672</v>
      </c>
      <c r="E1690" t="s">
        <v>1673</v>
      </c>
      <c r="F1690" t="s">
        <v>1674</v>
      </c>
      <c r="G1690" t="s">
        <v>1279</v>
      </c>
      <c r="I1690" t="s">
        <v>38</v>
      </c>
      <c r="J1690">
        <v>1897</v>
      </c>
      <c r="K1690">
        <v>1804</v>
      </c>
      <c r="L1690" t="s">
        <v>1669</v>
      </c>
      <c r="M1690" t="s">
        <v>121</v>
      </c>
      <c r="N1690" t="s">
        <v>41</v>
      </c>
      <c r="P1690" t="s">
        <v>80</v>
      </c>
      <c r="Q1690">
        <v>1</v>
      </c>
      <c r="R1690" t="s">
        <v>163</v>
      </c>
      <c r="T1690" t="s">
        <v>73</v>
      </c>
      <c r="U1690" t="s">
        <v>74</v>
      </c>
      <c r="V1690" t="s">
        <v>164</v>
      </c>
      <c r="W1690" t="s">
        <v>1696</v>
      </c>
      <c r="AC1690">
        <v>6</v>
      </c>
    </row>
    <row r="1691" spans="1:33" hidden="1" x14ac:dyDescent="0.35">
      <c r="A1691" t="s">
        <v>32</v>
      </c>
      <c r="C1691" t="s">
        <v>33</v>
      </c>
      <c r="D1691" t="s">
        <v>1672</v>
      </c>
      <c r="E1691" t="s">
        <v>1673</v>
      </c>
      <c r="F1691" t="s">
        <v>1674</v>
      </c>
      <c r="G1691" t="s">
        <v>1279</v>
      </c>
      <c r="I1691" t="s">
        <v>38</v>
      </c>
      <c r="J1691">
        <v>1898</v>
      </c>
      <c r="K1691">
        <v>1804</v>
      </c>
      <c r="L1691" t="s">
        <v>1669</v>
      </c>
      <c r="M1691" t="s">
        <v>121</v>
      </c>
      <c r="N1691" t="s">
        <v>47</v>
      </c>
      <c r="P1691" t="s">
        <v>1697</v>
      </c>
      <c r="Q1691">
        <v>7.5</v>
      </c>
      <c r="R1691" t="s">
        <v>72</v>
      </c>
      <c r="T1691" t="s">
        <v>73</v>
      </c>
      <c r="U1691" t="s">
        <v>74</v>
      </c>
      <c r="V1691" t="s">
        <v>1336</v>
      </c>
      <c r="W1691" t="s">
        <v>1627</v>
      </c>
    </row>
    <row r="1692" spans="1:33" hidden="1" x14ac:dyDescent="0.35">
      <c r="A1692" t="s">
        <v>32</v>
      </c>
      <c r="C1692" t="s">
        <v>33</v>
      </c>
      <c r="D1692" t="s">
        <v>1672</v>
      </c>
      <c r="E1692" t="s">
        <v>1673</v>
      </c>
      <c r="F1692" t="s">
        <v>1674</v>
      </c>
      <c r="G1692" t="s">
        <v>1279</v>
      </c>
      <c r="I1692" t="s">
        <v>38</v>
      </c>
      <c r="J1692">
        <v>1899</v>
      </c>
      <c r="T1692" t="s">
        <v>2778</v>
      </c>
      <c r="U1692" t="s">
        <v>2778</v>
      </c>
      <c r="W1692" t="s">
        <v>1698</v>
      </c>
    </row>
    <row r="1693" spans="1:33" hidden="1" x14ac:dyDescent="0.35">
      <c r="A1693" t="s">
        <v>32</v>
      </c>
      <c r="C1693" t="s">
        <v>33</v>
      </c>
      <c r="D1693" t="s">
        <v>1672</v>
      </c>
      <c r="E1693" t="s">
        <v>1673</v>
      </c>
      <c r="F1693" t="s">
        <v>1674</v>
      </c>
      <c r="G1693" t="s">
        <v>1279</v>
      </c>
      <c r="I1693" t="s">
        <v>38</v>
      </c>
      <c r="J1693">
        <v>1900</v>
      </c>
      <c r="K1693">
        <v>1804</v>
      </c>
      <c r="L1693" t="s">
        <v>1669</v>
      </c>
      <c r="M1693" t="s">
        <v>121</v>
      </c>
      <c r="N1693" t="s">
        <v>41</v>
      </c>
      <c r="P1693" t="s">
        <v>918</v>
      </c>
      <c r="T1693" t="s">
        <v>2763</v>
      </c>
      <c r="U1693" t="s">
        <v>2621</v>
      </c>
      <c r="W1693" t="s">
        <v>1699</v>
      </c>
      <c r="AD1693">
        <v>7</v>
      </c>
      <c r="AE1693">
        <v>18</v>
      </c>
      <c r="AF1693">
        <v>0</v>
      </c>
    </row>
    <row r="1694" spans="1:33" hidden="1" x14ac:dyDescent="0.35">
      <c r="A1694" t="s">
        <v>32</v>
      </c>
      <c r="C1694" t="s">
        <v>33</v>
      </c>
      <c r="D1694" t="s">
        <v>1672</v>
      </c>
      <c r="E1694" t="s">
        <v>1673</v>
      </c>
      <c r="F1694" t="s">
        <v>1674</v>
      </c>
      <c r="G1694" t="s">
        <v>1279</v>
      </c>
      <c r="I1694" t="s">
        <v>38</v>
      </c>
      <c r="J1694">
        <v>1901</v>
      </c>
      <c r="K1694">
        <v>1804</v>
      </c>
      <c r="L1694" t="s">
        <v>1669</v>
      </c>
      <c r="M1694" t="s">
        <v>121</v>
      </c>
      <c r="N1694" t="s">
        <v>41</v>
      </c>
      <c r="P1694" t="s">
        <v>918</v>
      </c>
      <c r="Q1694">
        <v>1</v>
      </c>
      <c r="R1694" t="s">
        <v>166</v>
      </c>
      <c r="T1694" t="s">
        <v>122</v>
      </c>
      <c r="U1694" t="s">
        <v>298</v>
      </c>
      <c r="V1694" t="s">
        <v>921</v>
      </c>
      <c r="W1694" t="s">
        <v>1700</v>
      </c>
      <c r="AA1694">
        <v>1</v>
      </c>
      <c r="AB1694">
        <v>10</v>
      </c>
      <c r="AC1694">
        <v>0</v>
      </c>
    </row>
    <row r="1695" spans="1:33" hidden="1" x14ac:dyDescent="0.35">
      <c r="A1695" t="s">
        <v>32</v>
      </c>
      <c r="C1695" t="s">
        <v>33</v>
      </c>
      <c r="D1695" t="s">
        <v>1672</v>
      </c>
      <c r="E1695" t="s">
        <v>1673</v>
      </c>
      <c r="F1695" t="s">
        <v>1674</v>
      </c>
      <c r="G1695" t="s">
        <v>1279</v>
      </c>
      <c r="I1695" t="s">
        <v>38</v>
      </c>
      <c r="J1695">
        <v>1902</v>
      </c>
      <c r="K1695">
        <v>1804</v>
      </c>
      <c r="L1695" t="s">
        <v>1669</v>
      </c>
      <c r="M1695" t="s">
        <v>121</v>
      </c>
      <c r="N1695" t="s">
        <v>41</v>
      </c>
      <c r="P1695" t="s">
        <v>918</v>
      </c>
      <c r="Q1695">
        <v>10</v>
      </c>
      <c r="R1695" t="s">
        <v>72</v>
      </c>
      <c r="T1695" t="s">
        <v>73</v>
      </c>
      <c r="U1695" t="s">
        <v>74</v>
      </c>
      <c r="V1695" t="s">
        <v>1336</v>
      </c>
      <c r="W1695" t="s">
        <v>1701</v>
      </c>
      <c r="Y1695">
        <v>5</v>
      </c>
      <c r="Z1695">
        <v>6</v>
      </c>
      <c r="AA1695">
        <v>2</v>
      </c>
      <c r="AB1695">
        <v>15</v>
      </c>
      <c r="AC1695">
        <v>0</v>
      </c>
    </row>
    <row r="1696" spans="1:33" hidden="1" x14ac:dyDescent="0.35">
      <c r="A1696" t="s">
        <v>32</v>
      </c>
      <c r="C1696" t="s">
        <v>33</v>
      </c>
      <c r="D1696" t="s">
        <v>1672</v>
      </c>
      <c r="E1696" t="s">
        <v>1673</v>
      </c>
      <c r="F1696" t="s">
        <v>1674</v>
      </c>
      <c r="G1696" t="s">
        <v>1279</v>
      </c>
      <c r="I1696" t="s">
        <v>38</v>
      </c>
      <c r="J1696">
        <v>1903</v>
      </c>
      <c r="K1696">
        <v>1804</v>
      </c>
      <c r="L1696" t="s">
        <v>1669</v>
      </c>
      <c r="M1696" t="s">
        <v>121</v>
      </c>
      <c r="N1696" t="s">
        <v>41</v>
      </c>
      <c r="P1696" t="s">
        <v>918</v>
      </c>
      <c r="Q1696">
        <v>2</v>
      </c>
      <c r="R1696" t="s">
        <v>170</v>
      </c>
      <c r="T1696" t="s">
        <v>73</v>
      </c>
      <c r="U1696" t="s">
        <v>74</v>
      </c>
      <c r="V1696" t="s">
        <v>1702</v>
      </c>
      <c r="W1696" t="s">
        <v>1703</v>
      </c>
      <c r="AB1696">
        <v>2</v>
      </c>
      <c r="AC1696">
        <v>0</v>
      </c>
    </row>
    <row r="1697" spans="1:33" hidden="1" x14ac:dyDescent="0.35">
      <c r="A1697" t="s">
        <v>32</v>
      </c>
      <c r="C1697" t="s">
        <v>33</v>
      </c>
      <c r="D1697" t="s">
        <v>1672</v>
      </c>
      <c r="E1697" t="s">
        <v>1673</v>
      </c>
      <c r="F1697" t="s">
        <v>1674</v>
      </c>
      <c r="G1697" t="s">
        <v>1279</v>
      </c>
      <c r="I1697" t="s">
        <v>38</v>
      </c>
      <c r="J1697">
        <v>1904</v>
      </c>
      <c r="K1697">
        <v>1804</v>
      </c>
      <c r="L1697" t="s">
        <v>1669</v>
      </c>
      <c r="M1697" t="s">
        <v>121</v>
      </c>
      <c r="N1697" t="s">
        <v>41</v>
      </c>
      <c r="P1697" t="s">
        <v>487</v>
      </c>
      <c r="Q1697">
        <v>3</v>
      </c>
      <c r="R1697" t="s">
        <v>72</v>
      </c>
      <c r="T1697" t="s">
        <v>73</v>
      </c>
      <c r="U1697" t="s">
        <v>74</v>
      </c>
      <c r="V1697" t="s">
        <v>151</v>
      </c>
      <c r="W1697" t="s">
        <v>1242</v>
      </c>
      <c r="Y1697">
        <v>3</v>
      </c>
      <c r="Z1697">
        <v>6</v>
      </c>
      <c r="AB1697">
        <v>10</v>
      </c>
      <c r="AC1697">
        <v>6</v>
      </c>
    </row>
    <row r="1698" spans="1:33" hidden="1" x14ac:dyDescent="0.35">
      <c r="A1698" t="s">
        <v>32</v>
      </c>
      <c r="C1698" t="s">
        <v>33</v>
      </c>
      <c r="D1698" t="s">
        <v>1672</v>
      </c>
      <c r="E1698" t="s">
        <v>1673</v>
      </c>
      <c r="F1698" t="s">
        <v>1674</v>
      </c>
      <c r="G1698" t="s">
        <v>1279</v>
      </c>
      <c r="I1698" t="s">
        <v>38</v>
      </c>
      <c r="J1698">
        <v>1905</v>
      </c>
      <c r="K1698">
        <v>1804</v>
      </c>
      <c r="L1698" t="s">
        <v>1669</v>
      </c>
      <c r="M1698" t="s">
        <v>121</v>
      </c>
      <c r="N1698" t="s">
        <v>41</v>
      </c>
      <c r="P1698" t="s">
        <v>487</v>
      </c>
      <c r="Q1698">
        <v>3</v>
      </c>
      <c r="R1698" t="s">
        <v>72</v>
      </c>
      <c r="T1698" t="s">
        <v>73</v>
      </c>
      <c r="U1698" t="s">
        <v>74</v>
      </c>
      <c r="V1698" t="s">
        <v>151</v>
      </c>
      <c r="W1698" t="s">
        <v>1242</v>
      </c>
      <c r="Y1698">
        <v>4</v>
      </c>
      <c r="Z1698">
        <v>3</v>
      </c>
      <c r="AB1698">
        <v>12</v>
      </c>
      <c r="AC1698">
        <v>9</v>
      </c>
    </row>
    <row r="1699" spans="1:33" hidden="1" x14ac:dyDescent="0.35">
      <c r="A1699" t="s">
        <v>32</v>
      </c>
      <c r="C1699" t="s">
        <v>33</v>
      </c>
      <c r="D1699" t="s">
        <v>1672</v>
      </c>
      <c r="E1699" t="s">
        <v>1673</v>
      </c>
      <c r="F1699" t="s">
        <v>1674</v>
      </c>
      <c r="G1699" t="s">
        <v>1279</v>
      </c>
      <c r="I1699" t="s">
        <v>38</v>
      </c>
      <c r="J1699">
        <v>1906</v>
      </c>
      <c r="K1699">
        <v>1804</v>
      </c>
      <c r="L1699" t="s">
        <v>1669</v>
      </c>
      <c r="M1699" t="s">
        <v>121</v>
      </c>
      <c r="O1699" t="s">
        <v>1379</v>
      </c>
      <c r="P1699" t="s">
        <v>315</v>
      </c>
      <c r="Q1699">
        <v>1</v>
      </c>
      <c r="R1699" t="s">
        <v>166</v>
      </c>
      <c r="T1699" t="s">
        <v>43</v>
      </c>
      <c r="U1699" t="s">
        <v>167</v>
      </c>
      <c r="V1699" t="s">
        <v>168</v>
      </c>
      <c r="W1699" t="s">
        <v>1704</v>
      </c>
      <c r="AB1699">
        <v>12</v>
      </c>
      <c r="AC1699">
        <v>0</v>
      </c>
    </row>
    <row r="1700" spans="1:33" hidden="1" x14ac:dyDescent="0.35">
      <c r="A1700" t="s">
        <v>32</v>
      </c>
      <c r="C1700" t="s">
        <v>33</v>
      </c>
      <c r="D1700" t="s">
        <v>1672</v>
      </c>
      <c r="E1700" t="s">
        <v>1673</v>
      </c>
      <c r="F1700" t="s">
        <v>1674</v>
      </c>
      <c r="G1700" t="s">
        <v>1279</v>
      </c>
      <c r="I1700" t="s">
        <v>38</v>
      </c>
      <c r="J1700">
        <v>1907</v>
      </c>
      <c r="K1700">
        <v>1804</v>
      </c>
      <c r="L1700" t="s">
        <v>1669</v>
      </c>
      <c r="M1700" t="s">
        <v>121</v>
      </c>
      <c r="O1700" t="s">
        <v>1379</v>
      </c>
      <c r="P1700" t="s">
        <v>315</v>
      </c>
      <c r="Q1700">
        <v>2</v>
      </c>
      <c r="T1700" t="s">
        <v>73</v>
      </c>
      <c r="U1700" t="s">
        <v>74</v>
      </c>
      <c r="V1700" t="s">
        <v>592</v>
      </c>
      <c r="W1700" t="s">
        <v>1705</v>
      </c>
      <c r="AA1700">
        <v>1</v>
      </c>
      <c r="AB1700">
        <v>4</v>
      </c>
      <c r="AC1700">
        <v>6</v>
      </c>
    </row>
    <row r="1701" spans="1:33" hidden="1" x14ac:dyDescent="0.35">
      <c r="A1701" t="s">
        <v>32</v>
      </c>
      <c r="C1701" t="s">
        <v>33</v>
      </c>
      <c r="D1701" t="s">
        <v>1672</v>
      </c>
      <c r="E1701" t="s">
        <v>1673</v>
      </c>
      <c r="F1701" t="s">
        <v>1674</v>
      </c>
      <c r="G1701" t="s">
        <v>1279</v>
      </c>
      <c r="I1701" t="s">
        <v>38</v>
      </c>
      <c r="J1701">
        <v>1908</v>
      </c>
      <c r="K1701">
        <v>1804</v>
      </c>
      <c r="L1701" t="s">
        <v>1669</v>
      </c>
      <c r="M1701" t="s">
        <v>121</v>
      </c>
      <c r="N1701" t="s">
        <v>161</v>
      </c>
      <c r="P1701" t="s">
        <v>42</v>
      </c>
      <c r="Q1701">
        <v>1</v>
      </c>
      <c r="T1701" t="s">
        <v>43</v>
      </c>
      <c r="U1701" t="s">
        <v>467</v>
      </c>
      <c r="V1701" t="s">
        <v>468</v>
      </c>
      <c r="W1701" t="s">
        <v>469</v>
      </c>
      <c r="AB1701">
        <v>4</v>
      </c>
      <c r="AC1701">
        <v>0</v>
      </c>
    </row>
    <row r="1702" spans="1:33" hidden="1" x14ac:dyDescent="0.35">
      <c r="A1702" t="s">
        <v>32</v>
      </c>
      <c r="C1702" t="s">
        <v>33</v>
      </c>
      <c r="D1702" t="s">
        <v>1672</v>
      </c>
      <c r="E1702" t="s">
        <v>1673</v>
      </c>
      <c r="F1702" t="s">
        <v>1674</v>
      </c>
      <c r="G1702" t="s">
        <v>1279</v>
      </c>
      <c r="I1702" t="s">
        <v>38</v>
      </c>
      <c r="J1702">
        <v>1909</v>
      </c>
      <c r="K1702">
        <v>1804</v>
      </c>
      <c r="L1702" t="s">
        <v>1669</v>
      </c>
      <c r="M1702" t="s">
        <v>121</v>
      </c>
      <c r="P1702" t="s">
        <v>276</v>
      </c>
      <c r="Q1702">
        <v>1</v>
      </c>
      <c r="R1702" t="s">
        <v>132</v>
      </c>
      <c r="T1702" t="s">
        <v>122</v>
      </c>
      <c r="U1702" t="s">
        <v>57</v>
      </c>
      <c r="V1702" t="s">
        <v>123</v>
      </c>
      <c r="W1702" t="s">
        <v>432</v>
      </c>
      <c r="AB1702">
        <v>0</v>
      </c>
      <c r="AC1702">
        <v>2</v>
      </c>
      <c r="AG1702" t="s">
        <v>634</v>
      </c>
    </row>
    <row r="1703" spans="1:33" hidden="1" x14ac:dyDescent="0.35">
      <c r="A1703" t="s">
        <v>32</v>
      </c>
      <c r="C1703" t="s">
        <v>33</v>
      </c>
      <c r="D1703" t="s">
        <v>1672</v>
      </c>
      <c r="E1703" t="s">
        <v>1673</v>
      </c>
      <c r="F1703" t="s">
        <v>1674</v>
      </c>
      <c r="G1703" t="s">
        <v>1279</v>
      </c>
      <c r="I1703" t="s">
        <v>38</v>
      </c>
      <c r="J1703">
        <v>1910</v>
      </c>
      <c r="K1703">
        <v>1804</v>
      </c>
      <c r="L1703" t="s">
        <v>1669</v>
      </c>
      <c r="M1703" t="s">
        <v>121</v>
      </c>
      <c r="P1703" t="s">
        <v>276</v>
      </c>
      <c r="Q1703">
        <v>3</v>
      </c>
      <c r="R1703" t="s">
        <v>563</v>
      </c>
      <c r="T1703" t="s">
        <v>73</v>
      </c>
      <c r="U1703" t="s">
        <v>74</v>
      </c>
      <c r="V1703" t="s">
        <v>112</v>
      </c>
      <c r="W1703" t="s">
        <v>274</v>
      </c>
      <c r="AC1703">
        <v>6</v>
      </c>
      <c r="AG1703" t="s">
        <v>634</v>
      </c>
    </row>
    <row r="1704" spans="1:33" hidden="1" x14ac:dyDescent="0.35">
      <c r="A1704" t="s">
        <v>32</v>
      </c>
      <c r="C1704" t="s">
        <v>33</v>
      </c>
      <c r="D1704" t="s">
        <v>1672</v>
      </c>
      <c r="E1704" t="s">
        <v>1673</v>
      </c>
      <c r="F1704" t="s">
        <v>1674</v>
      </c>
      <c r="G1704" t="s">
        <v>1279</v>
      </c>
      <c r="I1704" t="s">
        <v>38</v>
      </c>
      <c r="J1704">
        <v>1911</v>
      </c>
      <c r="K1704">
        <v>1804</v>
      </c>
      <c r="L1704" t="s">
        <v>1669</v>
      </c>
      <c r="M1704" t="s">
        <v>121</v>
      </c>
      <c r="N1704" t="s">
        <v>161</v>
      </c>
      <c r="P1704" t="s">
        <v>162</v>
      </c>
      <c r="T1704" t="s">
        <v>2763</v>
      </c>
      <c r="U1704" t="s">
        <v>2621</v>
      </c>
      <c r="W1704" t="s">
        <v>1706</v>
      </c>
      <c r="AE1704">
        <v>1</v>
      </c>
      <c r="AF1704">
        <v>0</v>
      </c>
    </row>
    <row r="1705" spans="1:33" hidden="1" x14ac:dyDescent="0.35">
      <c r="A1705" t="s">
        <v>32</v>
      </c>
      <c r="C1705" t="s">
        <v>33</v>
      </c>
      <c r="D1705" t="s">
        <v>1672</v>
      </c>
      <c r="E1705" t="s">
        <v>1673</v>
      </c>
      <c r="F1705" t="s">
        <v>1674</v>
      </c>
      <c r="G1705" t="s">
        <v>1279</v>
      </c>
      <c r="I1705" t="s">
        <v>38</v>
      </c>
      <c r="J1705">
        <v>1912</v>
      </c>
      <c r="K1705">
        <v>1804</v>
      </c>
      <c r="L1705" t="s">
        <v>1669</v>
      </c>
      <c r="M1705" t="s">
        <v>121</v>
      </c>
      <c r="P1705" t="s">
        <v>1135</v>
      </c>
      <c r="T1705" t="s">
        <v>73</v>
      </c>
      <c r="U1705" t="s">
        <v>74</v>
      </c>
      <c r="V1705" t="s">
        <v>825</v>
      </c>
      <c r="W1705" t="s">
        <v>1707</v>
      </c>
      <c r="AC1705">
        <v>9</v>
      </c>
    </row>
    <row r="1706" spans="1:33" hidden="1" x14ac:dyDescent="0.35">
      <c r="A1706" t="s">
        <v>32</v>
      </c>
      <c r="C1706" t="s">
        <v>33</v>
      </c>
      <c r="D1706" t="s">
        <v>1672</v>
      </c>
      <c r="E1706" t="s">
        <v>1673</v>
      </c>
      <c r="F1706" t="s">
        <v>1674</v>
      </c>
      <c r="G1706" t="s">
        <v>1279</v>
      </c>
      <c r="I1706" t="s">
        <v>38</v>
      </c>
      <c r="J1706">
        <v>1913</v>
      </c>
      <c r="K1706">
        <v>1804</v>
      </c>
      <c r="L1706" t="s">
        <v>1669</v>
      </c>
      <c r="M1706" t="s">
        <v>121</v>
      </c>
      <c r="P1706" t="s">
        <v>276</v>
      </c>
      <c r="Q1706">
        <v>6</v>
      </c>
      <c r="T1706" t="s">
        <v>73</v>
      </c>
      <c r="U1706" t="s">
        <v>74</v>
      </c>
      <c r="V1706" t="s">
        <v>245</v>
      </c>
      <c r="W1706" t="s">
        <v>1708</v>
      </c>
      <c r="AG1706" t="s">
        <v>634</v>
      </c>
    </row>
    <row r="1707" spans="1:33" hidden="1" x14ac:dyDescent="0.35">
      <c r="A1707" t="s">
        <v>32</v>
      </c>
      <c r="C1707" t="s">
        <v>33</v>
      </c>
      <c r="D1707" t="s">
        <v>1672</v>
      </c>
      <c r="E1707" t="s">
        <v>1673</v>
      </c>
      <c r="F1707" t="s">
        <v>1674</v>
      </c>
      <c r="G1707" t="s">
        <v>1279</v>
      </c>
      <c r="I1707" t="s">
        <v>38</v>
      </c>
      <c r="J1707">
        <v>1914</v>
      </c>
      <c r="K1707">
        <v>1804</v>
      </c>
      <c r="L1707" t="s">
        <v>1669</v>
      </c>
      <c r="M1707" t="s">
        <v>121</v>
      </c>
      <c r="P1707" t="s">
        <v>276</v>
      </c>
      <c r="Q1707">
        <v>1</v>
      </c>
      <c r="R1707" t="s">
        <v>1282</v>
      </c>
      <c r="T1707" t="s">
        <v>43</v>
      </c>
      <c r="U1707" t="s">
        <v>44</v>
      </c>
      <c r="V1707" t="s">
        <v>110</v>
      </c>
      <c r="W1707" t="s">
        <v>110</v>
      </c>
      <c r="Y1707">
        <v>1</v>
      </c>
      <c r="Z1707">
        <v>9</v>
      </c>
      <c r="AB1707">
        <v>2</v>
      </c>
      <c r="AC1707">
        <v>3</v>
      </c>
      <c r="AG1707" t="s">
        <v>634</v>
      </c>
    </row>
    <row r="1708" spans="1:33" hidden="1" x14ac:dyDescent="0.35">
      <c r="A1708" t="s">
        <v>32</v>
      </c>
      <c r="C1708" t="s">
        <v>33</v>
      </c>
      <c r="D1708" t="s">
        <v>1672</v>
      </c>
      <c r="E1708" t="s">
        <v>1673</v>
      </c>
      <c r="F1708" t="s">
        <v>1674</v>
      </c>
      <c r="G1708" t="s">
        <v>1279</v>
      </c>
      <c r="I1708" t="s">
        <v>38</v>
      </c>
      <c r="J1708">
        <v>1915</v>
      </c>
      <c r="K1708">
        <v>1804</v>
      </c>
      <c r="L1708" t="s">
        <v>1669</v>
      </c>
      <c r="M1708" t="s">
        <v>121</v>
      </c>
      <c r="P1708" t="s">
        <v>1536</v>
      </c>
      <c r="T1708" t="s">
        <v>2763</v>
      </c>
      <c r="U1708" t="s">
        <v>2621</v>
      </c>
      <c r="W1708" t="s">
        <v>1709</v>
      </c>
      <c r="AE1708">
        <v>3</v>
      </c>
      <c r="AF1708">
        <v>0</v>
      </c>
    </row>
    <row r="1709" spans="1:33" hidden="1" x14ac:dyDescent="0.35">
      <c r="A1709" t="s">
        <v>32</v>
      </c>
      <c r="C1709" t="s">
        <v>33</v>
      </c>
      <c r="D1709" t="s">
        <v>1672</v>
      </c>
      <c r="E1709" t="s">
        <v>1673</v>
      </c>
      <c r="F1709" t="s">
        <v>1674</v>
      </c>
      <c r="G1709" t="s">
        <v>1279</v>
      </c>
      <c r="I1709" t="s">
        <v>38</v>
      </c>
      <c r="J1709">
        <v>1916</v>
      </c>
      <c r="K1709">
        <v>1804</v>
      </c>
      <c r="L1709" t="s">
        <v>1669</v>
      </c>
      <c r="M1709" t="s">
        <v>121</v>
      </c>
      <c r="P1709" t="s">
        <v>1710</v>
      </c>
      <c r="T1709" t="s">
        <v>2763</v>
      </c>
      <c r="U1709" t="s">
        <v>2621</v>
      </c>
      <c r="W1709" t="s">
        <v>1711</v>
      </c>
      <c r="AE1709">
        <v>13</v>
      </c>
      <c r="AF1709">
        <v>6</v>
      </c>
      <c r="AG1709" t="s">
        <v>634</v>
      </c>
    </row>
    <row r="1710" spans="1:33" hidden="1" x14ac:dyDescent="0.35">
      <c r="A1710" t="s">
        <v>32</v>
      </c>
      <c r="C1710" t="s">
        <v>33</v>
      </c>
      <c r="D1710" t="s">
        <v>1672</v>
      </c>
      <c r="E1710" t="s">
        <v>1673</v>
      </c>
      <c r="F1710" t="s">
        <v>1674</v>
      </c>
      <c r="G1710" t="s">
        <v>1279</v>
      </c>
      <c r="I1710" t="s">
        <v>38</v>
      </c>
      <c r="J1710">
        <v>1917</v>
      </c>
      <c r="K1710">
        <v>1804</v>
      </c>
      <c r="L1710" t="s">
        <v>1669</v>
      </c>
      <c r="M1710" t="s">
        <v>121</v>
      </c>
      <c r="O1710" t="s">
        <v>64</v>
      </c>
      <c r="P1710" t="s">
        <v>845</v>
      </c>
      <c r="Q1710">
        <v>1</v>
      </c>
      <c r="R1710" t="s">
        <v>1282</v>
      </c>
      <c r="T1710" t="s">
        <v>57</v>
      </c>
      <c r="U1710" t="s">
        <v>58</v>
      </c>
      <c r="V1710" t="s">
        <v>58</v>
      </c>
      <c r="W1710" t="s">
        <v>59</v>
      </c>
      <c r="AB1710">
        <v>9</v>
      </c>
      <c r="AC1710">
        <v>0</v>
      </c>
    </row>
    <row r="1711" spans="1:33" hidden="1" x14ac:dyDescent="0.35">
      <c r="A1711" t="s">
        <v>32</v>
      </c>
      <c r="C1711" t="s">
        <v>33</v>
      </c>
      <c r="D1711" t="s">
        <v>1672</v>
      </c>
      <c r="E1711" t="s">
        <v>1673</v>
      </c>
      <c r="F1711" t="s">
        <v>1674</v>
      </c>
      <c r="G1711" t="s">
        <v>1279</v>
      </c>
      <c r="I1711" t="s">
        <v>38</v>
      </c>
      <c r="J1711">
        <v>1918</v>
      </c>
      <c r="K1711">
        <v>1804</v>
      </c>
      <c r="L1711" t="s">
        <v>1669</v>
      </c>
      <c r="M1711" t="s">
        <v>121</v>
      </c>
      <c r="O1711" t="s">
        <v>64</v>
      </c>
      <c r="P1711" t="s">
        <v>845</v>
      </c>
      <c r="Q1711">
        <v>2</v>
      </c>
      <c r="R1711" t="s">
        <v>163</v>
      </c>
      <c r="T1711" t="s">
        <v>73</v>
      </c>
      <c r="U1711" t="s">
        <v>74</v>
      </c>
      <c r="V1711" t="s">
        <v>164</v>
      </c>
      <c r="W1711" t="s">
        <v>238</v>
      </c>
      <c r="AB1711">
        <v>6</v>
      </c>
      <c r="AC1711">
        <v>0</v>
      </c>
    </row>
    <row r="1712" spans="1:33" hidden="1" x14ac:dyDescent="0.35">
      <c r="A1712" t="s">
        <v>32</v>
      </c>
      <c r="C1712" t="s">
        <v>33</v>
      </c>
      <c r="D1712" t="s">
        <v>1672</v>
      </c>
      <c r="E1712" t="s">
        <v>1673</v>
      </c>
      <c r="F1712" t="s">
        <v>1674</v>
      </c>
      <c r="G1712" t="s">
        <v>1279</v>
      </c>
      <c r="I1712" t="s">
        <v>38</v>
      </c>
      <c r="J1712">
        <v>1919</v>
      </c>
      <c r="K1712">
        <v>1804</v>
      </c>
      <c r="L1712" t="s">
        <v>1669</v>
      </c>
      <c r="M1712" t="s">
        <v>121</v>
      </c>
      <c r="O1712" t="s">
        <v>64</v>
      </c>
      <c r="P1712" t="s">
        <v>845</v>
      </c>
      <c r="Q1712">
        <v>1</v>
      </c>
      <c r="R1712" t="s">
        <v>93</v>
      </c>
      <c r="T1712" t="s">
        <v>94</v>
      </c>
      <c r="U1712" t="s">
        <v>95</v>
      </c>
      <c r="V1712" t="s">
        <v>96</v>
      </c>
      <c r="W1712" t="s">
        <v>1534</v>
      </c>
      <c r="AB1712">
        <v>3</v>
      </c>
      <c r="AC1712">
        <v>0</v>
      </c>
    </row>
    <row r="1713" spans="1:33" hidden="1" x14ac:dyDescent="0.35">
      <c r="A1713" t="s">
        <v>32</v>
      </c>
      <c r="C1713" t="s">
        <v>33</v>
      </c>
      <c r="D1713" t="s">
        <v>1672</v>
      </c>
      <c r="E1713" t="s">
        <v>1673</v>
      </c>
      <c r="F1713" t="s">
        <v>1674</v>
      </c>
      <c r="G1713" t="s">
        <v>1279</v>
      </c>
      <c r="I1713" t="s">
        <v>38</v>
      </c>
      <c r="J1713">
        <v>1920</v>
      </c>
      <c r="K1713">
        <v>1804</v>
      </c>
      <c r="L1713" t="s">
        <v>1669</v>
      </c>
      <c r="M1713" t="s">
        <v>153</v>
      </c>
      <c r="N1713" t="s">
        <v>795</v>
      </c>
      <c r="P1713" t="s">
        <v>492</v>
      </c>
      <c r="Q1713">
        <v>1</v>
      </c>
      <c r="R1713" t="s">
        <v>170</v>
      </c>
      <c r="T1713" t="s">
        <v>73</v>
      </c>
      <c r="U1713" t="s">
        <v>74</v>
      </c>
      <c r="V1713" t="s">
        <v>1702</v>
      </c>
      <c r="W1713" t="s">
        <v>171</v>
      </c>
      <c r="AB1713">
        <v>1</v>
      </c>
      <c r="AC1713">
        <v>0</v>
      </c>
    </row>
    <row r="1714" spans="1:33" hidden="1" x14ac:dyDescent="0.35">
      <c r="A1714" t="s">
        <v>32</v>
      </c>
      <c r="C1714" t="s">
        <v>33</v>
      </c>
      <c r="D1714" t="s">
        <v>1672</v>
      </c>
      <c r="E1714" t="s">
        <v>1673</v>
      </c>
      <c r="F1714" t="s">
        <v>1674</v>
      </c>
      <c r="G1714" t="s">
        <v>1279</v>
      </c>
      <c r="I1714" t="s">
        <v>38</v>
      </c>
      <c r="J1714">
        <v>1921</v>
      </c>
      <c r="K1714">
        <v>1804</v>
      </c>
      <c r="L1714" t="s">
        <v>1669</v>
      </c>
      <c r="M1714" t="s">
        <v>153</v>
      </c>
      <c r="N1714" t="s">
        <v>795</v>
      </c>
      <c r="P1714" t="s">
        <v>492</v>
      </c>
      <c r="Q1714">
        <v>2.5</v>
      </c>
      <c r="R1714" t="s">
        <v>163</v>
      </c>
      <c r="T1714" t="s">
        <v>73</v>
      </c>
      <c r="U1714" t="s">
        <v>74</v>
      </c>
      <c r="V1714" t="s">
        <v>164</v>
      </c>
      <c r="W1714" t="s">
        <v>238</v>
      </c>
      <c r="Y1714">
        <v>1</v>
      </c>
      <c r="Z1714">
        <v>3</v>
      </c>
      <c r="AB1714">
        <v>3</v>
      </c>
      <c r="AC1714">
        <v>3.5</v>
      </c>
    </row>
    <row r="1715" spans="1:33" hidden="1" x14ac:dyDescent="0.35">
      <c r="A1715" t="s">
        <v>32</v>
      </c>
      <c r="C1715" t="s">
        <v>33</v>
      </c>
      <c r="D1715" t="s">
        <v>1672</v>
      </c>
      <c r="E1715" t="s">
        <v>1673</v>
      </c>
      <c r="F1715" t="s">
        <v>1674</v>
      </c>
      <c r="G1715" t="s">
        <v>1279</v>
      </c>
      <c r="I1715" t="s">
        <v>38</v>
      </c>
      <c r="J1715">
        <v>1922</v>
      </c>
      <c r="K1715">
        <v>1804</v>
      </c>
      <c r="L1715" t="s">
        <v>1669</v>
      </c>
      <c r="M1715" t="s">
        <v>153</v>
      </c>
      <c r="P1715" t="s">
        <v>276</v>
      </c>
      <c r="Q1715">
        <v>2</v>
      </c>
      <c r="R1715" t="s">
        <v>132</v>
      </c>
      <c r="T1715" t="s">
        <v>57</v>
      </c>
      <c r="U1715" t="s">
        <v>58</v>
      </c>
      <c r="V1715" t="s">
        <v>58</v>
      </c>
      <c r="W1715" t="s">
        <v>1125</v>
      </c>
      <c r="AB1715">
        <v>1</v>
      </c>
      <c r="AC1715">
        <v>0</v>
      </c>
      <c r="AG1715" t="s">
        <v>634</v>
      </c>
    </row>
    <row r="1716" spans="1:33" hidden="1" x14ac:dyDescent="0.35">
      <c r="A1716" t="s">
        <v>32</v>
      </c>
      <c r="C1716" t="s">
        <v>33</v>
      </c>
      <c r="D1716" t="s">
        <v>1672</v>
      </c>
      <c r="E1716" t="s">
        <v>1673</v>
      </c>
      <c r="F1716" t="s">
        <v>1674</v>
      </c>
      <c r="G1716" t="s">
        <v>1279</v>
      </c>
      <c r="I1716" t="s">
        <v>38</v>
      </c>
      <c r="J1716">
        <v>1923</v>
      </c>
      <c r="K1716">
        <v>1804</v>
      </c>
      <c r="L1716" t="s">
        <v>1669</v>
      </c>
      <c r="M1716" t="s">
        <v>153</v>
      </c>
      <c r="N1716" t="s">
        <v>41</v>
      </c>
      <c r="P1716" t="s">
        <v>186</v>
      </c>
      <c r="Q1716">
        <v>2</v>
      </c>
      <c r="R1716" t="s">
        <v>1282</v>
      </c>
      <c r="T1716" t="s">
        <v>122</v>
      </c>
      <c r="U1716" t="s">
        <v>57</v>
      </c>
      <c r="V1716" t="s">
        <v>1113</v>
      </c>
      <c r="W1716" t="s">
        <v>1113</v>
      </c>
      <c r="AG1716" t="s">
        <v>634</v>
      </c>
    </row>
    <row r="1717" spans="1:33" hidden="1" x14ac:dyDescent="0.35">
      <c r="A1717" t="s">
        <v>32</v>
      </c>
      <c r="C1717" t="s">
        <v>33</v>
      </c>
      <c r="D1717" t="s">
        <v>1672</v>
      </c>
      <c r="E1717" t="s">
        <v>1673</v>
      </c>
      <c r="F1717" t="s">
        <v>1674</v>
      </c>
      <c r="G1717" t="s">
        <v>1279</v>
      </c>
      <c r="I1717" t="s">
        <v>38</v>
      </c>
      <c r="J1717">
        <v>1924</v>
      </c>
      <c r="K1717">
        <v>1804</v>
      </c>
      <c r="L1717" t="s">
        <v>1669</v>
      </c>
      <c r="M1717" t="s">
        <v>153</v>
      </c>
      <c r="N1717" t="s">
        <v>41</v>
      </c>
      <c r="P1717" t="s">
        <v>186</v>
      </c>
      <c r="Q1717">
        <v>2</v>
      </c>
      <c r="R1717" t="s">
        <v>1282</v>
      </c>
      <c r="T1717" t="s">
        <v>122</v>
      </c>
      <c r="U1717" t="s">
        <v>57</v>
      </c>
      <c r="V1717" t="s">
        <v>407</v>
      </c>
      <c r="W1717" t="s">
        <v>408</v>
      </c>
      <c r="AG1717" t="s">
        <v>634</v>
      </c>
    </row>
    <row r="1718" spans="1:33" hidden="1" x14ac:dyDescent="0.35">
      <c r="A1718" t="s">
        <v>32</v>
      </c>
      <c r="C1718" t="s">
        <v>33</v>
      </c>
      <c r="D1718" t="s">
        <v>1672</v>
      </c>
      <c r="E1718" t="s">
        <v>1673</v>
      </c>
      <c r="F1718" t="s">
        <v>1674</v>
      </c>
      <c r="G1718" t="s">
        <v>1279</v>
      </c>
      <c r="I1718" t="s">
        <v>38</v>
      </c>
      <c r="J1718">
        <v>1925</v>
      </c>
      <c r="K1718">
        <v>1804</v>
      </c>
      <c r="L1718" t="s">
        <v>1669</v>
      </c>
      <c r="M1718" t="s">
        <v>153</v>
      </c>
      <c r="N1718" t="s">
        <v>47</v>
      </c>
      <c r="P1718" t="s">
        <v>346</v>
      </c>
      <c r="Q1718">
        <v>1.5</v>
      </c>
      <c r="R1718" t="s">
        <v>72</v>
      </c>
      <c r="T1718" t="s">
        <v>73</v>
      </c>
      <c r="U1718" t="s">
        <v>74</v>
      </c>
      <c r="V1718" t="s">
        <v>455</v>
      </c>
      <c r="W1718" t="s">
        <v>1712</v>
      </c>
      <c r="AA1718">
        <v>1</v>
      </c>
      <c r="AB1718">
        <v>2</v>
      </c>
      <c r="AC1718">
        <v>6</v>
      </c>
    </row>
    <row r="1719" spans="1:33" hidden="1" x14ac:dyDescent="0.35">
      <c r="A1719" t="s">
        <v>32</v>
      </c>
      <c r="C1719" t="s">
        <v>33</v>
      </c>
      <c r="D1719" t="s">
        <v>1672</v>
      </c>
      <c r="E1719" t="s">
        <v>1673</v>
      </c>
      <c r="F1719" t="s">
        <v>1674</v>
      </c>
      <c r="G1719" t="s">
        <v>1279</v>
      </c>
      <c r="I1719" t="s">
        <v>38</v>
      </c>
      <c r="J1719">
        <v>1926</v>
      </c>
      <c r="K1719">
        <v>1804</v>
      </c>
      <c r="L1719" t="s">
        <v>1669</v>
      </c>
      <c r="M1719" t="s">
        <v>153</v>
      </c>
      <c r="N1719" t="s">
        <v>47</v>
      </c>
      <c r="P1719" t="s">
        <v>346</v>
      </c>
      <c r="Q1719">
        <v>2</v>
      </c>
      <c r="R1719" t="s">
        <v>170</v>
      </c>
      <c r="T1719" t="s">
        <v>73</v>
      </c>
      <c r="U1719" t="s">
        <v>74</v>
      </c>
      <c r="V1719" t="s">
        <v>1702</v>
      </c>
      <c r="W1719" t="s">
        <v>171</v>
      </c>
      <c r="AB1719">
        <v>2</v>
      </c>
      <c r="AC1719">
        <v>0</v>
      </c>
    </row>
    <row r="1720" spans="1:33" hidden="1" x14ac:dyDescent="0.35">
      <c r="A1720" t="s">
        <v>32</v>
      </c>
      <c r="C1720" t="s">
        <v>33</v>
      </c>
      <c r="D1720" t="s">
        <v>1672</v>
      </c>
      <c r="E1720" t="s">
        <v>1673</v>
      </c>
      <c r="F1720" t="s">
        <v>1674</v>
      </c>
      <c r="G1720" t="s">
        <v>1279</v>
      </c>
      <c r="I1720" t="s">
        <v>38</v>
      </c>
      <c r="J1720">
        <v>1927</v>
      </c>
      <c r="K1720">
        <v>1804</v>
      </c>
      <c r="L1720" t="s">
        <v>1669</v>
      </c>
      <c r="M1720" t="s">
        <v>153</v>
      </c>
      <c r="N1720" t="s">
        <v>41</v>
      </c>
      <c r="P1720" t="s">
        <v>546</v>
      </c>
      <c r="Q1720">
        <v>1</v>
      </c>
      <c r="R1720" t="s">
        <v>1282</v>
      </c>
      <c r="T1720" t="s">
        <v>67</v>
      </c>
      <c r="U1720" t="s">
        <v>68</v>
      </c>
      <c r="V1720" t="s">
        <v>69</v>
      </c>
      <c r="W1720" t="s">
        <v>695</v>
      </c>
    </row>
    <row r="1721" spans="1:33" hidden="1" x14ac:dyDescent="0.35">
      <c r="A1721" t="s">
        <v>32</v>
      </c>
      <c r="C1721" t="s">
        <v>33</v>
      </c>
      <c r="D1721" t="s">
        <v>1672</v>
      </c>
      <c r="E1721" t="s">
        <v>1673</v>
      </c>
      <c r="F1721" t="s">
        <v>1674</v>
      </c>
      <c r="G1721" t="s">
        <v>1279</v>
      </c>
      <c r="I1721" t="s">
        <v>38</v>
      </c>
      <c r="J1721">
        <v>1928</v>
      </c>
      <c r="K1721">
        <v>1804</v>
      </c>
      <c r="L1721" t="s">
        <v>1669</v>
      </c>
      <c r="M1721" t="s">
        <v>153</v>
      </c>
      <c r="O1721" t="s">
        <v>605</v>
      </c>
      <c r="P1721" t="s">
        <v>1713</v>
      </c>
      <c r="T1721" t="s">
        <v>2763</v>
      </c>
      <c r="U1721" t="s">
        <v>2621</v>
      </c>
      <c r="W1721" t="s">
        <v>1714</v>
      </c>
      <c r="AE1721">
        <v>10</v>
      </c>
      <c r="AF1721">
        <v>0</v>
      </c>
      <c r="AG1721" t="s">
        <v>1715</v>
      </c>
    </row>
    <row r="1722" spans="1:33" hidden="1" x14ac:dyDescent="0.35">
      <c r="A1722" t="s">
        <v>32</v>
      </c>
      <c r="C1722" t="s">
        <v>33</v>
      </c>
      <c r="D1722" t="s">
        <v>1716</v>
      </c>
      <c r="E1722" t="s">
        <v>1717</v>
      </c>
      <c r="F1722" t="s">
        <v>1718</v>
      </c>
      <c r="G1722" t="s">
        <v>1025</v>
      </c>
      <c r="I1722" t="s">
        <v>38</v>
      </c>
      <c r="J1722">
        <v>1929</v>
      </c>
      <c r="K1722">
        <v>1804</v>
      </c>
      <c r="L1722" t="s">
        <v>1669</v>
      </c>
      <c r="M1722" t="s">
        <v>542</v>
      </c>
      <c r="O1722" t="s">
        <v>370</v>
      </c>
      <c r="P1722" t="s">
        <v>371</v>
      </c>
      <c r="Q1722">
        <v>2</v>
      </c>
      <c r="R1722" t="s">
        <v>132</v>
      </c>
      <c r="T1722" t="s">
        <v>57</v>
      </c>
      <c r="U1722" t="s">
        <v>58</v>
      </c>
      <c r="V1722" t="s">
        <v>83</v>
      </c>
      <c r="W1722" t="s">
        <v>83</v>
      </c>
      <c r="AB1722">
        <v>2</v>
      </c>
      <c r="AC1722">
        <v>6</v>
      </c>
    </row>
    <row r="1723" spans="1:33" hidden="1" x14ac:dyDescent="0.35">
      <c r="A1723" t="s">
        <v>32</v>
      </c>
      <c r="C1723" t="s">
        <v>33</v>
      </c>
      <c r="D1723" t="s">
        <v>1716</v>
      </c>
      <c r="E1723" t="s">
        <v>1717</v>
      </c>
      <c r="F1723" t="s">
        <v>1718</v>
      </c>
      <c r="G1723" t="s">
        <v>1025</v>
      </c>
      <c r="I1723" t="s">
        <v>38</v>
      </c>
      <c r="J1723">
        <v>1930</v>
      </c>
      <c r="K1723">
        <v>1804</v>
      </c>
      <c r="L1723" t="s">
        <v>1669</v>
      </c>
      <c r="M1723" t="s">
        <v>542</v>
      </c>
      <c r="O1723" t="s">
        <v>370</v>
      </c>
      <c r="P1723" t="s">
        <v>371</v>
      </c>
      <c r="T1723" t="s">
        <v>73</v>
      </c>
      <c r="U1723" t="s">
        <v>74</v>
      </c>
      <c r="V1723" t="s">
        <v>229</v>
      </c>
      <c r="W1723" t="s">
        <v>429</v>
      </c>
      <c r="AC1723">
        <v>6</v>
      </c>
    </row>
    <row r="1724" spans="1:33" hidden="1" x14ac:dyDescent="0.35">
      <c r="A1724" t="s">
        <v>32</v>
      </c>
      <c r="C1724" t="s">
        <v>33</v>
      </c>
      <c r="D1724" t="s">
        <v>1716</v>
      </c>
      <c r="E1724" t="s">
        <v>1717</v>
      </c>
      <c r="F1724" t="s">
        <v>1718</v>
      </c>
      <c r="G1724" t="s">
        <v>1025</v>
      </c>
      <c r="I1724" t="s">
        <v>38</v>
      </c>
      <c r="J1724">
        <v>1931</v>
      </c>
      <c r="K1724">
        <v>1804</v>
      </c>
      <c r="L1724" t="s">
        <v>1669</v>
      </c>
      <c r="M1724" t="s">
        <v>542</v>
      </c>
      <c r="N1724" t="s">
        <v>41</v>
      </c>
      <c r="P1724" t="s">
        <v>80</v>
      </c>
      <c r="Q1724">
        <v>2.75</v>
      </c>
      <c r="R1724" t="s">
        <v>72</v>
      </c>
      <c r="T1724" t="s">
        <v>73</v>
      </c>
      <c r="U1724" t="s">
        <v>74</v>
      </c>
      <c r="V1724" t="s">
        <v>175</v>
      </c>
      <c r="W1724" t="s">
        <v>176</v>
      </c>
      <c r="AB1724">
        <v>2</v>
      </c>
      <c r="AC1724">
        <v>1</v>
      </c>
    </row>
    <row r="1725" spans="1:33" hidden="1" x14ac:dyDescent="0.35">
      <c r="A1725" t="s">
        <v>32</v>
      </c>
      <c r="C1725" t="s">
        <v>33</v>
      </c>
      <c r="D1725" t="s">
        <v>1716</v>
      </c>
      <c r="E1725" t="s">
        <v>1717</v>
      </c>
      <c r="F1725" t="s">
        <v>1718</v>
      </c>
      <c r="G1725" t="s">
        <v>1025</v>
      </c>
      <c r="I1725" t="s">
        <v>38</v>
      </c>
      <c r="J1725">
        <v>1932</v>
      </c>
      <c r="K1725">
        <v>1804</v>
      </c>
      <c r="L1725" t="s">
        <v>1669</v>
      </c>
      <c r="M1725" t="s">
        <v>542</v>
      </c>
      <c r="N1725" t="s">
        <v>41</v>
      </c>
      <c r="P1725" t="s">
        <v>196</v>
      </c>
      <c r="Q1725">
        <v>6</v>
      </c>
      <c r="R1725" t="s">
        <v>56</v>
      </c>
      <c r="T1725" t="s">
        <v>122</v>
      </c>
      <c r="U1725" t="s">
        <v>57</v>
      </c>
      <c r="V1725" t="s">
        <v>1113</v>
      </c>
      <c r="W1725" t="s">
        <v>1113</v>
      </c>
    </row>
    <row r="1726" spans="1:33" hidden="1" x14ac:dyDescent="0.35">
      <c r="A1726" t="s">
        <v>32</v>
      </c>
      <c r="C1726" t="s">
        <v>33</v>
      </c>
      <c r="D1726" t="s">
        <v>1716</v>
      </c>
      <c r="E1726" t="s">
        <v>1717</v>
      </c>
      <c r="F1726" t="s">
        <v>1718</v>
      </c>
      <c r="G1726" t="s">
        <v>1025</v>
      </c>
      <c r="I1726" t="s">
        <v>38</v>
      </c>
      <c r="J1726">
        <v>1933</v>
      </c>
      <c r="K1726">
        <v>1804</v>
      </c>
      <c r="L1726" t="s">
        <v>1669</v>
      </c>
      <c r="M1726" t="s">
        <v>542</v>
      </c>
      <c r="O1726" t="s">
        <v>211</v>
      </c>
      <c r="P1726" t="s">
        <v>845</v>
      </c>
      <c r="Q1726">
        <v>0.5</v>
      </c>
      <c r="R1726" t="s">
        <v>56</v>
      </c>
      <c r="T1726" t="s">
        <v>122</v>
      </c>
      <c r="U1726" t="s">
        <v>57</v>
      </c>
      <c r="V1726" t="s">
        <v>123</v>
      </c>
      <c r="W1726" t="s">
        <v>432</v>
      </c>
    </row>
    <row r="1727" spans="1:33" hidden="1" x14ac:dyDescent="0.35">
      <c r="A1727" t="s">
        <v>32</v>
      </c>
      <c r="C1727" t="s">
        <v>33</v>
      </c>
      <c r="D1727" t="s">
        <v>1716</v>
      </c>
      <c r="E1727" t="s">
        <v>1717</v>
      </c>
      <c r="F1727" t="s">
        <v>1718</v>
      </c>
      <c r="G1727" t="s">
        <v>1025</v>
      </c>
      <c r="I1727" t="s">
        <v>38</v>
      </c>
      <c r="J1727">
        <v>1934</v>
      </c>
      <c r="K1727">
        <v>1804</v>
      </c>
      <c r="L1727" t="s">
        <v>1669</v>
      </c>
      <c r="M1727" t="s">
        <v>232</v>
      </c>
      <c r="P1727" t="s">
        <v>378</v>
      </c>
      <c r="Q1727">
        <v>2</v>
      </c>
      <c r="R1727" t="s">
        <v>56</v>
      </c>
      <c r="T1727" t="s">
        <v>122</v>
      </c>
      <c r="U1727" t="s">
        <v>57</v>
      </c>
      <c r="V1727" t="s">
        <v>1113</v>
      </c>
      <c r="W1727" t="s">
        <v>1113</v>
      </c>
    </row>
    <row r="1728" spans="1:33" hidden="1" x14ac:dyDescent="0.35">
      <c r="A1728" t="s">
        <v>32</v>
      </c>
      <c r="C1728" t="s">
        <v>33</v>
      </c>
      <c r="D1728" t="s">
        <v>1716</v>
      </c>
      <c r="E1728" t="s">
        <v>1717</v>
      </c>
      <c r="F1728" t="s">
        <v>1718</v>
      </c>
      <c r="G1728" t="s">
        <v>1025</v>
      </c>
      <c r="I1728" t="s">
        <v>38</v>
      </c>
      <c r="J1728">
        <v>1935</v>
      </c>
      <c r="K1728">
        <v>1804</v>
      </c>
      <c r="L1728" t="s">
        <v>1669</v>
      </c>
      <c r="M1728" t="s">
        <v>232</v>
      </c>
      <c r="N1728" t="s">
        <v>41</v>
      </c>
      <c r="P1728" t="s">
        <v>198</v>
      </c>
      <c r="Q1728">
        <v>1</v>
      </c>
      <c r="R1728" t="s">
        <v>363</v>
      </c>
      <c r="T1728" t="s">
        <v>122</v>
      </c>
      <c r="U1728" t="s">
        <v>57</v>
      </c>
      <c r="V1728" t="s">
        <v>248</v>
      </c>
      <c r="W1728" t="s">
        <v>1719</v>
      </c>
    </row>
    <row r="1729" spans="1:33" hidden="1" x14ac:dyDescent="0.35">
      <c r="A1729" t="s">
        <v>32</v>
      </c>
      <c r="C1729" t="s">
        <v>33</v>
      </c>
      <c r="D1729" t="s">
        <v>1716</v>
      </c>
      <c r="E1729" t="s">
        <v>1717</v>
      </c>
      <c r="F1729" t="s">
        <v>1718</v>
      </c>
      <c r="G1729" t="s">
        <v>1025</v>
      </c>
      <c r="I1729" t="s">
        <v>38</v>
      </c>
      <c r="J1729">
        <v>1936</v>
      </c>
      <c r="K1729">
        <v>1804</v>
      </c>
      <c r="L1729" t="s">
        <v>1669</v>
      </c>
      <c r="M1729" t="s">
        <v>232</v>
      </c>
      <c r="N1729" t="s">
        <v>41</v>
      </c>
      <c r="P1729" t="s">
        <v>198</v>
      </c>
      <c r="T1729" t="s">
        <v>2778</v>
      </c>
      <c r="U1729" t="s">
        <v>2778</v>
      </c>
    </row>
    <row r="1730" spans="1:33" hidden="1" x14ac:dyDescent="0.35">
      <c r="A1730" t="s">
        <v>32</v>
      </c>
      <c r="C1730" t="s">
        <v>33</v>
      </c>
      <c r="D1730" t="s">
        <v>1716</v>
      </c>
      <c r="E1730" t="s">
        <v>1717</v>
      </c>
      <c r="F1730" t="s">
        <v>1718</v>
      </c>
      <c r="G1730" t="s">
        <v>1025</v>
      </c>
      <c r="I1730" t="s">
        <v>38</v>
      </c>
      <c r="J1730">
        <v>1937</v>
      </c>
      <c r="K1730">
        <v>1804</v>
      </c>
      <c r="L1730" t="s">
        <v>1669</v>
      </c>
      <c r="M1730" t="s">
        <v>250</v>
      </c>
      <c r="N1730" t="s">
        <v>41</v>
      </c>
      <c r="P1730" t="s">
        <v>1536</v>
      </c>
      <c r="Q1730">
        <v>2</v>
      </c>
      <c r="R1730" t="s">
        <v>56</v>
      </c>
      <c r="T1730" t="s">
        <v>43</v>
      </c>
      <c r="U1730" t="s">
        <v>44</v>
      </c>
      <c r="V1730" t="s">
        <v>110</v>
      </c>
      <c r="W1730" t="s">
        <v>110</v>
      </c>
      <c r="AB1730">
        <v>3</v>
      </c>
      <c r="AC1730">
        <v>6</v>
      </c>
    </row>
    <row r="1731" spans="1:33" hidden="1" x14ac:dyDescent="0.35">
      <c r="A1731" t="s">
        <v>32</v>
      </c>
      <c r="C1731" t="s">
        <v>33</v>
      </c>
      <c r="D1731" t="s">
        <v>1716</v>
      </c>
      <c r="E1731" t="s">
        <v>1717</v>
      </c>
      <c r="F1731" t="s">
        <v>1718</v>
      </c>
      <c r="G1731" t="s">
        <v>1025</v>
      </c>
      <c r="I1731" t="s">
        <v>38</v>
      </c>
      <c r="J1731">
        <v>1938</v>
      </c>
      <c r="K1731">
        <v>1804</v>
      </c>
      <c r="L1731" t="s">
        <v>1669</v>
      </c>
      <c r="M1731" t="s">
        <v>250</v>
      </c>
      <c r="O1731" t="s">
        <v>211</v>
      </c>
      <c r="P1731" t="s">
        <v>845</v>
      </c>
      <c r="Q1731">
        <v>3.5</v>
      </c>
      <c r="R1731" t="s">
        <v>72</v>
      </c>
      <c r="T1731" t="s">
        <v>122</v>
      </c>
      <c r="U1731" t="s">
        <v>57</v>
      </c>
      <c r="V1731" t="s">
        <v>248</v>
      </c>
      <c r="W1731" t="s">
        <v>1720</v>
      </c>
      <c r="AB1731">
        <v>12</v>
      </c>
      <c r="AC1731">
        <v>3</v>
      </c>
    </row>
    <row r="1732" spans="1:33" hidden="1" x14ac:dyDescent="0.35">
      <c r="A1732" t="s">
        <v>32</v>
      </c>
      <c r="C1732" t="s">
        <v>33</v>
      </c>
      <c r="D1732" t="s">
        <v>1716</v>
      </c>
      <c r="E1732" t="s">
        <v>1717</v>
      </c>
      <c r="F1732" t="s">
        <v>1718</v>
      </c>
      <c r="G1732" t="s">
        <v>1025</v>
      </c>
      <c r="I1732" t="s">
        <v>38</v>
      </c>
      <c r="J1732">
        <v>1939</v>
      </c>
      <c r="K1732">
        <v>1804</v>
      </c>
      <c r="L1732" t="s">
        <v>1669</v>
      </c>
      <c r="M1732" t="s">
        <v>317</v>
      </c>
      <c r="N1732" t="s">
        <v>41</v>
      </c>
      <c r="P1732" t="s">
        <v>186</v>
      </c>
      <c r="Q1732">
        <v>2</v>
      </c>
      <c r="R1732" t="s">
        <v>56</v>
      </c>
      <c r="T1732" t="s">
        <v>122</v>
      </c>
      <c r="U1732" t="s">
        <v>57</v>
      </c>
      <c r="V1732" t="s">
        <v>1113</v>
      </c>
      <c r="W1732" t="s">
        <v>1114</v>
      </c>
      <c r="AG1732" t="s">
        <v>693</v>
      </c>
    </row>
    <row r="1733" spans="1:33" hidden="1" x14ac:dyDescent="0.35">
      <c r="A1733" t="s">
        <v>32</v>
      </c>
      <c r="C1733" t="s">
        <v>33</v>
      </c>
      <c r="D1733" t="s">
        <v>1716</v>
      </c>
      <c r="E1733" t="s">
        <v>1717</v>
      </c>
      <c r="F1733" t="s">
        <v>1718</v>
      </c>
      <c r="G1733" t="s">
        <v>1025</v>
      </c>
      <c r="I1733" t="s">
        <v>38</v>
      </c>
      <c r="J1733">
        <v>1940</v>
      </c>
      <c r="K1733">
        <v>1804</v>
      </c>
      <c r="L1733" t="s">
        <v>1669</v>
      </c>
      <c r="M1733" t="s">
        <v>317</v>
      </c>
      <c r="N1733" t="s">
        <v>41</v>
      </c>
      <c r="P1733" t="s">
        <v>186</v>
      </c>
      <c r="Q1733">
        <v>0.5</v>
      </c>
      <c r="R1733" t="s">
        <v>56</v>
      </c>
      <c r="T1733" t="s">
        <v>57</v>
      </c>
      <c r="U1733" t="s">
        <v>58</v>
      </c>
      <c r="V1733" t="s">
        <v>58</v>
      </c>
      <c r="W1733" t="s">
        <v>1125</v>
      </c>
      <c r="AG1733" t="s">
        <v>693</v>
      </c>
    </row>
    <row r="1734" spans="1:33" hidden="1" x14ac:dyDescent="0.35">
      <c r="A1734" t="s">
        <v>32</v>
      </c>
      <c r="C1734" t="s">
        <v>33</v>
      </c>
      <c r="D1734" t="s">
        <v>1716</v>
      </c>
      <c r="E1734" t="s">
        <v>1717</v>
      </c>
      <c r="F1734" t="s">
        <v>1718</v>
      </c>
      <c r="G1734" t="s">
        <v>1025</v>
      </c>
      <c r="I1734" t="s">
        <v>38</v>
      </c>
      <c r="J1734">
        <v>1941</v>
      </c>
      <c r="K1734">
        <v>1804</v>
      </c>
      <c r="L1734" t="s">
        <v>1669</v>
      </c>
      <c r="M1734" t="s">
        <v>317</v>
      </c>
      <c r="N1734" t="s">
        <v>41</v>
      </c>
      <c r="P1734" t="s">
        <v>518</v>
      </c>
      <c r="Q1734">
        <v>0.25</v>
      </c>
      <c r="R1734" t="s">
        <v>56</v>
      </c>
      <c r="T1734" t="s">
        <v>57</v>
      </c>
      <c r="U1734" t="s">
        <v>58</v>
      </c>
      <c r="V1734" t="s">
        <v>58</v>
      </c>
      <c r="W1734" t="s">
        <v>1125</v>
      </c>
    </row>
    <row r="1735" spans="1:33" hidden="1" x14ac:dyDescent="0.35">
      <c r="A1735" t="s">
        <v>32</v>
      </c>
      <c r="C1735" t="s">
        <v>33</v>
      </c>
      <c r="D1735" t="s">
        <v>1716</v>
      </c>
      <c r="E1735" t="s">
        <v>1717</v>
      </c>
      <c r="F1735" t="s">
        <v>1718</v>
      </c>
      <c r="G1735" t="s">
        <v>1025</v>
      </c>
      <c r="I1735" t="s">
        <v>38</v>
      </c>
      <c r="J1735">
        <v>1942</v>
      </c>
      <c r="K1735">
        <v>1804</v>
      </c>
      <c r="L1735" t="s">
        <v>1669</v>
      </c>
      <c r="M1735" t="s">
        <v>317</v>
      </c>
      <c r="N1735" t="s">
        <v>47</v>
      </c>
      <c r="P1735" t="s">
        <v>1612</v>
      </c>
      <c r="Q1735">
        <v>1.5</v>
      </c>
      <c r="R1735" t="s">
        <v>72</v>
      </c>
      <c r="T1735" t="s">
        <v>73</v>
      </c>
      <c r="U1735" t="s">
        <v>74</v>
      </c>
      <c r="V1735" t="s">
        <v>1336</v>
      </c>
      <c r="W1735" t="s">
        <v>1627</v>
      </c>
      <c r="Y1735">
        <v>5</v>
      </c>
      <c r="Z1735">
        <v>6</v>
      </c>
    </row>
    <row r="1736" spans="1:33" hidden="1" x14ac:dyDescent="0.35">
      <c r="A1736" t="s">
        <v>32</v>
      </c>
      <c r="C1736" t="s">
        <v>33</v>
      </c>
      <c r="D1736" t="s">
        <v>1716</v>
      </c>
      <c r="E1736" t="s">
        <v>1717</v>
      </c>
      <c r="F1736" t="s">
        <v>1718</v>
      </c>
      <c r="G1736" t="s">
        <v>1025</v>
      </c>
      <c r="I1736" t="s">
        <v>38</v>
      </c>
      <c r="J1736">
        <v>1943</v>
      </c>
      <c r="K1736">
        <v>1804</v>
      </c>
      <c r="L1736" t="s">
        <v>1669</v>
      </c>
      <c r="M1736" t="s">
        <v>317</v>
      </c>
      <c r="N1736" t="s">
        <v>41</v>
      </c>
      <c r="P1736" t="s">
        <v>404</v>
      </c>
      <c r="Q1736">
        <v>1</v>
      </c>
      <c r="S1736" t="s">
        <v>2783</v>
      </c>
      <c r="T1736" t="s">
        <v>99</v>
      </c>
      <c r="U1736" t="s">
        <v>263</v>
      </c>
      <c r="V1736" t="s">
        <v>1721</v>
      </c>
      <c r="W1736" t="s">
        <v>1721</v>
      </c>
      <c r="Y1736">
        <v>18</v>
      </c>
      <c r="Z1736">
        <v>0</v>
      </c>
      <c r="AG1736" t="s">
        <v>693</v>
      </c>
    </row>
    <row r="1737" spans="1:33" hidden="1" x14ac:dyDescent="0.35">
      <c r="A1737" t="s">
        <v>32</v>
      </c>
      <c r="C1737" t="s">
        <v>33</v>
      </c>
      <c r="D1737" t="s">
        <v>1716</v>
      </c>
      <c r="E1737" t="s">
        <v>1717</v>
      </c>
      <c r="F1737" t="s">
        <v>1718</v>
      </c>
      <c r="G1737" t="s">
        <v>1025</v>
      </c>
      <c r="I1737" t="s">
        <v>38</v>
      </c>
      <c r="J1737">
        <v>1944</v>
      </c>
      <c r="K1737">
        <v>1804</v>
      </c>
      <c r="L1737" t="s">
        <v>1669</v>
      </c>
      <c r="M1737" t="s">
        <v>317</v>
      </c>
      <c r="O1737" t="s">
        <v>370</v>
      </c>
      <c r="P1737" t="s">
        <v>371</v>
      </c>
      <c r="Q1737">
        <v>0.25</v>
      </c>
      <c r="R1737" t="s">
        <v>56</v>
      </c>
      <c r="T1737" t="s">
        <v>57</v>
      </c>
      <c r="U1737" t="s">
        <v>58</v>
      </c>
      <c r="V1737" t="s">
        <v>83</v>
      </c>
      <c r="W1737" t="s">
        <v>83</v>
      </c>
    </row>
    <row r="1738" spans="1:33" hidden="1" x14ac:dyDescent="0.35">
      <c r="A1738" t="s">
        <v>32</v>
      </c>
      <c r="C1738" t="s">
        <v>33</v>
      </c>
      <c r="D1738" t="s">
        <v>1716</v>
      </c>
      <c r="E1738" t="s">
        <v>1717</v>
      </c>
      <c r="F1738" t="s">
        <v>1718</v>
      </c>
      <c r="G1738" t="s">
        <v>1025</v>
      </c>
      <c r="I1738" t="s">
        <v>38</v>
      </c>
      <c r="J1738">
        <v>1945</v>
      </c>
      <c r="K1738">
        <v>1804</v>
      </c>
      <c r="L1738" t="s">
        <v>1669</v>
      </c>
      <c r="M1738" t="s">
        <v>317</v>
      </c>
      <c r="O1738" t="s">
        <v>370</v>
      </c>
      <c r="P1738" t="s">
        <v>371</v>
      </c>
      <c r="Q1738">
        <v>2</v>
      </c>
      <c r="R1738" t="s">
        <v>56</v>
      </c>
      <c r="T1738" t="s">
        <v>122</v>
      </c>
      <c r="U1738" t="s">
        <v>57</v>
      </c>
      <c r="V1738" t="s">
        <v>1113</v>
      </c>
      <c r="W1738" t="s">
        <v>1113</v>
      </c>
    </row>
    <row r="1739" spans="1:33" hidden="1" x14ac:dyDescent="0.35">
      <c r="A1739" t="s">
        <v>32</v>
      </c>
      <c r="C1739" t="s">
        <v>33</v>
      </c>
      <c r="D1739" t="s">
        <v>1716</v>
      </c>
      <c r="E1739" t="s">
        <v>1717</v>
      </c>
      <c r="F1739" t="s">
        <v>1718</v>
      </c>
      <c r="G1739" t="s">
        <v>1025</v>
      </c>
      <c r="I1739" t="s">
        <v>38</v>
      </c>
      <c r="J1739">
        <v>1946</v>
      </c>
      <c r="K1739">
        <v>1804</v>
      </c>
      <c r="L1739" t="s">
        <v>1669</v>
      </c>
      <c r="M1739" t="s">
        <v>328</v>
      </c>
      <c r="O1739" t="s">
        <v>1095</v>
      </c>
      <c r="P1739" t="s">
        <v>1096</v>
      </c>
      <c r="Q1739">
        <v>2</v>
      </c>
      <c r="R1739" t="s">
        <v>72</v>
      </c>
      <c r="T1739" t="s">
        <v>73</v>
      </c>
      <c r="U1739" t="s">
        <v>74</v>
      </c>
      <c r="V1739" t="s">
        <v>560</v>
      </c>
      <c r="W1739" t="s">
        <v>561</v>
      </c>
      <c r="Y1739">
        <v>7</v>
      </c>
      <c r="Z1739">
        <v>6</v>
      </c>
      <c r="AB1739">
        <v>15</v>
      </c>
      <c r="AC1739">
        <v>0</v>
      </c>
    </row>
    <row r="1740" spans="1:33" hidden="1" x14ac:dyDescent="0.35">
      <c r="A1740" t="s">
        <v>32</v>
      </c>
      <c r="C1740" t="s">
        <v>33</v>
      </c>
      <c r="D1740" t="s">
        <v>1716</v>
      </c>
      <c r="E1740" t="s">
        <v>1717</v>
      </c>
      <c r="F1740" t="s">
        <v>1718</v>
      </c>
      <c r="G1740" t="s">
        <v>1025</v>
      </c>
      <c r="I1740" t="s">
        <v>38</v>
      </c>
      <c r="J1740">
        <v>1947</v>
      </c>
      <c r="K1740">
        <v>1804</v>
      </c>
      <c r="L1740" t="s">
        <v>1669</v>
      </c>
      <c r="M1740" t="s">
        <v>328</v>
      </c>
      <c r="O1740" t="s">
        <v>1095</v>
      </c>
      <c r="P1740" t="s">
        <v>1096</v>
      </c>
      <c r="Q1740">
        <v>1</v>
      </c>
      <c r="R1740" t="s">
        <v>56</v>
      </c>
      <c r="T1740" t="s">
        <v>43</v>
      </c>
      <c r="U1740" t="s">
        <v>44</v>
      </c>
      <c r="V1740" t="s">
        <v>110</v>
      </c>
      <c r="W1740" t="s">
        <v>1019</v>
      </c>
      <c r="AB1740">
        <v>1</v>
      </c>
      <c r="AC1740">
        <v>9</v>
      </c>
    </row>
    <row r="1741" spans="1:33" hidden="1" x14ac:dyDescent="0.35">
      <c r="A1741" t="s">
        <v>32</v>
      </c>
      <c r="C1741" t="s">
        <v>33</v>
      </c>
      <c r="D1741" t="s">
        <v>1716</v>
      </c>
      <c r="E1741" t="s">
        <v>1717</v>
      </c>
      <c r="F1741" t="s">
        <v>1718</v>
      </c>
      <c r="G1741" t="s">
        <v>1025</v>
      </c>
      <c r="I1741" t="s">
        <v>38</v>
      </c>
      <c r="J1741">
        <v>1948</v>
      </c>
      <c r="K1741">
        <v>1804</v>
      </c>
      <c r="L1741" t="s">
        <v>1669</v>
      </c>
      <c r="M1741" t="s">
        <v>328</v>
      </c>
      <c r="O1741" t="s">
        <v>1095</v>
      </c>
      <c r="P1741" t="s">
        <v>1096</v>
      </c>
      <c r="Q1741">
        <v>1</v>
      </c>
      <c r="R1741" t="s">
        <v>224</v>
      </c>
      <c r="T1741" t="s">
        <v>43</v>
      </c>
      <c r="U1741" t="s">
        <v>167</v>
      </c>
      <c r="V1741" t="s">
        <v>226</v>
      </c>
      <c r="W1741" t="s">
        <v>1722</v>
      </c>
      <c r="AB1741">
        <v>6</v>
      </c>
      <c r="AC1741">
        <v>0</v>
      </c>
    </row>
    <row r="1742" spans="1:33" hidden="1" x14ac:dyDescent="0.35">
      <c r="A1742" t="s">
        <v>32</v>
      </c>
      <c r="C1742" t="s">
        <v>33</v>
      </c>
      <c r="D1742" t="s">
        <v>1716</v>
      </c>
      <c r="E1742" t="s">
        <v>1717</v>
      </c>
      <c r="F1742" t="s">
        <v>1718</v>
      </c>
      <c r="G1742" t="s">
        <v>1025</v>
      </c>
      <c r="I1742" t="s">
        <v>38</v>
      </c>
      <c r="J1742">
        <v>1949</v>
      </c>
      <c r="K1742">
        <v>1804</v>
      </c>
      <c r="L1742" t="s">
        <v>1669</v>
      </c>
      <c r="M1742" t="s">
        <v>328</v>
      </c>
      <c r="O1742" t="s">
        <v>1095</v>
      </c>
      <c r="P1742" t="s">
        <v>1096</v>
      </c>
      <c r="Q1742">
        <v>1</v>
      </c>
      <c r="R1742" t="s">
        <v>224</v>
      </c>
      <c r="T1742" t="s">
        <v>73</v>
      </c>
      <c r="U1742" t="s">
        <v>74</v>
      </c>
      <c r="V1742" t="s">
        <v>592</v>
      </c>
      <c r="W1742" t="s">
        <v>1723</v>
      </c>
      <c r="AB1742">
        <v>10</v>
      </c>
      <c r="AC1742">
        <v>6</v>
      </c>
    </row>
    <row r="1743" spans="1:33" hidden="1" x14ac:dyDescent="0.35">
      <c r="A1743" t="s">
        <v>32</v>
      </c>
      <c r="C1743" t="s">
        <v>33</v>
      </c>
      <c r="D1743" t="s">
        <v>1716</v>
      </c>
      <c r="E1743" t="s">
        <v>1717</v>
      </c>
      <c r="F1743" t="s">
        <v>1718</v>
      </c>
      <c r="G1743" t="s">
        <v>1025</v>
      </c>
      <c r="I1743" t="s">
        <v>38</v>
      </c>
      <c r="J1743">
        <v>1950</v>
      </c>
      <c r="K1743">
        <v>1804</v>
      </c>
      <c r="L1743" t="s">
        <v>1669</v>
      </c>
      <c r="M1743" t="s">
        <v>328</v>
      </c>
      <c r="O1743" t="s">
        <v>1095</v>
      </c>
      <c r="P1743" t="s">
        <v>1096</v>
      </c>
      <c r="Q1743">
        <v>1</v>
      </c>
      <c r="R1743" t="s">
        <v>224</v>
      </c>
      <c r="T1743" t="s">
        <v>43</v>
      </c>
      <c r="U1743" t="s">
        <v>167</v>
      </c>
      <c r="V1743" t="s">
        <v>409</v>
      </c>
      <c r="W1743" t="s">
        <v>410</v>
      </c>
      <c r="AB1743">
        <v>8</v>
      </c>
      <c r="AC1743">
        <v>6</v>
      </c>
    </row>
    <row r="1744" spans="1:33" hidden="1" x14ac:dyDescent="0.35">
      <c r="A1744" t="s">
        <v>32</v>
      </c>
      <c r="C1744" t="s">
        <v>33</v>
      </c>
      <c r="D1744" t="s">
        <v>1716</v>
      </c>
      <c r="E1744" t="s">
        <v>1717</v>
      </c>
      <c r="F1744" t="s">
        <v>1718</v>
      </c>
      <c r="G1744" t="s">
        <v>1025</v>
      </c>
      <c r="I1744" t="s">
        <v>38</v>
      </c>
      <c r="J1744">
        <v>1951</v>
      </c>
      <c r="K1744">
        <v>1804</v>
      </c>
      <c r="L1744" t="s">
        <v>1669</v>
      </c>
      <c r="M1744" t="s">
        <v>328</v>
      </c>
      <c r="O1744" t="s">
        <v>1095</v>
      </c>
      <c r="P1744" t="s">
        <v>1096</v>
      </c>
      <c r="Q1744">
        <v>14</v>
      </c>
      <c r="R1744" t="s">
        <v>224</v>
      </c>
      <c r="T1744" t="s">
        <v>73</v>
      </c>
      <c r="U1744" t="s">
        <v>74</v>
      </c>
      <c r="V1744" t="s">
        <v>164</v>
      </c>
      <c r="W1744" t="s">
        <v>801</v>
      </c>
      <c r="AB1744">
        <v>1</v>
      </c>
      <c r="AC1744">
        <v>8</v>
      </c>
    </row>
    <row r="1745" spans="1:33" hidden="1" x14ac:dyDescent="0.35">
      <c r="A1745" t="s">
        <v>32</v>
      </c>
      <c r="C1745" t="s">
        <v>33</v>
      </c>
      <c r="D1745" t="s">
        <v>1716</v>
      </c>
      <c r="E1745" t="s">
        <v>1717</v>
      </c>
      <c r="F1745" t="s">
        <v>1718</v>
      </c>
      <c r="G1745" t="s">
        <v>1025</v>
      </c>
      <c r="I1745" t="s">
        <v>38</v>
      </c>
      <c r="J1745">
        <v>1952</v>
      </c>
      <c r="K1745">
        <v>1804</v>
      </c>
      <c r="L1745" t="s">
        <v>1669</v>
      </c>
      <c r="M1745" t="s">
        <v>328</v>
      </c>
      <c r="O1745" t="s">
        <v>320</v>
      </c>
      <c r="P1745" t="s">
        <v>356</v>
      </c>
      <c r="T1745" t="s">
        <v>2763</v>
      </c>
      <c r="U1745" t="s">
        <v>2621</v>
      </c>
      <c r="W1745" t="s">
        <v>1724</v>
      </c>
    </row>
    <row r="1746" spans="1:33" hidden="1" x14ac:dyDescent="0.35">
      <c r="A1746" t="s">
        <v>32</v>
      </c>
      <c r="C1746" t="s">
        <v>33</v>
      </c>
      <c r="D1746" t="s">
        <v>1716</v>
      </c>
      <c r="E1746" t="s">
        <v>1717</v>
      </c>
      <c r="F1746" t="s">
        <v>1718</v>
      </c>
      <c r="G1746" t="s">
        <v>1025</v>
      </c>
      <c r="I1746" t="s">
        <v>38</v>
      </c>
      <c r="J1746">
        <v>1953</v>
      </c>
      <c r="K1746">
        <v>1804</v>
      </c>
      <c r="L1746" t="s">
        <v>1669</v>
      </c>
      <c r="M1746" t="s">
        <v>328</v>
      </c>
      <c r="O1746" t="s">
        <v>320</v>
      </c>
      <c r="P1746" t="s">
        <v>356</v>
      </c>
      <c r="Q1746">
        <v>9</v>
      </c>
      <c r="R1746" t="s">
        <v>72</v>
      </c>
      <c r="T1746" t="s">
        <v>73</v>
      </c>
      <c r="U1746" t="s">
        <v>74</v>
      </c>
      <c r="V1746" t="s">
        <v>130</v>
      </c>
      <c r="W1746" t="s">
        <v>254</v>
      </c>
      <c r="Y1746">
        <v>3</v>
      </c>
      <c r="Z1746">
        <v>9</v>
      </c>
      <c r="AA1746">
        <v>1</v>
      </c>
      <c r="AB1746">
        <v>13</v>
      </c>
      <c r="AC1746">
        <v>9</v>
      </c>
    </row>
    <row r="1747" spans="1:33" hidden="1" x14ac:dyDescent="0.35">
      <c r="A1747" t="s">
        <v>32</v>
      </c>
      <c r="C1747" t="s">
        <v>33</v>
      </c>
      <c r="D1747" t="s">
        <v>1716</v>
      </c>
      <c r="E1747" t="s">
        <v>1717</v>
      </c>
      <c r="F1747" t="s">
        <v>1718</v>
      </c>
      <c r="G1747" t="s">
        <v>1025</v>
      </c>
      <c r="I1747" t="s">
        <v>38</v>
      </c>
      <c r="J1747">
        <v>1954</v>
      </c>
      <c r="K1747">
        <v>1804</v>
      </c>
      <c r="L1747" t="s">
        <v>1669</v>
      </c>
      <c r="M1747" t="s">
        <v>328</v>
      </c>
      <c r="O1747" t="s">
        <v>320</v>
      </c>
      <c r="P1747" t="s">
        <v>356</v>
      </c>
      <c r="Q1747">
        <v>1</v>
      </c>
      <c r="R1747" t="s">
        <v>224</v>
      </c>
      <c r="T1747" t="s">
        <v>43</v>
      </c>
      <c r="U1747" t="s">
        <v>44</v>
      </c>
      <c r="V1747" t="s">
        <v>45</v>
      </c>
      <c r="W1747" t="s">
        <v>45</v>
      </c>
      <c r="Y1747">
        <v>3</v>
      </c>
      <c r="Z1747">
        <v>0</v>
      </c>
    </row>
    <row r="1748" spans="1:33" hidden="1" x14ac:dyDescent="0.35">
      <c r="A1748" t="s">
        <v>32</v>
      </c>
      <c r="C1748" t="s">
        <v>33</v>
      </c>
      <c r="D1748" t="s">
        <v>1716</v>
      </c>
      <c r="E1748" t="s">
        <v>1717</v>
      </c>
      <c r="F1748" t="s">
        <v>1718</v>
      </c>
      <c r="G1748" t="s">
        <v>1025</v>
      </c>
      <c r="I1748" t="s">
        <v>38</v>
      </c>
      <c r="J1748">
        <v>1955</v>
      </c>
      <c r="K1748">
        <v>1804</v>
      </c>
      <c r="L1748" t="s">
        <v>1669</v>
      </c>
      <c r="M1748" t="s">
        <v>328</v>
      </c>
      <c r="O1748" t="s">
        <v>320</v>
      </c>
      <c r="P1748" t="s">
        <v>356</v>
      </c>
      <c r="Q1748">
        <v>1</v>
      </c>
      <c r="R1748" t="s">
        <v>224</v>
      </c>
      <c r="T1748" t="s">
        <v>43</v>
      </c>
      <c r="U1748" t="s">
        <v>44</v>
      </c>
      <c r="V1748" t="s">
        <v>45</v>
      </c>
      <c r="W1748" t="s">
        <v>45</v>
      </c>
      <c r="Y1748">
        <v>1</v>
      </c>
      <c r="Z1748">
        <v>3</v>
      </c>
      <c r="AB1748">
        <v>4</v>
      </c>
      <c r="AC1748">
        <v>3</v>
      </c>
    </row>
    <row r="1749" spans="1:33" hidden="1" x14ac:dyDescent="0.35">
      <c r="A1749" t="s">
        <v>32</v>
      </c>
      <c r="C1749" t="s">
        <v>33</v>
      </c>
      <c r="D1749" t="s">
        <v>1716</v>
      </c>
      <c r="E1749" t="s">
        <v>1717</v>
      </c>
      <c r="F1749" t="s">
        <v>1718</v>
      </c>
      <c r="G1749" t="s">
        <v>1025</v>
      </c>
      <c r="I1749" t="s">
        <v>38</v>
      </c>
      <c r="J1749">
        <v>1956</v>
      </c>
      <c r="K1749">
        <v>1804</v>
      </c>
      <c r="L1749" t="s">
        <v>1669</v>
      </c>
      <c r="M1749" t="s">
        <v>328</v>
      </c>
      <c r="O1749" t="s">
        <v>320</v>
      </c>
      <c r="P1749" t="s">
        <v>356</v>
      </c>
      <c r="Q1749">
        <v>1</v>
      </c>
      <c r="R1749" t="s">
        <v>224</v>
      </c>
      <c r="T1749" t="s">
        <v>73</v>
      </c>
      <c r="U1749" t="s">
        <v>199</v>
      </c>
      <c r="V1749" t="s">
        <v>200</v>
      </c>
      <c r="W1749" t="s">
        <v>1725</v>
      </c>
      <c r="AB1749">
        <v>2</v>
      </c>
      <c r="AC1749">
        <v>0</v>
      </c>
    </row>
    <row r="1750" spans="1:33" hidden="1" x14ac:dyDescent="0.35">
      <c r="A1750" t="s">
        <v>32</v>
      </c>
      <c r="C1750" t="s">
        <v>33</v>
      </c>
      <c r="D1750" t="s">
        <v>1716</v>
      </c>
      <c r="E1750" t="s">
        <v>1717</v>
      </c>
      <c r="F1750" t="s">
        <v>1718</v>
      </c>
      <c r="G1750" t="s">
        <v>1025</v>
      </c>
      <c r="I1750" t="s">
        <v>38</v>
      </c>
      <c r="J1750">
        <v>1957</v>
      </c>
      <c r="K1750">
        <v>1804</v>
      </c>
      <c r="L1750" t="s">
        <v>1669</v>
      </c>
      <c r="M1750" t="s">
        <v>328</v>
      </c>
      <c r="O1750" t="s">
        <v>320</v>
      </c>
      <c r="P1750" t="s">
        <v>356</v>
      </c>
      <c r="T1750" t="s">
        <v>2778</v>
      </c>
      <c r="U1750" t="s">
        <v>2778</v>
      </c>
      <c r="AD1750">
        <v>2</v>
      </c>
      <c r="AE1750">
        <v>0</v>
      </c>
      <c r="AF1750">
        <v>0</v>
      </c>
    </row>
    <row r="1751" spans="1:33" hidden="1" x14ac:dyDescent="0.35">
      <c r="A1751" t="s">
        <v>32</v>
      </c>
      <c r="C1751" t="s">
        <v>33</v>
      </c>
      <c r="D1751" t="s">
        <v>1716</v>
      </c>
      <c r="E1751" t="s">
        <v>1717</v>
      </c>
      <c r="F1751" t="s">
        <v>1718</v>
      </c>
      <c r="G1751" t="s">
        <v>1025</v>
      </c>
      <c r="I1751" t="s">
        <v>38</v>
      </c>
      <c r="J1751">
        <v>1958</v>
      </c>
      <c r="T1751" t="s">
        <v>2778</v>
      </c>
      <c r="U1751" t="s">
        <v>2778</v>
      </c>
      <c r="W1751" t="s">
        <v>1726</v>
      </c>
    </row>
    <row r="1752" spans="1:33" hidden="1" x14ac:dyDescent="0.35">
      <c r="A1752" t="s">
        <v>32</v>
      </c>
      <c r="C1752" t="s">
        <v>33</v>
      </c>
      <c r="D1752" t="s">
        <v>1716</v>
      </c>
      <c r="E1752" t="s">
        <v>1717</v>
      </c>
      <c r="F1752" t="s">
        <v>1718</v>
      </c>
      <c r="G1752" t="s">
        <v>1025</v>
      </c>
      <c r="I1752" t="s">
        <v>38</v>
      </c>
      <c r="J1752">
        <v>1959</v>
      </c>
      <c r="K1752">
        <v>1804</v>
      </c>
      <c r="L1752" t="s">
        <v>1669</v>
      </c>
      <c r="M1752" t="s">
        <v>328</v>
      </c>
      <c r="N1752" t="s">
        <v>652</v>
      </c>
      <c r="O1752" t="s">
        <v>652</v>
      </c>
      <c r="P1752" t="s">
        <v>404</v>
      </c>
      <c r="Q1752">
        <v>1</v>
      </c>
      <c r="T1752" t="s">
        <v>99</v>
      </c>
      <c r="U1752" t="s">
        <v>263</v>
      </c>
      <c r="V1752" t="s">
        <v>1727</v>
      </c>
      <c r="W1752" t="s">
        <v>1728</v>
      </c>
      <c r="AE1752">
        <v>8</v>
      </c>
      <c r="AF1752">
        <v>0</v>
      </c>
    </row>
    <row r="1753" spans="1:33" hidden="1" x14ac:dyDescent="0.35">
      <c r="A1753" t="s">
        <v>32</v>
      </c>
      <c r="C1753" t="s">
        <v>33</v>
      </c>
      <c r="D1753" t="s">
        <v>1716</v>
      </c>
      <c r="E1753" t="s">
        <v>1717</v>
      </c>
      <c r="F1753" t="s">
        <v>1718</v>
      </c>
      <c r="G1753" t="s">
        <v>1025</v>
      </c>
      <c r="I1753" t="s">
        <v>38</v>
      </c>
      <c r="J1753">
        <v>1960</v>
      </c>
      <c r="K1753">
        <v>1804</v>
      </c>
      <c r="L1753" t="s">
        <v>1669</v>
      </c>
      <c r="M1753" t="s">
        <v>328</v>
      </c>
      <c r="N1753" t="s">
        <v>652</v>
      </c>
      <c r="O1753" t="s">
        <v>652</v>
      </c>
      <c r="P1753" t="s">
        <v>404</v>
      </c>
      <c r="Q1753">
        <v>1</v>
      </c>
      <c r="R1753" t="s">
        <v>72</v>
      </c>
      <c r="T1753" t="s">
        <v>73</v>
      </c>
      <c r="U1753" t="s">
        <v>74</v>
      </c>
      <c r="V1753" t="s">
        <v>149</v>
      </c>
      <c r="W1753" t="s">
        <v>1729</v>
      </c>
      <c r="Y1753">
        <v>8</v>
      </c>
      <c r="Z1753">
        <v>6</v>
      </c>
      <c r="AB1753">
        <v>8</v>
      </c>
      <c r="AC1753">
        <v>6</v>
      </c>
    </row>
    <row r="1754" spans="1:33" hidden="1" x14ac:dyDescent="0.35">
      <c r="A1754" t="s">
        <v>32</v>
      </c>
      <c r="C1754" t="s">
        <v>33</v>
      </c>
      <c r="D1754" t="s">
        <v>1716</v>
      </c>
      <c r="E1754" t="s">
        <v>1717</v>
      </c>
      <c r="F1754" t="s">
        <v>1718</v>
      </c>
      <c r="G1754" t="s">
        <v>1025</v>
      </c>
      <c r="I1754" t="s">
        <v>38</v>
      </c>
      <c r="J1754">
        <v>1961</v>
      </c>
      <c r="K1754">
        <v>1804</v>
      </c>
      <c r="L1754" t="s">
        <v>1669</v>
      </c>
      <c r="M1754" t="s">
        <v>328</v>
      </c>
      <c r="N1754" t="s">
        <v>652</v>
      </c>
      <c r="O1754" t="s">
        <v>652</v>
      </c>
      <c r="P1754" t="s">
        <v>404</v>
      </c>
      <c r="T1754" t="s">
        <v>2763</v>
      </c>
      <c r="U1754" t="s">
        <v>2621</v>
      </c>
      <c r="W1754" t="s">
        <v>1730</v>
      </c>
      <c r="AE1754">
        <v>8</v>
      </c>
      <c r="AF1754">
        <v>0</v>
      </c>
      <c r="AG1754" t="s">
        <v>1731</v>
      </c>
    </row>
    <row r="1755" spans="1:33" hidden="1" x14ac:dyDescent="0.35">
      <c r="A1755" t="s">
        <v>32</v>
      </c>
      <c r="C1755" t="s">
        <v>33</v>
      </c>
      <c r="D1755" t="s">
        <v>1716</v>
      </c>
      <c r="E1755" t="s">
        <v>1717</v>
      </c>
      <c r="F1755" t="s">
        <v>1718</v>
      </c>
      <c r="G1755" t="s">
        <v>1025</v>
      </c>
      <c r="I1755" t="s">
        <v>38</v>
      </c>
      <c r="J1755">
        <v>1962</v>
      </c>
      <c r="K1755">
        <v>1804</v>
      </c>
      <c r="L1755" t="s">
        <v>1669</v>
      </c>
      <c r="M1755" t="s">
        <v>716</v>
      </c>
      <c r="N1755" t="s">
        <v>652</v>
      </c>
      <c r="O1755" t="s">
        <v>652</v>
      </c>
      <c r="P1755" t="s">
        <v>404</v>
      </c>
      <c r="T1755" t="s">
        <v>2763</v>
      </c>
      <c r="U1755" t="s">
        <v>2766</v>
      </c>
      <c r="V1755" t="s">
        <v>1732</v>
      </c>
      <c r="W1755" t="s">
        <v>1733</v>
      </c>
      <c r="AE1755">
        <v>8</v>
      </c>
      <c r="AF1755">
        <v>0</v>
      </c>
      <c r="AG1755" t="s">
        <v>1731</v>
      </c>
    </row>
    <row r="1756" spans="1:33" hidden="1" x14ac:dyDescent="0.35">
      <c r="A1756" t="s">
        <v>32</v>
      </c>
      <c r="C1756" t="s">
        <v>33</v>
      </c>
      <c r="D1756" t="s">
        <v>1716</v>
      </c>
      <c r="E1756" t="s">
        <v>1717</v>
      </c>
      <c r="F1756" t="s">
        <v>1718</v>
      </c>
      <c r="G1756" t="s">
        <v>1025</v>
      </c>
      <c r="I1756" t="s">
        <v>38</v>
      </c>
      <c r="J1756">
        <v>1963</v>
      </c>
      <c r="K1756">
        <v>1804</v>
      </c>
      <c r="L1756" t="s">
        <v>1669</v>
      </c>
      <c r="M1756" t="s">
        <v>716</v>
      </c>
      <c r="N1756" t="s">
        <v>41</v>
      </c>
      <c r="P1756" t="s">
        <v>918</v>
      </c>
      <c r="T1756" t="s">
        <v>2778</v>
      </c>
      <c r="U1756" t="s">
        <v>2778</v>
      </c>
      <c r="W1756" t="s">
        <v>1734</v>
      </c>
      <c r="AB1756">
        <v>3</v>
      </c>
      <c r="AC1756">
        <v>0</v>
      </c>
    </row>
    <row r="1757" spans="1:33" hidden="1" x14ac:dyDescent="0.35">
      <c r="A1757" t="s">
        <v>32</v>
      </c>
      <c r="C1757" t="s">
        <v>33</v>
      </c>
      <c r="D1757" t="s">
        <v>1716</v>
      </c>
      <c r="E1757" t="s">
        <v>1717</v>
      </c>
      <c r="F1757" t="s">
        <v>1718</v>
      </c>
      <c r="G1757" t="s">
        <v>1025</v>
      </c>
      <c r="I1757" t="s">
        <v>38</v>
      </c>
      <c r="J1757">
        <v>1964</v>
      </c>
      <c r="K1757">
        <v>1804</v>
      </c>
      <c r="L1757" t="s">
        <v>1669</v>
      </c>
      <c r="M1757" t="s">
        <v>716</v>
      </c>
      <c r="N1757" t="s">
        <v>41</v>
      </c>
      <c r="P1757" t="s">
        <v>1536</v>
      </c>
      <c r="Q1757">
        <v>2</v>
      </c>
      <c r="R1757" t="s">
        <v>166</v>
      </c>
      <c r="T1757" t="s">
        <v>43</v>
      </c>
      <c r="U1757" t="s">
        <v>167</v>
      </c>
      <c r="V1757" t="s">
        <v>168</v>
      </c>
      <c r="W1757" t="s">
        <v>1496</v>
      </c>
      <c r="Y1757">
        <v>11</v>
      </c>
      <c r="Z1757">
        <v>0</v>
      </c>
      <c r="AA1757">
        <v>1</v>
      </c>
      <c r="AB1757">
        <v>2</v>
      </c>
      <c r="AC1757">
        <v>0</v>
      </c>
    </row>
    <row r="1758" spans="1:33" hidden="1" x14ac:dyDescent="0.35">
      <c r="A1758" t="s">
        <v>32</v>
      </c>
      <c r="C1758" t="s">
        <v>33</v>
      </c>
      <c r="D1758" t="s">
        <v>1716</v>
      </c>
      <c r="E1758" t="s">
        <v>1717</v>
      </c>
      <c r="F1758" t="s">
        <v>1718</v>
      </c>
      <c r="G1758" t="s">
        <v>1025</v>
      </c>
      <c r="I1758" t="s">
        <v>38</v>
      </c>
      <c r="J1758">
        <v>1965</v>
      </c>
      <c r="K1758">
        <v>1804</v>
      </c>
      <c r="L1758" t="s">
        <v>1669</v>
      </c>
      <c r="M1758" t="s">
        <v>716</v>
      </c>
      <c r="N1758" t="s">
        <v>41</v>
      </c>
      <c r="P1758" t="s">
        <v>1536</v>
      </c>
      <c r="Q1758">
        <v>1</v>
      </c>
      <c r="R1758" t="s">
        <v>72</v>
      </c>
      <c r="T1758" t="s">
        <v>73</v>
      </c>
      <c r="U1758" t="s">
        <v>74</v>
      </c>
      <c r="V1758" t="s">
        <v>825</v>
      </c>
      <c r="W1758" t="s">
        <v>1641</v>
      </c>
      <c r="AB1758">
        <v>8</v>
      </c>
      <c r="AC1758">
        <v>0</v>
      </c>
    </row>
    <row r="1759" spans="1:33" hidden="1" x14ac:dyDescent="0.35">
      <c r="A1759" t="s">
        <v>32</v>
      </c>
      <c r="C1759" t="s">
        <v>33</v>
      </c>
      <c r="D1759" t="s">
        <v>1716</v>
      </c>
      <c r="E1759" t="s">
        <v>1717</v>
      </c>
      <c r="F1759" t="s">
        <v>1718</v>
      </c>
      <c r="G1759" t="s">
        <v>1025</v>
      </c>
      <c r="I1759" t="s">
        <v>38</v>
      </c>
      <c r="J1759">
        <v>1966</v>
      </c>
      <c r="K1759">
        <v>1804</v>
      </c>
      <c r="L1759" t="s">
        <v>1669</v>
      </c>
      <c r="M1759" t="s">
        <v>716</v>
      </c>
      <c r="N1759" t="s">
        <v>41</v>
      </c>
      <c r="P1759" t="s">
        <v>1536</v>
      </c>
      <c r="Q1759">
        <v>6</v>
      </c>
      <c r="R1759" t="s">
        <v>224</v>
      </c>
      <c r="T1759" t="s">
        <v>122</v>
      </c>
      <c r="U1759" t="s">
        <v>298</v>
      </c>
      <c r="V1759" t="s">
        <v>299</v>
      </c>
      <c r="W1759" t="s">
        <v>300</v>
      </c>
      <c r="AB1759">
        <v>12</v>
      </c>
      <c r="AC1759">
        <v>0</v>
      </c>
    </row>
    <row r="1760" spans="1:33" hidden="1" x14ac:dyDescent="0.35">
      <c r="A1760" t="s">
        <v>32</v>
      </c>
      <c r="C1760" t="s">
        <v>33</v>
      </c>
      <c r="D1760" t="s">
        <v>1716</v>
      </c>
      <c r="E1760" t="s">
        <v>1717</v>
      </c>
      <c r="F1760" t="s">
        <v>1718</v>
      </c>
      <c r="G1760" t="s">
        <v>1025</v>
      </c>
      <c r="I1760" t="s">
        <v>38</v>
      </c>
      <c r="J1760">
        <v>1967</v>
      </c>
      <c r="K1760">
        <v>1804</v>
      </c>
      <c r="L1760" t="s">
        <v>1669</v>
      </c>
      <c r="M1760" t="s">
        <v>716</v>
      </c>
      <c r="N1760" t="s">
        <v>41</v>
      </c>
      <c r="P1760" t="s">
        <v>1536</v>
      </c>
      <c r="Q1760">
        <v>1</v>
      </c>
      <c r="R1760" t="s">
        <v>224</v>
      </c>
      <c r="T1760" t="s">
        <v>43</v>
      </c>
      <c r="U1760" t="s">
        <v>89</v>
      </c>
      <c r="V1760" t="s">
        <v>90</v>
      </c>
      <c r="W1760" t="s">
        <v>884</v>
      </c>
      <c r="AB1760">
        <v>2</v>
      </c>
      <c r="AC1760">
        <v>0</v>
      </c>
    </row>
    <row r="1761" spans="1:32" hidden="1" x14ac:dyDescent="0.35">
      <c r="A1761" t="s">
        <v>32</v>
      </c>
      <c r="C1761" t="s">
        <v>33</v>
      </c>
      <c r="D1761" t="s">
        <v>1716</v>
      </c>
      <c r="E1761" t="s">
        <v>1717</v>
      </c>
      <c r="F1761" t="s">
        <v>1718</v>
      </c>
      <c r="G1761" t="s">
        <v>1025</v>
      </c>
      <c r="I1761" t="s">
        <v>38</v>
      </c>
      <c r="J1761">
        <v>1968</v>
      </c>
      <c r="K1761">
        <v>1804</v>
      </c>
      <c r="L1761" t="s">
        <v>1669</v>
      </c>
      <c r="M1761" t="s">
        <v>716</v>
      </c>
      <c r="N1761" t="s">
        <v>41</v>
      </c>
      <c r="P1761" t="s">
        <v>1536</v>
      </c>
      <c r="Q1761">
        <v>1</v>
      </c>
      <c r="R1761" t="s">
        <v>224</v>
      </c>
      <c r="T1761" t="s">
        <v>94</v>
      </c>
      <c r="U1761" t="s">
        <v>95</v>
      </c>
      <c r="V1761" t="s">
        <v>547</v>
      </c>
      <c r="W1761" t="s">
        <v>1059</v>
      </c>
      <c r="AB1761">
        <v>1</v>
      </c>
      <c r="AC1761">
        <v>0</v>
      </c>
    </row>
    <row r="1762" spans="1:32" hidden="1" x14ac:dyDescent="0.35">
      <c r="A1762" t="s">
        <v>32</v>
      </c>
      <c r="C1762" t="s">
        <v>33</v>
      </c>
      <c r="D1762" t="s">
        <v>1716</v>
      </c>
      <c r="E1762" t="s">
        <v>1717</v>
      </c>
      <c r="F1762" t="s">
        <v>1718</v>
      </c>
      <c r="G1762" t="s">
        <v>1025</v>
      </c>
      <c r="I1762" t="s">
        <v>38</v>
      </c>
      <c r="J1762">
        <v>1969</v>
      </c>
      <c r="K1762">
        <v>1804</v>
      </c>
      <c r="L1762" t="s">
        <v>1669</v>
      </c>
      <c r="M1762" t="s">
        <v>716</v>
      </c>
      <c r="N1762" t="s">
        <v>41</v>
      </c>
      <c r="P1762" t="s">
        <v>1536</v>
      </c>
      <c r="Q1762">
        <v>0.75</v>
      </c>
      <c r="R1762" t="s">
        <v>224</v>
      </c>
      <c r="T1762" t="s">
        <v>73</v>
      </c>
      <c r="U1762" t="s">
        <v>74</v>
      </c>
      <c r="V1762" t="s">
        <v>130</v>
      </c>
      <c r="W1762" t="s">
        <v>254</v>
      </c>
      <c r="AB1762">
        <v>3</v>
      </c>
      <c r="AC1762">
        <v>0</v>
      </c>
    </row>
    <row r="1763" spans="1:32" hidden="1" x14ac:dyDescent="0.35">
      <c r="A1763" t="s">
        <v>32</v>
      </c>
      <c r="C1763" t="s">
        <v>33</v>
      </c>
      <c r="D1763" t="s">
        <v>1716</v>
      </c>
      <c r="E1763" t="s">
        <v>1717</v>
      </c>
      <c r="F1763" t="s">
        <v>1718</v>
      </c>
      <c r="G1763" t="s">
        <v>1025</v>
      </c>
      <c r="I1763" t="s">
        <v>38</v>
      </c>
      <c r="J1763">
        <v>1970</v>
      </c>
      <c r="K1763">
        <v>1804</v>
      </c>
      <c r="L1763" t="s">
        <v>1669</v>
      </c>
      <c r="M1763" t="s">
        <v>342</v>
      </c>
      <c r="N1763" t="s">
        <v>41</v>
      </c>
      <c r="P1763" t="s">
        <v>1536</v>
      </c>
      <c r="Q1763">
        <v>2.5</v>
      </c>
      <c r="R1763" t="s">
        <v>72</v>
      </c>
      <c r="T1763" t="s">
        <v>73</v>
      </c>
      <c r="U1763" t="s">
        <v>74</v>
      </c>
      <c r="V1763" t="s">
        <v>175</v>
      </c>
      <c r="W1763" t="s">
        <v>176</v>
      </c>
      <c r="Y1763">
        <v>1</v>
      </c>
      <c r="Z1763">
        <v>2</v>
      </c>
      <c r="AB1763">
        <v>2</v>
      </c>
      <c r="AC1763">
        <v>11</v>
      </c>
    </row>
    <row r="1764" spans="1:32" hidden="1" x14ac:dyDescent="0.35">
      <c r="A1764" t="s">
        <v>32</v>
      </c>
      <c r="C1764" t="s">
        <v>33</v>
      </c>
      <c r="D1764" t="s">
        <v>1716</v>
      </c>
      <c r="E1764" t="s">
        <v>1717</v>
      </c>
      <c r="F1764" t="s">
        <v>1718</v>
      </c>
      <c r="G1764" t="s">
        <v>1025</v>
      </c>
      <c r="I1764" t="s">
        <v>38</v>
      </c>
      <c r="J1764">
        <v>1971</v>
      </c>
      <c r="K1764">
        <v>1804</v>
      </c>
      <c r="L1764" t="s">
        <v>1669</v>
      </c>
      <c r="M1764" t="s">
        <v>342</v>
      </c>
      <c r="N1764" t="s">
        <v>41</v>
      </c>
      <c r="P1764" t="s">
        <v>1536</v>
      </c>
      <c r="Q1764">
        <v>1</v>
      </c>
      <c r="R1764" t="s">
        <v>72</v>
      </c>
      <c r="T1764" t="s">
        <v>73</v>
      </c>
      <c r="U1764" t="s">
        <v>74</v>
      </c>
      <c r="V1764" t="s">
        <v>175</v>
      </c>
      <c r="W1764" t="s">
        <v>1735</v>
      </c>
      <c r="AB1764">
        <v>1</v>
      </c>
      <c r="AC1764">
        <v>0</v>
      </c>
    </row>
    <row r="1765" spans="1:32" hidden="1" x14ac:dyDescent="0.35">
      <c r="A1765" t="s">
        <v>32</v>
      </c>
      <c r="C1765" t="s">
        <v>33</v>
      </c>
      <c r="D1765" t="s">
        <v>1716</v>
      </c>
      <c r="E1765" t="s">
        <v>1717</v>
      </c>
      <c r="F1765" t="s">
        <v>1718</v>
      </c>
      <c r="G1765" t="s">
        <v>1025</v>
      </c>
      <c r="I1765" t="s">
        <v>38</v>
      </c>
      <c r="J1765">
        <v>1972</v>
      </c>
      <c r="K1765">
        <v>1804</v>
      </c>
      <c r="L1765" t="s">
        <v>1669</v>
      </c>
      <c r="M1765" t="s">
        <v>342</v>
      </c>
      <c r="N1765" t="s">
        <v>41</v>
      </c>
      <c r="P1765" t="s">
        <v>1536</v>
      </c>
      <c r="Q1765">
        <v>1</v>
      </c>
      <c r="R1765" t="s">
        <v>170</v>
      </c>
      <c r="T1765" t="s">
        <v>73</v>
      </c>
      <c r="U1765" t="s">
        <v>74</v>
      </c>
      <c r="V1765" t="s">
        <v>1702</v>
      </c>
      <c r="W1765" t="s">
        <v>172</v>
      </c>
      <c r="AB1765">
        <v>1</v>
      </c>
      <c r="AC1765">
        <v>0</v>
      </c>
    </row>
    <row r="1766" spans="1:32" hidden="1" x14ac:dyDescent="0.35">
      <c r="A1766" t="s">
        <v>32</v>
      </c>
      <c r="C1766" t="s">
        <v>33</v>
      </c>
      <c r="D1766" t="s">
        <v>1716</v>
      </c>
      <c r="E1766" t="s">
        <v>1717</v>
      </c>
      <c r="F1766" t="s">
        <v>1718</v>
      </c>
      <c r="G1766" t="s">
        <v>1025</v>
      </c>
      <c r="I1766" t="s">
        <v>38</v>
      </c>
      <c r="J1766">
        <v>1973</v>
      </c>
      <c r="K1766">
        <v>1804</v>
      </c>
      <c r="L1766" t="s">
        <v>1669</v>
      </c>
      <c r="M1766" t="s">
        <v>342</v>
      </c>
      <c r="N1766" t="s">
        <v>41</v>
      </c>
      <c r="P1766" t="s">
        <v>1536</v>
      </c>
      <c r="Q1766">
        <v>1</v>
      </c>
      <c r="R1766" t="s">
        <v>166</v>
      </c>
      <c r="T1766" t="s">
        <v>73</v>
      </c>
      <c r="U1766" t="s">
        <v>74</v>
      </c>
      <c r="V1766" t="s">
        <v>506</v>
      </c>
      <c r="W1766" t="s">
        <v>1736</v>
      </c>
      <c r="AB1766">
        <v>2</v>
      </c>
      <c r="AC1766">
        <v>6</v>
      </c>
    </row>
    <row r="1767" spans="1:32" hidden="1" x14ac:dyDescent="0.35">
      <c r="A1767" t="s">
        <v>32</v>
      </c>
      <c r="C1767" t="s">
        <v>33</v>
      </c>
      <c r="D1767" t="s">
        <v>1716</v>
      </c>
      <c r="E1767" t="s">
        <v>1717</v>
      </c>
      <c r="F1767" t="s">
        <v>1718</v>
      </c>
      <c r="G1767" t="s">
        <v>1025</v>
      </c>
      <c r="I1767" t="s">
        <v>38</v>
      </c>
      <c r="J1767">
        <v>1974</v>
      </c>
      <c r="K1767">
        <v>1804</v>
      </c>
      <c r="L1767" t="s">
        <v>1669</v>
      </c>
      <c r="M1767" t="s">
        <v>342</v>
      </c>
      <c r="N1767" t="s">
        <v>41</v>
      </c>
      <c r="P1767" t="s">
        <v>188</v>
      </c>
      <c r="Q1767">
        <v>1</v>
      </c>
      <c r="R1767" t="s">
        <v>72</v>
      </c>
      <c r="T1767" t="s">
        <v>73</v>
      </c>
      <c r="U1767" t="s">
        <v>74</v>
      </c>
      <c r="V1767" t="s">
        <v>513</v>
      </c>
      <c r="W1767" t="s">
        <v>1737</v>
      </c>
      <c r="AB1767">
        <v>16</v>
      </c>
      <c r="AC1767">
        <v>0</v>
      </c>
    </row>
    <row r="1768" spans="1:32" hidden="1" x14ac:dyDescent="0.35">
      <c r="A1768" t="s">
        <v>32</v>
      </c>
      <c r="C1768" t="s">
        <v>33</v>
      </c>
      <c r="D1768" t="s">
        <v>1716</v>
      </c>
      <c r="E1768" t="s">
        <v>1717</v>
      </c>
      <c r="F1768" t="s">
        <v>1718</v>
      </c>
      <c r="G1768" t="s">
        <v>1025</v>
      </c>
      <c r="I1768" t="s">
        <v>38</v>
      </c>
      <c r="J1768">
        <v>1975</v>
      </c>
      <c r="K1768">
        <v>1804</v>
      </c>
      <c r="L1768" t="s">
        <v>1669</v>
      </c>
      <c r="M1768" t="s">
        <v>342</v>
      </c>
      <c r="N1768" t="s">
        <v>41</v>
      </c>
      <c r="P1768" t="s">
        <v>188</v>
      </c>
      <c r="Q1768">
        <v>6</v>
      </c>
      <c r="R1768" t="s">
        <v>56</v>
      </c>
      <c r="T1768" t="s">
        <v>122</v>
      </c>
      <c r="U1768" t="s">
        <v>57</v>
      </c>
      <c r="V1768" t="s">
        <v>1113</v>
      </c>
      <c r="W1768" t="s">
        <v>1113</v>
      </c>
      <c r="AB1768">
        <v>6</v>
      </c>
      <c r="AC1768">
        <v>0</v>
      </c>
    </row>
    <row r="1769" spans="1:32" hidden="1" x14ac:dyDescent="0.35">
      <c r="A1769" t="s">
        <v>32</v>
      </c>
      <c r="C1769" t="s">
        <v>33</v>
      </c>
      <c r="D1769" t="s">
        <v>1716</v>
      </c>
      <c r="E1769" t="s">
        <v>1717</v>
      </c>
      <c r="F1769" t="s">
        <v>1718</v>
      </c>
      <c r="G1769" t="s">
        <v>1025</v>
      </c>
      <c r="I1769" t="s">
        <v>38</v>
      </c>
      <c r="J1769">
        <v>1976</v>
      </c>
      <c r="K1769">
        <v>1804</v>
      </c>
      <c r="L1769" t="s">
        <v>1669</v>
      </c>
      <c r="M1769" t="s">
        <v>342</v>
      </c>
      <c r="N1769" t="s">
        <v>41</v>
      </c>
      <c r="P1769" t="s">
        <v>188</v>
      </c>
      <c r="Q1769">
        <v>0.5</v>
      </c>
      <c r="R1769" t="s">
        <v>56</v>
      </c>
      <c r="T1769" t="s">
        <v>122</v>
      </c>
      <c r="U1769" t="s">
        <v>57</v>
      </c>
      <c r="V1769" t="s">
        <v>123</v>
      </c>
      <c r="W1769" t="s">
        <v>432</v>
      </c>
      <c r="AB1769">
        <v>1</v>
      </c>
      <c r="AC1769">
        <v>3</v>
      </c>
    </row>
    <row r="1770" spans="1:32" hidden="1" x14ac:dyDescent="0.35">
      <c r="A1770" t="s">
        <v>32</v>
      </c>
      <c r="C1770" t="s">
        <v>33</v>
      </c>
      <c r="D1770" t="s">
        <v>1716</v>
      </c>
      <c r="E1770" t="s">
        <v>1717</v>
      </c>
      <c r="F1770" t="s">
        <v>1718</v>
      </c>
      <c r="G1770" t="s">
        <v>1025</v>
      </c>
      <c r="I1770" t="s">
        <v>38</v>
      </c>
      <c r="J1770">
        <v>1977</v>
      </c>
      <c r="K1770">
        <v>1804</v>
      </c>
      <c r="L1770" t="s">
        <v>1669</v>
      </c>
      <c r="M1770" t="s">
        <v>342</v>
      </c>
      <c r="N1770" t="s">
        <v>41</v>
      </c>
      <c r="P1770" t="s">
        <v>188</v>
      </c>
      <c r="Q1770">
        <v>1</v>
      </c>
      <c r="R1770" t="s">
        <v>224</v>
      </c>
      <c r="T1770" t="s">
        <v>43</v>
      </c>
      <c r="U1770" t="s">
        <v>167</v>
      </c>
      <c r="V1770" t="s">
        <v>240</v>
      </c>
      <c r="W1770" t="s">
        <v>241</v>
      </c>
      <c r="AB1770">
        <v>8</v>
      </c>
      <c r="AC1770">
        <v>0</v>
      </c>
    </row>
    <row r="1771" spans="1:32" hidden="1" x14ac:dyDescent="0.35">
      <c r="A1771" t="s">
        <v>32</v>
      </c>
      <c r="C1771" t="s">
        <v>33</v>
      </c>
      <c r="D1771" t="s">
        <v>1716</v>
      </c>
      <c r="E1771" t="s">
        <v>1717</v>
      </c>
      <c r="F1771" t="s">
        <v>1718</v>
      </c>
      <c r="G1771" t="s">
        <v>1025</v>
      </c>
      <c r="I1771" t="s">
        <v>38</v>
      </c>
      <c r="J1771">
        <v>1978</v>
      </c>
      <c r="K1771">
        <v>1804</v>
      </c>
      <c r="L1771" t="s">
        <v>1669</v>
      </c>
      <c r="M1771" t="s">
        <v>342</v>
      </c>
      <c r="N1771" t="s">
        <v>41</v>
      </c>
      <c r="P1771" t="s">
        <v>188</v>
      </c>
      <c r="Q1771">
        <v>2</v>
      </c>
      <c r="R1771" t="s">
        <v>56</v>
      </c>
      <c r="T1771" t="s">
        <v>43</v>
      </c>
      <c r="U1771" t="s">
        <v>44</v>
      </c>
      <c r="V1771" t="s">
        <v>110</v>
      </c>
      <c r="W1771" t="s">
        <v>983</v>
      </c>
      <c r="AB1771">
        <v>3</v>
      </c>
      <c r="AC1771">
        <v>0</v>
      </c>
    </row>
    <row r="1772" spans="1:32" hidden="1" x14ac:dyDescent="0.35">
      <c r="A1772" t="s">
        <v>32</v>
      </c>
      <c r="C1772" t="s">
        <v>33</v>
      </c>
      <c r="D1772" t="s">
        <v>1716</v>
      </c>
      <c r="E1772" t="s">
        <v>1717</v>
      </c>
      <c r="F1772" t="s">
        <v>1718</v>
      </c>
      <c r="G1772" t="s">
        <v>1025</v>
      </c>
      <c r="I1772" t="s">
        <v>38</v>
      </c>
      <c r="J1772">
        <v>1979</v>
      </c>
      <c r="K1772">
        <v>1804</v>
      </c>
      <c r="L1772" t="s">
        <v>1669</v>
      </c>
      <c r="M1772" t="s">
        <v>342</v>
      </c>
      <c r="N1772" t="s">
        <v>41</v>
      </c>
      <c r="P1772" t="s">
        <v>188</v>
      </c>
      <c r="Q1772">
        <v>1</v>
      </c>
      <c r="R1772" t="s">
        <v>163</v>
      </c>
      <c r="T1772" t="s">
        <v>73</v>
      </c>
      <c r="U1772" t="s">
        <v>74</v>
      </c>
      <c r="V1772" t="s">
        <v>164</v>
      </c>
      <c r="W1772" t="s">
        <v>705</v>
      </c>
      <c r="AB1772">
        <v>2</v>
      </c>
      <c r="AC1772">
        <v>6</v>
      </c>
    </row>
    <row r="1773" spans="1:32" hidden="1" x14ac:dyDescent="0.35">
      <c r="A1773" t="s">
        <v>32</v>
      </c>
      <c r="C1773" t="s">
        <v>33</v>
      </c>
      <c r="D1773" t="s">
        <v>1716</v>
      </c>
      <c r="E1773" t="s">
        <v>1717</v>
      </c>
      <c r="F1773" t="s">
        <v>1718</v>
      </c>
      <c r="G1773" t="s">
        <v>1025</v>
      </c>
      <c r="I1773" t="s">
        <v>38</v>
      </c>
      <c r="J1773">
        <v>1980</v>
      </c>
      <c r="K1773">
        <v>1804</v>
      </c>
      <c r="L1773" t="s">
        <v>1669</v>
      </c>
      <c r="M1773" t="s">
        <v>342</v>
      </c>
      <c r="N1773" t="s">
        <v>41</v>
      </c>
      <c r="P1773" t="s">
        <v>188</v>
      </c>
      <c r="Q1773">
        <v>0.25</v>
      </c>
      <c r="R1773" t="s">
        <v>56</v>
      </c>
      <c r="T1773" t="s">
        <v>122</v>
      </c>
      <c r="U1773" t="s">
        <v>57</v>
      </c>
      <c r="V1773" t="s">
        <v>216</v>
      </c>
      <c r="W1773" t="s">
        <v>436</v>
      </c>
      <c r="AC1773">
        <v>8</v>
      </c>
    </row>
    <row r="1774" spans="1:32" hidden="1" x14ac:dyDescent="0.35">
      <c r="A1774" t="s">
        <v>32</v>
      </c>
      <c r="C1774" t="s">
        <v>33</v>
      </c>
      <c r="D1774" t="s">
        <v>1716</v>
      </c>
      <c r="E1774" t="s">
        <v>1717</v>
      </c>
      <c r="F1774" t="s">
        <v>1718</v>
      </c>
      <c r="G1774" t="s">
        <v>1025</v>
      </c>
      <c r="I1774" t="s">
        <v>38</v>
      </c>
      <c r="J1774">
        <v>1981</v>
      </c>
      <c r="K1774">
        <v>1804</v>
      </c>
      <c r="L1774" t="s">
        <v>1669</v>
      </c>
      <c r="M1774" t="s">
        <v>342</v>
      </c>
      <c r="N1774" t="s">
        <v>41</v>
      </c>
      <c r="P1774" t="s">
        <v>188</v>
      </c>
      <c r="T1774" t="s">
        <v>2763</v>
      </c>
      <c r="U1774" t="s">
        <v>2621</v>
      </c>
      <c r="W1774" t="s">
        <v>1738</v>
      </c>
      <c r="Y1774">
        <v>36</v>
      </c>
      <c r="AD1774">
        <v>1</v>
      </c>
      <c r="AE1774">
        <v>16</v>
      </c>
      <c r="AF1774">
        <v>0</v>
      </c>
    </row>
    <row r="1775" spans="1:32" hidden="1" x14ac:dyDescent="0.35">
      <c r="A1775" t="s">
        <v>32</v>
      </c>
      <c r="C1775" t="s">
        <v>33</v>
      </c>
      <c r="D1775" t="s">
        <v>1716</v>
      </c>
      <c r="E1775" t="s">
        <v>1717</v>
      </c>
      <c r="F1775" t="s">
        <v>1718</v>
      </c>
      <c r="G1775" t="s">
        <v>1025</v>
      </c>
      <c r="I1775" t="s">
        <v>38</v>
      </c>
      <c r="J1775">
        <v>1982</v>
      </c>
      <c r="K1775">
        <v>1804</v>
      </c>
      <c r="L1775" t="s">
        <v>1669</v>
      </c>
      <c r="M1775" t="s">
        <v>342</v>
      </c>
      <c r="N1775" t="s">
        <v>652</v>
      </c>
      <c r="P1775" t="s">
        <v>487</v>
      </c>
      <c r="Q1775">
        <v>1</v>
      </c>
      <c r="R1775" t="s">
        <v>224</v>
      </c>
      <c r="T1775" t="s">
        <v>43</v>
      </c>
      <c r="U1775" t="s">
        <v>89</v>
      </c>
      <c r="V1775" t="s">
        <v>1564</v>
      </c>
      <c r="W1775" t="s">
        <v>1687</v>
      </c>
      <c r="AB1775">
        <v>1</v>
      </c>
      <c r="AC1775">
        <v>0</v>
      </c>
    </row>
    <row r="1776" spans="1:32" hidden="1" x14ac:dyDescent="0.35">
      <c r="A1776" t="s">
        <v>32</v>
      </c>
      <c r="C1776" t="s">
        <v>33</v>
      </c>
      <c r="D1776" t="s">
        <v>1716</v>
      </c>
      <c r="E1776" t="s">
        <v>1717</v>
      </c>
      <c r="F1776" t="s">
        <v>1718</v>
      </c>
      <c r="G1776" t="s">
        <v>1025</v>
      </c>
      <c r="I1776" t="s">
        <v>38</v>
      </c>
      <c r="J1776">
        <v>1983</v>
      </c>
      <c r="K1776">
        <v>1804</v>
      </c>
      <c r="L1776" t="s">
        <v>1669</v>
      </c>
      <c r="M1776" t="s">
        <v>342</v>
      </c>
      <c r="N1776" t="s">
        <v>652</v>
      </c>
      <c r="P1776" t="s">
        <v>487</v>
      </c>
      <c r="Q1776">
        <v>1</v>
      </c>
      <c r="R1776" t="s">
        <v>224</v>
      </c>
      <c r="T1776" t="s">
        <v>43</v>
      </c>
      <c r="U1776" t="s">
        <v>467</v>
      </c>
      <c r="V1776" t="s">
        <v>1739</v>
      </c>
      <c r="W1776" t="s">
        <v>1739</v>
      </c>
      <c r="AB1776">
        <v>9</v>
      </c>
      <c r="AC1776">
        <v>0</v>
      </c>
    </row>
    <row r="1777" spans="1:32" hidden="1" x14ac:dyDescent="0.35">
      <c r="A1777" t="s">
        <v>32</v>
      </c>
      <c r="C1777" t="s">
        <v>33</v>
      </c>
      <c r="D1777" t="s">
        <v>1716</v>
      </c>
      <c r="E1777" t="s">
        <v>1717</v>
      </c>
      <c r="F1777" t="s">
        <v>1718</v>
      </c>
      <c r="G1777" t="s">
        <v>1025</v>
      </c>
      <c r="I1777" t="s">
        <v>38</v>
      </c>
      <c r="J1777">
        <v>1984</v>
      </c>
      <c r="K1777">
        <v>1804</v>
      </c>
      <c r="L1777" t="s">
        <v>1669</v>
      </c>
      <c r="M1777" t="s">
        <v>354</v>
      </c>
      <c r="N1777" t="s">
        <v>41</v>
      </c>
      <c r="P1777" t="s">
        <v>1026</v>
      </c>
      <c r="T1777" t="s">
        <v>2778</v>
      </c>
      <c r="U1777" t="s">
        <v>2778</v>
      </c>
      <c r="W1777" t="s">
        <v>1740</v>
      </c>
    </row>
    <row r="1778" spans="1:32" hidden="1" x14ac:dyDescent="0.35">
      <c r="A1778" t="s">
        <v>32</v>
      </c>
      <c r="C1778" t="s">
        <v>33</v>
      </c>
      <c r="D1778" t="s">
        <v>1716</v>
      </c>
      <c r="E1778" t="s">
        <v>1717</v>
      </c>
      <c r="F1778" t="s">
        <v>1718</v>
      </c>
      <c r="G1778" t="s">
        <v>1025</v>
      </c>
      <c r="I1778" t="s">
        <v>38</v>
      </c>
      <c r="J1778">
        <v>1985</v>
      </c>
      <c r="K1778">
        <v>1804</v>
      </c>
      <c r="L1778" t="s">
        <v>1669</v>
      </c>
      <c r="M1778" t="s">
        <v>354</v>
      </c>
      <c r="N1778" t="s">
        <v>41</v>
      </c>
      <c r="P1778" t="s">
        <v>1026</v>
      </c>
      <c r="T1778" t="s">
        <v>2778</v>
      </c>
      <c r="U1778" t="s">
        <v>2778</v>
      </c>
      <c r="W1778" t="s">
        <v>1741</v>
      </c>
    </row>
    <row r="1779" spans="1:32" hidden="1" x14ac:dyDescent="0.35">
      <c r="A1779" t="s">
        <v>32</v>
      </c>
      <c r="C1779" t="s">
        <v>33</v>
      </c>
      <c r="D1779" t="s">
        <v>1716</v>
      </c>
      <c r="E1779" t="s">
        <v>1717</v>
      </c>
      <c r="F1779" t="s">
        <v>1718</v>
      </c>
      <c r="G1779" t="s">
        <v>1025</v>
      </c>
      <c r="I1779" t="s">
        <v>38</v>
      </c>
      <c r="J1779">
        <v>1986</v>
      </c>
      <c r="K1779">
        <v>1804</v>
      </c>
      <c r="L1779" t="s">
        <v>1669</v>
      </c>
      <c r="M1779" t="s">
        <v>354</v>
      </c>
      <c r="N1779" t="s">
        <v>41</v>
      </c>
      <c r="P1779" t="s">
        <v>1026</v>
      </c>
      <c r="Q1779">
        <v>1</v>
      </c>
      <c r="R1779" t="s">
        <v>224</v>
      </c>
      <c r="T1779" t="s">
        <v>99</v>
      </c>
      <c r="U1779" t="s">
        <v>1742</v>
      </c>
      <c r="V1779" t="s">
        <v>463</v>
      </c>
      <c r="W1779" t="s">
        <v>1743</v>
      </c>
    </row>
    <row r="1780" spans="1:32" hidden="1" x14ac:dyDescent="0.35">
      <c r="A1780" t="s">
        <v>32</v>
      </c>
      <c r="C1780" t="s">
        <v>33</v>
      </c>
      <c r="D1780" t="s">
        <v>1716</v>
      </c>
      <c r="E1780" t="s">
        <v>1717</v>
      </c>
      <c r="F1780" t="s">
        <v>1718</v>
      </c>
      <c r="G1780" t="s">
        <v>1025</v>
      </c>
      <c r="I1780" t="s">
        <v>38</v>
      </c>
      <c r="J1780">
        <v>1987</v>
      </c>
      <c r="K1780">
        <v>1804</v>
      </c>
      <c r="L1780" t="s">
        <v>1669</v>
      </c>
      <c r="M1780" t="s">
        <v>354</v>
      </c>
      <c r="N1780" t="s">
        <v>41</v>
      </c>
      <c r="P1780" t="s">
        <v>1026</v>
      </c>
      <c r="Q1780">
        <v>12</v>
      </c>
      <c r="R1780" t="s">
        <v>224</v>
      </c>
      <c r="T1780" t="s">
        <v>122</v>
      </c>
      <c r="U1780" t="s">
        <v>57</v>
      </c>
      <c r="V1780" t="s">
        <v>646</v>
      </c>
      <c r="W1780" t="s">
        <v>1744</v>
      </c>
    </row>
    <row r="1781" spans="1:32" hidden="1" x14ac:dyDescent="0.35">
      <c r="A1781" t="s">
        <v>32</v>
      </c>
      <c r="C1781" t="s">
        <v>33</v>
      </c>
      <c r="D1781" t="s">
        <v>1716</v>
      </c>
      <c r="E1781" t="s">
        <v>1717</v>
      </c>
      <c r="F1781" t="s">
        <v>1718</v>
      </c>
      <c r="G1781" t="s">
        <v>1025</v>
      </c>
      <c r="I1781" t="s">
        <v>38</v>
      </c>
      <c r="J1781">
        <v>1988</v>
      </c>
      <c r="K1781">
        <v>1804</v>
      </c>
      <c r="L1781" t="s">
        <v>1669</v>
      </c>
      <c r="M1781" t="s">
        <v>354</v>
      </c>
      <c r="N1781" t="s">
        <v>41</v>
      </c>
      <c r="P1781" t="s">
        <v>1026</v>
      </c>
      <c r="Q1781">
        <v>2</v>
      </c>
      <c r="R1781" t="s">
        <v>56</v>
      </c>
      <c r="T1781" t="s">
        <v>122</v>
      </c>
      <c r="U1781" t="s">
        <v>57</v>
      </c>
      <c r="V1781" t="s">
        <v>576</v>
      </c>
      <c r="W1781" t="s">
        <v>1745</v>
      </c>
    </row>
    <row r="1782" spans="1:32" hidden="1" x14ac:dyDescent="0.35">
      <c r="A1782" t="s">
        <v>32</v>
      </c>
      <c r="C1782" t="s">
        <v>33</v>
      </c>
      <c r="D1782" t="s">
        <v>1716</v>
      </c>
      <c r="E1782" t="s">
        <v>1717</v>
      </c>
      <c r="F1782" t="s">
        <v>1718</v>
      </c>
      <c r="G1782" t="s">
        <v>1025</v>
      </c>
      <c r="I1782" t="s">
        <v>38</v>
      </c>
      <c r="J1782">
        <v>1989</v>
      </c>
      <c r="K1782">
        <v>1804</v>
      </c>
      <c r="L1782" t="s">
        <v>1669</v>
      </c>
      <c r="M1782" t="s">
        <v>354</v>
      </c>
      <c r="N1782" t="s">
        <v>41</v>
      </c>
      <c r="P1782" t="s">
        <v>1026</v>
      </c>
      <c r="Q1782">
        <v>1</v>
      </c>
      <c r="R1782" t="s">
        <v>363</v>
      </c>
      <c r="T1782" t="s">
        <v>122</v>
      </c>
      <c r="U1782" t="s">
        <v>57</v>
      </c>
      <c r="V1782" t="s">
        <v>364</v>
      </c>
      <c r="W1782" t="s">
        <v>365</v>
      </c>
    </row>
    <row r="1783" spans="1:32" hidden="1" x14ac:dyDescent="0.35">
      <c r="A1783" t="s">
        <v>32</v>
      </c>
      <c r="C1783" t="s">
        <v>33</v>
      </c>
      <c r="D1783" t="s">
        <v>1746</v>
      </c>
      <c r="E1783" t="s">
        <v>1747</v>
      </c>
      <c r="F1783" t="s">
        <v>1748</v>
      </c>
      <c r="G1783" t="s">
        <v>1279</v>
      </c>
      <c r="I1783" t="s">
        <v>38</v>
      </c>
      <c r="J1783">
        <v>1990</v>
      </c>
      <c r="K1783">
        <v>1804</v>
      </c>
      <c r="L1783" t="s">
        <v>1669</v>
      </c>
      <c r="M1783" t="s">
        <v>354</v>
      </c>
      <c r="N1783" t="s">
        <v>47</v>
      </c>
      <c r="P1783" t="s">
        <v>728</v>
      </c>
      <c r="Q1783">
        <v>1</v>
      </c>
      <c r="T1783" t="s">
        <v>43</v>
      </c>
      <c r="U1783" t="s">
        <v>167</v>
      </c>
      <c r="V1783" t="s">
        <v>532</v>
      </c>
      <c r="W1783" t="s">
        <v>1749</v>
      </c>
      <c r="Y1783">
        <v>7</v>
      </c>
      <c r="Z1783">
        <v>0</v>
      </c>
    </row>
    <row r="1784" spans="1:32" hidden="1" x14ac:dyDescent="0.35">
      <c r="A1784" t="s">
        <v>32</v>
      </c>
      <c r="C1784" t="s">
        <v>33</v>
      </c>
      <c r="D1784" t="s">
        <v>1746</v>
      </c>
      <c r="E1784" t="s">
        <v>1747</v>
      </c>
      <c r="F1784" t="s">
        <v>1748</v>
      </c>
      <c r="G1784" t="s">
        <v>1279</v>
      </c>
      <c r="I1784" t="s">
        <v>38</v>
      </c>
      <c r="J1784">
        <v>1991</v>
      </c>
      <c r="K1784">
        <v>1804</v>
      </c>
      <c r="L1784" t="s">
        <v>1669</v>
      </c>
      <c r="M1784" t="s">
        <v>354</v>
      </c>
      <c r="N1784" t="s">
        <v>47</v>
      </c>
      <c r="P1784" t="s">
        <v>728</v>
      </c>
      <c r="Q1784">
        <v>1</v>
      </c>
      <c r="R1784" t="s">
        <v>132</v>
      </c>
      <c r="T1784" t="s">
        <v>73</v>
      </c>
      <c r="U1784" t="s">
        <v>74</v>
      </c>
      <c r="V1784" t="s">
        <v>112</v>
      </c>
      <c r="W1784" t="s">
        <v>1750</v>
      </c>
      <c r="Y1784">
        <v>1</v>
      </c>
      <c r="Z1784">
        <v>6</v>
      </c>
    </row>
    <row r="1785" spans="1:32" hidden="1" x14ac:dyDescent="0.35">
      <c r="A1785" t="s">
        <v>32</v>
      </c>
      <c r="C1785" t="s">
        <v>33</v>
      </c>
      <c r="D1785" t="s">
        <v>1746</v>
      </c>
      <c r="E1785" t="s">
        <v>1747</v>
      </c>
      <c r="F1785" t="s">
        <v>1748</v>
      </c>
      <c r="G1785" t="s">
        <v>1279</v>
      </c>
      <c r="I1785" t="s">
        <v>38</v>
      </c>
      <c r="J1785">
        <v>1992</v>
      </c>
      <c r="K1785">
        <v>1804</v>
      </c>
      <c r="L1785" t="s">
        <v>1669</v>
      </c>
      <c r="M1785" t="s">
        <v>354</v>
      </c>
      <c r="N1785" t="s">
        <v>47</v>
      </c>
      <c r="P1785" t="s">
        <v>728</v>
      </c>
      <c r="Q1785">
        <v>0.25</v>
      </c>
      <c r="R1785" t="s">
        <v>72</v>
      </c>
      <c r="T1785" t="s">
        <v>73</v>
      </c>
      <c r="U1785" t="s">
        <v>74</v>
      </c>
      <c r="V1785" t="s">
        <v>149</v>
      </c>
      <c r="W1785" t="s">
        <v>1751</v>
      </c>
      <c r="Y1785">
        <v>3</v>
      </c>
      <c r="Z1785">
        <v>6</v>
      </c>
    </row>
    <row r="1786" spans="1:32" hidden="1" x14ac:dyDescent="0.35">
      <c r="A1786" t="s">
        <v>32</v>
      </c>
      <c r="C1786" t="s">
        <v>33</v>
      </c>
      <c r="D1786" t="s">
        <v>1746</v>
      </c>
      <c r="E1786" t="s">
        <v>1747</v>
      </c>
      <c r="F1786" t="s">
        <v>1748</v>
      </c>
      <c r="G1786" t="s">
        <v>1279</v>
      </c>
      <c r="I1786" t="s">
        <v>38</v>
      </c>
      <c r="J1786">
        <v>1993</v>
      </c>
      <c r="K1786">
        <v>1804</v>
      </c>
      <c r="L1786" t="s">
        <v>1669</v>
      </c>
      <c r="M1786" t="s">
        <v>354</v>
      </c>
      <c r="O1786" t="s">
        <v>698</v>
      </c>
      <c r="P1786" t="s">
        <v>209</v>
      </c>
      <c r="Q1786">
        <v>10</v>
      </c>
      <c r="R1786" t="s">
        <v>363</v>
      </c>
      <c r="T1786" t="s">
        <v>99</v>
      </c>
      <c r="U1786" t="s">
        <v>1587</v>
      </c>
      <c r="V1786" t="s">
        <v>1588</v>
      </c>
      <c r="W1786" t="s">
        <v>1588</v>
      </c>
    </row>
    <row r="1787" spans="1:32" hidden="1" x14ac:dyDescent="0.35">
      <c r="A1787" t="s">
        <v>32</v>
      </c>
      <c r="C1787" t="s">
        <v>33</v>
      </c>
      <c r="D1787" t="s">
        <v>1746</v>
      </c>
      <c r="E1787" t="s">
        <v>1747</v>
      </c>
      <c r="F1787" t="s">
        <v>1748</v>
      </c>
      <c r="G1787" t="s">
        <v>1279</v>
      </c>
      <c r="I1787" t="s">
        <v>38</v>
      </c>
      <c r="J1787">
        <v>1994</v>
      </c>
      <c r="K1787">
        <v>1804</v>
      </c>
      <c r="L1787" t="s">
        <v>1669</v>
      </c>
      <c r="M1787" t="s">
        <v>354</v>
      </c>
      <c r="O1787" t="s">
        <v>698</v>
      </c>
      <c r="P1787" t="s">
        <v>209</v>
      </c>
      <c r="S1787" t="s">
        <v>2782</v>
      </c>
      <c r="T1787" t="s">
        <v>122</v>
      </c>
      <c r="U1787" t="s">
        <v>57</v>
      </c>
      <c r="V1787" t="s">
        <v>1539</v>
      </c>
      <c r="W1787" t="s">
        <v>1540</v>
      </c>
    </row>
    <row r="1788" spans="1:32" hidden="1" x14ac:dyDescent="0.35">
      <c r="A1788" t="s">
        <v>32</v>
      </c>
      <c r="C1788" t="s">
        <v>33</v>
      </c>
      <c r="D1788" t="s">
        <v>1746</v>
      </c>
      <c r="E1788" t="s">
        <v>1747</v>
      </c>
      <c r="F1788" t="s">
        <v>1748</v>
      </c>
      <c r="G1788" t="s">
        <v>1279</v>
      </c>
      <c r="I1788" t="s">
        <v>38</v>
      </c>
      <c r="J1788">
        <v>1995</v>
      </c>
      <c r="K1788">
        <v>1804</v>
      </c>
      <c r="L1788" t="s">
        <v>1669</v>
      </c>
      <c r="M1788" t="s">
        <v>380</v>
      </c>
      <c r="P1788" t="s">
        <v>1536</v>
      </c>
      <c r="Q1788">
        <v>3</v>
      </c>
      <c r="R1788" t="s">
        <v>72</v>
      </c>
      <c r="T1788" t="s">
        <v>73</v>
      </c>
      <c r="U1788" t="s">
        <v>74</v>
      </c>
      <c r="V1788" t="s">
        <v>130</v>
      </c>
      <c r="W1788" t="s">
        <v>1752</v>
      </c>
      <c r="Y1788">
        <v>3</v>
      </c>
      <c r="Z1788">
        <v>9</v>
      </c>
      <c r="AB1788">
        <v>11</v>
      </c>
      <c r="AC1788">
        <v>3</v>
      </c>
    </row>
    <row r="1789" spans="1:32" hidden="1" x14ac:dyDescent="0.35">
      <c r="A1789" t="s">
        <v>32</v>
      </c>
      <c r="C1789" t="s">
        <v>33</v>
      </c>
      <c r="D1789" t="s">
        <v>1746</v>
      </c>
      <c r="E1789" t="s">
        <v>1747</v>
      </c>
      <c r="F1789" t="s">
        <v>1748</v>
      </c>
      <c r="G1789" t="s">
        <v>1279</v>
      </c>
      <c r="I1789" t="s">
        <v>38</v>
      </c>
      <c r="J1789">
        <v>1996</v>
      </c>
      <c r="K1789">
        <v>1804</v>
      </c>
      <c r="L1789" t="s">
        <v>1669</v>
      </c>
      <c r="M1789" t="s">
        <v>380</v>
      </c>
      <c r="P1789" t="s">
        <v>1536</v>
      </c>
      <c r="Q1789">
        <v>4</v>
      </c>
      <c r="R1789" t="s">
        <v>72</v>
      </c>
      <c r="T1789" t="s">
        <v>73</v>
      </c>
      <c r="U1789" t="s">
        <v>74</v>
      </c>
      <c r="V1789" t="s">
        <v>330</v>
      </c>
      <c r="W1789" t="s">
        <v>331</v>
      </c>
      <c r="Y1789">
        <v>2</v>
      </c>
      <c r="Z1789">
        <v>9</v>
      </c>
      <c r="AB1789">
        <v>11</v>
      </c>
      <c r="AC1789">
        <v>0</v>
      </c>
    </row>
    <row r="1790" spans="1:32" hidden="1" x14ac:dyDescent="0.35">
      <c r="A1790" t="s">
        <v>32</v>
      </c>
      <c r="C1790" t="s">
        <v>33</v>
      </c>
      <c r="D1790" t="s">
        <v>1746</v>
      </c>
      <c r="E1790" t="s">
        <v>1747</v>
      </c>
      <c r="F1790" t="s">
        <v>1748</v>
      </c>
      <c r="G1790" t="s">
        <v>1279</v>
      </c>
      <c r="I1790" t="s">
        <v>38</v>
      </c>
      <c r="J1790">
        <v>1997</v>
      </c>
      <c r="K1790">
        <v>1804</v>
      </c>
      <c r="L1790" t="s">
        <v>1669</v>
      </c>
      <c r="M1790" t="s">
        <v>380</v>
      </c>
      <c r="P1790" t="s">
        <v>1536</v>
      </c>
      <c r="S1790" t="s">
        <v>2783</v>
      </c>
      <c r="T1790" t="s">
        <v>43</v>
      </c>
      <c r="U1790" t="s">
        <v>167</v>
      </c>
      <c r="V1790" t="s">
        <v>168</v>
      </c>
      <c r="W1790" t="s">
        <v>1753</v>
      </c>
      <c r="AE1790">
        <v>11</v>
      </c>
      <c r="AF1790">
        <v>0</v>
      </c>
    </row>
    <row r="1791" spans="1:32" hidden="1" x14ac:dyDescent="0.35">
      <c r="A1791" t="s">
        <v>32</v>
      </c>
      <c r="C1791" t="s">
        <v>33</v>
      </c>
      <c r="D1791" t="s">
        <v>1746</v>
      </c>
      <c r="E1791" t="s">
        <v>1747</v>
      </c>
      <c r="F1791" t="s">
        <v>1748</v>
      </c>
      <c r="G1791" t="s">
        <v>1279</v>
      </c>
      <c r="I1791" t="s">
        <v>38</v>
      </c>
      <c r="J1791">
        <v>1998</v>
      </c>
      <c r="K1791">
        <v>1804</v>
      </c>
      <c r="L1791" t="s">
        <v>1669</v>
      </c>
      <c r="M1791" t="s">
        <v>380</v>
      </c>
      <c r="N1791" t="s">
        <v>41</v>
      </c>
      <c r="P1791" t="s">
        <v>80</v>
      </c>
      <c r="Q1791">
        <v>0.5</v>
      </c>
      <c r="R1791" t="s">
        <v>1282</v>
      </c>
      <c r="T1791" t="s">
        <v>122</v>
      </c>
      <c r="U1791" t="s">
        <v>57</v>
      </c>
      <c r="V1791" t="s">
        <v>123</v>
      </c>
      <c r="W1791" t="s">
        <v>432</v>
      </c>
      <c r="Y1791">
        <v>1</v>
      </c>
      <c r="Z1791">
        <v>3</v>
      </c>
    </row>
    <row r="1792" spans="1:32" hidden="1" x14ac:dyDescent="0.35">
      <c r="A1792" t="s">
        <v>32</v>
      </c>
      <c r="C1792" t="s">
        <v>33</v>
      </c>
      <c r="D1792" t="s">
        <v>1746</v>
      </c>
      <c r="E1792" t="s">
        <v>1747</v>
      </c>
      <c r="F1792" t="s">
        <v>1748</v>
      </c>
      <c r="G1792" t="s">
        <v>1279</v>
      </c>
      <c r="I1792" t="s">
        <v>38</v>
      </c>
      <c r="J1792">
        <v>1999</v>
      </c>
      <c r="K1792">
        <v>1804</v>
      </c>
      <c r="L1792" t="s">
        <v>1669</v>
      </c>
      <c r="M1792" t="s">
        <v>390</v>
      </c>
      <c r="O1792" t="s">
        <v>698</v>
      </c>
      <c r="P1792" t="s">
        <v>209</v>
      </c>
      <c r="Q1792">
        <v>6</v>
      </c>
      <c r="R1792" t="s">
        <v>1282</v>
      </c>
      <c r="T1792" t="s">
        <v>122</v>
      </c>
      <c r="U1792" t="s">
        <v>57</v>
      </c>
      <c r="V1792" t="s">
        <v>1113</v>
      </c>
      <c r="W1792" t="s">
        <v>1113</v>
      </c>
      <c r="Y1792">
        <v>7</v>
      </c>
      <c r="Z1792">
        <v>6</v>
      </c>
    </row>
    <row r="1793" spans="1:33" hidden="1" x14ac:dyDescent="0.35">
      <c r="A1793" t="s">
        <v>32</v>
      </c>
      <c r="C1793" t="s">
        <v>33</v>
      </c>
      <c r="D1793" t="s">
        <v>1746</v>
      </c>
      <c r="E1793" t="s">
        <v>1747</v>
      </c>
      <c r="F1793" t="s">
        <v>1748</v>
      </c>
      <c r="G1793" t="s">
        <v>1279</v>
      </c>
      <c r="I1793" t="s">
        <v>38</v>
      </c>
      <c r="J1793">
        <v>2000</v>
      </c>
      <c r="K1793">
        <v>1804</v>
      </c>
      <c r="L1793" t="s">
        <v>1669</v>
      </c>
      <c r="M1793" t="s">
        <v>390</v>
      </c>
      <c r="O1793" t="s">
        <v>698</v>
      </c>
      <c r="P1793" t="s">
        <v>209</v>
      </c>
      <c r="Q1793">
        <v>2.5</v>
      </c>
      <c r="R1793" t="s">
        <v>1282</v>
      </c>
      <c r="T1793" t="s">
        <v>67</v>
      </c>
      <c r="U1793" t="s">
        <v>68</v>
      </c>
      <c r="V1793" t="s">
        <v>69</v>
      </c>
      <c r="W1793" t="s">
        <v>695</v>
      </c>
      <c r="Y1793">
        <v>5</v>
      </c>
      <c r="Z1793">
        <v>0</v>
      </c>
    </row>
    <row r="1794" spans="1:33" hidden="1" x14ac:dyDescent="0.35">
      <c r="A1794" t="s">
        <v>32</v>
      </c>
      <c r="C1794" t="s">
        <v>33</v>
      </c>
      <c r="D1794" t="s">
        <v>1746</v>
      </c>
      <c r="E1794" t="s">
        <v>1747</v>
      </c>
      <c r="F1794" t="s">
        <v>1748</v>
      </c>
      <c r="G1794" t="s">
        <v>1279</v>
      </c>
      <c r="I1794" t="s">
        <v>38</v>
      </c>
      <c r="J1794">
        <v>2001</v>
      </c>
      <c r="K1794">
        <v>1804</v>
      </c>
      <c r="L1794" t="s">
        <v>1669</v>
      </c>
      <c r="M1794" t="s">
        <v>390</v>
      </c>
      <c r="O1794" t="s">
        <v>698</v>
      </c>
      <c r="P1794" t="s">
        <v>209</v>
      </c>
      <c r="Q1794">
        <v>5</v>
      </c>
      <c r="R1794" t="s">
        <v>363</v>
      </c>
      <c r="T1794" t="s">
        <v>99</v>
      </c>
      <c r="U1794" t="s">
        <v>1587</v>
      </c>
      <c r="V1794" t="s">
        <v>1588</v>
      </c>
      <c r="W1794" t="s">
        <v>1588</v>
      </c>
      <c r="X1794">
        <v>2</v>
      </c>
      <c r="Y1794">
        <v>0</v>
      </c>
      <c r="Z1794">
        <v>0</v>
      </c>
    </row>
    <row r="1795" spans="1:33" hidden="1" x14ac:dyDescent="0.35">
      <c r="A1795" t="s">
        <v>32</v>
      </c>
      <c r="C1795" t="s">
        <v>33</v>
      </c>
      <c r="D1795" t="s">
        <v>1746</v>
      </c>
      <c r="E1795" t="s">
        <v>1747</v>
      </c>
      <c r="F1795" t="s">
        <v>1748</v>
      </c>
      <c r="G1795" t="s">
        <v>1279</v>
      </c>
      <c r="I1795" t="s">
        <v>38</v>
      </c>
      <c r="J1795">
        <v>2002</v>
      </c>
      <c r="K1795">
        <v>1804</v>
      </c>
      <c r="L1795" t="s">
        <v>1669</v>
      </c>
      <c r="M1795" t="s">
        <v>390</v>
      </c>
      <c r="O1795" t="s">
        <v>698</v>
      </c>
      <c r="P1795" t="s">
        <v>209</v>
      </c>
      <c r="Q1795">
        <v>10</v>
      </c>
      <c r="R1795" t="s">
        <v>2789</v>
      </c>
      <c r="S1795" t="s">
        <v>2782</v>
      </c>
      <c r="T1795" t="s">
        <v>122</v>
      </c>
      <c r="U1795" t="s">
        <v>57</v>
      </c>
      <c r="V1795" t="s">
        <v>364</v>
      </c>
      <c r="W1795" t="s">
        <v>1754</v>
      </c>
    </row>
    <row r="1796" spans="1:33" hidden="1" x14ac:dyDescent="0.35">
      <c r="A1796" t="s">
        <v>32</v>
      </c>
      <c r="C1796" t="s">
        <v>33</v>
      </c>
      <c r="D1796" t="s">
        <v>1746</v>
      </c>
      <c r="E1796" t="s">
        <v>1747</v>
      </c>
      <c r="F1796" t="s">
        <v>1748</v>
      </c>
      <c r="G1796" t="s">
        <v>1279</v>
      </c>
      <c r="I1796" t="s">
        <v>38</v>
      </c>
      <c r="J1796">
        <v>2003</v>
      </c>
      <c r="K1796">
        <v>1804</v>
      </c>
      <c r="L1796" t="s">
        <v>1669</v>
      </c>
      <c r="M1796" t="s">
        <v>390</v>
      </c>
      <c r="N1796" t="s">
        <v>47</v>
      </c>
      <c r="P1796" t="s">
        <v>198</v>
      </c>
      <c r="Q1796">
        <v>1</v>
      </c>
      <c r="T1796" t="s">
        <v>73</v>
      </c>
      <c r="U1796" t="s">
        <v>74</v>
      </c>
      <c r="V1796" t="s">
        <v>268</v>
      </c>
      <c r="W1796" t="s">
        <v>1112</v>
      </c>
      <c r="Y1796">
        <v>0</v>
      </c>
      <c r="Z1796">
        <v>3</v>
      </c>
      <c r="AC1796">
        <v>3</v>
      </c>
    </row>
    <row r="1797" spans="1:33" hidden="1" x14ac:dyDescent="0.35">
      <c r="A1797" t="s">
        <v>32</v>
      </c>
      <c r="C1797" t="s">
        <v>33</v>
      </c>
      <c r="D1797" t="s">
        <v>1746</v>
      </c>
      <c r="E1797" t="s">
        <v>1747</v>
      </c>
      <c r="F1797" t="s">
        <v>1748</v>
      </c>
      <c r="G1797" t="s">
        <v>1279</v>
      </c>
      <c r="I1797" t="s">
        <v>38</v>
      </c>
      <c r="J1797">
        <v>2004</v>
      </c>
      <c r="K1797">
        <v>1804</v>
      </c>
      <c r="L1797" t="s">
        <v>1669</v>
      </c>
      <c r="M1797" t="s">
        <v>390</v>
      </c>
      <c r="P1797" t="s">
        <v>1755</v>
      </c>
      <c r="Q1797">
        <v>1.75</v>
      </c>
      <c r="R1797" t="s">
        <v>1282</v>
      </c>
      <c r="T1797" t="s">
        <v>43</v>
      </c>
      <c r="U1797" t="s">
        <v>44</v>
      </c>
      <c r="V1797" t="s">
        <v>110</v>
      </c>
      <c r="W1797" t="s">
        <v>110</v>
      </c>
      <c r="Y1797">
        <v>1</v>
      </c>
      <c r="Z1797">
        <v>9</v>
      </c>
      <c r="AB1797">
        <v>3</v>
      </c>
      <c r="AC1797">
        <v>1</v>
      </c>
      <c r="AG1797" t="s">
        <v>634</v>
      </c>
    </row>
    <row r="1798" spans="1:33" hidden="1" x14ac:dyDescent="0.35">
      <c r="A1798" t="s">
        <v>32</v>
      </c>
      <c r="C1798" t="s">
        <v>33</v>
      </c>
      <c r="D1798" t="s">
        <v>1746</v>
      </c>
      <c r="E1798" t="s">
        <v>1747</v>
      </c>
      <c r="F1798" t="s">
        <v>1748</v>
      </c>
      <c r="G1798" t="s">
        <v>1279</v>
      </c>
      <c r="I1798" t="s">
        <v>38</v>
      </c>
      <c r="J1798">
        <v>2005</v>
      </c>
      <c r="K1798">
        <v>1804</v>
      </c>
      <c r="L1798" t="s">
        <v>1669</v>
      </c>
      <c r="M1798" t="s">
        <v>390</v>
      </c>
      <c r="P1798" t="s">
        <v>319</v>
      </c>
      <c r="Q1798">
        <v>2</v>
      </c>
      <c r="R1798" t="s">
        <v>1282</v>
      </c>
      <c r="T1798" t="s">
        <v>122</v>
      </c>
      <c r="U1798" t="s">
        <v>57</v>
      </c>
      <c r="V1798" t="s">
        <v>1113</v>
      </c>
      <c r="W1798" t="s">
        <v>1113</v>
      </c>
    </row>
    <row r="1799" spans="1:33" hidden="1" x14ac:dyDescent="0.35">
      <c r="A1799" t="s">
        <v>32</v>
      </c>
      <c r="C1799" t="s">
        <v>33</v>
      </c>
      <c r="D1799" t="s">
        <v>1746</v>
      </c>
      <c r="E1799" t="s">
        <v>1747</v>
      </c>
      <c r="F1799" t="s">
        <v>1748</v>
      </c>
      <c r="G1799" t="s">
        <v>1279</v>
      </c>
      <c r="I1799" t="s">
        <v>38</v>
      </c>
      <c r="J1799">
        <v>2006</v>
      </c>
      <c r="K1799">
        <v>1804</v>
      </c>
      <c r="L1799" t="s">
        <v>1669</v>
      </c>
      <c r="M1799" t="s">
        <v>390</v>
      </c>
      <c r="P1799" t="s">
        <v>319</v>
      </c>
      <c r="Q1799">
        <v>0.5</v>
      </c>
      <c r="R1799" t="s">
        <v>1282</v>
      </c>
      <c r="T1799" t="s">
        <v>57</v>
      </c>
      <c r="U1799" t="s">
        <v>58</v>
      </c>
      <c r="V1799" t="s">
        <v>58</v>
      </c>
      <c r="W1799" t="s">
        <v>1125</v>
      </c>
    </row>
    <row r="1800" spans="1:33" hidden="1" x14ac:dyDescent="0.35">
      <c r="A1800" t="s">
        <v>32</v>
      </c>
      <c r="C1800" t="s">
        <v>33</v>
      </c>
      <c r="D1800" t="s">
        <v>1746</v>
      </c>
      <c r="E1800" t="s">
        <v>1747</v>
      </c>
      <c r="F1800" t="s">
        <v>1748</v>
      </c>
      <c r="G1800" t="s">
        <v>1279</v>
      </c>
      <c r="I1800" t="s">
        <v>38</v>
      </c>
      <c r="J1800">
        <v>2007</v>
      </c>
      <c r="K1800">
        <v>1804</v>
      </c>
      <c r="L1800" t="s">
        <v>1669</v>
      </c>
      <c r="M1800" t="s">
        <v>390</v>
      </c>
      <c r="P1800" t="s">
        <v>319</v>
      </c>
      <c r="Q1800">
        <v>0.5</v>
      </c>
      <c r="R1800" t="s">
        <v>72</v>
      </c>
      <c r="T1800" t="s">
        <v>73</v>
      </c>
      <c r="U1800" t="s">
        <v>74</v>
      </c>
      <c r="V1800" t="s">
        <v>175</v>
      </c>
      <c r="W1800" t="s">
        <v>1621</v>
      </c>
    </row>
    <row r="1801" spans="1:33" hidden="1" x14ac:dyDescent="0.35">
      <c r="A1801" t="s">
        <v>32</v>
      </c>
      <c r="C1801" t="s">
        <v>33</v>
      </c>
      <c r="D1801" t="s">
        <v>1746</v>
      </c>
      <c r="E1801" t="s">
        <v>1747</v>
      </c>
      <c r="F1801" t="s">
        <v>1748</v>
      </c>
      <c r="G1801" t="s">
        <v>1279</v>
      </c>
      <c r="I1801" t="s">
        <v>38</v>
      </c>
      <c r="J1801">
        <v>2008</v>
      </c>
      <c r="K1801">
        <v>1804</v>
      </c>
      <c r="L1801" t="s">
        <v>1669</v>
      </c>
      <c r="M1801" t="s">
        <v>390</v>
      </c>
      <c r="O1801" t="s">
        <v>892</v>
      </c>
      <c r="P1801" t="s">
        <v>1536</v>
      </c>
      <c r="Q1801">
        <v>3</v>
      </c>
      <c r="R1801" t="s">
        <v>72</v>
      </c>
      <c r="T1801" t="s">
        <v>73</v>
      </c>
      <c r="U1801" t="s">
        <v>74</v>
      </c>
      <c r="V1801" t="s">
        <v>513</v>
      </c>
      <c r="W1801" t="s">
        <v>1756</v>
      </c>
      <c r="AA1801">
        <v>2</v>
      </c>
      <c r="AB1801">
        <v>8</v>
      </c>
      <c r="AC1801">
        <v>0</v>
      </c>
    </row>
    <row r="1802" spans="1:33" hidden="1" x14ac:dyDescent="0.35">
      <c r="A1802" t="s">
        <v>32</v>
      </c>
      <c r="C1802" t="s">
        <v>33</v>
      </c>
      <c r="D1802" t="s">
        <v>1746</v>
      </c>
      <c r="E1802" t="s">
        <v>1747</v>
      </c>
      <c r="F1802" t="s">
        <v>1748</v>
      </c>
      <c r="G1802" t="s">
        <v>1279</v>
      </c>
      <c r="I1802" t="s">
        <v>38</v>
      </c>
      <c r="J1802">
        <v>2009</v>
      </c>
      <c r="K1802">
        <v>1804</v>
      </c>
      <c r="L1802" t="s">
        <v>1669</v>
      </c>
      <c r="M1802" t="s">
        <v>390</v>
      </c>
      <c r="O1802" t="s">
        <v>892</v>
      </c>
      <c r="P1802" t="s">
        <v>1536</v>
      </c>
      <c r="Q1802">
        <v>7</v>
      </c>
      <c r="R1802" t="s">
        <v>72</v>
      </c>
      <c r="T1802" t="s">
        <v>73</v>
      </c>
      <c r="U1802" t="s">
        <v>74</v>
      </c>
      <c r="V1802" t="s">
        <v>152</v>
      </c>
      <c r="W1802" t="s">
        <v>902</v>
      </c>
      <c r="Y1802">
        <v>4</v>
      </c>
      <c r="Z1802">
        <v>0</v>
      </c>
      <c r="AA1802">
        <v>1</v>
      </c>
      <c r="AB1802">
        <v>8</v>
      </c>
      <c r="AC1802">
        <v>0</v>
      </c>
    </row>
    <row r="1803" spans="1:33" hidden="1" x14ac:dyDescent="0.35">
      <c r="A1803" t="s">
        <v>32</v>
      </c>
      <c r="C1803" t="s">
        <v>33</v>
      </c>
      <c r="D1803" t="s">
        <v>1746</v>
      </c>
      <c r="E1803" t="s">
        <v>1747</v>
      </c>
      <c r="F1803" t="s">
        <v>1748</v>
      </c>
      <c r="G1803" t="s">
        <v>1279</v>
      </c>
      <c r="I1803" t="s">
        <v>38</v>
      </c>
      <c r="J1803">
        <v>2010</v>
      </c>
      <c r="K1803">
        <v>1804</v>
      </c>
      <c r="L1803" t="s">
        <v>1669</v>
      </c>
      <c r="M1803" t="s">
        <v>390</v>
      </c>
      <c r="O1803" t="s">
        <v>892</v>
      </c>
      <c r="P1803" t="s">
        <v>1536</v>
      </c>
      <c r="Q1803">
        <v>0.75</v>
      </c>
      <c r="R1803" t="s">
        <v>72</v>
      </c>
      <c r="T1803" t="s">
        <v>73</v>
      </c>
      <c r="U1803" t="s">
        <v>74</v>
      </c>
      <c r="V1803" t="s">
        <v>455</v>
      </c>
      <c r="W1803" t="s">
        <v>456</v>
      </c>
      <c r="AB1803">
        <v>12</v>
      </c>
      <c r="AC1803">
        <v>0</v>
      </c>
    </row>
    <row r="1804" spans="1:33" hidden="1" x14ac:dyDescent="0.35">
      <c r="A1804" t="s">
        <v>32</v>
      </c>
      <c r="C1804" t="s">
        <v>33</v>
      </c>
      <c r="D1804" t="s">
        <v>1746</v>
      </c>
      <c r="E1804" t="s">
        <v>1747</v>
      </c>
      <c r="F1804" t="s">
        <v>1748</v>
      </c>
      <c r="G1804" t="s">
        <v>1279</v>
      </c>
      <c r="I1804" t="s">
        <v>38</v>
      </c>
      <c r="J1804">
        <v>2011</v>
      </c>
      <c r="K1804">
        <v>1804</v>
      </c>
      <c r="L1804" t="s">
        <v>1669</v>
      </c>
      <c r="M1804" t="s">
        <v>390</v>
      </c>
      <c r="O1804" t="s">
        <v>892</v>
      </c>
      <c r="P1804" t="s">
        <v>1536</v>
      </c>
      <c r="Q1804">
        <v>1</v>
      </c>
      <c r="R1804" t="s">
        <v>170</v>
      </c>
      <c r="T1804" t="s">
        <v>73</v>
      </c>
      <c r="U1804" t="s">
        <v>74</v>
      </c>
      <c r="V1804" t="s">
        <v>1702</v>
      </c>
      <c r="W1804" t="s">
        <v>1703</v>
      </c>
      <c r="AB1804">
        <v>1</v>
      </c>
      <c r="AC1804">
        <v>0</v>
      </c>
    </row>
    <row r="1805" spans="1:33" hidden="1" x14ac:dyDescent="0.35">
      <c r="A1805" t="s">
        <v>32</v>
      </c>
      <c r="C1805" t="s">
        <v>33</v>
      </c>
      <c r="D1805" t="s">
        <v>1746</v>
      </c>
      <c r="E1805" t="s">
        <v>1747</v>
      </c>
      <c r="F1805" t="s">
        <v>1748</v>
      </c>
      <c r="G1805" t="s">
        <v>1279</v>
      </c>
      <c r="I1805" t="s">
        <v>38</v>
      </c>
      <c r="J1805">
        <v>2012</v>
      </c>
      <c r="K1805">
        <v>1804</v>
      </c>
      <c r="L1805" t="s">
        <v>1669</v>
      </c>
      <c r="M1805" t="s">
        <v>390</v>
      </c>
      <c r="O1805" t="s">
        <v>892</v>
      </c>
      <c r="P1805" t="s">
        <v>1536</v>
      </c>
      <c r="Q1805">
        <v>5.5</v>
      </c>
      <c r="R1805" t="s">
        <v>163</v>
      </c>
      <c r="T1805" t="s">
        <v>73</v>
      </c>
      <c r="U1805" t="s">
        <v>74</v>
      </c>
      <c r="V1805" t="s">
        <v>164</v>
      </c>
      <c r="W1805" t="s">
        <v>859</v>
      </c>
      <c r="AB1805">
        <v>13</v>
      </c>
      <c r="AC1805">
        <v>9</v>
      </c>
    </row>
    <row r="1806" spans="1:33" hidden="1" x14ac:dyDescent="0.35">
      <c r="A1806" t="s">
        <v>32</v>
      </c>
      <c r="C1806" t="s">
        <v>33</v>
      </c>
      <c r="D1806" t="s">
        <v>1746</v>
      </c>
      <c r="E1806" t="s">
        <v>1747</v>
      </c>
      <c r="F1806" t="s">
        <v>1748</v>
      </c>
      <c r="G1806" t="s">
        <v>1279</v>
      </c>
      <c r="I1806" t="s">
        <v>38</v>
      </c>
      <c r="J1806">
        <v>2013</v>
      </c>
      <c r="K1806">
        <v>1804</v>
      </c>
      <c r="L1806" t="s">
        <v>1669</v>
      </c>
      <c r="M1806" t="s">
        <v>390</v>
      </c>
      <c r="O1806" t="s">
        <v>892</v>
      </c>
      <c r="P1806" t="s">
        <v>1536</v>
      </c>
      <c r="Q1806">
        <v>2</v>
      </c>
      <c r="T1806" t="s">
        <v>43</v>
      </c>
      <c r="U1806" t="s">
        <v>167</v>
      </c>
      <c r="V1806" t="s">
        <v>226</v>
      </c>
      <c r="W1806" t="s">
        <v>1757</v>
      </c>
      <c r="Y1806">
        <v>2</v>
      </c>
      <c r="Z1806">
        <v>6</v>
      </c>
      <c r="AB1806">
        <v>5</v>
      </c>
      <c r="AC1806">
        <v>2</v>
      </c>
    </row>
    <row r="1807" spans="1:33" hidden="1" x14ac:dyDescent="0.35">
      <c r="A1807" t="s">
        <v>32</v>
      </c>
      <c r="C1807" t="s">
        <v>33</v>
      </c>
      <c r="D1807" t="s">
        <v>1746</v>
      </c>
      <c r="E1807" t="s">
        <v>1747</v>
      </c>
      <c r="F1807" t="s">
        <v>1748</v>
      </c>
      <c r="G1807" t="s">
        <v>1279</v>
      </c>
      <c r="I1807" t="s">
        <v>38</v>
      </c>
      <c r="J1807">
        <v>2014</v>
      </c>
      <c r="K1807">
        <v>1804</v>
      </c>
      <c r="L1807" t="s">
        <v>1669</v>
      </c>
      <c r="M1807" t="s">
        <v>390</v>
      </c>
      <c r="O1807" t="s">
        <v>892</v>
      </c>
      <c r="P1807" t="s">
        <v>1536</v>
      </c>
      <c r="Q1807">
        <v>19</v>
      </c>
      <c r="T1807" t="s">
        <v>2763</v>
      </c>
      <c r="U1807" t="s">
        <v>2621</v>
      </c>
      <c r="W1807" t="s">
        <v>1758</v>
      </c>
      <c r="AB1807">
        <v>19</v>
      </c>
      <c r="AC1807">
        <v>0</v>
      </c>
    </row>
    <row r="1808" spans="1:33" hidden="1" x14ac:dyDescent="0.35">
      <c r="A1808" t="s">
        <v>32</v>
      </c>
      <c r="C1808" t="s">
        <v>33</v>
      </c>
      <c r="D1808" t="s">
        <v>1746</v>
      </c>
      <c r="E1808" t="s">
        <v>1747</v>
      </c>
      <c r="F1808" t="s">
        <v>1748</v>
      </c>
      <c r="G1808" t="s">
        <v>1279</v>
      </c>
      <c r="I1808" t="s">
        <v>38</v>
      </c>
      <c r="J1808">
        <v>2015</v>
      </c>
      <c r="T1808" t="s">
        <v>2778</v>
      </c>
      <c r="U1808" t="s">
        <v>2778</v>
      </c>
      <c r="W1808" t="s">
        <v>1759</v>
      </c>
    </row>
    <row r="1809" spans="1:33" hidden="1" x14ac:dyDescent="0.35">
      <c r="A1809" t="s">
        <v>32</v>
      </c>
      <c r="C1809" t="s">
        <v>33</v>
      </c>
      <c r="D1809" t="s">
        <v>1746</v>
      </c>
      <c r="E1809" t="s">
        <v>1747</v>
      </c>
      <c r="F1809" t="s">
        <v>1748</v>
      </c>
      <c r="G1809" t="s">
        <v>1279</v>
      </c>
      <c r="I1809" t="s">
        <v>38</v>
      </c>
      <c r="J1809">
        <v>2016</v>
      </c>
      <c r="K1809">
        <v>1804</v>
      </c>
      <c r="L1809" t="s">
        <v>1669</v>
      </c>
      <c r="M1809" t="s">
        <v>390</v>
      </c>
      <c r="N1809" t="s">
        <v>41</v>
      </c>
      <c r="P1809" t="s">
        <v>1536</v>
      </c>
      <c r="Q1809">
        <v>2</v>
      </c>
      <c r="R1809" t="s">
        <v>166</v>
      </c>
      <c r="T1809" t="s">
        <v>43</v>
      </c>
      <c r="U1809" t="s">
        <v>167</v>
      </c>
      <c r="V1809" t="s">
        <v>460</v>
      </c>
      <c r="W1809" t="s">
        <v>461</v>
      </c>
      <c r="AB1809">
        <v>10</v>
      </c>
      <c r="AC1809">
        <v>0</v>
      </c>
    </row>
    <row r="1810" spans="1:33" hidden="1" x14ac:dyDescent="0.35">
      <c r="A1810" t="s">
        <v>32</v>
      </c>
      <c r="C1810" t="s">
        <v>33</v>
      </c>
      <c r="D1810" t="s">
        <v>1746</v>
      </c>
      <c r="E1810" t="s">
        <v>1747</v>
      </c>
      <c r="F1810" t="s">
        <v>1748</v>
      </c>
      <c r="G1810" t="s">
        <v>1279</v>
      </c>
      <c r="I1810" t="s">
        <v>38</v>
      </c>
      <c r="J1810">
        <v>2017</v>
      </c>
      <c r="K1810">
        <v>1804</v>
      </c>
      <c r="L1810" t="s">
        <v>1669</v>
      </c>
      <c r="M1810" t="s">
        <v>390</v>
      </c>
      <c r="N1810" t="s">
        <v>47</v>
      </c>
      <c r="P1810" t="s">
        <v>731</v>
      </c>
      <c r="Q1810">
        <v>36</v>
      </c>
      <c r="R1810" t="s">
        <v>72</v>
      </c>
      <c r="T1810" t="s">
        <v>73</v>
      </c>
      <c r="U1810" t="s">
        <v>74</v>
      </c>
      <c r="V1810" t="s">
        <v>175</v>
      </c>
      <c r="W1810" t="s">
        <v>1760</v>
      </c>
      <c r="AA1810">
        <v>1</v>
      </c>
      <c r="AB1810">
        <v>16</v>
      </c>
      <c r="AC1810">
        <v>0</v>
      </c>
    </row>
    <row r="1811" spans="1:33" hidden="1" x14ac:dyDescent="0.35">
      <c r="A1811" t="s">
        <v>32</v>
      </c>
      <c r="C1811" t="s">
        <v>33</v>
      </c>
      <c r="D1811" t="s">
        <v>1746</v>
      </c>
      <c r="E1811" t="s">
        <v>1747</v>
      </c>
      <c r="F1811" t="s">
        <v>1748</v>
      </c>
      <c r="G1811" t="s">
        <v>1279</v>
      </c>
      <c r="I1811" t="s">
        <v>38</v>
      </c>
      <c r="J1811">
        <v>2018</v>
      </c>
      <c r="K1811">
        <v>1804</v>
      </c>
      <c r="L1811" t="s">
        <v>1669</v>
      </c>
      <c r="M1811" t="s">
        <v>390</v>
      </c>
      <c r="N1811" t="s">
        <v>47</v>
      </c>
      <c r="P1811" t="s">
        <v>731</v>
      </c>
      <c r="Q1811">
        <v>19.5</v>
      </c>
      <c r="R1811" t="s">
        <v>72</v>
      </c>
      <c r="T1811" t="s">
        <v>73</v>
      </c>
      <c r="U1811" t="s">
        <v>74</v>
      </c>
      <c r="V1811" t="s">
        <v>175</v>
      </c>
      <c r="W1811" t="s">
        <v>1761</v>
      </c>
      <c r="Z1811">
        <v>4</v>
      </c>
      <c r="AB1811">
        <v>17</v>
      </c>
      <c r="AC1811">
        <v>10.5</v>
      </c>
      <c r="AG1811" t="s">
        <v>1762</v>
      </c>
    </row>
    <row r="1812" spans="1:33" hidden="1" x14ac:dyDescent="0.35">
      <c r="A1812" t="s">
        <v>32</v>
      </c>
      <c r="C1812" t="s">
        <v>33</v>
      </c>
      <c r="D1812" t="s">
        <v>1746</v>
      </c>
      <c r="E1812" t="s">
        <v>1747</v>
      </c>
      <c r="F1812" t="s">
        <v>1748</v>
      </c>
      <c r="G1812" t="s">
        <v>1279</v>
      </c>
      <c r="I1812" t="s">
        <v>38</v>
      </c>
      <c r="J1812">
        <v>2019</v>
      </c>
      <c r="K1812">
        <v>1804</v>
      </c>
      <c r="L1812" t="s">
        <v>1669</v>
      </c>
      <c r="M1812" t="s">
        <v>390</v>
      </c>
      <c r="N1812" t="s">
        <v>47</v>
      </c>
      <c r="P1812" t="s">
        <v>731</v>
      </c>
      <c r="Q1812">
        <v>12.5</v>
      </c>
      <c r="R1812" t="s">
        <v>72</v>
      </c>
      <c r="T1812" t="s">
        <v>73</v>
      </c>
      <c r="U1812" t="s">
        <v>74</v>
      </c>
      <c r="V1812" t="s">
        <v>175</v>
      </c>
      <c r="W1812" t="s">
        <v>1763</v>
      </c>
      <c r="Z1812">
        <v>11</v>
      </c>
      <c r="AB1812">
        <v>11</v>
      </c>
      <c r="AC1812">
        <v>5.5</v>
      </c>
    </row>
    <row r="1813" spans="1:33" hidden="1" x14ac:dyDescent="0.35">
      <c r="A1813" t="s">
        <v>32</v>
      </c>
      <c r="C1813" t="s">
        <v>33</v>
      </c>
      <c r="D1813" t="s">
        <v>1746</v>
      </c>
      <c r="E1813" t="s">
        <v>1747</v>
      </c>
      <c r="F1813" t="s">
        <v>1748</v>
      </c>
      <c r="G1813" t="s">
        <v>1279</v>
      </c>
      <c r="I1813" t="s">
        <v>38</v>
      </c>
      <c r="J1813">
        <v>2020</v>
      </c>
      <c r="K1813">
        <v>1804</v>
      </c>
      <c r="L1813" t="s">
        <v>1669</v>
      </c>
      <c r="M1813" t="s">
        <v>390</v>
      </c>
      <c r="N1813" t="s">
        <v>47</v>
      </c>
      <c r="P1813" t="s">
        <v>731</v>
      </c>
      <c r="T1813" t="s">
        <v>2778</v>
      </c>
      <c r="U1813" t="s">
        <v>2778</v>
      </c>
      <c r="W1813" t="s">
        <v>1764</v>
      </c>
    </row>
    <row r="1814" spans="1:33" hidden="1" x14ac:dyDescent="0.35">
      <c r="A1814" t="s">
        <v>32</v>
      </c>
      <c r="C1814" t="s">
        <v>33</v>
      </c>
      <c r="D1814" t="s">
        <v>1746</v>
      </c>
      <c r="E1814" t="s">
        <v>1747</v>
      </c>
      <c r="F1814" t="s">
        <v>1748</v>
      </c>
      <c r="G1814" t="s">
        <v>1279</v>
      </c>
      <c r="I1814" t="s">
        <v>38</v>
      </c>
      <c r="J1814">
        <v>2021</v>
      </c>
      <c r="K1814">
        <v>1804</v>
      </c>
      <c r="L1814" t="s">
        <v>1669</v>
      </c>
      <c r="M1814" t="s">
        <v>390</v>
      </c>
      <c r="N1814" t="s">
        <v>47</v>
      </c>
      <c r="P1814" t="s">
        <v>731</v>
      </c>
      <c r="T1814" t="s">
        <v>2778</v>
      </c>
      <c r="U1814" t="s">
        <v>2778</v>
      </c>
      <c r="W1814" t="s">
        <v>1765</v>
      </c>
      <c r="AD1814">
        <v>3</v>
      </c>
      <c r="AE1814">
        <v>5</v>
      </c>
      <c r="AF1814">
        <v>4</v>
      </c>
    </row>
    <row r="1815" spans="1:33" hidden="1" x14ac:dyDescent="0.35">
      <c r="A1815" t="s">
        <v>32</v>
      </c>
      <c r="C1815" t="s">
        <v>33</v>
      </c>
      <c r="D1815" t="s">
        <v>1746</v>
      </c>
      <c r="E1815" t="s">
        <v>1747</v>
      </c>
      <c r="F1815" t="s">
        <v>1748</v>
      </c>
      <c r="G1815" t="s">
        <v>1279</v>
      </c>
      <c r="I1815" t="s">
        <v>38</v>
      </c>
      <c r="J1815">
        <v>2022</v>
      </c>
      <c r="K1815">
        <v>1804</v>
      </c>
      <c r="L1815" t="s">
        <v>1669</v>
      </c>
      <c r="M1815" t="s">
        <v>390</v>
      </c>
      <c r="N1815" t="s">
        <v>41</v>
      </c>
      <c r="P1815" t="s">
        <v>1403</v>
      </c>
      <c r="Q1815">
        <v>1</v>
      </c>
      <c r="R1815" t="s">
        <v>166</v>
      </c>
      <c r="T1815" t="s">
        <v>43</v>
      </c>
      <c r="U1815" t="s">
        <v>167</v>
      </c>
      <c r="V1815" t="s">
        <v>442</v>
      </c>
      <c r="W1815" t="s">
        <v>1766</v>
      </c>
      <c r="AB1815">
        <v>4</v>
      </c>
      <c r="AC1815">
        <v>6</v>
      </c>
    </row>
    <row r="1816" spans="1:33" hidden="1" x14ac:dyDescent="0.35">
      <c r="A1816" t="s">
        <v>32</v>
      </c>
      <c r="C1816" t="s">
        <v>33</v>
      </c>
      <c r="D1816" t="s">
        <v>1746</v>
      </c>
      <c r="E1816" t="s">
        <v>1747</v>
      </c>
      <c r="F1816" t="s">
        <v>1748</v>
      </c>
      <c r="G1816" t="s">
        <v>1279</v>
      </c>
      <c r="I1816" t="s">
        <v>38</v>
      </c>
      <c r="J1816">
        <v>2023</v>
      </c>
      <c r="K1816">
        <v>1804</v>
      </c>
      <c r="L1816" t="s">
        <v>1669</v>
      </c>
      <c r="M1816" t="s">
        <v>390</v>
      </c>
      <c r="O1816" t="s">
        <v>605</v>
      </c>
      <c r="P1816" t="s">
        <v>1575</v>
      </c>
      <c r="T1816" t="s">
        <v>2763</v>
      </c>
      <c r="U1816" t="s">
        <v>2621</v>
      </c>
      <c r="W1816" t="s">
        <v>1767</v>
      </c>
      <c r="AE1816">
        <v>1</v>
      </c>
      <c r="AF1816">
        <v>2</v>
      </c>
    </row>
    <row r="1817" spans="1:33" hidden="1" x14ac:dyDescent="0.35">
      <c r="A1817" t="s">
        <v>32</v>
      </c>
      <c r="C1817" t="s">
        <v>33</v>
      </c>
      <c r="D1817" t="s">
        <v>1746</v>
      </c>
      <c r="E1817" t="s">
        <v>1747</v>
      </c>
      <c r="F1817" t="s">
        <v>1748</v>
      </c>
      <c r="G1817" t="s">
        <v>1279</v>
      </c>
      <c r="I1817" t="s">
        <v>38</v>
      </c>
      <c r="J1817">
        <v>2024</v>
      </c>
      <c r="K1817">
        <v>1804</v>
      </c>
      <c r="L1817" t="s">
        <v>1669</v>
      </c>
      <c r="M1817" t="s">
        <v>763</v>
      </c>
      <c r="N1817" t="s">
        <v>41</v>
      </c>
      <c r="P1817" t="s">
        <v>887</v>
      </c>
      <c r="Q1817">
        <v>4</v>
      </c>
      <c r="R1817" t="s">
        <v>1282</v>
      </c>
      <c r="T1817" t="s">
        <v>122</v>
      </c>
      <c r="U1817" t="s">
        <v>57</v>
      </c>
      <c r="V1817" t="s">
        <v>136</v>
      </c>
      <c r="W1817" t="s">
        <v>1768</v>
      </c>
      <c r="Z1817">
        <v>9</v>
      </c>
      <c r="AB1817">
        <v>3</v>
      </c>
      <c r="AC1817">
        <v>0</v>
      </c>
    </row>
    <row r="1818" spans="1:33" hidden="1" x14ac:dyDescent="0.35">
      <c r="A1818" t="s">
        <v>32</v>
      </c>
      <c r="C1818" t="s">
        <v>33</v>
      </c>
      <c r="D1818" t="s">
        <v>1746</v>
      </c>
      <c r="E1818" t="s">
        <v>1747</v>
      </c>
      <c r="F1818" t="s">
        <v>1748</v>
      </c>
      <c r="G1818" t="s">
        <v>1279</v>
      </c>
      <c r="I1818" t="s">
        <v>38</v>
      </c>
      <c r="J1818">
        <v>2025</v>
      </c>
      <c r="K1818">
        <v>1804</v>
      </c>
      <c r="L1818" t="s">
        <v>1669</v>
      </c>
      <c r="M1818" t="s">
        <v>763</v>
      </c>
      <c r="N1818" t="s">
        <v>41</v>
      </c>
      <c r="P1818" t="s">
        <v>887</v>
      </c>
      <c r="T1818" t="s">
        <v>2763</v>
      </c>
      <c r="U1818" t="s">
        <v>2621</v>
      </c>
      <c r="W1818" t="s">
        <v>1769</v>
      </c>
      <c r="AD1818">
        <v>1</v>
      </c>
      <c r="AE1818">
        <v>10</v>
      </c>
      <c r="AF1818">
        <v>0</v>
      </c>
    </row>
    <row r="1819" spans="1:33" hidden="1" x14ac:dyDescent="0.35">
      <c r="A1819" t="s">
        <v>32</v>
      </c>
      <c r="C1819" t="s">
        <v>33</v>
      </c>
      <c r="D1819" t="s">
        <v>1746</v>
      </c>
      <c r="E1819" t="s">
        <v>1747</v>
      </c>
      <c r="F1819" t="s">
        <v>1748</v>
      </c>
      <c r="G1819" t="s">
        <v>1279</v>
      </c>
      <c r="I1819" t="s">
        <v>38</v>
      </c>
      <c r="J1819">
        <v>2026</v>
      </c>
      <c r="K1819">
        <v>1804</v>
      </c>
      <c r="L1819" t="s">
        <v>1669</v>
      </c>
      <c r="M1819" t="s">
        <v>763</v>
      </c>
      <c r="N1819" t="s">
        <v>41</v>
      </c>
      <c r="P1819" t="s">
        <v>186</v>
      </c>
      <c r="Q1819">
        <v>1</v>
      </c>
      <c r="R1819" t="s">
        <v>1282</v>
      </c>
      <c r="T1819" t="s">
        <v>73</v>
      </c>
      <c r="U1819" t="s">
        <v>78</v>
      </c>
      <c r="V1819" t="s">
        <v>79</v>
      </c>
      <c r="W1819" t="s">
        <v>79</v>
      </c>
      <c r="AB1819">
        <v>2</v>
      </c>
      <c r="AC1819">
        <v>0</v>
      </c>
    </row>
    <row r="1820" spans="1:33" hidden="1" x14ac:dyDescent="0.35">
      <c r="A1820" t="s">
        <v>32</v>
      </c>
      <c r="C1820" t="s">
        <v>33</v>
      </c>
      <c r="D1820" t="s">
        <v>1746</v>
      </c>
      <c r="E1820" t="s">
        <v>1747</v>
      </c>
      <c r="F1820" t="s">
        <v>1748</v>
      </c>
      <c r="G1820" t="s">
        <v>1279</v>
      </c>
      <c r="I1820" t="s">
        <v>38</v>
      </c>
      <c r="J1820">
        <v>2027</v>
      </c>
      <c r="K1820">
        <v>1804</v>
      </c>
      <c r="L1820" t="s">
        <v>1669</v>
      </c>
      <c r="M1820" t="s">
        <v>763</v>
      </c>
      <c r="N1820" t="s">
        <v>41</v>
      </c>
      <c r="P1820" t="s">
        <v>186</v>
      </c>
      <c r="Q1820">
        <v>0.25</v>
      </c>
      <c r="T1820" t="s">
        <v>57</v>
      </c>
      <c r="U1820" t="s">
        <v>58</v>
      </c>
      <c r="V1820" t="s">
        <v>83</v>
      </c>
      <c r="W1820" t="s">
        <v>84</v>
      </c>
      <c r="AB1820">
        <v>3</v>
      </c>
      <c r="AC1820">
        <v>0</v>
      </c>
    </row>
    <row r="1821" spans="1:33" hidden="1" x14ac:dyDescent="0.35">
      <c r="A1821" t="s">
        <v>32</v>
      </c>
      <c r="C1821" t="s">
        <v>33</v>
      </c>
      <c r="D1821" t="s">
        <v>1746</v>
      </c>
      <c r="E1821" t="s">
        <v>1747</v>
      </c>
      <c r="F1821" t="s">
        <v>1748</v>
      </c>
      <c r="G1821" t="s">
        <v>1279</v>
      </c>
      <c r="I1821" t="s">
        <v>38</v>
      </c>
      <c r="J1821">
        <v>2028</v>
      </c>
      <c r="K1821">
        <v>1804</v>
      </c>
      <c r="L1821" t="s">
        <v>1669</v>
      </c>
      <c r="M1821" t="s">
        <v>763</v>
      </c>
      <c r="N1821" t="s">
        <v>47</v>
      </c>
      <c r="P1821" t="s">
        <v>198</v>
      </c>
      <c r="Q1821">
        <v>1</v>
      </c>
      <c r="R1821" t="s">
        <v>72</v>
      </c>
      <c r="T1821" t="s">
        <v>73</v>
      </c>
      <c r="U1821" t="s">
        <v>74</v>
      </c>
      <c r="V1821" t="s">
        <v>2271</v>
      </c>
      <c r="W1821" t="s">
        <v>1770</v>
      </c>
      <c r="AB1821">
        <v>10</v>
      </c>
      <c r="AC1821">
        <v>0</v>
      </c>
    </row>
    <row r="1822" spans="1:33" hidden="1" x14ac:dyDescent="0.35">
      <c r="A1822" t="s">
        <v>32</v>
      </c>
      <c r="C1822" t="s">
        <v>33</v>
      </c>
      <c r="D1822" t="s">
        <v>1746</v>
      </c>
      <c r="E1822" t="s">
        <v>1747</v>
      </c>
      <c r="F1822" t="s">
        <v>1748</v>
      </c>
      <c r="G1822" t="s">
        <v>1279</v>
      </c>
      <c r="I1822" t="s">
        <v>38</v>
      </c>
      <c r="J1822">
        <v>2029</v>
      </c>
      <c r="K1822">
        <v>1804</v>
      </c>
      <c r="L1822" t="s">
        <v>1669</v>
      </c>
      <c r="M1822" t="s">
        <v>763</v>
      </c>
      <c r="N1822" t="s">
        <v>47</v>
      </c>
      <c r="P1822" t="s">
        <v>198</v>
      </c>
      <c r="Q1822">
        <v>1</v>
      </c>
      <c r="R1822" t="s">
        <v>72</v>
      </c>
      <c r="T1822" t="s">
        <v>73</v>
      </c>
      <c r="U1822" t="s">
        <v>74</v>
      </c>
      <c r="V1822" t="s">
        <v>2271</v>
      </c>
      <c r="W1822" t="s">
        <v>1771</v>
      </c>
    </row>
    <row r="1823" spans="1:33" hidden="1" x14ac:dyDescent="0.35">
      <c r="A1823" t="s">
        <v>32</v>
      </c>
      <c r="C1823" t="s">
        <v>33</v>
      </c>
      <c r="D1823" t="s">
        <v>1746</v>
      </c>
      <c r="E1823" t="s">
        <v>1747</v>
      </c>
      <c r="F1823" t="s">
        <v>1748</v>
      </c>
      <c r="G1823" t="s">
        <v>1279</v>
      </c>
      <c r="I1823" t="s">
        <v>38</v>
      </c>
      <c r="J1823">
        <v>2030</v>
      </c>
      <c r="K1823">
        <v>1804</v>
      </c>
      <c r="L1823" t="s">
        <v>1669</v>
      </c>
      <c r="M1823" t="s">
        <v>763</v>
      </c>
      <c r="O1823" t="s">
        <v>892</v>
      </c>
      <c r="P1823" t="s">
        <v>1536</v>
      </c>
      <c r="Q1823">
        <v>12</v>
      </c>
      <c r="R1823" t="s">
        <v>1282</v>
      </c>
      <c r="T1823" t="s">
        <v>122</v>
      </c>
      <c r="U1823" t="s">
        <v>57</v>
      </c>
      <c r="V1823" t="s">
        <v>1113</v>
      </c>
      <c r="W1823" t="s">
        <v>1113</v>
      </c>
      <c r="AB1823">
        <v>12</v>
      </c>
      <c r="AC1823">
        <v>0</v>
      </c>
    </row>
    <row r="1824" spans="1:33" hidden="1" x14ac:dyDescent="0.35">
      <c r="A1824" t="s">
        <v>32</v>
      </c>
      <c r="C1824" t="s">
        <v>33</v>
      </c>
      <c r="D1824" t="s">
        <v>1746</v>
      </c>
      <c r="E1824" t="s">
        <v>1747</v>
      </c>
      <c r="F1824" t="s">
        <v>1748</v>
      </c>
      <c r="G1824" t="s">
        <v>1279</v>
      </c>
      <c r="I1824" t="s">
        <v>38</v>
      </c>
      <c r="J1824">
        <v>2031</v>
      </c>
      <c r="K1824">
        <v>1804</v>
      </c>
      <c r="L1824" t="s">
        <v>1669</v>
      </c>
      <c r="M1824" t="s">
        <v>763</v>
      </c>
      <c r="N1824" t="s">
        <v>41</v>
      </c>
      <c r="P1824" t="s">
        <v>186</v>
      </c>
      <c r="Q1824">
        <v>1</v>
      </c>
      <c r="T1824" t="s">
        <v>57</v>
      </c>
      <c r="U1824" t="s">
        <v>2741</v>
      </c>
      <c r="V1824" t="s">
        <v>260</v>
      </c>
      <c r="W1824" t="s">
        <v>1772</v>
      </c>
      <c r="AB1824">
        <v>1</v>
      </c>
      <c r="AC1824">
        <v>6</v>
      </c>
    </row>
    <row r="1825" spans="1:32" hidden="1" x14ac:dyDescent="0.35">
      <c r="A1825" t="s">
        <v>32</v>
      </c>
      <c r="C1825" t="s">
        <v>33</v>
      </c>
      <c r="D1825" t="s">
        <v>1746</v>
      </c>
      <c r="E1825" t="s">
        <v>1747</v>
      </c>
      <c r="F1825" t="s">
        <v>1748</v>
      </c>
      <c r="G1825" t="s">
        <v>1279</v>
      </c>
      <c r="I1825" t="s">
        <v>38</v>
      </c>
      <c r="J1825">
        <v>2032</v>
      </c>
      <c r="K1825">
        <v>1804</v>
      </c>
      <c r="L1825" t="s">
        <v>1669</v>
      </c>
      <c r="M1825" t="s">
        <v>763</v>
      </c>
      <c r="O1825" t="s">
        <v>743</v>
      </c>
      <c r="P1825" t="s">
        <v>1459</v>
      </c>
      <c r="Q1825">
        <v>1</v>
      </c>
      <c r="R1825" t="s">
        <v>1282</v>
      </c>
      <c r="T1825" t="s">
        <v>122</v>
      </c>
      <c r="U1825" t="s">
        <v>57</v>
      </c>
      <c r="V1825" t="s">
        <v>123</v>
      </c>
      <c r="W1825" t="s">
        <v>432</v>
      </c>
      <c r="AB1825">
        <v>2</v>
      </c>
      <c r="AC1825">
        <v>6</v>
      </c>
    </row>
    <row r="1826" spans="1:32" hidden="1" x14ac:dyDescent="0.35">
      <c r="A1826" t="s">
        <v>32</v>
      </c>
      <c r="C1826" t="s">
        <v>33</v>
      </c>
      <c r="D1826" t="s">
        <v>1746</v>
      </c>
      <c r="E1826" t="s">
        <v>1747</v>
      </c>
      <c r="F1826" t="s">
        <v>1748</v>
      </c>
      <c r="G1826" t="s">
        <v>1279</v>
      </c>
      <c r="I1826" t="s">
        <v>38</v>
      </c>
      <c r="J1826">
        <v>2033</v>
      </c>
      <c r="K1826">
        <v>1804</v>
      </c>
      <c r="L1826" t="s">
        <v>1669</v>
      </c>
      <c r="M1826" t="s">
        <v>763</v>
      </c>
      <c r="O1826" t="s">
        <v>743</v>
      </c>
      <c r="P1826" t="s">
        <v>1459</v>
      </c>
      <c r="Q1826">
        <v>1</v>
      </c>
      <c r="T1826" t="s">
        <v>43</v>
      </c>
      <c r="U1826" t="s">
        <v>467</v>
      </c>
      <c r="V1826" t="s">
        <v>468</v>
      </c>
      <c r="W1826" t="s">
        <v>469</v>
      </c>
      <c r="AB1826">
        <v>10</v>
      </c>
      <c r="AC1826">
        <v>0</v>
      </c>
    </row>
    <row r="1827" spans="1:32" hidden="1" x14ac:dyDescent="0.35">
      <c r="A1827" t="s">
        <v>32</v>
      </c>
      <c r="C1827" t="s">
        <v>33</v>
      </c>
      <c r="D1827" t="s">
        <v>1746</v>
      </c>
      <c r="E1827" t="s">
        <v>1747</v>
      </c>
      <c r="F1827" t="s">
        <v>1748</v>
      </c>
      <c r="G1827" t="s">
        <v>1279</v>
      </c>
      <c r="I1827" t="s">
        <v>38</v>
      </c>
      <c r="J1827">
        <v>2034</v>
      </c>
      <c r="K1827">
        <v>1804</v>
      </c>
      <c r="L1827" t="s">
        <v>1669</v>
      </c>
      <c r="M1827" t="s">
        <v>763</v>
      </c>
      <c r="O1827" t="s">
        <v>320</v>
      </c>
      <c r="P1827" t="s">
        <v>321</v>
      </c>
      <c r="Q1827">
        <v>50</v>
      </c>
      <c r="R1827" t="s">
        <v>132</v>
      </c>
      <c r="T1827" t="s">
        <v>99</v>
      </c>
      <c r="U1827" t="s">
        <v>1587</v>
      </c>
      <c r="V1827" t="s">
        <v>1774</v>
      </c>
      <c r="W1827" t="s">
        <v>1773</v>
      </c>
      <c r="Y1827">
        <v>4</v>
      </c>
      <c r="Z1827">
        <v>0</v>
      </c>
      <c r="AD1827">
        <v>1</v>
      </c>
      <c r="AE1827">
        <v>0</v>
      </c>
      <c r="AF1827">
        <v>0</v>
      </c>
    </row>
    <row r="1828" spans="1:32" hidden="1" x14ac:dyDescent="0.35">
      <c r="A1828" t="s">
        <v>32</v>
      </c>
      <c r="C1828" t="s">
        <v>33</v>
      </c>
      <c r="D1828" t="s">
        <v>1746</v>
      </c>
      <c r="E1828" t="s">
        <v>1747</v>
      </c>
      <c r="F1828" t="s">
        <v>1748</v>
      </c>
      <c r="G1828" t="s">
        <v>1279</v>
      </c>
      <c r="I1828" t="s">
        <v>38</v>
      </c>
      <c r="J1828">
        <v>2035</v>
      </c>
      <c r="K1828">
        <v>1804</v>
      </c>
      <c r="L1828" t="s">
        <v>1669</v>
      </c>
      <c r="M1828" t="s">
        <v>763</v>
      </c>
      <c r="O1828" t="s">
        <v>320</v>
      </c>
      <c r="P1828" t="s">
        <v>321</v>
      </c>
      <c r="T1828" t="s">
        <v>2778</v>
      </c>
      <c r="U1828" t="s">
        <v>2778</v>
      </c>
      <c r="W1828" t="s">
        <v>1775</v>
      </c>
    </row>
    <row r="1829" spans="1:32" hidden="1" x14ac:dyDescent="0.35">
      <c r="A1829" t="s">
        <v>32</v>
      </c>
      <c r="C1829" t="s">
        <v>33</v>
      </c>
      <c r="D1829" t="s">
        <v>1746</v>
      </c>
      <c r="E1829" t="s">
        <v>1747</v>
      </c>
      <c r="F1829" t="s">
        <v>1748</v>
      </c>
      <c r="G1829" t="s">
        <v>1279</v>
      </c>
      <c r="I1829" t="s">
        <v>38</v>
      </c>
      <c r="J1829">
        <v>2036</v>
      </c>
      <c r="K1829">
        <v>1804</v>
      </c>
      <c r="L1829" t="s">
        <v>1669</v>
      </c>
      <c r="M1829" t="s">
        <v>763</v>
      </c>
      <c r="O1829" t="s">
        <v>370</v>
      </c>
      <c r="P1829" t="s">
        <v>371</v>
      </c>
      <c r="Q1829">
        <v>1</v>
      </c>
      <c r="T1829" t="s">
        <v>43</v>
      </c>
      <c r="U1829" t="s">
        <v>167</v>
      </c>
      <c r="V1829" t="s">
        <v>226</v>
      </c>
      <c r="W1829" t="s">
        <v>1776</v>
      </c>
      <c r="AB1829">
        <v>8</v>
      </c>
      <c r="AC1829">
        <v>6</v>
      </c>
    </row>
    <row r="1830" spans="1:32" hidden="1" x14ac:dyDescent="0.35">
      <c r="A1830" t="s">
        <v>32</v>
      </c>
      <c r="C1830" t="s">
        <v>33</v>
      </c>
      <c r="D1830" t="s">
        <v>1746</v>
      </c>
      <c r="E1830" t="s">
        <v>1747</v>
      </c>
      <c r="F1830" t="s">
        <v>1748</v>
      </c>
      <c r="G1830" t="s">
        <v>1279</v>
      </c>
      <c r="I1830" t="s">
        <v>38</v>
      </c>
      <c r="J1830">
        <v>2037</v>
      </c>
      <c r="K1830">
        <v>1804</v>
      </c>
      <c r="L1830" t="s">
        <v>1669</v>
      </c>
      <c r="M1830" t="s">
        <v>763</v>
      </c>
      <c r="N1830" t="s">
        <v>41</v>
      </c>
      <c r="P1830" t="s">
        <v>1362</v>
      </c>
      <c r="T1830" t="s">
        <v>2778</v>
      </c>
      <c r="U1830" t="s">
        <v>2778</v>
      </c>
      <c r="W1830" t="s">
        <v>1777</v>
      </c>
    </row>
    <row r="1831" spans="1:32" hidden="1" x14ac:dyDescent="0.35">
      <c r="A1831" t="s">
        <v>32</v>
      </c>
      <c r="C1831" t="s">
        <v>33</v>
      </c>
      <c r="D1831" t="s">
        <v>1746</v>
      </c>
      <c r="E1831" t="s">
        <v>1747</v>
      </c>
      <c r="F1831" t="s">
        <v>1748</v>
      </c>
      <c r="G1831" t="s">
        <v>1279</v>
      </c>
      <c r="I1831" t="s">
        <v>38</v>
      </c>
      <c r="J1831">
        <v>2038</v>
      </c>
      <c r="K1831">
        <v>1804</v>
      </c>
      <c r="L1831" t="s">
        <v>1669</v>
      </c>
      <c r="M1831" t="s">
        <v>763</v>
      </c>
      <c r="N1831" t="s">
        <v>41</v>
      </c>
      <c r="P1831" t="s">
        <v>1362</v>
      </c>
      <c r="Q1831">
        <v>8</v>
      </c>
      <c r="R1831" t="s">
        <v>1282</v>
      </c>
      <c r="T1831" t="s">
        <v>122</v>
      </c>
      <c r="U1831" t="s">
        <v>57</v>
      </c>
      <c r="V1831" t="s">
        <v>576</v>
      </c>
      <c r="W1831" t="s">
        <v>1778</v>
      </c>
    </row>
    <row r="1832" spans="1:32" hidden="1" x14ac:dyDescent="0.35">
      <c r="A1832" t="s">
        <v>32</v>
      </c>
      <c r="C1832" t="s">
        <v>33</v>
      </c>
      <c r="D1832" t="s">
        <v>1746</v>
      </c>
      <c r="E1832" t="s">
        <v>1747</v>
      </c>
      <c r="F1832" t="s">
        <v>1748</v>
      </c>
      <c r="G1832" t="s">
        <v>1279</v>
      </c>
      <c r="I1832" t="s">
        <v>38</v>
      </c>
      <c r="J1832">
        <v>2039</v>
      </c>
      <c r="K1832">
        <v>1804</v>
      </c>
      <c r="L1832" t="s">
        <v>1669</v>
      </c>
      <c r="M1832" t="s">
        <v>763</v>
      </c>
      <c r="N1832" t="s">
        <v>41</v>
      </c>
      <c r="P1832" t="s">
        <v>1362</v>
      </c>
      <c r="Q1832">
        <v>2</v>
      </c>
      <c r="R1832" t="s">
        <v>1282</v>
      </c>
      <c r="T1832" t="s">
        <v>122</v>
      </c>
      <c r="U1832" t="s">
        <v>57</v>
      </c>
      <c r="V1832" t="s">
        <v>1113</v>
      </c>
      <c r="W1832" t="s">
        <v>1113</v>
      </c>
    </row>
    <row r="1833" spans="1:32" hidden="1" x14ac:dyDescent="0.35">
      <c r="A1833" t="s">
        <v>32</v>
      </c>
      <c r="C1833" t="s">
        <v>33</v>
      </c>
      <c r="D1833" t="s">
        <v>1746</v>
      </c>
      <c r="E1833" t="s">
        <v>1747</v>
      </c>
      <c r="F1833" t="s">
        <v>1748</v>
      </c>
      <c r="G1833" t="s">
        <v>1279</v>
      </c>
      <c r="I1833" t="s">
        <v>38</v>
      </c>
      <c r="J1833">
        <v>2040</v>
      </c>
      <c r="K1833">
        <v>1804</v>
      </c>
      <c r="L1833" t="s">
        <v>1669</v>
      </c>
      <c r="M1833" t="s">
        <v>763</v>
      </c>
      <c r="N1833" t="s">
        <v>41</v>
      </c>
      <c r="P1833" t="s">
        <v>1362</v>
      </c>
      <c r="Q1833">
        <v>0.5</v>
      </c>
      <c r="R1833" t="s">
        <v>1282</v>
      </c>
      <c r="T1833" t="s">
        <v>57</v>
      </c>
      <c r="U1833" t="s">
        <v>58</v>
      </c>
      <c r="V1833" t="s">
        <v>58</v>
      </c>
      <c r="W1833" t="s">
        <v>59</v>
      </c>
    </row>
    <row r="1834" spans="1:32" hidden="1" x14ac:dyDescent="0.35">
      <c r="A1834" t="s">
        <v>32</v>
      </c>
      <c r="C1834" t="s">
        <v>33</v>
      </c>
      <c r="D1834" t="s">
        <v>1746</v>
      </c>
      <c r="E1834" t="s">
        <v>1747</v>
      </c>
      <c r="F1834" t="s">
        <v>1748</v>
      </c>
      <c r="G1834" t="s">
        <v>1279</v>
      </c>
      <c r="I1834" t="s">
        <v>38</v>
      </c>
      <c r="J1834">
        <v>2041</v>
      </c>
      <c r="K1834">
        <v>1804</v>
      </c>
      <c r="L1834" t="s">
        <v>1669</v>
      </c>
      <c r="M1834" t="s">
        <v>763</v>
      </c>
      <c r="N1834" t="s">
        <v>41</v>
      </c>
      <c r="P1834" t="s">
        <v>1362</v>
      </c>
      <c r="Q1834">
        <v>5.5</v>
      </c>
      <c r="R1834" t="s">
        <v>363</v>
      </c>
      <c r="T1834" t="s">
        <v>122</v>
      </c>
      <c r="U1834" t="s">
        <v>57</v>
      </c>
      <c r="V1834" t="s">
        <v>364</v>
      </c>
      <c r="W1834" t="s">
        <v>1779</v>
      </c>
    </row>
    <row r="1835" spans="1:32" hidden="1" x14ac:dyDescent="0.35">
      <c r="A1835" t="s">
        <v>32</v>
      </c>
      <c r="C1835" t="s">
        <v>33</v>
      </c>
      <c r="D1835" t="s">
        <v>1746</v>
      </c>
      <c r="E1835" t="s">
        <v>1747</v>
      </c>
      <c r="F1835" t="s">
        <v>1748</v>
      </c>
      <c r="G1835" t="s">
        <v>1279</v>
      </c>
      <c r="I1835" t="s">
        <v>38</v>
      </c>
      <c r="J1835">
        <v>2042</v>
      </c>
      <c r="K1835">
        <v>1804</v>
      </c>
      <c r="L1835" t="s">
        <v>1669</v>
      </c>
      <c r="M1835" t="s">
        <v>763</v>
      </c>
      <c r="N1835" t="s">
        <v>41</v>
      </c>
      <c r="P1835" t="s">
        <v>1362</v>
      </c>
      <c r="Q1835">
        <v>24</v>
      </c>
      <c r="R1835" t="s">
        <v>1780</v>
      </c>
      <c r="T1835" t="s">
        <v>122</v>
      </c>
      <c r="U1835" t="s">
        <v>57</v>
      </c>
      <c r="V1835" t="s">
        <v>646</v>
      </c>
      <c r="W1835" t="s">
        <v>1781</v>
      </c>
    </row>
    <row r="1836" spans="1:32" hidden="1" x14ac:dyDescent="0.35">
      <c r="A1836" t="s">
        <v>32</v>
      </c>
      <c r="C1836" t="s">
        <v>33</v>
      </c>
      <c r="D1836" t="s">
        <v>1782</v>
      </c>
      <c r="E1836" t="s">
        <v>1783</v>
      </c>
      <c r="F1836" t="s">
        <v>1784</v>
      </c>
      <c r="G1836" t="s">
        <v>1279</v>
      </c>
      <c r="I1836" t="s">
        <v>38</v>
      </c>
      <c r="J1836">
        <v>2043</v>
      </c>
      <c r="K1836">
        <v>1804</v>
      </c>
      <c r="L1836" t="s">
        <v>1669</v>
      </c>
      <c r="M1836" t="s">
        <v>763</v>
      </c>
      <c r="P1836" t="s">
        <v>378</v>
      </c>
      <c r="Q1836">
        <v>1</v>
      </c>
      <c r="T1836" t="s">
        <v>43</v>
      </c>
      <c r="U1836" t="s">
        <v>167</v>
      </c>
      <c r="V1836" t="s">
        <v>257</v>
      </c>
      <c r="W1836" t="s">
        <v>1090</v>
      </c>
      <c r="Y1836">
        <v>7</v>
      </c>
      <c r="Z1836">
        <v>6</v>
      </c>
    </row>
    <row r="1837" spans="1:32" hidden="1" x14ac:dyDescent="0.35">
      <c r="A1837" t="s">
        <v>32</v>
      </c>
      <c r="C1837" t="s">
        <v>33</v>
      </c>
      <c r="D1837" t="s">
        <v>1782</v>
      </c>
      <c r="E1837" t="s">
        <v>1783</v>
      </c>
      <c r="F1837" t="s">
        <v>1784</v>
      </c>
      <c r="G1837" t="s">
        <v>1279</v>
      </c>
      <c r="I1837" t="s">
        <v>38</v>
      </c>
      <c r="J1837">
        <v>2044</v>
      </c>
      <c r="K1837">
        <v>1804</v>
      </c>
      <c r="L1837" t="s">
        <v>1669</v>
      </c>
      <c r="M1837" t="s">
        <v>763</v>
      </c>
      <c r="N1837" t="s">
        <v>47</v>
      </c>
      <c r="P1837" t="s">
        <v>731</v>
      </c>
      <c r="Q1837">
        <v>14</v>
      </c>
      <c r="R1837" t="s">
        <v>72</v>
      </c>
      <c r="T1837" t="s">
        <v>73</v>
      </c>
      <c r="U1837" t="s">
        <v>74</v>
      </c>
      <c r="V1837" t="s">
        <v>175</v>
      </c>
      <c r="W1837" t="s">
        <v>1785</v>
      </c>
    </row>
    <row r="1838" spans="1:32" hidden="1" x14ac:dyDescent="0.35">
      <c r="A1838" t="s">
        <v>32</v>
      </c>
      <c r="C1838" t="s">
        <v>33</v>
      </c>
      <c r="D1838" t="s">
        <v>1782</v>
      </c>
      <c r="E1838" t="s">
        <v>1783</v>
      </c>
      <c r="F1838" t="s">
        <v>1784</v>
      </c>
      <c r="G1838" t="s">
        <v>1279</v>
      </c>
      <c r="I1838" t="s">
        <v>38</v>
      </c>
      <c r="J1838">
        <v>2045</v>
      </c>
      <c r="K1838">
        <v>1804</v>
      </c>
      <c r="L1838" t="s">
        <v>1669</v>
      </c>
      <c r="M1838" t="s">
        <v>763</v>
      </c>
      <c r="N1838" t="s">
        <v>47</v>
      </c>
      <c r="P1838" t="s">
        <v>731</v>
      </c>
      <c r="T1838" t="s">
        <v>2778</v>
      </c>
      <c r="U1838" t="s">
        <v>2778</v>
      </c>
      <c r="W1838" t="s">
        <v>1786</v>
      </c>
      <c r="Z1838">
        <v>11</v>
      </c>
      <c r="AB1838">
        <v>12</v>
      </c>
      <c r="AC1838">
        <v>10</v>
      </c>
    </row>
    <row r="1839" spans="1:32" hidden="1" x14ac:dyDescent="0.35">
      <c r="A1839" t="s">
        <v>32</v>
      </c>
      <c r="C1839" t="s">
        <v>33</v>
      </c>
      <c r="D1839" t="s">
        <v>1782</v>
      </c>
      <c r="E1839" t="s">
        <v>1783</v>
      </c>
      <c r="F1839" t="s">
        <v>1784</v>
      </c>
      <c r="G1839" t="s">
        <v>1279</v>
      </c>
      <c r="I1839" t="s">
        <v>38</v>
      </c>
      <c r="J1839">
        <v>2046</v>
      </c>
      <c r="K1839">
        <v>1804</v>
      </c>
      <c r="L1839" t="s">
        <v>1669</v>
      </c>
      <c r="M1839" t="s">
        <v>763</v>
      </c>
      <c r="N1839" t="s">
        <v>41</v>
      </c>
      <c r="P1839" t="s">
        <v>124</v>
      </c>
      <c r="Q1839">
        <v>1</v>
      </c>
      <c r="R1839" t="s">
        <v>166</v>
      </c>
      <c r="T1839" t="s">
        <v>43</v>
      </c>
      <c r="U1839" t="s">
        <v>167</v>
      </c>
      <c r="V1839" t="s">
        <v>655</v>
      </c>
      <c r="W1839" t="s">
        <v>995</v>
      </c>
      <c r="AA1839">
        <v>2</v>
      </c>
      <c r="AB1839">
        <v>0</v>
      </c>
      <c r="AC1839">
        <v>0</v>
      </c>
    </row>
    <row r="1840" spans="1:32" hidden="1" x14ac:dyDescent="0.35">
      <c r="A1840" t="s">
        <v>32</v>
      </c>
      <c r="C1840" t="s">
        <v>33</v>
      </c>
      <c r="D1840" t="s">
        <v>1782</v>
      </c>
      <c r="E1840" t="s">
        <v>1783</v>
      </c>
      <c r="F1840" t="s">
        <v>1784</v>
      </c>
      <c r="G1840" t="s">
        <v>1279</v>
      </c>
      <c r="I1840" t="s">
        <v>38</v>
      </c>
      <c r="J1840">
        <v>2047</v>
      </c>
      <c r="K1840">
        <v>1804</v>
      </c>
      <c r="L1840" t="s">
        <v>1669</v>
      </c>
      <c r="M1840" t="s">
        <v>763</v>
      </c>
      <c r="N1840" t="s">
        <v>41</v>
      </c>
      <c r="P1840" t="s">
        <v>124</v>
      </c>
      <c r="Q1840">
        <v>2</v>
      </c>
      <c r="R1840" t="s">
        <v>72</v>
      </c>
      <c r="T1840" t="s">
        <v>73</v>
      </c>
      <c r="U1840" t="s">
        <v>74</v>
      </c>
      <c r="V1840" t="s">
        <v>2022</v>
      </c>
      <c r="W1840" t="s">
        <v>2022</v>
      </c>
      <c r="AB1840">
        <v>9</v>
      </c>
      <c r="AC1840">
        <v>0</v>
      </c>
    </row>
    <row r="1841" spans="1:33" hidden="1" x14ac:dyDescent="0.35">
      <c r="A1841" t="s">
        <v>32</v>
      </c>
      <c r="C1841" t="s">
        <v>33</v>
      </c>
      <c r="D1841" t="s">
        <v>1782</v>
      </c>
      <c r="E1841" t="s">
        <v>1783</v>
      </c>
      <c r="F1841" t="s">
        <v>1784</v>
      </c>
      <c r="G1841" t="s">
        <v>1279</v>
      </c>
      <c r="I1841" t="s">
        <v>38</v>
      </c>
      <c r="J1841">
        <v>2048</v>
      </c>
      <c r="K1841">
        <v>1804</v>
      </c>
      <c r="L1841" t="s">
        <v>1669</v>
      </c>
      <c r="M1841" t="s">
        <v>763</v>
      </c>
      <c r="N1841" t="s">
        <v>41</v>
      </c>
      <c r="P1841" t="s">
        <v>124</v>
      </c>
      <c r="Q1841" t="s">
        <v>1787</v>
      </c>
      <c r="T1841" t="s">
        <v>73</v>
      </c>
      <c r="U1841" t="s">
        <v>74</v>
      </c>
      <c r="V1841" t="s">
        <v>149</v>
      </c>
      <c r="W1841" t="s">
        <v>1788</v>
      </c>
      <c r="AB1841">
        <v>11</v>
      </c>
      <c r="AC1841">
        <v>0</v>
      </c>
    </row>
    <row r="1842" spans="1:33" hidden="1" x14ac:dyDescent="0.35">
      <c r="A1842" t="s">
        <v>32</v>
      </c>
      <c r="C1842" t="s">
        <v>33</v>
      </c>
      <c r="D1842" t="s">
        <v>1782</v>
      </c>
      <c r="E1842" t="s">
        <v>1783</v>
      </c>
      <c r="F1842" t="s">
        <v>1784</v>
      </c>
      <c r="G1842" t="s">
        <v>1279</v>
      </c>
      <c r="I1842" t="s">
        <v>38</v>
      </c>
      <c r="J1842">
        <v>2049</v>
      </c>
      <c r="K1842">
        <v>1804</v>
      </c>
      <c r="L1842" t="s">
        <v>1669</v>
      </c>
      <c r="M1842" t="s">
        <v>763</v>
      </c>
      <c r="N1842" t="s">
        <v>41</v>
      </c>
      <c r="P1842" t="s">
        <v>487</v>
      </c>
      <c r="Q1842">
        <v>13</v>
      </c>
      <c r="R1842" t="s">
        <v>72</v>
      </c>
      <c r="T1842" t="s">
        <v>73</v>
      </c>
      <c r="U1842" t="s">
        <v>74</v>
      </c>
      <c r="V1842" t="s">
        <v>175</v>
      </c>
      <c r="W1842" t="s">
        <v>1789</v>
      </c>
      <c r="AB1842">
        <v>3</v>
      </c>
      <c r="AC1842">
        <v>6</v>
      </c>
    </row>
    <row r="1843" spans="1:33" hidden="1" x14ac:dyDescent="0.35">
      <c r="A1843" t="s">
        <v>32</v>
      </c>
      <c r="C1843" t="s">
        <v>33</v>
      </c>
      <c r="D1843" t="s">
        <v>1782</v>
      </c>
      <c r="E1843" t="s">
        <v>1783</v>
      </c>
      <c r="F1843" t="s">
        <v>1784</v>
      </c>
      <c r="G1843" t="s">
        <v>1279</v>
      </c>
      <c r="I1843" t="s">
        <v>38</v>
      </c>
      <c r="J1843">
        <v>2050</v>
      </c>
      <c r="K1843">
        <v>1804</v>
      </c>
      <c r="L1843" t="s">
        <v>1669</v>
      </c>
      <c r="M1843" t="s">
        <v>763</v>
      </c>
      <c r="N1843" t="s">
        <v>41</v>
      </c>
      <c r="P1843" t="s">
        <v>487</v>
      </c>
      <c r="Q1843">
        <v>7</v>
      </c>
      <c r="R1843" t="s">
        <v>72</v>
      </c>
      <c r="T1843" t="s">
        <v>73</v>
      </c>
      <c r="U1843" t="s">
        <v>74</v>
      </c>
      <c r="V1843" t="s">
        <v>175</v>
      </c>
      <c r="W1843" t="s">
        <v>1790</v>
      </c>
      <c r="Y1843">
        <v>1</v>
      </c>
      <c r="Z1843">
        <v>0</v>
      </c>
      <c r="AB1843">
        <v>7</v>
      </c>
      <c r="AC1843">
        <v>0</v>
      </c>
    </row>
    <row r="1844" spans="1:33" hidden="1" x14ac:dyDescent="0.35">
      <c r="A1844" t="s">
        <v>32</v>
      </c>
      <c r="C1844" t="s">
        <v>33</v>
      </c>
      <c r="D1844" t="s">
        <v>1782</v>
      </c>
      <c r="E1844" t="s">
        <v>1783</v>
      </c>
      <c r="F1844" t="s">
        <v>1784</v>
      </c>
      <c r="G1844" t="s">
        <v>1279</v>
      </c>
      <c r="I1844" t="s">
        <v>38</v>
      </c>
      <c r="J1844">
        <v>2051</v>
      </c>
      <c r="K1844">
        <v>1804</v>
      </c>
      <c r="L1844" t="s">
        <v>1669</v>
      </c>
      <c r="M1844" t="s">
        <v>763</v>
      </c>
      <c r="N1844" t="s">
        <v>41</v>
      </c>
      <c r="P1844" t="s">
        <v>98</v>
      </c>
      <c r="Q1844">
        <v>6</v>
      </c>
      <c r="S1844" t="s">
        <v>2782</v>
      </c>
      <c r="T1844" t="s">
        <v>99</v>
      </c>
      <c r="U1844" t="s">
        <v>263</v>
      </c>
      <c r="V1844" t="s">
        <v>100</v>
      </c>
      <c r="W1844" t="s">
        <v>1791</v>
      </c>
    </row>
    <row r="1845" spans="1:33" hidden="1" x14ac:dyDescent="0.35">
      <c r="A1845" t="s">
        <v>32</v>
      </c>
      <c r="C1845" t="s">
        <v>33</v>
      </c>
      <c r="D1845" t="s">
        <v>1782</v>
      </c>
      <c r="E1845" t="s">
        <v>1783</v>
      </c>
      <c r="F1845" t="s">
        <v>1784</v>
      </c>
      <c r="G1845" t="s">
        <v>1279</v>
      </c>
      <c r="I1845" t="s">
        <v>38</v>
      </c>
      <c r="J1845">
        <v>2052</v>
      </c>
      <c r="K1845">
        <v>1804</v>
      </c>
      <c r="L1845" t="s">
        <v>1669</v>
      </c>
      <c r="M1845" t="s">
        <v>763</v>
      </c>
      <c r="N1845" t="s">
        <v>41</v>
      </c>
      <c r="P1845" t="s">
        <v>98</v>
      </c>
      <c r="Q1845">
        <v>1</v>
      </c>
      <c r="T1845" t="s">
        <v>99</v>
      </c>
      <c r="U1845" t="s">
        <v>263</v>
      </c>
      <c r="V1845" t="s">
        <v>1792</v>
      </c>
      <c r="W1845" t="s">
        <v>1793</v>
      </c>
    </row>
    <row r="1846" spans="1:33" hidden="1" x14ac:dyDescent="0.35">
      <c r="A1846" t="s">
        <v>32</v>
      </c>
      <c r="C1846" t="s">
        <v>33</v>
      </c>
      <c r="D1846" t="s">
        <v>1782</v>
      </c>
      <c r="E1846" t="s">
        <v>1783</v>
      </c>
      <c r="F1846" t="s">
        <v>1784</v>
      </c>
      <c r="G1846" t="s">
        <v>1279</v>
      </c>
      <c r="I1846" t="s">
        <v>38</v>
      </c>
      <c r="J1846">
        <v>2053</v>
      </c>
      <c r="K1846">
        <v>1804</v>
      </c>
      <c r="L1846" t="s">
        <v>1669</v>
      </c>
      <c r="M1846" t="s">
        <v>763</v>
      </c>
      <c r="N1846" t="s">
        <v>41</v>
      </c>
      <c r="P1846" t="s">
        <v>198</v>
      </c>
      <c r="T1846" t="s">
        <v>2763</v>
      </c>
      <c r="U1846" t="s">
        <v>2621</v>
      </c>
      <c r="W1846" t="s">
        <v>1794</v>
      </c>
      <c r="AE1846">
        <v>30</v>
      </c>
      <c r="AF1846">
        <v>0</v>
      </c>
    </row>
    <row r="1847" spans="1:33" hidden="1" x14ac:dyDescent="0.35">
      <c r="A1847" t="s">
        <v>32</v>
      </c>
      <c r="C1847" t="s">
        <v>33</v>
      </c>
      <c r="D1847" t="s">
        <v>1782</v>
      </c>
      <c r="E1847" t="s">
        <v>1783</v>
      </c>
      <c r="F1847" t="s">
        <v>1784</v>
      </c>
      <c r="G1847" t="s">
        <v>1279</v>
      </c>
      <c r="I1847" t="s">
        <v>38</v>
      </c>
      <c r="J1847">
        <v>2054</v>
      </c>
      <c r="K1847">
        <v>1804</v>
      </c>
      <c r="L1847" t="s">
        <v>1669</v>
      </c>
      <c r="M1847" t="s">
        <v>763</v>
      </c>
      <c r="N1847" t="s">
        <v>41</v>
      </c>
      <c r="P1847" t="s">
        <v>918</v>
      </c>
      <c r="T1847" t="s">
        <v>122</v>
      </c>
      <c r="U1847" t="s">
        <v>57</v>
      </c>
      <c r="V1847" t="s">
        <v>1113</v>
      </c>
      <c r="W1847" t="s">
        <v>1113</v>
      </c>
      <c r="AG1847" t="s">
        <v>1795</v>
      </c>
    </row>
    <row r="1848" spans="1:33" hidden="1" x14ac:dyDescent="0.35">
      <c r="A1848" t="s">
        <v>32</v>
      </c>
      <c r="C1848" t="s">
        <v>33</v>
      </c>
      <c r="D1848" t="s">
        <v>1782</v>
      </c>
      <c r="E1848" t="s">
        <v>1783</v>
      </c>
      <c r="F1848" t="s">
        <v>1784</v>
      </c>
      <c r="G1848" t="s">
        <v>1279</v>
      </c>
      <c r="I1848" t="s">
        <v>38</v>
      </c>
      <c r="J1848">
        <v>2055</v>
      </c>
      <c r="K1848">
        <v>1804</v>
      </c>
      <c r="L1848" t="s">
        <v>1669</v>
      </c>
      <c r="M1848" t="s">
        <v>763</v>
      </c>
      <c r="N1848" t="s">
        <v>41</v>
      </c>
      <c r="P1848" t="s">
        <v>918</v>
      </c>
      <c r="T1848" t="s">
        <v>57</v>
      </c>
      <c r="U1848" t="s">
        <v>58</v>
      </c>
      <c r="V1848" t="s">
        <v>58</v>
      </c>
      <c r="W1848" t="s">
        <v>1796</v>
      </c>
    </row>
    <row r="1849" spans="1:33" hidden="1" x14ac:dyDescent="0.35">
      <c r="A1849" t="s">
        <v>32</v>
      </c>
      <c r="C1849" t="s">
        <v>33</v>
      </c>
      <c r="D1849" t="s">
        <v>1782</v>
      </c>
      <c r="E1849" t="s">
        <v>1783</v>
      </c>
      <c r="F1849" t="s">
        <v>1784</v>
      </c>
      <c r="G1849" t="s">
        <v>1279</v>
      </c>
      <c r="I1849" t="s">
        <v>38</v>
      </c>
      <c r="J1849">
        <v>2056</v>
      </c>
      <c r="K1849">
        <v>1804</v>
      </c>
      <c r="L1849" t="s">
        <v>1669</v>
      </c>
      <c r="M1849" t="s">
        <v>763</v>
      </c>
      <c r="N1849" t="s">
        <v>161</v>
      </c>
      <c r="P1849" t="s">
        <v>205</v>
      </c>
      <c r="Q1849">
        <v>2</v>
      </c>
      <c r="R1849" t="s">
        <v>163</v>
      </c>
      <c r="T1849" t="s">
        <v>43</v>
      </c>
      <c r="U1849" t="s">
        <v>167</v>
      </c>
      <c r="V1849" t="s">
        <v>1622</v>
      </c>
      <c r="W1849" t="s">
        <v>1622</v>
      </c>
      <c r="AB1849">
        <v>1</v>
      </c>
      <c r="AC1849">
        <v>10</v>
      </c>
      <c r="AG1849" t="s">
        <v>1797</v>
      </c>
    </row>
    <row r="1850" spans="1:33" hidden="1" x14ac:dyDescent="0.35">
      <c r="A1850" t="s">
        <v>32</v>
      </c>
      <c r="C1850" t="s">
        <v>33</v>
      </c>
      <c r="D1850" t="s">
        <v>1782</v>
      </c>
      <c r="E1850" t="s">
        <v>1783</v>
      </c>
      <c r="F1850" t="s">
        <v>1784</v>
      </c>
      <c r="G1850" t="s">
        <v>1279</v>
      </c>
      <c r="I1850" t="s">
        <v>38</v>
      </c>
      <c r="J1850">
        <v>2057</v>
      </c>
      <c r="K1850">
        <v>1804</v>
      </c>
      <c r="L1850" t="s">
        <v>1669</v>
      </c>
      <c r="M1850" t="s">
        <v>763</v>
      </c>
      <c r="N1850" t="s">
        <v>161</v>
      </c>
      <c r="P1850" t="s">
        <v>205</v>
      </c>
      <c r="Q1850">
        <v>8</v>
      </c>
      <c r="T1850" t="s">
        <v>43</v>
      </c>
      <c r="U1850" t="s">
        <v>167</v>
      </c>
      <c r="V1850" t="s">
        <v>1622</v>
      </c>
      <c r="W1850" t="s">
        <v>1798</v>
      </c>
    </row>
    <row r="1851" spans="1:33" hidden="1" x14ac:dyDescent="0.35">
      <c r="A1851" t="s">
        <v>32</v>
      </c>
      <c r="C1851" t="s">
        <v>33</v>
      </c>
      <c r="D1851" t="s">
        <v>1782</v>
      </c>
      <c r="E1851" t="s">
        <v>1783</v>
      </c>
      <c r="F1851" t="s">
        <v>1784</v>
      </c>
      <c r="G1851" t="s">
        <v>1279</v>
      </c>
      <c r="I1851" t="s">
        <v>38</v>
      </c>
      <c r="J1851">
        <v>2058</v>
      </c>
      <c r="K1851">
        <v>1804</v>
      </c>
      <c r="L1851" t="s">
        <v>1669</v>
      </c>
      <c r="M1851" t="s">
        <v>763</v>
      </c>
      <c r="O1851" t="s">
        <v>370</v>
      </c>
      <c r="P1851" t="s">
        <v>371</v>
      </c>
      <c r="Q1851">
        <v>1</v>
      </c>
      <c r="R1851" t="s">
        <v>132</v>
      </c>
      <c r="T1851" t="s">
        <v>57</v>
      </c>
      <c r="U1851" t="s">
        <v>58</v>
      </c>
      <c r="V1851" t="s">
        <v>83</v>
      </c>
      <c r="W1851" t="s">
        <v>83</v>
      </c>
      <c r="AB1851">
        <v>1</v>
      </c>
      <c r="AC1851">
        <v>3</v>
      </c>
    </row>
    <row r="1852" spans="1:33" hidden="1" x14ac:dyDescent="0.35">
      <c r="A1852" t="s">
        <v>32</v>
      </c>
      <c r="C1852" t="s">
        <v>33</v>
      </c>
      <c r="D1852" t="s">
        <v>1782</v>
      </c>
      <c r="E1852" t="s">
        <v>1783</v>
      </c>
      <c r="F1852" t="s">
        <v>1784</v>
      </c>
      <c r="G1852" t="s">
        <v>1279</v>
      </c>
      <c r="I1852" t="s">
        <v>38</v>
      </c>
      <c r="J1852">
        <v>2059</v>
      </c>
      <c r="K1852">
        <v>1804</v>
      </c>
      <c r="L1852" t="s">
        <v>1669</v>
      </c>
      <c r="M1852" t="s">
        <v>763</v>
      </c>
      <c r="O1852" t="s">
        <v>370</v>
      </c>
      <c r="P1852" t="s">
        <v>371</v>
      </c>
      <c r="Q1852">
        <v>1</v>
      </c>
      <c r="R1852" t="s">
        <v>1282</v>
      </c>
      <c r="T1852" t="s">
        <v>122</v>
      </c>
      <c r="U1852" t="s">
        <v>57</v>
      </c>
      <c r="V1852" t="s">
        <v>1113</v>
      </c>
      <c r="W1852" t="s">
        <v>1113</v>
      </c>
    </row>
    <row r="1853" spans="1:33" hidden="1" x14ac:dyDescent="0.35">
      <c r="A1853" t="s">
        <v>32</v>
      </c>
      <c r="C1853" t="s">
        <v>33</v>
      </c>
      <c r="D1853" t="s">
        <v>1782</v>
      </c>
      <c r="E1853" t="s">
        <v>1783</v>
      </c>
      <c r="F1853" t="s">
        <v>1784</v>
      </c>
      <c r="G1853" t="s">
        <v>1279</v>
      </c>
      <c r="I1853" t="s">
        <v>38</v>
      </c>
      <c r="J1853">
        <v>2060</v>
      </c>
      <c r="K1853">
        <v>1804</v>
      </c>
      <c r="L1853" t="s">
        <v>1669</v>
      </c>
      <c r="M1853" t="s">
        <v>798</v>
      </c>
      <c r="N1853" t="s">
        <v>659</v>
      </c>
      <c r="P1853" t="s">
        <v>80</v>
      </c>
      <c r="Q1853">
        <v>0.25</v>
      </c>
      <c r="R1853" t="s">
        <v>1282</v>
      </c>
      <c r="T1853" t="s">
        <v>57</v>
      </c>
      <c r="U1853" t="s">
        <v>58</v>
      </c>
      <c r="V1853" t="s">
        <v>83</v>
      </c>
      <c r="W1853" t="s">
        <v>83</v>
      </c>
      <c r="AB1853">
        <v>3</v>
      </c>
      <c r="AC1853">
        <v>0</v>
      </c>
    </row>
    <row r="1854" spans="1:33" hidden="1" x14ac:dyDescent="0.35">
      <c r="A1854" t="s">
        <v>32</v>
      </c>
      <c r="C1854" t="s">
        <v>33</v>
      </c>
      <c r="D1854" t="s">
        <v>1782</v>
      </c>
      <c r="E1854" t="s">
        <v>1783</v>
      </c>
      <c r="F1854" t="s">
        <v>1784</v>
      </c>
      <c r="G1854" t="s">
        <v>1279</v>
      </c>
      <c r="I1854" t="s">
        <v>38</v>
      </c>
      <c r="J1854">
        <v>2061</v>
      </c>
      <c r="K1854">
        <v>1804</v>
      </c>
      <c r="L1854" t="s">
        <v>1669</v>
      </c>
      <c r="M1854" t="s">
        <v>798</v>
      </c>
      <c r="N1854" t="s">
        <v>659</v>
      </c>
      <c r="P1854" t="s">
        <v>80</v>
      </c>
      <c r="Q1854">
        <v>4</v>
      </c>
      <c r="R1854" t="s">
        <v>166</v>
      </c>
      <c r="T1854" t="s">
        <v>43</v>
      </c>
      <c r="U1854" t="s">
        <v>167</v>
      </c>
      <c r="V1854" t="s">
        <v>460</v>
      </c>
      <c r="W1854" t="s">
        <v>1799</v>
      </c>
      <c r="AA1854">
        <v>1</v>
      </c>
      <c r="AB1854">
        <v>2</v>
      </c>
      <c r="AC1854">
        <v>0</v>
      </c>
    </row>
    <row r="1855" spans="1:33" hidden="1" x14ac:dyDescent="0.35">
      <c r="A1855" t="s">
        <v>32</v>
      </c>
      <c r="C1855" t="s">
        <v>33</v>
      </c>
      <c r="D1855" t="s">
        <v>1782</v>
      </c>
      <c r="E1855" t="s">
        <v>1783</v>
      </c>
      <c r="F1855" t="s">
        <v>1784</v>
      </c>
      <c r="G1855" t="s">
        <v>1279</v>
      </c>
      <c r="I1855" t="s">
        <v>38</v>
      </c>
      <c r="J1855">
        <v>2062</v>
      </c>
      <c r="K1855">
        <v>1804</v>
      </c>
      <c r="L1855" t="s">
        <v>1669</v>
      </c>
      <c r="M1855" t="s">
        <v>798</v>
      </c>
      <c r="N1855" t="s">
        <v>659</v>
      </c>
      <c r="P1855" t="s">
        <v>80</v>
      </c>
      <c r="Q1855">
        <v>1</v>
      </c>
      <c r="R1855" t="s">
        <v>132</v>
      </c>
      <c r="T1855" t="s">
        <v>73</v>
      </c>
      <c r="U1855" t="s">
        <v>74</v>
      </c>
      <c r="V1855" t="s">
        <v>112</v>
      </c>
      <c r="W1855" t="s">
        <v>629</v>
      </c>
      <c r="AB1855">
        <v>1</v>
      </c>
      <c r="AC1855">
        <v>0</v>
      </c>
    </row>
    <row r="1856" spans="1:33" hidden="1" x14ac:dyDescent="0.35">
      <c r="A1856" t="s">
        <v>32</v>
      </c>
      <c r="C1856" t="s">
        <v>33</v>
      </c>
      <c r="D1856" t="s">
        <v>1782</v>
      </c>
      <c r="E1856" t="s">
        <v>1783</v>
      </c>
      <c r="F1856" t="s">
        <v>1784</v>
      </c>
      <c r="G1856" t="s">
        <v>1279</v>
      </c>
      <c r="I1856" t="s">
        <v>38</v>
      </c>
      <c r="J1856">
        <v>2063</v>
      </c>
      <c r="K1856">
        <v>1804</v>
      </c>
      <c r="L1856" t="s">
        <v>1669</v>
      </c>
      <c r="M1856" t="s">
        <v>798</v>
      </c>
      <c r="N1856" t="s">
        <v>659</v>
      </c>
      <c r="P1856" t="s">
        <v>80</v>
      </c>
      <c r="T1856" t="s">
        <v>73</v>
      </c>
      <c r="U1856" t="s">
        <v>74</v>
      </c>
      <c r="V1856" t="s">
        <v>175</v>
      </c>
      <c r="W1856" t="s">
        <v>1800</v>
      </c>
      <c r="AF1856">
        <v>3</v>
      </c>
    </row>
    <row r="1857" spans="1:33" hidden="1" x14ac:dyDescent="0.35">
      <c r="A1857" t="s">
        <v>32</v>
      </c>
      <c r="C1857" t="s">
        <v>33</v>
      </c>
      <c r="D1857" t="s">
        <v>1782</v>
      </c>
      <c r="E1857" t="s">
        <v>1783</v>
      </c>
      <c r="F1857" t="s">
        <v>1784</v>
      </c>
      <c r="G1857" t="s">
        <v>1279</v>
      </c>
      <c r="I1857" t="s">
        <v>38</v>
      </c>
      <c r="J1857">
        <v>2064</v>
      </c>
      <c r="K1857">
        <v>1804</v>
      </c>
      <c r="L1857" t="s">
        <v>1669</v>
      </c>
      <c r="M1857" t="s">
        <v>798</v>
      </c>
      <c r="N1857" t="s">
        <v>659</v>
      </c>
      <c r="P1857" t="s">
        <v>80</v>
      </c>
      <c r="Q1857">
        <v>1</v>
      </c>
      <c r="T1857" t="s">
        <v>43</v>
      </c>
      <c r="U1857" t="s">
        <v>167</v>
      </c>
      <c r="V1857" t="s">
        <v>226</v>
      </c>
      <c r="W1857" t="s">
        <v>1404</v>
      </c>
      <c r="AB1857">
        <v>5</v>
      </c>
      <c r="AC1857">
        <v>0</v>
      </c>
    </row>
    <row r="1858" spans="1:33" hidden="1" x14ac:dyDescent="0.35">
      <c r="A1858" t="s">
        <v>32</v>
      </c>
      <c r="C1858" t="s">
        <v>33</v>
      </c>
      <c r="D1858" t="s">
        <v>1782</v>
      </c>
      <c r="E1858" t="s">
        <v>1783</v>
      </c>
      <c r="F1858" t="s">
        <v>1784</v>
      </c>
      <c r="G1858" t="s">
        <v>1279</v>
      </c>
      <c r="I1858" t="s">
        <v>38</v>
      </c>
      <c r="J1858">
        <v>2065</v>
      </c>
      <c r="K1858">
        <v>1804</v>
      </c>
      <c r="L1858" t="s">
        <v>1669</v>
      </c>
      <c r="M1858" t="s">
        <v>431</v>
      </c>
      <c r="N1858" t="s">
        <v>41</v>
      </c>
      <c r="P1858" t="s">
        <v>1568</v>
      </c>
      <c r="Q1858">
        <v>1</v>
      </c>
      <c r="R1858" t="s">
        <v>166</v>
      </c>
      <c r="T1858" t="s">
        <v>43</v>
      </c>
      <c r="U1858" t="s">
        <v>167</v>
      </c>
      <c r="V1858" t="s">
        <v>442</v>
      </c>
      <c r="W1858" t="s">
        <v>1801</v>
      </c>
      <c r="AB1858">
        <v>4</v>
      </c>
      <c r="AC1858">
        <v>6</v>
      </c>
    </row>
    <row r="1859" spans="1:33" hidden="1" x14ac:dyDescent="0.35">
      <c r="A1859" t="s">
        <v>32</v>
      </c>
      <c r="C1859" t="s">
        <v>33</v>
      </c>
      <c r="D1859" t="s">
        <v>1782</v>
      </c>
      <c r="E1859" t="s">
        <v>1783</v>
      </c>
      <c r="F1859" t="s">
        <v>1784</v>
      </c>
      <c r="G1859" t="s">
        <v>1279</v>
      </c>
      <c r="I1859" t="s">
        <v>38</v>
      </c>
      <c r="J1859">
        <v>2066</v>
      </c>
      <c r="K1859">
        <v>1804</v>
      </c>
      <c r="L1859" t="s">
        <v>1669</v>
      </c>
      <c r="M1859" t="s">
        <v>431</v>
      </c>
      <c r="N1859" t="s">
        <v>41</v>
      </c>
      <c r="P1859" t="s">
        <v>1568</v>
      </c>
      <c r="Q1859">
        <v>8.5</v>
      </c>
      <c r="R1859" t="s">
        <v>72</v>
      </c>
      <c r="T1859" t="s">
        <v>73</v>
      </c>
      <c r="U1859" t="s">
        <v>74</v>
      </c>
      <c r="V1859" t="s">
        <v>1336</v>
      </c>
      <c r="W1859" t="s">
        <v>1701</v>
      </c>
      <c r="Y1859">
        <v>5</v>
      </c>
      <c r="Z1859">
        <v>6</v>
      </c>
      <c r="AA1859">
        <v>2</v>
      </c>
      <c r="AB1859">
        <v>6</v>
      </c>
      <c r="AC1859">
        <v>9</v>
      </c>
    </row>
    <row r="1860" spans="1:33" hidden="1" x14ac:dyDescent="0.35">
      <c r="A1860" t="s">
        <v>32</v>
      </c>
      <c r="C1860" t="s">
        <v>33</v>
      </c>
      <c r="D1860" t="s">
        <v>1782</v>
      </c>
      <c r="E1860" t="s">
        <v>1783</v>
      </c>
      <c r="F1860" t="s">
        <v>1784</v>
      </c>
      <c r="G1860" t="s">
        <v>1279</v>
      </c>
      <c r="I1860" t="s">
        <v>38</v>
      </c>
      <c r="J1860">
        <v>2067</v>
      </c>
      <c r="K1860">
        <v>1804</v>
      </c>
      <c r="L1860" t="s">
        <v>1669</v>
      </c>
      <c r="M1860" t="s">
        <v>431</v>
      </c>
      <c r="N1860" t="s">
        <v>41</v>
      </c>
      <c r="P1860" t="s">
        <v>1568</v>
      </c>
      <c r="Q1860">
        <v>3.75</v>
      </c>
      <c r="R1860" t="s">
        <v>72</v>
      </c>
      <c r="T1860" t="s">
        <v>73</v>
      </c>
      <c r="U1860" t="s">
        <v>74</v>
      </c>
      <c r="V1860" t="s">
        <v>175</v>
      </c>
      <c r="W1860" t="s">
        <v>1621</v>
      </c>
      <c r="AB1860">
        <v>3</v>
      </c>
      <c r="AC1860">
        <v>9</v>
      </c>
    </row>
    <row r="1861" spans="1:33" hidden="1" x14ac:dyDescent="0.35">
      <c r="A1861" t="s">
        <v>32</v>
      </c>
      <c r="C1861" t="s">
        <v>33</v>
      </c>
      <c r="D1861" t="s">
        <v>1782</v>
      </c>
      <c r="E1861" t="s">
        <v>1783</v>
      </c>
      <c r="F1861" t="s">
        <v>1784</v>
      </c>
      <c r="G1861" t="s">
        <v>1279</v>
      </c>
      <c r="I1861" t="s">
        <v>38</v>
      </c>
      <c r="J1861">
        <v>2068</v>
      </c>
      <c r="K1861">
        <v>1804</v>
      </c>
      <c r="L1861" t="s">
        <v>1669</v>
      </c>
      <c r="M1861" t="s">
        <v>431</v>
      </c>
      <c r="N1861" t="s">
        <v>41</v>
      </c>
      <c r="P1861" t="s">
        <v>1568</v>
      </c>
      <c r="Q1861">
        <v>1</v>
      </c>
      <c r="R1861" t="s">
        <v>166</v>
      </c>
      <c r="S1861" t="s">
        <v>2790</v>
      </c>
      <c r="T1861" t="s">
        <v>43</v>
      </c>
      <c r="U1861" t="s">
        <v>167</v>
      </c>
      <c r="V1861" t="s">
        <v>655</v>
      </c>
      <c r="W1861" t="s">
        <v>1802</v>
      </c>
      <c r="AA1861">
        <v>1</v>
      </c>
      <c r="AB1861">
        <v>11</v>
      </c>
      <c r="AC1861">
        <v>6</v>
      </c>
      <c r="AG1861" t="s">
        <v>1803</v>
      </c>
    </row>
    <row r="1862" spans="1:33" hidden="1" x14ac:dyDescent="0.35">
      <c r="A1862" t="s">
        <v>32</v>
      </c>
      <c r="C1862" t="s">
        <v>33</v>
      </c>
      <c r="D1862" t="s">
        <v>1782</v>
      </c>
      <c r="E1862" t="s">
        <v>1783</v>
      </c>
      <c r="F1862" t="s">
        <v>1784</v>
      </c>
      <c r="G1862" t="s">
        <v>1279</v>
      </c>
      <c r="I1862" t="s">
        <v>38</v>
      </c>
      <c r="J1862">
        <v>2069</v>
      </c>
      <c r="K1862">
        <v>1804</v>
      </c>
      <c r="L1862" t="s">
        <v>1669</v>
      </c>
      <c r="M1862" t="s">
        <v>431</v>
      </c>
      <c r="N1862" t="s">
        <v>41</v>
      </c>
      <c r="P1862" t="s">
        <v>1568</v>
      </c>
      <c r="Q1862">
        <v>2</v>
      </c>
      <c r="R1862" t="s">
        <v>163</v>
      </c>
      <c r="T1862" t="s">
        <v>73</v>
      </c>
      <c r="U1862" t="s">
        <v>74</v>
      </c>
      <c r="V1862" t="s">
        <v>164</v>
      </c>
      <c r="W1862" t="s">
        <v>238</v>
      </c>
      <c r="AB1862">
        <v>5</v>
      </c>
      <c r="AC1862">
        <v>0</v>
      </c>
    </row>
    <row r="1863" spans="1:33" hidden="1" x14ac:dyDescent="0.35">
      <c r="A1863" t="s">
        <v>32</v>
      </c>
      <c r="C1863" t="s">
        <v>33</v>
      </c>
      <c r="D1863" t="s">
        <v>1782</v>
      </c>
      <c r="E1863" t="s">
        <v>1783</v>
      </c>
      <c r="F1863" t="s">
        <v>1784</v>
      </c>
      <c r="G1863" t="s">
        <v>1279</v>
      </c>
      <c r="I1863" t="s">
        <v>38</v>
      </c>
      <c r="J1863">
        <v>2070</v>
      </c>
      <c r="K1863">
        <v>1804</v>
      </c>
      <c r="L1863" t="s">
        <v>1669</v>
      </c>
      <c r="M1863" t="s">
        <v>431</v>
      </c>
      <c r="N1863" t="s">
        <v>41</v>
      </c>
      <c r="P1863" t="s">
        <v>188</v>
      </c>
      <c r="T1863" t="s">
        <v>2763</v>
      </c>
      <c r="U1863" t="s">
        <v>2621</v>
      </c>
      <c r="W1863" t="s">
        <v>1804</v>
      </c>
      <c r="AE1863">
        <v>10</v>
      </c>
      <c r="AF1863">
        <v>0</v>
      </c>
    </row>
    <row r="1864" spans="1:33" hidden="1" x14ac:dyDescent="0.35">
      <c r="A1864" t="s">
        <v>32</v>
      </c>
      <c r="C1864" t="s">
        <v>33</v>
      </c>
      <c r="D1864" t="s">
        <v>1782</v>
      </c>
      <c r="E1864" t="s">
        <v>1783</v>
      </c>
      <c r="F1864" t="s">
        <v>1784</v>
      </c>
      <c r="G1864" t="s">
        <v>1279</v>
      </c>
      <c r="I1864" t="s">
        <v>38</v>
      </c>
      <c r="J1864">
        <v>2071</v>
      </c>
      <c r="K1864">
        <v>1804</v>
      </c>
      <c r="L1864" t="s">
        <v>1669</v>
      </c>
      <c r="M1864" t="s">
        <v>431</v>
      </c>
      <c r="N1864" t="s">
        <v>41</v>
      </c>
      <c r="P1864" t="s">
        <v>887</v>
      </c>
      <c r="T1864" t="s">
        <v>2763</v>
      </c>
      <c r="U1864" t="s">
        <v>2621</v>
      </c>
      <c r="W1864" t="s">
        <v>1805</v>
      </c>
      <c r="AE1864">
        <v>7</v>
      </c>
      <c r="AF1864">
        <v>6</v>
      </c>
    </row>
    <row r="1865" spans="1:33" hidden="1" x14ac:dyDescent="0.35">
      <c r="A1865" t="s">
        <v>32</v>
      </c>
      <c r="C1865" t="s">
        <v>33</v>
      </c>
      <c r="D1865" t="s">
        <v>1782</v>
      </c>
      <c r="E1865" t="s">
        <v>1783</v>
      </c>
      <c r="F1865" t="s">
        <v>1784</v>
      </c>
      <c r="G1865" t="s">
        <v>1279</v>
      </c>
      <c r="I1865" t="s">
        <v>38</v>
      </c>
      <c r="J1865">
        <v>2072</v>
      </c>
      <c r="K1865">
        <v>1804</v>
      </c>
      <c r="L1865" t="s">
        <v>1669</v>
      </c>
      <c r="M1865" t="s">
        <v>431</v>
      </c>
      <c r="N1865" t="s">
        <v>41</v>
      </c>
      <c r="P1865" t="s">
        <v>887</v>
      </c>
      <c r="T1865" t="s">
        <v>2763</v>
      </c>
      <c r="U1865" t="s">
        <v>2621</v>
      </c>
      <c r="W1865" t="s">
        <v>1806</v>
      </c>
      <c r="AE1865">
        <v>5</v>
      </c>
      <c r="AF1865">
        <v>11</v>
      </c>
    </row>
    <row r="1866" spans="1:33" hidden="1" x14ac:dyDescent="0.35">
      <c r="A1866" t="s">
        <v>32</v>
      </c>
      <c r="C1866" t="s">
        <v>33</v>
      </c>
      <c r="D1866" t="s">
        <v>1782</v>
      </c>
      <c r="E1866" t="s">
        <v>1783</v>
      </c>
      <c r="F1866" t="s">
        <v>1784</v>
      </c>
      <c r="G1866" t="s">
        <v>1279</v>
      </c>
      <c r="I1866" t="s">
        <v>38</v>
      </c>
      <c r="J1866">
        <v>2073</v>
      </c>
      <c r="T1866" t="s">
        <v>2778</v>
      </c>
      <c r="U1866" t="s">
        <v>2778</v>
      </c>
      <c r="W1866" t="s">
        <v>1807</v>
      </c>
    </row>
    <row r="1867" spans="1:33" hidden="1" x14ac:dyDescent="0.35">
      <c r="A1867" t="s">
        <v>32</v>
      </c>
      <c r="C1867" t="s">
        <v>33</v>
      </c>
      <c r="D1867" t="s">
        <v>1782</v>
      </c>
      <c r="E1867" t="s">
        <v>1783</v>
      </c>
      <c r="F1867" t="s">
        <v>1784</v>
      </c>
      <c r="G1867" t="s">
        <v>1279</v>
      </c>
      <c r="I1867" t="s">
        <v>38</v>
      </c>
      <c r="J1867">
        <v>2074</v>
      </c>
      <c r="K1867">
        <v>1804</v>
      </c>
      <c r="L1867" t="s">
        <v>1669</v>
      </c>
      <c r="M1867" t="s">
        <v>431</v>
      </c>
      <c r="N1867" t="s">
        <v>47</v>
      </c>
      <c r="P1867" t="s">
        <v>918</v>
      </c>
      <c r="Q1867">
        <v>2</v>
      </c>
      <c r="R1867" t="s">
        <v>1282</v>
      </c>
      <c r="T1867" t="s">
        <v>122</v>
      </c>
      <c r="U1867" t="s">
        <v>57</v>
      </c>
      <c r="V1867" t="s">
        <v>123</v>
      </c>
      <c r="W1867" t="s">
        <v>432</v>
      </c>
      <c r="Y1867">
        <v>2</v>
      </c>
      <c r="Z1867">
        <v>6</v>
      </c>
      <c r="AB1867">
        <v>5</v>
      </c>
      <c r="AC1867">
        <v>0</v>
      </c>
    </row>
    <row r="1868" spans="1:33" hidden="1" x14ac:dyDescent="0.35">
      <c r="A1868" t="s">
        <v>32</v>
      </c>
      <c r="C1868" t="s">
        <v>33</v>
      </c>
      <c r="D1868" t="s">
        <v>1782</v>
      </c>
      <c r="E1868" t="s">
        <v>1783</v>
      </c>
      <c r="F1868" t="s">
        <v>1784</v>
      </c>
      <c r="G1868" t="s">
        <v>1279</v>
      </c>
      <c r="I1868" t="s">
        <v>38</v>
      </c>
      <c r="J1868">
        <v>2075</v>
      </c>
      <c r="K1868">
        <v>1804</v>
      </c>
      <c r="L1868" t="s">
        <v>1669</v>
      </c>
      <c r="M1868" t="s">
        <v>431</v>
      </c>
      <c r="N1868" t="s">
        <v>47</v>
      </c>
      <c r="P1868" t="s">
        <v>918</v>
      </c>
      <c r="Q1868">
        <v>4.75</v>
      </c>
      <c r="R1868" t="s">
        <v>72</v>
      </c>
      <c r="T1868" t="s">
        <v>73</v>
      </c>
      <c r="U1868" t="s">
        <v>74</v>
      </c>
      <c r="V1868" t="s">
        <v>175</v>
      </c>
      <c r="W1868" t="s">
        <v>1808</v>
      </c>
      <c r="Y1868">
        <v>1</v>
      </c>
      <c r="Z1868">
        <v>6</v>
      </c>
      <c r="AB1868">
        <v>7</v>
      </c>
      <c r="AC1868">
        <v>0.5</v>
      </c>
    </row>
    <row r="1869" spans="1:33" hidden="1" x14ac:dyDescent="0.35">
      <c r="A1869" t="s">
        <v>32</v>
      </c>
      <c r="C1869" t="s">
        <v>33</v>
      </c>
      <c r="D1869" t="s">
        <v>1782</v>
      </c>
      <c r="E1869" t="s">
        <v>1783</v>
      </c>
      <c r="F1869" t="s">
        <v>1784</v>
      </c>
      <c r="G1869" t="s">
        <v>1279</v>
      </c>
      <c r="I1869" t="s">
        <v>38</v>
      </c>
      <c r="J1869">
        <v>2076</v>
      </c>
      <c r="K1869">
        <v>1804</v>
      </c>
      <c r="L1869" t="s">
        <v>1669</v>
      </c>
      <c r="M1869" t="s">
        <v>431</v>
      </c>
      <c r="N1869" t="s">
        <v>47</v>
      </c>
      <c r="P1869" t="s">
        <v>918</v>
      </c>
      <c r="Q1869">
        <v>3</v>
      </c>
      <c r="T1869" t="s">
        <v>122</v>
      </c>
      <c r="U1869" t="s">
        <v>298</v>
      </c>
      <c r="V1869" t="s">
        <v>903</v>
      </c>
      <c r="W1869" t="s">
        <v>1809</v>
      </c>
      <c r="Y1869">
        <v>30</v>
      </c>
      <c r="Z1869">
        <v>0</v>
      </c>
      <c r="AA1869">
        <v>4</v>
      </c>
      <c r="AB1869">
        <v>10</v>
      </c>
      <c r="AC1869">
        <v>0</v>
      </c>
    </row>
    <row r="1870" spans="1:33" hidden="1" x14ac:dyDescent="0.35">
      <c r="A1870" t="s">
        <v>32</v>
      </c>
      <c r="C1870" t="s">
        <v>33</v>
      </c>
      <c r="D1870" t="s">
        <v>1782</v>
      </c>
      <c r="E1870" t="s">
        <v>1783</v>
      </c>
      <c r="F1870" t="s">
        <v>1784</v>
      </c>
      <c r="G1870" t="s">
        <v>1279</v>
      </c>
      <c r="I1870" t="s">
        <v>38</v>
      </c>
      <c r="J1870">
        <v>2077</v>
      </c>
      <c r="K1870">
        <v>1804</v>
      </c>
      <c r="L1870" t="s">
        <v>1669</v>
      </c>
      <c r="M1870" t="s">
        <v>431</v>
      </c>
      <c r="N1870" t="s">
        <v>47</v>
      </c>
      <c r="P1870" t="s">
        <v>918</v>
      </c>
      <c r="Q1870">
        <v>420</v>
      </c>
      <c r="R1870" t="s">
        <v>1282</v>
      </c>
      <c r="T1870" t="s">
        <v>122</v>
      </c>
      <c r="U1870" t="s">
        <v>57</v>
      </c>
      <c r="V1870" t="s">
        <v>1113</v>
      </c>
      <c r="W1870" t="s">
        <v>1113</v>
      </c>
      <c r="AA1870">
        <v>14</v>
      </c>
      <c r="AB1870">
        <v>0</v>
      </c>
      <c r="AC1870">
        <v>0</v>
      </c>
    </row>
    <row r="1871" spans="1:33" hidden="1" x14ac:dyDescent="0.35">
      <c r="A1871" t="s">
        <v>32</v>
      </c>
      <c r="C1871" t="s">
        <v>33</v>
      </c>
      <c r="D1871" t="s">
        <v>1782</v>
      </c>
      <c r="E1871" t="s">
        <v>1783</v>
      </c>
      <c r="F1871" t="s">
        <v>1784</v>
      </c>
      <c r="G1871" t="s">
        <v>1279</v>
      </c>
      <c r="I1871" t="s">
        <v>38</v>
      </c>
      <c r="J1871">
        <v>2078</v>
      </c>
      <c r="K1871">
        <v>1804</v>
      </c>
      <c r="L1871" t="s">
        <v>1669</v>
      </c>
      <c r="M1871" t="s">
        <v>431</v>
      </c>
      <c r="N1871" t="s">
        <v>47</v>
      </c>
      <c r="P1871" t="s">
        <v>918</v>
      </c>
      <c r="Q1871">
        <v>112</v>
      </c>
      <c r="R1871" t="s">
        <v>1282</v>
      </c>
      <c r="T1871" t="s">
        <v>43</v>
      </c>
      <c r="U1871" t="s">
        <v>44</v>
      </c>
      <c r="V1871" t="s">
        <v>110</v>
      </c>
      <c r="W1871" t="s">
        <v>110</v>
      </c>
      <c r="AA1871">
        <v>3</v>
      </c>
      <c r="AB1871">
        <v>14</v>
      </c>
      <c r="AC1871">
        <v>0</v>
      </c>
    </row>
    <row r="1872" spans="1:33" hidden="1" x14ac:dyDescent="0.35">
      <c r="A1872" t="s">
        <v>32</v>
      </c>
      <c r="C1872" t="s">
        <v>33</v>
      </c>
      <c r="D1872" t="s">
        <v>1782</v>
      </c>
      <c r="E1872" t="s">
        <v>1783</v>
      </c>
      <c r="F1872" t="s">
        <v>1784</v>
      </c>
      <c r="G1872" t="s">
        <v>1279</v>
      </c>
      <c r="I1872" t="s">
        <v>38</v>
      </c>
      <c r="J1872">
        <v>2079</v>
      </c>
      <c r="K1872">
        <v>1804</v>
      </c>
      <c r="L1872" t="s">
        <v>1669</v>
      </c>
      <c r="M1872" t="s">
        <v>431</v>
      </c>
      <c r="N1872" t="s">
        <v>47</v>
      </c>
      <c r="P1872" t="s">
        <v>918</v>
      </c>
      <c r="Q1872">
        <v>1</v>
      </c>
      <c r="T1872" t="s">
        <v>99</v>
      </c>
      <c r="U1872" t="s">
        <v>1742</v>
      </c>
      <c r="V1872" t="s">
        <v>1810</v>
      </c>
      <c r="W1872" t="s">
        <v>1811</v>
      </c>
      <c r="AC1872">
        <v>9</v>
      </c>
    </row>
    <row r="1873" spans="1:33" hidden="1" x14ac:dyDescent="0.35">
      <c r="A1873" t="s">
        <v>32</v>
      </c>
      <c r="C1873" t="s">
        <v>33</v>
      </c>
      <c r="D1873" t="s">
        <v>1782</v>
      </c>
      <c r="E1873" t="s">
        <v>1783</v>
      </c>
      <c r="F1873" t="s">
        <v>1784</v>
      </c>
      <c r="G1873" t="s">
        <v>1279</v>
      </c>
      <c r="I1873" t="s">
        <v>38</v>
      </c>
      <c r="J1873">
        <v>2080</v>
      </c>
      <c r="K1873">
        <v>1804</v>
      </c>
      <c r="L1873" t="s">
        <v>1669</v>
      </c>
      <c r="M1873" t="s">
        <v>446</v>
      </c>
      <c r="N1873" t="s">
        <v>41</v>
      </c>
      <c r="P1873" t="s">
        <v>518</v>
      </c>
      <c r="Q1873">
        <v>1</v>
      </c>
      <c r="R1873" t="s">
        <v>1282</v>
      </c>
      <c r="T1873" t="s">
        <v>67</v>
      </c>
      <c r="U1873" t="s">
        <v>68</v>
      </c>
      <c r="V1873" t="s">
        <v>69</v>
      </c>
      <c r="W1873" t="s">
        <v>695</v>
      </c>
      <c r="AB1873">
        <v>2</v>
      </c>
      <c r="AC1873">
        <v>0</v>
      </c>
    </row>
    <row r="1874" spans="1:33" hidden="1" x14ac:dyDescent="0.35">
      <c r="A1874" t="s">
        <v>32</v>
      </c>
      <c r="C1874" t="s">
        <v>33</v>
      </c>
      <c r="D1874" t="s">
        <v>1782</v>
      </c>
      <c r="E1874" t="s">
        <v>1783</v>
      </c>
      <c r="F1874" t="s">
        <v>1784</v>
      </c>
      <c r="G1874" t="s">
        <v>1279</v>
      </c>
      <c r="I1874" t="s">
        <v>38</v>
      </c>
      <c r="J1874">
        <v>2081</v>
      </c>
      <c r="K1874">
        <v>1804</v>
      </c>
      <c r="L1874" t="s">
        <v>1669</v>
      </c>
      <c r="M1874" t="s">
        <v>446</v>
      </c>
      <c r="N1874" t="s">
        <v>41</v>
      </c>
      <c r="P1874" t="s">
        <v>518</v>
      </c>
      <c r="Q1874">
        <v>4</v>
      </c>
      <c r="R1874" t="s">
        <v>1282</v>
      </c>
      <c r="T1874" t="s">
        <v>122</v>
      </c>
      <c r="U1874" t="s">
        <v>57</v>
      </c>
      <c r="V1874" t="s">
        <v>1113</v>
      </c>
      <c r="W1874" t="s">
        <v>1113</v>
      </c>
      <c r="AB1874">
        <v>4</v>
      </c>
      <c r="AC1874">
        <v>0</v>
      </c>
    </row>
    <row r="1875" spans="1:33" hidden="1" x14ac:dyDescent="0.35">
      <c r="A1875" t="s">
        <v>32</v>
      </c>
      <c r="C1875" t="s">
        <v>33</v>
      </c>
      <c r="D1875" t="s">
        <v>1782</v>
      </c>
      <c r="E1875" t="s">
        <v>1783</v>
      </c>
      <c r="F1875" t="s">
        <v>1784</v>
      </c>
      <c r="G1875" t="s">
        <v>1279</v>
      </c>
      <c r="I1875" t="s">
        <v>38</v>
      </c>
      <c r="J1875">
        <v>2082</v>
      </c>
      <c r="K1875">
        <v>1804</v>
      </c>
      <c r="L1875" t="s">
        <v>1669</v>
      </c>
      <c r="M1875" t="s">
        <v>446</v>
      </c>
      <c r="N1875" t="s">
        <v>41</v>
      </c>
      <c r="P1875" t="s">
        <v>518</v>
      </c>
      <c r="Q1875">
        <v>0.5</v>
      </c>
      <c r="R1875" t="s">
        <v>1282</v>
      </c>
      <c r="T1875" t="s">
        <v>57</v>
      </c>
      <c r="U1875" t="s">
        <v>58</v>
      </c>
      <c r="V1875" t="s">
        <v>58</v>
      </c>
      <c r="W1875" t="s">
        <v>59</v>
      </c>
      <c r="AB1875">
        <v>3</v>
      </c>
      <c r="AC1875">
        <v>0</v>
      </c>
    </row>
    <row r="1876" spans="1:33" hidden="1" x14ac:dyDescent="0.35">
      <c r="A1876" t="s">
        <v>32</v>
      </c>
      <c r="C1876" t="s">
        <v>33</v>
      </c>
      <c r="D1876" t="s">
        <v>1782</v>
      </c>
      <c r="E1876" t="s">
        <v>1783</v>
      </c>
      <c r="F1876" t="s">
        <v>1784</v>
      </c>
      <c r="G1876" t="s">
        <v>1279</v>
      </c>
      <c r="I1876" t="s">
        <v>38</v>
      </c>
      <c r="J1876">
        <v>2083</v>
      </c>
      <c r="K1876">
        <v>1804</v>
      </c>
      <c r="L1876" t="s">
        <v>1669</v>
      </c>
      <c r="M1876" t="s">
        <v>446</v>
      </c>
      <c r="N1876" t="s">
        <v>41</v>
      </c>
      <c r="P1876" t="s">
        <v>518</v>
      </c>
      <c r="Q1876">
        <v>1</v>
      </c>
      <c r="R1876" t="s">
        <v>1282</v>
      </c>
      <c r="T1876" t="s">
        <v>43</v>
      </c>
      <c r="U1876" t="s">
        <v>44</v>
      </c>
      <c r="V1876" t="s">
        <v>110</v>
      </c>
      <c r="W1876" t="s">
        <v>1019</v>
      </c>
      <c r="AB1876">
        <v>1</v>
      </c>
      <c r="AC1876">
        <v>9</v>
      </c>
    </row>
    <row r="1877" spans="1:33" hidden="1" x14ac:dyDescent="0.35">
      <c r="A1877" t="s">
        <v>32</v>
      </c>
      <c r="C1877" t="s">
        <v>33</v>
      </c>
      <c r="D1877" t="s">
        <v>1782</v>
      </c>
      <c r="E1877" t="s">
        <v>1783</v>
      </c>
      <c r="F1877" t="s">
        <v>1784</v>
      </c>
      <c r="G1877" t="s">
        <v>1279</v>
      </c>
      <c r="I1877" t="s">
        <v>38</v>
      </c>
      <c r="J1877">
        <v>2084</v>
      </c>
      <c r="K1877">
        <v>1804</v>
      </c>
      <c r="L1877" t="s">
        <v>1669</v>
      </c>
      <c r="M1877" t="s">
        <v>446</v>
      </c>
      <c r="N1877" t="s">
        <v>41</v>
      </c>
      <c r="P1877" t="s">
        <v>433</v>
      </c>
      <c r="Q1877">
        <v>100</v>
      </c>
      <c r="R1877" t="s">
        <v>1282</v>
      </c>
      <c r="T1877" t="s">
        <v>122</v>
      </c>
      <c r="U1877" t="s">
        <v>57</v>
      </c>
      <c r="V1877" t="s">
        <v>1113</v>
      </c>
      <c r="W1877" t="s">
        <v>1258</v>
      </c>
      <c r="Z1877">
        <v>8</v>
      </c>
      <c r="AA1877">
        <v>3</v>
      </c>
      <c r="AB1877">
        <v>6</v>
      </c>
      <c r="AC1877">
        <v>8</v>
      </c>
      <c r="AG1877" t="s">
        <v>1812</v>
      </c>
    </row>
    <row r="1878" spans="1:33" hidden="1" x14ac:dyDescent="0.35">
      <c r="A1878" t="s">
        <v>32</v>
      </c>
      <c r="C1878" t="s">
        <v>33</v>
      </c>
      <c r="D1878" t="s">
        <v>1782</v>
      </c>
      <c r="E1878" t="s">
        <v>1783</v>
      </c>
      <c r="F1878" t="s">
        <v>1784</v>
      </c>
      <c r="G1878" t="s">
        <v>1279</v>
      </c>
      <c r="I1878" t="s">
        <v>38</v>
      </c>
      <c r="J1878">
        <v>2085</v>
      </c>
      <c r="K1878">
        <v>1804</v>
      </c>
      <c r="L1878" t="s">
        <v>1669</v>
      </c>
      <c r="M1878" t="s">
        <v>446</v>
      </c>
      <c r="N1878" t="s">
        <v>41</v>
      </c>
      <c r="P1878" t="s">
        <v>118</v>
      </c>
      <c r="Q1878" t="s">
        <v>1813</v>
      </c>
      <c r="R1878" t="s">
        <v>1282</v>
      </c>
      <c r="T1878" t="s">
        <v>122</v>
      </c>
      <c r="U1878" t="s">
        <v>57</v>
      </c>
      <c r="V1878" t="s">
        <v>1113</v>
      </c>
      <c r="W1878" t="s">
        <v>1113</v>
      </c>
      <c r="AA1878">
        <v>7</v>
      </c>
      <c r="AB1878">
        <v>1</v>
      </c>
      <c r="AC1878">
        <v>4</v>
      </c>
      <c r="AG1878" t="s">
        <v>1814</v>
      </c>
    </row>
    <row r="1879" spans="1:33" hidden="1" x14ac:dyDescent="0.35">
      <c r="A1879" t="s">
        <v>32</v>
      </c>
      <c r="C1879" t="s">
        <v>33</v>
      </c>
      <c r="D1879" t="s">
        <v>1782</v>
      </c>
      <c r="E1879" t="s">
        <v>1783</v>
      </c>
      <c r="F1879" t="s">
        <v>1784</v>
      </c>
      <c r="G1879" t="s">
        <v>1279</v>
      </c>
      <c r="I1879" t="s">
        <v>38</v>
      </c>
      <c r="J1879">
        <v>2086</v>
      </c>
      <c r="K1879">
        <v>1804</v>
      </c>
      <c r="L1879" t="s">
        <v>1669</v>
      </c>
      <c r="M1879" t="s">
        <v>446</v>
      </c>
      <c r="N1879" t="s">
        <v>41</v>
      </c>
      <c r="P1879" t="s">
        <v>118</v>
      </c>
      <c r="Q1879">
        <v>6</v>
      </c>
      <c r="R1879" t="s">
        <v>72</v>
      </c>
      <c r="T1879" t="s">
        <v>73</v>
      </c>
      <c r="U1879" t="s">
        <v>74</v>
      </c>
      <c r="V1879" t="s">
        <v>1815</v>
      </c>
      <c r="W1879" t="s">
        <v>1816</v>
      </c>
      <c r="AA1879">
        <v>1</v>
      </c>
      <c r="AB1879">
        <v>4</v>
      </c>
      <c r="AC1879">
        <v>0</v>
      </c>
      <c r="AG1879" t="s">
        <v>1817</v>
      </c>
    </row>
    <row r="1880" spans="1:33" hidden="1" x14ac:dyDescent="0.35">
      <c r="A1880" t="s">
        <v>32</v>
      </c>
      <c r="C1880" t="s">
        <v>33</v>
      </c>
      <c r="D1880" t="s">
        <v>1782</v>
      </c>
      <c r="E1880" t="s">
        <v>1783</v>
      </c>
      <c r="F1880" t="s">
        <v>1784</v>
      </c>
      <c r="G1880" t="s">
        <v>1279</v>
      </c>
      <c r="I1880" t="s">
        <v>38</v>
      </c>
      <c r="J1880">
        <v>2087</v>
      </c>
      <c r="K1880">
        <v>1804</v>
      </c>
      <c r="L1880" t="s">
        <v>1669</v>
      </c>
      <c r="M1880" t="s">
        <v>446</v>
      </c>
      <c r="N1880" t="s">
        <v>41</v>
      </c>
      <c r="P1880" t="s">
        <v>118</v>
      </c>
      <c r="Q1880">
        <v>1</v>
      </c>
      <c r="T1880" t="s">
        <v>73</v>
      </c>
      <c r="U1880" t="s">
        <v>2746</v>
      </c>
      <c r="V1880" t="s">
        <v>1818</v>
      </c>
      <c r="W1880" t="s">
        <v>1818</v>
      </c>
      <c r="AA1880">
        <v>1</v>
      </c>
      <c r="AB1880">
        <v>0</v>
      </c>
      <c r="AC1880">
        <v>0</v>
      </c>
      <c r="AG1880" t="s">
        <v>1819</v>
      </c>
    </row>
    <row r="1881" spans="1:33" hidden="1" x14ac:dyDescent="0.35">
      <c r="A1881" t="s">
        <v>32</v>
      </c>
      <c r="C1881" t="s">
        <v>33</v>
      </c>
      <c r="D1881" t="s">
        <v>1782</v>
      </c>
      <c r="E1881" t="s">
        <v>1783</v>
      </c>
      <c r="F1881" t="s">
        <v>1784</v>
      </c>
      <c r="G1881" t="s">
        <v>1279</v>
      </c>
      <c r="I1881" t="s">
        <v>38</v>
      </c>
      <c r="J1881">
        <v>2088</v>
      </c>
      <c r="K1881">
        <v>1804</v>
      </c>
      <c r="L1881" t="s">
        <v>1669</v>
      </c>
      <c r="M1881" t="s">
        <v>446</v>
      </c>
      <c r="N1881" t="s">
        <v>41</v>
      </c>
      <c r="P1881" t="s">
        <v>118</v>
      </c>
      <c r="Q1881">
        <v>1</v>
      </c>
      <c r="T1881" t="s">
        <v>73</v>
      </c>
      <c r="U1881" t="s">
        <v>2746</v>
      </c>
      <c r="V1881" t="s">
        <v>1818</v>
      </c>
      <c r="W1881" t="s">
        <v>1820</v>
      </c>
      <c r="AA1881">
        <v>1</v>
      </c>
      <c r="AB1881">
        <v>5</v>
      </c>
      <c r="AC1881">
        <v>0</v>
      </c>
    </row>
    <row r="1882" spans="1:33" hidden="1" x14ac:dyDescent="0.35">
      <c r="A1882" t="s">
        <v>32</v>
      </c>
      <c r="C1882" t="s">
        <v>33</v>
      </c>
      <c r="D1882" t="s">
        <v>1782</v>
      </c>
      <c r="E1882" t="s">
        <v>1783</v>
      </c>
      <c r="F1882" t="s">
        <v>1784</v>
      </c>
      <c r="G1882" t="s">
        <v>1279</v>
      </c>
      <c r="I1882" t="s">
        <v>38</v>
      </c>
      <c r="J1882">
        <v>2089</v>
      </c>
      <c r="K1882">
        <v>1804</v>
      </c>
      <c r="L1882" t="s">
        <v>1669</v>
      </c>
      <c r="M1882" t="s">
        <v>446</v>
      </c>
      <c r="T1882" t="s">
        <v>2778</v>
      </c>
      <c r="U1882" t="s">
        <v>2778</v>
      </c>
    </row>
    <row r="1883" spans="1:33" hidden="1" x14ac:dyDescent="0.35">
      <c r="A1883" t="s">
        <v>32</v>
      </c>
      <c r="C1883" t="s">
        <v>33</v>
      </c>
      <c r="D1883" t="s">
        <v>1782</v>
      </c>
      <c r="E1883" t="s">
        <v>1783</v>
      </c>
      <c r="F1883" t="s">
        <v>1784</v>
      </c>
      <c r="G1883" t="s">
        <v>1279</v>
      </c>
      <c r="I1883" t="s">
        <v>38</v>
      </c>
      <c r="J1883">
        <v>2090</v>
      </c>
      <c r="K1883">
        <v>1804</v>
      </c>
      <c r="L1883" t="s">
        <v>1669</v>
      </c>
      <c r="M1883" t="s">
        <v>446</v>
      </c>
      <c r="N1883" t="s">
        <v>41</v>
      </c>
      <c r="P1883" t="s">
        <v>1568</v>
      </c>
      <c r="Q1883">
        <v>1</v>
      </c>
      <c r="R1883" t="s">
        <v>170</v>
      </c>
      <c r="T1883" t="s">
        <v>73</v>
      </c>
      <c r="U1883" t="s">
        <v>74</v>
      </c>
      <c r="V1883" t="s">
        <v>1702</v>
      </c>
      <c r="W1883" t="s">
        <v>477</v>
      </c>
      <c r="AB1883">
        <v>1</v>
      </c>
      <c r="AC1883">
        <v>0</v>
      </c>
    </row>
    <row r="1884" spans="1:33" hidden="1" x14ac:dyDescent="0.35">
      <c r="A1884" t="s">
        <v>32</v>
      </c>
      <c r="C1884" t="s">
        <v>33</v>
      </c>
      <c r="D1884" t="s">
        <v>1782</v>
      </c>
      <c r="E1884" t="s">
        <v>1783</v>
      </c>
      <c r="F1884" t="s">
        <v>1784</v>
      </c>
      <c r="G1884" t="s">
        <v>1279</v>
      </c>
      <c r="I1884" t="s">
        <v>38</v>
      </c>
      <c r="J1884">
        <v>2091</v>
      </c>
      <c r="K1884">
        <v>1804</v>
      </c>
      <c r="L1884" t="s">
        <v>1669</v>
      </c>
      <c r="M1884" t="s">
        <v>446</v>
      </c>
      <c r="O1884" t="s">
        <v>698</v>
      </c>
      <c r="P1884" t="s">
        <v>209</v>
      </c>
      <c r="Q1884">
        <v>2</v>
      </c>
      <c r="R1884" t="s">
        <v>1282</v>
      </c>
      <c r="T1884" t="s">
        <v>122</v>
      </c>
      <c r="U1884" t="s">
        <v>57</v>
      </c>
      <c r="V1884" t="s">
        <v>1113</v>
      </c>
      <c r="W1884" t="s">
        <v>1113</v>
      </c>
      <c r="AB1884">
        <v>2</v>
      </c>
      <c r="AC1884">
        <v>6</v>
      </c>
    </row>
    <row r="1885" spans="1:33" hidden="1" x14ac:dyDescent="0.35">
      <c r="A1885" t="s">
        <v>32</v>
      </c>
      <c r="C1885" t="s">
        <v>33</v>
      </c>
      <c r="D1885" t="s">
        <v>1782</v>
      </c>
      <c r="E1885" t="s">
        <v>1783</v>
      </c>
      <c r="F1885" t="s">
        <v>1784</v>
      </c>
      <c r="G1885" t="s">
        <v>1279</v>
      </c>
      <c r="I1885" t="s">
        <v>38</v>
      </c>
      <c r="J1885">
        <v>2092</v>
      </c>
      <c r="K1885">
        <v>1804</v>
      </c>
      <c r="L1885" t="s">
        <v>1669</v>
      </c>
      <c r="M1885" t="s">
        <v>446</v>
      </c>
      <c r="N1885" t="s">
        <v>41</v>
      </c>
      <c r="P1885" t="s">
        <v>404</v>
      </c>
      <c r="Q1885">
        <v>2.5</v>
      </c>
      <c r="R1885" t="s">
        <v>163</v>
      </c>
      <c r="T1885" t="s">
        <v>73</v>
      </c>
      <c r="U1885" t="s">
        <v>74</v>
      </c>
      <c r="V1885" t="s">
        <v>164</v>
      </c>
      <c r="W1885" t="s">
        <v>238</v>
      </c>
      <c r="AB1885">
        <v>6</v>
      </c>
      <c r="AC1885">
        <v>3</v>
      </c>
    </row>
    <row r="1886" spans="1:33" hidden="1" x14ac:dyDescent="0.35">
      <c r="A1886" t="s">
        <v>32</v>
      </c>
      <c r="C1886" t="s">
        <v>33</v>
      </c>
      <c r="D1886" t="s">
        <v>1782</v>
      </c>
      <c r="E1886" t="s">
        <v>1783</v>
      </c>
      <c r="F1886" t="s">
        <v>1784</v>
      </c>
      <c r="G1886" t="s">
        <v>1279</v>
      </c>
      <c r="I1886" t="s">
        <v>38</v>
      </c>
      <c r="J1886">
        <v>2093</v>
      </c>
      <c r="K1886">
        <v>1804</v>
      </c>
      <c r="L1886" t="s">
        <v>1669</v>
      </c>
      <c r="M1886" t="s">
        <v>446</v>
      </c>
      <c r="P1886" t="s">
        <v>319</v>
      </c>
      <c r="Q1886">
        <v>2</v>
      </c>
      <c r="R1886" t="s">
        <v>1282</v>
      </c>
      <c r="T1886" t="s">
        <v>122</v>
      </c>
      <c r="U1886" t="s">
        <v>57</v>
      </c>
      <c r="V1886" t="s">
        <v>1113</v>
      </c>
      <c r="W1886" t="s">
        <v>1113</v>
      </c>
      <c r="AG1886" t="s">
        <v>634</v>
      </c>
    </row>
    <row r="1887" spans="1:33" hidden="1" x14ac:dyDescent="0.35">
      <c r="A1887" t="s">
        <v>32</v>
      </c>
      <c r="C1887" t="s">
        <v>33</v>
      </c>
      <c r="D1887" t="s">
        <v>1782</v>
      </c>
      <c r="E1887" t="s">
        <v>1783</v>
      </c>
      <c r="F1887" t="s">
        <v>1784</v>
      </c>
      <c r="G1887" t="s">
        <v>1279</v>
      </c>
      <c r="I1887" t="s">
        <v>38</v>
      </c>
      <c r="J1887">
        <v>2094</v>
      </c>
      <c r="K1887">
        <v>1804</v>
      </c>
      <c r="L1887" t="s">
        <v>1669</v>
      </c>
      <c r="M1887" t="s">
        <v>446</v>
      </c>
      <c r="P1887" t="s">
        <v>319</v>
      </c>
      <c r="Q1887">
        <v>0.5</v>
      </c>
      <c r="R1887" t="s">
        <v>1282</v>
      </c>
      <c r="T1887" t="s">
        <v>57</v>
      </c>
      <c r="U1887" t="s">
        <v>58</v>
      </c>
      <c r="V1887" t="s">
        <v>58</v>
      </c>
      <c r="W1887" t="s">
        <v>1125</v>
      </c>
      <c r="AG1887" t="s">
        <v>634</v>
      </c>
    </row>
    <row r="1888" spans="1:33" hidden="1" x14ac:dyDescent="0.35">
      <c r="A1888" t="s">
        <v>32</v>
      </c>
      <c r="C1888" t="s">
        <v>33</v>
      </c>
      <c r="D1888" t="s">
        <v>1782</v>
      </c>
      <c r="E1888" t="s">
        <v>1783</v>
      </c>
      <c r="F1888" t="s">
        <v>1784</v>
      </c>
      <c r="G1888" t="s">
        <v>1279</v>
      </c>
      <c r="I1888" t="s">
        <v>38</v>
      </c>
      <c r="J1888">
        <v>2095</v>
      </c>
      <c r="K1888">
        <v>1804</v>
      </c>
      <c r="L1888" t="s">
        <v>1669</v>
      </c>
      <c r="M1888" t="s">
        <v>446</v>
      </c>
      <c r="P1888" t="s">
        <v>319</v>
      </c>
      <c r="Q1888">
        <v>2</v>
      </c>
      <c r="R1888" t="s">
        <v>132</v>
      </c>
      <c r="T1888" t="s">
        <v>57</v>
      </c>
      <c r="U1888" t="s">
        <v>58</v>
      </c>
      <c r="V1888" t="s">
        <v>83</v>
      </c>
      <c r="W1888" t="s">
        <v>83</v>
      </c>
      <c r="AG1888" t="s">
        <v>634</v>
      </c>
    </row>
    <row r="1889" spans="1:33" hidden="1" x14ac:dyDescent="0.35">
      <c r="A1889" t="s">
        <v>32</v>
      </c>
      <c r="C1889" t="s">
        <v>33</v>
      </c>
      <c r="D1889" t="s">
        <v>1782</v>
      </c>
      <c r="E1889" t="s">
        <v>1783</v>
      </c>
      <c r="F1889" t="s">
        <v>1784</v>
      </c>
      <c r="G1889" t="s">
        <v>1279</v>
      </c>
      <c r="I1889" t="s">
        <v>38</v>
      </c>
      <c r="J1889">
        <v>2096</v>
      </c>
      <c r="K1889">
        <v>1804</v>
      </c>
      <c r="L1889" t="s">
        <v>1669</v>
      </c>
      <c r="M1889" t="s">
        <v>446</v>
      </c>
      <c r="P1889" t="s">
        <v>319</v>
      </c>
      <c r="Q1889">
        <v>3</v>
      </c>
      <c r="R1889" t="s">
        <v>475</v>
      </c>
      <c r="T1889" t="s">
        <v>94</v>
      </c>
      <c r="U1889" t="s">
        <v>95</v>
      </c>
      <c r="V1889" t="s">
        <v>96</v>
      </c>
      <c r="W1889" t="s">
        <v>288</v>
      </c>
      <c r="AG1889" t="s">
        <v>634</v>
      </c>
    </row>
    <row r="1890" spans="1:33" hidden="1" x14ac:dyDescent="0.35">
      <c r="A1890" t="s">
        <v>32</v>
      </c>
      <c r="C1890" t="s">
        <v>33</v>
      </c>
      <c r="D1890" t="s">
        <v>1782</v>
      </c>
      <c r="E1890" t="s">
        <v>1783</v>
      </c>
      <c r="F1890" t="s">
        <v>1784</v>
      </c>
      <c r="G1890" t="s">
        <v>1279</v>
      </c>
      <c r="I1890" t="s">
        <v>38</v>
      </c>
      <c r="J1890">
        <v>2097</v>
      </c>
      <c r="K1890">
        <v>1804</v>
      </c>
      <c r="L1890" t="s">
        <v>1669</v>
      </c>
      <c r="M1890" t="s">
        <v>446</v>
      </c>
      <c r="O1890" t="s">
        <v>370</v>
      </c>
      <c r="P1890" t="s">
        <v>371</v>
      </c>
      <c r="T1890" t="s">
        <v>2763</v>
      </c>
      <c r="U1890" t="s">
        <v>2621</v>
      </c>
      <c r="W1890" t="s">
        <v>1821</v>
      </c>
      <c r="AB1890">
        <v>8</v>
      </c>
      <c r="AC1890">
        <v>0</v>
      </c>
    </row>
    <row r="1891" spans="1:33" hidden="1" x14ac:dyDescent="0.35">
      <c r="A1891" t="s">
        <v>32</v>
      </c>
      <c r="C1891" t="s">
        <v>33</v>
      </c>
      <c r="D1891" t="s">
        <v>1782</v>
      </c>
      <c r="E1891" t="s">
        <v>1783</v>
      </c>
      <c r="F1891" t="s">
        <v>1784</v>
      </c>
      <c r="G1891" t="s">
        <v>1279</v>
      </c>
      <c r="I1891" t="s">
        <v>38</v>
      </c>
      <c r="J1891">
        <v>2098</v>
      </c>
      <c r="K1891">
        <v>1804</v>
      </c>
      <c r="L1891" t="s">
        <v>1669</v>
      </c>
      <c r="M1891" t="s">
        <v>446</v>
      </c>
      <c r="P1891" t="s">
        <v>378</v>
      </c>
      <c r="Q1891">
        <v>2</v>
      </c>
      <c r="R1891" t="s">
        <v>1282</v>
      </c>
      <c r="T1891" t="s">
        <v>122</v>
      </c>
      <c r="U1891" t="s">
        <v>57</v>
      </c>
      <c r="V1891" t="s">
        <v>1113</v>
      </c>
      <c r="W1891" t="s">
        <v>1113</v>
      </c>
      <c r="AG1891" t="s">
        <v>1822</v>
      </c>
    </row>
    <row r="1892" spans="1:33" hidden="1" x14ac:dyDescent="0.35">
      <c r="A1892" t="s">
        <v>32</v>
      </c>
      <c r="C1892" t="s">
        <v>33</v>
      </c>
      <c r="D1892" t="s">
        <v>1782</v>
      </c>
      <c r="E1892" t="s">
        <v>1783</v>
      </c>
      <c r="F1892" t="s">
        <v>1784</v>
      </c>
      <c r="G1892" t="s">
        <v>1279</v>
      </c>
      <c r="I1892" t="s">
        <v>38</v>
      </c>
      <c r="J1892">
        <v>2099</v>
      </c>
      <c r="K1892">
        <v>1804</v>
      </c>
      <c r="L1892" t="s">
        <v>1669</v>
      </c>
      <c r="M1892" t="s">
        <v>446</v>
      </c>
      <c r="O1892" t="s">
        <v>320</v>
      </c>
      <c r="P1892" t="s">
        <v>366</v>
      </c>
      <c r="Q1892">
        <v>16</v>
      </c>
      <c r="R1892" t="s">
        <v>463</v>
      </c>
      <c r="T1892" t="s">
        <v>99</v>
      </c>
      <c r="U1892" t="s">
        <v>1742</v>
      </c>
      <c r="W1892" t="s">
        <v>1823</v>
      </c>
      <c r="AB1892">
        <v>16</v>
      </c>
      <c r="AC1892">
        <v>0</v>
      </c>
    </row>
    <row r="1893" spans="1:33" hidden="1" x14ac:dyDescent="0.35">
      <c r="A1893" t="s">
        <v>32</v>
      </c>
      <c r="C1893" t="s">
        <v>33</v>
      </c>
      <c r="D1893" t="s">
        <v>1782</v>
      </c>
      <c r="E1893" t="s">
        <v>1783</v>
      </c>
      <c r="F1893" t="s">
        <v>1784</v>
      </c>
      <c r="G1893" t="s">
        <v>1279</v>
      </c>
      <c r="I1893" t="s">
        <v>38</v>
      </c>
      <c r="J1893">
        <v>2100</v>
      </c>
      <c r="K1893">
        <v>1804</v>
      </c>
      <c r="L1893" t="s">
        <v>1669</v>
      </c>
      <c r="M1893" t="s">
        <v>446</v>
      </c>
      <c r="O1893" t="s">
        <v>320</v>
      </c>
      <c r="P1893" t="s">
        <v>366</v>
      </c>
      <c r="Q1893">
        <v>0.25</v>
      </c>
      <c r="R1893" t="s">
        <v>1282</v>
      </c>
      <c r="T1893" t="s">
        <v>122</v>
      </c>
      <c r="U1893" t="s">
        <v>57</v>
      </c>
      <c r="V1893" t="s">
        <v>216</v>
      </c>
      <c r="W1893" t="s">
        <v>436</v>
      </c>
      <c r="AB1893">
        <v>1</v>
      </c>
      <c r="AC1893">
        <v>0</v>
      </c>
    </row>
    <row r="1894" spans="1:33" hidden="1" x14ac:dyDescent="0.35">
      <c r="A1894" t="s">
        <v>32</v>
      </c>
      <c r="C1894" t="s">
        <v>33</v>
      </c>
      <c r="D1894" t="s">
        <v>1782</v>
      </c>
      <c r="E1894" t="s">
        <v>1783</v>
      </c>
      <c r="F1894" t="s">
        <v>1784</v>
      </c>
      <c r="G1894" t="s">
        <v>1279</v>
      </c>
      <c r="I1894" t="s">
        <v>38</v>
      </c>
      <c r="J1894">
        <v>2101</v>
      </c>
      <c r="K1894">
        <v>1804</v>
      </c>
      <c r="L1894" t="s">
        <v>1669</v>
      </c>
      <c r="M1894" t="s">
        <v>446</v>
      </c>
      <c r="N1894" t="s">
        <v>41</v>
      </c>
      <c r="O1894" t="s">
        <v>605</v>
      </c>
      <c r="P1894" t="s">
        <v>234</v>
      </c>
      <c r="Q1894">
        <v>2</v>
      </c>
      <c r="R1894" t="s">
        <v>1282</v>
      </c>
      <c r="T1894" t="s">
        <v>73</v>
      </c>
      <c r="U1894" t="s">
        <v>78</v>
      </c>
      <c r="V1894" t="s">
        <v>79</v>
      </c>
      <c r="W1894" t="s">
        <v>79</v>
      </c>
      <c r="AB1894">
        <v>4</v>
      </c>
      <c r="AC1894">
        <v>0</v>
      </c>
    </row>
    <row r="1895" spans="1:33" hidden="1" x14ac:dyDescent="0.35">
      <c r="A1895" t="s">
        <v>32</v>
      </c>
      <c r="C1895" t="s">
        <v>33</v>
      </c>
      <c r="D1895" t="s">
        <v>1782</v>
      </c>
      <c r="E1895" t="s">
        <v>1783</v>
      </c>
      <c r="F1895" t="s">
        <v>1784</v>
      </c>
      <c r="G1895" t="s">
        <v>1279</v>
      </c>
      <c r="I1895" t="s">
        <v>38</v>
      </c>
      <c r="J1895">
        <v>2102</v>
      </c>
      <c r="K1895">
        <v>1804</v>
      </c>
      <c r="L1895" t="s">
        <v>1669</v>
      </c>
      <c r="M1895" t="s">
        <v>446</v>
      </c>
      <c r="N1895" t="s">
        <v>41</v>
      </c>
      <c r="P1895" t="s">
        <v>234</v>
      </c>
      <c r="Q1895">
        <v>2</v>
      </c>
      <c r="R1895" t="s">
        <v>1282</v>
      </c>
      <c r="T1895" t="s">
        <v>43</v>
      </c>
      <c r="U1895" t="s">
        <v>44</v>
      </c>
      <c r="V1895" t="s">
        <v>110</v>
      </c>
      <c r="W1895" t="s">
        <v>110</v>
      </c>
      <c r="AB1895">
        <v>2</v>
      </c>
      <c r="AC1895">
        <v>0</v>
      </c>
    </row>
    <row r="1896" spans="1:33" hidden="1" x14ac:dyDescent="0.35">
      <c r="A1896" t="s">
        <v>32</v>
      </c>
      <c r="C1896" t="s">
        <v>33</v>
      </c>
      <c r="D1896" t="s">
        <v>1782</v>
      </c>
      <c r="E1896" t="s">
        <v>1783</v>
      </c>
      <c r="F1896" t="s">
        <v>1784</v>
      </c>
      <c r="G1896" t="s">
        <v>1279</v>
      </c>
      <c r="I1896" t="s">
        <v>38</v>
      </c>
      <c r="J1896">
        <v>2103</v>
      </c>
      <c r="K1896">
        <v>1804</v>
      </c>
      <c r="L1896" t="s">
        <v>1669</v>
      </c>
      <c r="M1896" t="s">
        <v>446</v>
      </c>
      <c r="N1896" t="s">
        <v>41</v>
      </c>
      <c r="P1896" t="s">
        <v>234</v>
      </c>
      <c r="Q1896">
        <v>2</v>
      </c>
      <c r="R1896" t="s">
        <v>1282</v>
      </c>
      <c r="T1896" t="s">
        <v>67</v>
      </c>
      <c r="U1896" t="s">
        <v>68</v>
      </c>
      <c r="V1896" t="s">
        <v>69</v>
      </c>
      <c r="W1896" t="s">
        <v>1146</v>
      </c>
    </row>
    <row r="1897" spans="1:33" hidden="1" x14ac:dyDescent="0.35">
      <c r="A1897" t="s">
        <v>32</v>
      </c>
      <c r="C1897" t="s">
        <v>33</v>
      </c>
      <c r="D1897" t="s">
        <v>1824</v>
      </c>
      <c r="E1897" t="s">
        <v>1825</v>
      </c>
      <c r="F1897" t="s">
        <v>1826</v>
      </c>
      <c r="G1897" t="s">
        <v>1279</v>
      </c>
      <c r="I1897" t="s">
        <v>38</v>
      </c>
      <c r="J1897">
        <v>2104</v>
      </c>
      <c r="K1897">
        <v>1804</v>
      </c>
      <c r="L1897" t="s">
        <v>1669</v>
      </c>
      <c r="M1897" t="s">
        <v>446</v>
      </c>
      <c r="N1897" t="s">
        <v>41</v>
      </c>
      <c r="P1897" t="s">
        <v>404</v>
      </c>
      <c r="Q1897">
        <v>1</v>
      </c>
      <c r="R1897" t="s">
        <v>166</v>
      </c>
      <c r="T1897" t="s">
        <v>43</v>
      </c>
      <c r="U1897" t="s">
        <v>167</v>
      </c>
      <c r="V1897" t="s">
        <v>655</v>
      </c>
      <c r="W1897" t="s">
        <v>1827</v>
      </c>
      <c r="AA1897">
        <v>2</v>
      </c>
      <c r="AB1897">
        <v>0</v>
      </c>
      <c r="AC1897">
        <v>0</v>
      </c>
    </row>
    <row r="1898" spans="1:33" hidden="1" x14ac:dyDescent="0.35">
      <c r="A1898" t="s">
        <v>32</v>
      </c>
      <c r="C1898" t="s">
        <v>33</v>
      </c>
      <c r="D1898" t="s">
        <v>1824</v>
      </c>
      <c r="E1898" t="s">
        <v>1825</v>
      </c>
      <c r="F1898" t="s">
        <v>1826</v>
      </c>
      <c r="G1898" t="s">
        <v>1279</v>
      </c>
      <c r="I1898" t="s">
        <v>38</v>
      </c>
      <c r="J1898">
        <v>2105</v>
      </c>
      <c r="K1898">
        <v>1804</v>
      </c>
      <c r="L1898" t="s">
        <v>1669</v>
      </c>
      <c r="M1898" t="s">
        <v>446</v>
      </c>
      <c r="N1898" t="s">
        <v>41</v>
      </c>
      <c r="P1898" t="s">
        <v>404</v>
      </c>
      <c r="Q1898">
        <v>1</v>
      </c>
      <c r="T1898" t="s">
        <v>43</v>
      </c>
      <c r="U1898" t="s">
        <v>167</v>
      </c>
      <c r="V1898" t="s">
        <v>1828</v>
      </c>
      <c r="W1898" t="s">
        <v>1829</v>
      </c>
      <c r="AA1898">
        <v>2</v>
      </c>
      <c r="AB1898">
        <v>0</v>
      </c>
      <c r="AC1898">
        <v>0</v>
      </c>
      <c r="AG1898" t="s">
        <v>634</v>
      </c>
    </row>
    <row r="1899" spans="1:33" hidden="1" x14ac:dyDescent="0.35">
      <c r="A1899" t="s">
        <v>32</v>
      </c>
      <c r="C1899" t="s">
        <v>33</v>
      </c>
      <c r="D1899" t="s">
        <v>1824</v>
      </c>
      <c r="E1899" t="s">
        <v>1825</v>
      </c>
      <c r="F1899" t="s">
        <v>1826</v>
      </c>
      <c r="G1899" t="s">
        <v>1279</v>
      </c>
      <c r="I1899" t="s">
        <v>38</v>
      </c>
      <c r="J1899">
        <v>2106</v>
      </c>
      <c r="K1899">
        <v>1804</v>
      </c>
      <c r="L1899" t="s">
        <v>1669</v>
      </c>
      <c r="M1899" t="s">
        <v>495</v>
      </c>
      <c r="O1899" t="s">
        <v>281</v>
      </c>
      <c r="P1899" t="s">
        <v>313</v>
      </c>
      <c r="Q1899">
        <v>0.5</v>
      </c>
      <c r="R1899" t="s">
        <v>72</v>
      </c>
      <c r="T1899" t="s">
        <v>73</v>
      </c>
      <c r="U1899" t="s">
        <v>74</v>
      </c>
      <c r="V1899" t="s">
        <v>152</v>
      </c>
      <c r="W1899" t="s">
        <v>277</v>
      </c>
      <c r="AB1899">
        <v>2</v>
      </c>
      <c r="AC1899">
        <v>0</v>
      </c>
    </row>
    <row r="1900" spans="1:33" hidden="1" x14ac:dyDescent="0.35">
      <c r="A1900" t="s">
        <v>32</v>
      </c>
      <c r="C1900" t="s">
        <v>33</v>
      </c>
      <c r="D1900" t="s">
        <v>1824</v>
      </c>
      <c r="E1900" t="s">
        <v>1825</v>
      </c>
      <c r="F1900" t="s">
        <v>1826</v>
      </c>
      <c r="G1900" t="s">
        <v>1279</v>
      </c>
      <c r="I1900" t="s">
        <v>38</v>
      </c>
      <c r="J1900">
        <v>2107</v>
      </c>
      <c r="K1900">
        <v>1804</v>
      </c>
      <c r="L1900" t="s">
        <v>1669</v>
      </c>
      <c r="M1900" t="s">
        <v>495</v>
      </c>
      <c r="P1900" t="s">
        <v>319</v>
      </c>
      <c r="Q1900">
        <v>1</v>
      </c>
      <c r="R1900" t="s">
        <v>1282</v>
      </c>
      <c r="T1900" t="s">
        <v>43</v>
      </c>
      <c r="U1900" t="s">
        <v>44</v>
      </c>
      <c r="V1900" t="s">
        <v>110</v>
      </c>
      <c r="W1900" t="s">
        <v>110</v>
      </c>
      <c r="AG1900" t="s">
        <v>634</v>
      </c>
    </row>
    <row r="1901" spans="1:33" hidden="1" x14ac:dyDescent="0.35">
      <c r="A1901" t="s">
        <v>32</v>
      </c>
      <c r="C1901" t="s">
        <v>33</v>
      </c>
      <c r="D1901" t="s">
        <v>1824</v>
      </c>
      <c r="E1901" t="s">
        <v>1825</v>
      </c>
      <c r="F1901" t="s">
        <v>1826</v>
      </c>
      <c r="G1901" t="s">
        <v>1279</v>
      </c>
      <c r="I1901" t="s">
        <v>38</v>
      </c>
      <c r="J1901">
        <v>2108</v>
      </c>
      <c r="K1901">
        <v>1804</v>
      </c>
      <c r="L1901" t="s">
        <v>1669</v>
      </c>
      <c r="M1901" t="s">
        <v>526</v>
      </c>
      <c r="N1901" t="s">
        <v>41</v>
      </c>
      <c r="P1901" t="s">
        <v>80</v>
      </c>
      <c r="Q1901">
        <v>6</v>
      </c>
      <c r="R1901" t="s">
        <v>72</v>
      </c>
      <c r="T1901" t="s">
        <v>73</v>
      </c>
      <c r="U1901" t="s">
        <v>74</v>
      </c>
      <c r="V1901" t="s">
        <v>152</v>
      </c>
      <c r="W1901" t="s">
        <v>277</v>
      </c>
      <c r="Y1901">
        <v>4</v>
      </c>
      <c r="Z1901">
        <v>0</v>
      </c>
      <c r="AA1901">
        <v>1</v>
      </c>
      <c r="AB1901">
        <v>4</v>
      </c>
      <c r="AC1901">
        <v>0</v>
      </c>
    </row>
    <row r="1902" spans="1:33" hidden="1" x14ac:dyDescent="0.35">
      <c r="A1902" t="s">
        <v>32</v>
      </c>
      <c r="C1902" t="s">
        <v>33</v>
      </c>
      <c r="D1902" t="s">
        <v>1824</v>
      </c>
      <c r="E1902" t="s">
        <v>1825</v>
      </c>
      <c r="F1902" t="s">
        <v>1826</v>
      </c>
      <c r="G1902" t="s">
        <v>1279</v>
      </c>
      <c r="I1902" t="s">
        <v>38</v>
      </c>
      <c r="J1902">
        <v>2109</v>
      </c>
      <c r="K1902">
        <v>1804</v>
      </c>
      <c r="L1902" t="s">
        <v>1669</v>
      </c>
      <c r="M1902" t="s">
        <v>526</v>
      </c>
      <c r="N1902" t="s">
        <v>41</v>
      </c>
      <c r="P1902" t="s">
        <v>80</v>
      </c>
      <c r="Q1902">
        <v>0.375</v>
      </c>
      <c r="R1902" t="s">
        <v>72</v>
      </c>
      <c r="T1902" t="s">
        <v>73</v>
      </c>
      <c r="U1902" t="s">
        <v>74</v>
      </c>
      <c r="V1902" t="s">
        <v>149</v>
      </c>
      <c r="W1902" t="s">
        <v>732</v>
      </c>
      <c r="AB1902">
        <v>2</v>
      </c>
      <c r="AC1902">
        <v>3</v>
      </c>
    </row>
    <row r="1903" spans="1:33" hidden="1" x14ac:dyDescent="0.35">
      <c r="A1903" t="s">
        <v>32</v>
      </c>
      <c r="C1903" t="s">
        <v>33</v>
      </c>
      <c r="D1903" t="s">
        <v>1824</v>
      </c>
      <c r="E1903" t="s">
        <v>1825</v>
      </c>
      <c r="F1903" t="s">
        <v>1826</v>
      </c>
      <c r="G1903" t="s">
        <v>1279</v>
      </c>
      <c r="I1903" t="s">
        <v>38</v>
      </c>
      <c r="J1903">
        <v>2110</v>
      </c>
      <c r="K1903">
        <v>1804</v>
      </c>
      <c r="L1903" t="s">
        <v>1669</v>
      </c>
      <c r="M1903" t="s">
        <v>526</v>
      </c>
      <c r="N1903" t="s">
        <v>41</v>
      </c>
      <c r="P1903" t="s">
        <v>80</v>
      </c>
      <c r="Q1903">
        <v>6</v>
      </c>
      <c r="R1903" t="s">
        <v>72</v>
      </c>
      <c r="T1903" t="s">
        <v>73</v>
      </c>
      <c r="U1903" t="s">
        <v>74</v>
      </c>
      <c r="V1903" t="s">
        <v>440</v>
      </c>
      <c r="W1903" t="s">
        <v>677</v>
      </c>
      <c r="AB1903">
        <v>1</v>
      </c>
      <c r="AC1903">
        <v>6</v>
      </c>
    </row>
    <row r="1904" spans="1:33" hidden="1" x14ac:dyDescent="0.35">
      <c r="A1904" t="s">
        <v>32</v>
      </c>
      <c r="C1904" t="s">
        <v>33</v>
      </c>
      <c r="D1904" t="s">
        <v>1824</v>
      </c>
      <c r="E1904" t="s">
        <v>1825</v>
      </c>
      <c r="F1904" t="s">
        <v>1826</v>
      </c>
      <c r="G1904" t="s">
        <v>1279</v>
      </c>
      <c r="I1904" t="s">
        <v>38</v>
      </c>
      <c r="J1904">
        <v>2111</v>
      </c>
      <c r="K1904">
        <v>1804</v>
      </c>
      <c r="L1904" t="s">
        <v>1669</v>
      </c>
      <c r="M1904" t="s">
        <v>526</v>
      </c>
      <c r="O1904" t="s">
        <v>211</v>
      </c>
      <c r="P1904" t="s">
        <v>845</v>
      </c>
      <c r="Q1904">
        <v>0.125</v>
      </c>
      <c r="R1904" t="s">
        <v>72</v>
      </c>
      <c r="T1904" t="s">
        <v>73</v>
      </c>
      <c r="U1904" t="s">
        <v>74</v>
      </c>
      <c r="V1904" t="s">
        <v>455</v>
      </c>
      <c r="W1904" t="s">
        <v>1712</v>
      </c>
      <c r="AB1904">
        <v>1</v>
      </c>
      <c r="AC1904">
        <v>6</v>
      </c>
    </row>
    <row r="1905" spans="1:33" hidden="1" x14ac:dyDescent="0.35">
      <c r="A1905" t="s">
        <v>32</v>
      </c>
      <c r="C1905" t="s">
        <v>33</v>
      </c>
      <c r="D1905" t="s">
        <v>1824</v>
      </c>
      <c r="E1905" t="s">
        <v>1825</v>
      </c>
      <c r="F1905" t="s">
        <v>1826</v>
      </c>
      <c r="G1905" t="s">
        <v>1279</v>
      </c>
      <c r="I1905" t="s">
        <v>38</v>
      </c>
      <c r="J1905">
        <v>2112</v>
      </c>
      <c r="K1905">
        <v>1804</v>
      </c>
      <c r="L1905" t="s">
        <v>1669</v>
      </c>
      <c r="M1905" t="s">
        <v>526</v>
      </c>
      <c r="O1905" t="s">
        <v>211</v>
      </c>
      <c r="P1905" t="s">
        <v>845</v>
      </c>
      <c r="Q1905">
        <v>1</v>
      </c>
      <c r="R1905" t="s">
        <v>221</v>
      </c>
      <c r="T1905" t="s">
        <v>73</v>
      </c>
      <c r="U1905" t="s">
        <v>74</v>
      </c>
      <c r="V1905" t="s">
        <v>243</v>
      </c>
      <c r="W1905" t="s">
        <v>1265</v>
      </c>
      <c r="AC1905">
        <v>10</v>
      </c>
    </row>
    <row r="1906" spans="1:33" hidden="1" x14ac:dyDescent="0.35">
      <c r="A1906" t="s">
        <v>32</v>
      </c>
      <c r="C1906" t="s">
        <v>33</v>
      </c>
      <c r="D1906" t="s">
        <v>1824</v>
      </c>
      <c r="E1906" t="s">
        <v>1825</v>
      </c>
      <c r="F1906" t="s">
        <v>1826</v>
      </c>
      <c r="G1906" t="s">
        <v>1279</v>
      </c>
      <c r="I1906" t="s">
        <v>38</v>
      </c>
      <c r="J1906">
        <v>2113</v>
      </c>
      <c r="K1906">
        <v>1804</v>
      </c>
      <c r="L1906" t="s">
        <v>1669</v>
      </c>
      <c r="M1906" t="s">
        <v>526</v>
      </c>
      <c r="O1906" t="s">
        <v>698</v>
      </c>
      <c r="P1906" t="s">
        <v>209</v>
      </c>
      <c r="Q1906">
        <v>100</v>
      </c>
      <c r="R1906" t="s">
        <v>56</v>
      </c>
      <c r="T1906" t="s">
        <v>122</v>
      </c>
      <c r="U1906" t="s">
        <v>57</v>
      </c>
      <c r="V1906" t="s">
        <v>1539</v>
      </c>
      <c r="W1906" t="s">
        <v>1830</v>
      </c>
    </row>
    <row r="1907" spans="1:33" hidden="1" x14ac:dyDescent="0.35">
      <c r="A1907" t="s">
        <v>32</v>
      </c>
      <c r="C1907" t="s">
        <v>33</v>
      </c>
      <c r="D1907" t="s">
        <v>1824</v>
      </c>
      <c r="E1907" t="s">
        <v>1825</v>
      </c>
      <c r="F1907" t="s">
        <v>1826</v>
      </c>
      <c r="G1907" t="s">
        <v>1279</v>
      </c>
      <c r="I1907" t="s">
        <v>38</v>
      </c>
      <c r="J1907">
        <v>2114</v>
      </c>
      <c r="K1907">
        <v>1804</v>
      </c>
      <c r="L1907" t="s">
        <v>1669</v>
      </c>
      <c r="M1907" t="s">
        <v>526</v>
      </c>
      <c r="O1907" t="s">
        <v>698</v>
      </c>
      <c r="P1907" t="s">
        <v>209</v>
      </c>
      <c r="Q1907">
        <v>4.75</v>
      </c>
      <c r="R1907" t="s">
        <v>363</v>
      </c>
      <c r="T1907" t="s">
        <v>122</v>
      </c>
      <c r="U1907" t="s">
        <v>57</v>
      </c>
      <c r="V1907" t="s">
        <v>364</v>
      </c>
      <c r="W1907" t="s">
        <v>1831</v>
      </c>
    </row>
    <row r="1908" spans="1:33" hidden="1" x14ac:dyDescent="0.35">
      <c r="A1908" t="s">
        <v>32</v>
      </c>
      <c r="C1908" t="s">
        <v>33</v>
      </c>
      <c r="D1908" t="s">
        <v>1824</v>
      </c>
      <c r="E1908" t="s">
        <v>1825</v>
      </c>
      <c r="F1908" t="s">
        <v>1826</v>
      </c>
      <c r="G1908" t="s">
        <v>1279</v>
      </c>
      <c r="I1908" t="s">
        <v>38</v>
      </c>
      <c r="J1908">
        <v>2115</v>
      </c>
      <c r="K1908">
        <v>1804</v>
      </c>
      <c r="L1908" t="s">
        <v>1669</v>
      </c>
      <c r="M1908" t="s">
        <v>526</v>
      </c>
      <c r="O1908" t="s">
        <v>281</v>
      </c>
      <c r="P1908" t="s">
        <v>313</v>
      </c>
      <c r="Q1908">
        <v>10</v>
      </c>
      <c r="R1908" t="s">
        <v>1282</v>
      </c>
      <c r="T1908" t="s">
        <v>122</v>
      </c>
      <c r="U1908" t="s">
        <v>57</v>
      </c>
      <c r="V1908" t="s">
        <v>1113</v>
      </c>
      <c r="W1908" t="s">
        <v>1113</v>
      </c>
      <c r="AB1908">
        <v>8</v>
      </c>
      <c r="AC1908">
        <v>4</v>
      </c>
    </row>
    <row r="1909" spans="1:33" hidden="1" x14ac:dyDescent="0.35">
      <c r="A1909" t="s">
        <v>32</v>
      </c>
      <c r="C1909" t="s">
        <v>33</v>
      </c>
      <c r="D1909" t="s">
        <v>1824</v>
      </c>
      <c r="E1909" t="s">
        <v>1825</v>
      </c>
      <c r="F1909" t="s">
        <v>1826</v>
      </c>
      <c r="G1909" t="s">
        <v>1279</v>
      </c>
      <c r="I1909" t="s">
        <v>38</v>
      </c>
      <c r="J1909">
        <v>2116</v>
      </c>
      <c r="K1909">
        <v>1804</v>
      </c>
      <c r="L1909" t="s">
        <v>1669</v>
      </c>
      <c r="M1909" t="s">
        <v>526</v>
      </c>
      <c r="N1909" t="s">
        <v>41</v>
      </c>
      <c r="P1909" t="s">
        <v>1026</v>
      </c>
      <c r="T1909" t="s">
        <v>2778</v>
      </c>
      <c r="U1909" t="s">
        <v>2778</v>
      </c>
      <c r="W1909" t="s">
        <v>1832</v>
      </c>
    </row>
    <row r="1910" spans="1:33" hidden="1" x14ac:dyDescent="0.35">
      <c r="A1910" t="s">
        <v>32</v>
      </c>
      <c r="C1910" t="s">
        <v>33</v>
      </c>
      <c r="D1910" t="s">
        <v>1824</v>
      </c>
      <c r="E1910" t="s">
        <v>1825</v>
      </c>
      <c r="F1910" t="s">
        <v>1826</v>
      </c>
      <c r="G1910" t="s">
        <v>1279</v>
      </c>
      <c r="I1910" t="s">
        <v>38</v>
      </c>
      <c r="J1910">
        <v>2117</v>
      </c>
      <c r="K1910">
        <v>1804</v>
      </c>
      <c r="L1910" t="s">
        <v>1669</v>
      </c>
      <c r="M1910" t="s">
        <v>526</v>
      </c>
      <c r="N1910" t="s">
        <v>41</v>
      </c>
      <c r="P1910" t="s">
        <v>1026</v>
      </c>
      <c r="Q1910">
        <v>24</v>
      </c>
      <c r="R1910" t="s">
        <v>1780</v>
      </c>
      <c r="T1910" t="s">
        <v>122</v>
      </c>
      <c r="U1910" t="s">
        <v>57</v>
      </c>
      <c r="V1910" t="s">
        <v>646</v>
      </c>
      <c r="W1910" t="s">
        <v>1781</v>
      </c>
    </row>
    <row r="1911" spans="1:33" hidden="1" x14ac:dyDescent="0.35">
      <c r="A1911" t="s">
        <v>32</v>
      </c>
      <c r="C1911" t="s">
        <v>33</v>
      </c>
      <c r="D1911" t="s">
        <v>1824</v>
      </c>
      <c r="E1911" t="s">
        <v>1825</v>
      </c>
      <c r="F1911" t="s">
        <v>1826</v>
      </c>
      <c r="G1911" t="s">
        <v>1279</v>
      </c>
      <c r="I1911" t="s">
        <v>38</v>
      </c>
      <c r="J1911">
        <v>2118</v>
      </c>
      <c r="K1911">
        <v>1804</v>
      </c>
      <c r="L1911" t="s">
        <v>1669</v>
      </c>
      <c r="M1911" t="s">
        <v>526</v>
      </c>
      <c r="N1911" t="s">
        <v>41</v>
      </c>
      <c r="P1911" t="s">
        <v>1026</v>
      </c>
      <c r="Q1911">
        <v>6</v>
      </c>
      <c r="R1911" t="s">
        <v>1282</v>
      </c>
      <c r="T1911" t="s">
        <v>122</v>
      </c>
      <c r="U1911" t="s">
        <v>57</v>
      </c>
      <c r="V1911" t="s">
        <v>576</v>
      </c>
      <c r="W1911" t="s">
        <v>1778</v>
      </c>
    </row>
    <row r="1912" spans="1:33" hidden="1" x14ac:dyDescent="0.35">
      <c r="A1912" t="s">
        <v>32</v>
      </c>
      <c r="C1912" t="s">
        <v>33</v>
      </c>
      <c r="D1912" t="s">
        <v>1824</v>
      </c>
      <c r="E1912" t="s">
        <v>1825</v>
      </c>
      <c r="F1912" t="s">
        <v>1826</v>
      </c>
      <c r="G1912" t="s">
        <v>1279</v>
      </c>
      <c r="I1912" t="s">
        <v>38</v>
      </c>
      <c r="J1912">
        <v>2119</v>
      </c>
      <c r="K1912">
        <v>1804</v>
      </c>
      <c r="L1912" t="s">
        <v>1669</v>
      </c>
      <c r="M1912" t="s">
        <v>446</v>
      </c>
      <c r="N1912" t="s">
        <v>41</v>
      </c>
      <c r="P1912" t="s">
        <v>198</v>
      </c>
      <c r="T1912" t="s">
        <v>2763</v>
      </c>
      <c r="U1912" t="s">
        <v>2621</v>
      </c>
      <c r="W1912" t="s">
        <v>120</v>
      </c>
      <c r="AE1912">
        <v>20</v>
      </c>
      <c r="AF1912">
        <v>0</v>
      </c>
    </row>
    <row r="1913" spans="1:33" hidden="1" x14ac:dyDescent="0.35">
      <c r="A1913" t="s">
        <v>32</v>
      </c>
      <c r="C1913" t="s">
        <v>33</v>
      </c>
      <c r="D1913" t="s">
        <v>1824</v>
      </c>
      <c r="E1913" t="s">
        <v>1825</v>
      </c>
      <c r="F1913" t="s">
        <v>1826</v>
      </c>
      <c r="G1913" t="s">
        <v>1279</v>
      </c>
      <c r="I1913" t="s">
        <v>38</v>
      </c>
      <c r="J1913">
        <v>2120</v>
      </c>
      <c r="K1913">
        <v>1804</v>
      </c>
      <c r="L1913" t="s">
        <v>1669</v>
      </c>
      <c r="M1913" t="s">
        <v>446</v>
      </c>
      <c r="N1913" t="s">
        <v>41</v>
      </c>
      <c r="P1913" t="s">
        <v>887</v>
      </c>
      <c r="T1913" t="s">
        <v>2763</v>
      </c>
      <c r="U1913" t="s">
        <v>2621</v>
      </c>
      <c r="W1913" t="s">
        <v>1833</v>
      </c>
      <c r="AD1913">
        <v>3</v>
      </c>
      <c r="AE1913">
        <v>6</v>
      </c>
      <c r="AF1913">
        <v>0</v>
      </c>
    </row>
    <row r="1914" spans="1:33" hidden="1" x14ac:dyDescent="0.35">
      <c r="A1914" t="s">
        <v>32</v>
      </c>
      <c r="C1914" t="s">
        <v>33</v>
      </c>
      <c r="D1914" t="s">
        <v>1824</v>
      </c>
      <c r="E1914" t="s">
        <v>1825</v>
      </c>
      <c r="F1914" t="s">
        <v>1826</v>
      </c>
      <c r="G1914" t="s">
        <v>1279</v>
      </c>
      <c r="I1914" t="s">
        <v>38</v>
      </c>
      <c r="J1914">
        <v>2121</v>
      </c>
      <c r="K1914">
        <v>1804</v>
      </c>
      <c r="L1914" t="s">
        <v>1669</v>
      </c>
      <c r="M1914" t="s">
        <v>446</v>
      </c>
      <c r="N1914" t="s">
        <v>41</v>
      </c>
      <c r="P1914" t="s">
        <v>664</v>
      </c>
      <c r="Q1914">
        <v>9</v>
      </c>
      <c r="R1914" t="s">
        <v>72</v>
      </c>
      <c r="T1914" t="s">
        <v>73</v>
      </c>
      <c r="U1914" t="s">
        <v>74</v>
      </c>
      <c r="V1914" t="s">
        <v>330</v>
      </c>
      <c r="W1914" t="s">
        <v>1834</v>
      </c>
      <c r="AG1914" t="s">
        <v>634</v>
      </c>
    </row>
    <row r="1915" spans="1:33" hidden="1" x14ac:dyDescent="0.35">
      <c r="A1915" t="s">
        <v>32</v>
      </c>
      <c r="C1915" t="s">
        <v>33</v>
      </c>
      <c r="D1915" t="s">
        <v>1824</v>
      </c>
      <c r="E1915" t="s">
        <v>1825</v>
      </c>
      <c r="F1915" t="s">
        <v>1826</v>
      </c>
      <c r="G1915" t="s">
        <v>1279</v>
      </c>
      <c r="I1915" t="s">
        <v>38</v>
      </c>
      <c r="J1915">
        <v>2122</v>
      </c>
      <c r="K1915">
        <v>1804</v>
      </c>
      <c r="L1915" t="s">
        <v>1669</v>
      </c>
      <c r="M1915" t="s">
        <v>446</v>
      </c>
      <c r="N1915" t="s">
        <v>41</v>
      </c>
      <c r="P1915" t="s">
        <v>664</v>
      </c>
      <c r="Q1915">
        <v>3</v>
      </c>
      <c r="T1915" t="s">
        <v>43</v>
      </c>
      <c r="U1915" t="s">
        <v>167</v>
      </c>
      <c r="V1915" t="s">
        <v>226</v>
      </c>
      <c r="W1915" t="s">
        <v>1835</v>
      </c>
      <c r="AB1915">
        <v>14</v>
      </c>
      <c r="AC1915">
        <v>6</v>
      </c>
      <c r="AG1915" t="s">
        <v>634</v>
      </c>
    </row>
    <row r="1916" spans="1:33" hidden="1" x14ac:dyDescent="0.35">
      <c r="A1916" t="s">
        <v>32</v>
      </c>
      <c r="C1916" t="s">
        <v>33</v>
      </c>
      <c r="D1916" t="s">
        <v>1824</v>
      </c>
      <c r="E1916" t="s">
        <v>1825</v>
      </c>
      <c r="F1916" t="s">
        <v>1826</v>
      </c>
      <c r="G1916" t="s">
        <v>1279</v>
      </c>
      <c r="I1916" t="s">
        <v>38</v>
      </c>
      <c r="J1916">
        <v>2123</v>
      </c>
      <c r="K1916">
        <v>1804</v>
      </c>
      <c r="L1916" t="s">
        <v>1669</v>
      </c>
      <c r="M1916" t="s">
        <v>446</v>
      </c>
      <c r="P1916" t="s">
        <v>1296</v>
      </c>
      <c r="T1916" t="s">
        <v>73</v>
      </c>
      <c r="U1916" t="s">
        <v>74</v>
      </c>
      <c r="V1916" t="s">
        <v>1702</v>
      </c>
      <c r="W1916" t="s">
        <v>776</v>
      </c>
      <c r="AB1916">
        <v>1</v>
      </c>
      <c r="AC1916">
        <v>0</v>
      </c>
    </row>
    <row r="1917" spans="1:33" hidden="1" x14ac:dyDescent="0.35">
      <c r="A1917" t="s">
        <v>32</v>
      </c>
      <c r="C1917" t="s">
        <v>33</v>
      </c>
      <c r="D1917" t="s">
        <v>1824</v>
      </c>
      <c r="E1917" t="s">
        <v>1825</v>
      </c>
      <c r="F1917" t="s">
        <v>1826</v>
      </c>
      <c r="G1917" t="s">
        <v>1279</v>
      </c>
      <c r="I1917" t="s">
        <v>38</v>
      </c>
      <c r="J1917">
        <v>2124</v>
      </c>
      <c r="K1917">
        <v>1804</v>
      </c>
      <c r="L1917" t="s">
        <v>1669</v>
      </c>
      <c r="M1917" t="s">
        <v>446</v>
      </c>
      <c r="N1917" t="s">
        <v>41</v>
      </c>
      <c r="P1917" t="s">
        <v>188</v>
      </c>
      <c r="T1917" t="s">
        <v>2763</v>
      </c>
      <c r="U1917" t="s">
        <v>2621</v>
      </c>
      <c r="W1917" t="s">
        <v>1836</v>
      </c>
      <c r="Y1917">
        <v>40</v>
      </c>
      <c r="AD1917">
        <v>2</v>
      </c>
      <c r="AE1917">
        <v>0</v>
      </c>
      <c r="AF1917">
        <v>0</v>
      </c>
    </row>
    <row r="1918" spans="1:33" hidden="1" x14ac:dyDescent="0.35">
      <c r="A1918" t="s">
        <v>32</v>
      </c>
      <c r="C1918" t="s">
        <v>33</v>
      </c>
      <c r="D1918" t="s">
        <v>1824</v>
      </c>
      <c r="E1918" t="s">
        <v>1825</v>
      </c>
      <c r="F1918" t="s">
        <v>1826</v>
      </c>
      <c r="G1918" t="s">
        <v>1279</v>
      </c>
      <c r="I1918" t="s">
        <v>38</v>
      </c>
      <c r="J1918">
        <v>2125</v>
      </c>
      <c r="K1918">
        <v>1804</v>
      </c>
      <c r="L1918" t="s">
        <v>1669</v>
      </c>
      <c r="M1918" t="s">
        <v>446</v>
      </c>
      <c r="N1918" t="s">
        <v>41</v>
      </c>
      <c r="P1918" t="s">
        <v>188</v>
      </c>
      <c r="Q1918">
        <v>12</v>
      </c>
      <c r="R1918" t="s">
        <v>1282</v>
      </c>
      <c r="T1918" t="s">
        <v>122</v>
      </c>
      <c r="U1918" t="s">
        <v>57</v>
      </c>
      <c r="V1918" t="s">
        <v>1113</v>
      </c>
      <c r="W1918" t="s">
        <v>1837</v>
      </c>
      <c r="Z1918">
        <v>11</v>
      </c>
      <c r="AC1918">
        <v>11</v>
      </c>
    </row>
    <row r="1919" spans="1:33" hidden="1" x14ac:dyDescent="0.35">
      <c r="A1919" t="s">
        <v>32</v>
      </c>
      <c r="C1919" t="s">
        <v>33</v>
      </c>
      <c r="D1919" t="s">
        <v>1824</v>
      </c>
      <c r="E1919" t="s">
        <v>1825</v>
      </c>
      <c r="F1919" t="s">
        <v>1826</v>
      </c>
      <c r="G1919" t="s">
        <v>1279</v>
      </c>
      <c r="I1919" t="s">
        <v>38</v>
      </c>
      <c r="J1919">
        <v>2126</v>
      </c>
      <c r="K1919">
        <v>1804</v>
      </c>
      <c r="L1919" t="s">
        <v>1669</v>
      </c>
      <c r="M1919" t="s">
        <v>446</v>
      </c>
      <c r="N1919" t="s">
        <v>41</v>
      </c>
      <c r="P1919" t="s">
        <v>188</v>
      </c>
      <c r="Q1919">
        <v>1</v>
      </c>
      <c r="R1919" t="s">
        <v>1282</v>
      </c>
      <c r="T1919" t="s">
        <v>57</v>
      </c>
      <c r="U1919" t="s">
        <v>58</v>
      </c>
      <c r="V1919" t="s">
        <v>58</v>
      </c>
      <c r="W1919" t="s">
        <v>1125</v>
      </c>
      <c r="AB1919">
        <v>5</v>
      </c>
      <c r="AC1919">
        <v>0</v>
      </c>
    </row>
    <row r="1920" spans="1:33" hidden="1" x14ac:dyDescent="0.35">
      <c r="A1920" t="s">
        <v>32</v>
      </c>
      <c r="C1920" t="s">
        <v>33</v>
      </c>
      <c r="D1920" t="s">
        <v>1824</v>
      </c>
      <c r="E1920" t="s">
        <v>1825</v>
      </c>
      <c r="F1920" t="s">
        <v>1826</v>
      </c>
      <c r="G1920" t="s">
        <v>1279</v>
      </c>
      <c r="I1920" t="s">
        <v>38</v>
      </c>
      <c r="J1920">
        <v>2127</v>
      </c>
      <c r="K1920">
        <v>1804</v>
      </c>
      <c r="L1920" t="s">
        <v>1669</v>
      </c>
      <c r="M1920" t="s">
        <v>446</v>
      </c>
      <c r="O1920" t="s">
        <v>281</v>
      </c>
      <c r="P1920" t="s">
        <v>1838</v>
      </c>
      <c r="T1920" t="s">
        <v>2763</v>
      </c>
      <c r="U1920" t="s">
        <v>2621</v>
      </c>
      <c r="W1920" t="s">
        <v>1839</v>
      </c>
      <c r="AG1920" t="s">
        <v>634</v>
      </c>
    </row>
    <row r="1921" spans="1:33" hidden="1" x14ac:dyDescent="0.35">
      <c r="A1921" t="s">
        <v>32</v>
      </c>
      <c r="C1921" t="s">
        <v>33</v>
      </c>
      <c r="D1921" t="s">
        <v>1824</v>
      </c>
      <c r="E1921" t="s">
        <v>1825</v>
      </c>
      <c r="F1921" t="s">
        <v>1826</v>
      </c>
      <c r="G1921" t="s">
        <v>1279</v>
      </c>
      <c r="I1921" t="s">
        <v>38</v>
      </c>
      <c r="J1921">
        <v>2128</v>
      </c>
      <c r="K1921">
        <v>1804</v>
      </c>
      <c r="L1921" t="s">
        <v>1669</v>
      </c>
      <c r="M1921" t="s">
        <v>446</v>
      </c>
      <c r="O1921" t="s">
        <v>281</v>
      </c>
      <c r="P1921" t="s">
        <v>1838</v>
      </c>
      <c r="Q1921">
        <v>1</v>
      </c>
      <c r="R1921" t="s">
        <v>166</v>
      </c>
      <c r="T1921" t="s">
        <v>43</v>
      </c>
      <c r="U1921" t="s">
        <v>167</v>
      </c>
      <c r="V1921" t="s">
        <v>168</v>
      </c>
      <c r="W1921" t="s">
        <v>1840</v>
      </c>
      <c r="AB1921">
        <v>3</v>
      </c>
      <c r="AC1921">
        <v>0</v>
      </c>
      <c r="AG1921" t="s">
        <v>634</v>
      </c>
    </row>
    <row r="1922" spans="1:33" hidden="1" x14ac:dyDescent="0.35">
      <c r="A1922" t="s">
        <v>32</v>
      </c>
      <c r="C1922" t="s">
        <v>33</v>
      </c>
      <c r="D1922" t="s">
        <v>1824</v>
      </c>
      <c r="E1922" t="s">
        <v>1825</v>
      </c>
      <c r="F1922" t="s">
        <v>1826</v>
      </c>
      <c r="G1922" t="s">
        <v>1279</v>
      </c>
      <c r="I1922" t="s">
        <v>38</v>
      </c>
      <c r="J1922">
        <v>2129</v>
      </c>
      <c r="K1922">
        <v>1804</v>
      </c>
      <c r="L1922" t="s">
        <v>1669</v>
      </c>
      <c r="M1922" t="s">
        <v>446</v>
      </c>
      <c r="N1922" t="s">
        <v>41</v>
      </c>
      <c r="P1922" t="s">
        <v>1568</v>
      </c>
      <c r="Q1922">
        <v>2</v>
      </c>
      <c r="R1922" t="s">
        <v>170</v>
      </c>
      <c r="T1922" t="s">
        <v>73</v>
      </c>
      <c r="U1922" t="s">
        <v>74</v>
      </c>
      <c r="V1922" t="s">
        <v>1702</v>
      </c>
      <c r="W1922" t="s">
        <v>776</v>
      </c>
      <c r="AB1922">
        <v>2</v>
      </c>
      <c r="AC1922">
        <v>0</v>
      </c>
    </row>
    <row r="1923" spans="1:33" hidden="1" x14ac:dyDescent="0.35">
      <c r="A1923" t="s">
        <v>32</v>
      </c>
      <c r="C1923" t="s">
        <v>33</v>
      </c>
      <c r="D1923" t="s">
        <v>1824</v>
      </c>
      <c r="E1923" t="s">
        <v>1825</v>
      </c>
      <c r="F1923" t="s">
        <v>1826</v>
      </c>
      <c r="G1923" t="s">
        <v>1279</v>
      </c>
      <c r="I1923" t="s">
        <v>38</v>
      </c>
      <c r="J1923">
        <v>2130</v>
      </c>
      <c r="T1923" t="s">
        <v>2778</v>
      </c>
      <c r="U1923" t="s">
        <v>2778</v>
      </c>
      <c r="W1923" t="s">
        <v>1841</v>
      </c>
    </row>
    <row r="1924" spans="1:33" hidden="1" x14ac:dyDescent="0.35">
      <c r="A1924" t="s">
        <v>32</v>
      </c>
      <c r="C1924" t="s">
        <v>33</v>
      </c>
      <c r="D1924" t="s">
        <v>1824</v>
      </c>
      <c r="E1924" t="s">
        <v>1825</v>
      </c>
      <c r="F1924" t="s">
        <v>1826</v>
      </c>
      <c r="G1924" t="s">
        <v>1279</v>
      </c>
      <c r="I1924" t="s">
        <v>38</v>
      </c>
      <c r="J1924">
        <v>2131</v>
      </c>
      <c r="K1924">
        <v>1804</v>
      </c>
      <c r="L1924" t="s">
        <v>1137</v>
      </c>
      <c r="M1924" t="s">
        <v>40</v>
      </c>
      <c r="N1924" t="s">
        <v>41</v>
      </c>
      <c r="P1924" t="s">
        <v>71</v>
      </c>
      <c r="T1924" t="s">
        <v>2763</v>
      </c>
      <c r="U1924" t="s">
        <v>2621</v>
      </c>
      <c r="W1924" t="s">
        <v>1842</v>
      </c>
      <c r="AE1924">
        <v>1</v>
      </c>
      <c r="AF1924">
        <v>1.5</v>
      </c>
      <c r="AG1924" t="s">
        <v>634</v>
      </c>
    </row>
    <row r="1925" spans="1:33" hidden="1" x14ac:dyDescent="0.35">
      <c r="A1925" t="s">
        <v>32</v>
      </c>
      <c r="C1925" t="s">
        <v>33</v>
      </c>
      <c r="D1925" t="s">
        <v>1824</v>
      </c>
      <c r="E1925" t="s">
        <v>1825</v>
      </c>
      <c r="F1925" t="s">
        <v>1826</v>
      </c>
      <c r="G1925" t="s">
        <v>1279</v>
      </c>
      <c r="I1925" t="s">
        <v>38</v>
      </c>
      <c r="J1925">
        <v>2132</v>
      </c>
      <c r="K1925">
        <v>1804</v>
      </c>
      <c r="L1925" t="s">
        <v>1137</v>
      </c>
      <c r="M1925" t="s">
        <v>40</v>
      </c>
      <c r="N1925" t="s">
        <v>41</v>
      </c>
      <c r="P1925" t="s">
        <v>487</v>
      </c>
      <c r="T1925" t="s">
        <v>367</v>
      </c>
      <c r="U1925" t="s">
        <v>368</v>
      </c>
      <c r="V1925" t="s">
        <v>1843</v>
      </c>
      <c r="W1925" t="s">
        <v>1844</v>
      </c>
      <c r="AG1925" t="s">
        <v>1845</v>
      </c>
    </row>
    <row r="1926" spans="1:33" hidden="1" x14ac:dyDescent="0.35">
      <c r="A1926" t="s">
        <v>32</v>
      </c>
      <c r="C1926" t="s">
        <v>33</v>
      </c>
      <c r="D1926" t="s">
        <v>1824</v>
      </c>
      <c r="E1926" t="s">
        <v>1825</v>
      </c>
      <c r="F1926" t="s">
        <v>1826</v>
      </c>
      <c r="G1926" t="s">
        <v>1279</v>
      </c>
      <c r="I1926" t="s">
        <v>38</v>
      </c>
      <c r="J1926">
        <v>2133</v>
      </c>
      <c r="K1926">
        <v>1804</v>
      </c>
      <c r="L1926" t="s">
        <v>1137</v>
      </c>
      <c r="M1926" t="s">
        <v>40</v>
      </c>
      <c r="N1926" t="s">
        <v>41</v>
      </c>
      <c r="P1926" t="s">
        <v>487</v>
      </c>
      <c r="T1926" t="s">
        <v>2778</v>
      </c>
      <c r="U1926" t="s">
        <v>2778</v>
      </c>
      <c r="V1926" t="s">
        <v>1223</v>
      </c>
      <c r="W1926" t="s">
        <v>1846</v>
      </c>
      <c r="AA1926">
        <v>1</v>
      </c>
      <c r="AB1926">
        <v>10</v>
      </c>
      <c r="AC1926">
        <v>0</v>
      </c>
    </row>
    <row r="1927" spans="1:33" hidden="1" x14ac:dyDescent="0.35">
      <c r="A1927" t="s">
        <v>32</v>
      </c>
      <c r="C1927" t="s">
        <v>33</v>
      </c>
      <c r="D1927" t="s">
        <v>1824</v>
      </c>
      <c r="E1927" t="s">
        <v>1825</v>
      </c>
      <c r="F1927" t="s">
        <v>1826</v>
      </c>
      <c r="G1927" t="s">
        <v>1279</v>
      </c>
      <c r="I1927" t="s">
        <v>38</v>
      </c>
      <c r="J1927">
        <v>2134</v>
      </c>
      <c r="K1927">
        <v>1804</v>
      </c>
      <c r="L1927" t="s">
        <v>1137</v>
      </c>
      <c r="M1927" t="s">
        <v>40</v>
      </c>
      <c r="O1927" t="s">
        <v>281</v>
      </c>
      <c r="P1927" t="s">
        <v>313</v>
      </c>
      <c r="T1927" t="s">
        <v>73</v>
      </c>
      <c r="U1927" t="s">
        <v>74</v>
      </c>
      <c r="V1927" t="s">
        <v>1847</v>
      </c>
      <c r="W1927" t="s">
        <v>1848</v>
      </c>
      <c r="AB1927">
        <v>2</v>
      </c>
      <c r="AC1927">
        <v>9</v>
      </c>
    </row>
    <row r="1928" spans="1:33" hidden="1" x14ac:dyDescent="0.35">
      <c r="A1928" t="s">
        <v>32</v>
      </c>
      <c r="C1928" t="s">
        <v>33</v>
      </c>
      <c r="D1928" t="s">
        <v>1824</v>
      </c>
      <c r="E1928" t="s">
        <v>1825</v>
      </c>
      <c r="F1928" t="s">
        <v>1826</v>
      </c>
      <c r="G1928" t="s">
        <v>1279</v>
      </c>
      <c r="I1928" t="s">
        <v>38</v>
      </c>
      <c r="J1928">
        <v>2135</v>
      </c>
      <c r="K1928">
        <v>1804</v>
      </c>
      <c r="L1928" t="s">
        <v>1137</v>
      </c>
      <c r="M1928" t="s">
        <v>40</v>
      </c>
      <c r="N1928" t="s">
        <v>41</v>
      </c>
      <c r="P1928" t="s">
        <v>1849</v>
      </c>
      <c r="T1928" t="s">
        <v>2763</v>
      </c>
      <c r="U1928" t="s">
        <v>2621</v>
      </c>
      <c r="W1928" t="s">
        <v>1850</v>
      </c>
      <c r="AE1928">
        <v>1</v>
      </c>
      <c r="AF1928">
        <v>0</v>
      </c>
    </row>
    <row r="1929" spans="1:33" hidden="1" x14ac:dyDescent="0.35">
      <c r="A1929" t="s">
        <v>32</v>
      </c>
      <c r="C1929" t="s">
        <v>33</v>
      </c>
      <c r="D1929" t="s">
        <v>1824</v>
      </c>
      <c r="E1929" t="s">
        <v>1825</v>
      </c>
      <c r="F1929" t="s">
        <v>1826</v>
      </c>
      <c r="G1929" t="s">
        <v>1279</v>
      </c>
      <c r="I1929" t="s">
        <v>38</v>
      </c>
      <c r="J1929">
        <v>2136</v>
      </c>
      <c r="K1929">
        <v>1804</v>
      </c>
      <c r="L1929" t="s">
        <v>1137</v>
      </c>
      <c r="M1929" t="s">
        <v>40</v>
      </c>
      <c r="O1929" t="s">
        <v>314</v>
      </c>
      <c r="P1929" t="s">
        <v>1851</v>
      </c>
      <c r="T1929" t="s">
        <v>2763</v>
      </c>
      <c r="U1929" t="s">
        <v>2621</v>
      </c>
      <c r="W1929" t="s">
        <v>1852</v>
      </c>
      <c r="AD1929">
        <v>1</v>
      </c>
      <c r="AE1929">
        <v>4</v>
      </c>
      <c r="AF1929">
        <v>0</v>
      </c>
    </row>
    <row r="1930" spans="1:33" hidden="1" x14ac:dyDescent="0.35">
      <c r="A1930" t="s">
        <v>32</v>
      </c>
      <c r="C1930" t="s">
        <v>33</v>
      </c>
      <c r="D1930" t="s">
        <v>1824</v>
      </c>
      <c r="E1930" t="s">
        <v>1825</v>
      </c>
      <c r="F1930" t="s">
        <v>1826</v>
      </c>
      <c r="G1930" t="s">
        <v>1279</v>
      </c>
      <c r="I1930" t="s">
        <v>38</v>
      </c>
      <c r="J1930">
        <v>2137</v>
      </c>
      <c r="K1930">
        <v>1804</v>
      </c>
      <c r="L1930" t="s">
        <v>1137</v>
      </c>
      <c r="M1930" t="s">
        <v>571</v>
      </c>
      <c r="N1930" t="s">
        <v>41</v>
      </c>
      <c r="P1930" t="s">
        <v>1026</v>
      </c>
      <c r="T1930" t="s">
        <v>367</v>
      </c>
      <c r="U1930" t="s">
        <v>2768</v>
      </c>
      <c r="V1930" t="s">
        <v>1853</v>
      </c>
      <c r="W1930" t="s">
        <v>1853</v>
      </c>
      <c r="AB1930">
        <v>2</v>
      </c>
      <c r="AC1930">
        <v>6</v>
      </c>
    </row>
    <row r="1931" spans="1:33" hidden="1" x14ac:dyDescent="0.35">
      <c r="A1931" t="s">
        <v>32</v>
      </c>
      <c r="C1931" t="s">
        <v>33</v>
      </c>
      <c r="D1931" t="s">
        <v>1824</v>
      </c>
      <c r="E1931" t="s">
        <v>1825</v>
      </c>
      <c r="F1931" t="s">
        <v>1826</v>
      </c>
      <c r="G1931" t="s">
        <v>1279</v>
      </c>
      <c r="I1931" t="s">
        <v>38</v>
      </c>
      <c r="J1931">
        <v>2138</v>
      </c>
      <c r="K1931">
        <v>1804</v>
      </c>
      <c r="L1931" t="s">
        <v>1137</v>
      </c>
      <c r="M1931" t="s">
        <v>571</v>
      </c>
      <c r="N1931" t="s">
        <v>41</v>
      </c>
      <c r="P1931" t="s">
        <v>887</v>
      </c>
      <c r="T1931" t="s">
        <v>2763</v>
      </c>
      <c r="U1931" t="s">
        <v>2621</v>
      </c>
      <c r="W1931" t="s">
        <v>1149</v>
      </c>
      <c r="AE1931">
        <v>2</v>
      </c>
      <c r="AF1931">
        <v>0</v>
      </c>
    </row>
    <row r="1932" spans="1:33" hidden="1" x14ac:dyDescent="0.35">
      <c r="A1932" t="s">
        <v>32</v>
      </c>
      <c r="C1932" t="s">
        <v>33</v>
      </c>
      <c r="D1932" t="s">
        <v>1824</v>
      </c>
      <c r="E1932" t="s">
        <v>1825</v>
      </c>
      <c r="F1932" t="s">
        <v>1826</v>
      </c>
      <c r="G1932" t="s">
        <v>1279</v>
      </c>
      <c r="I1932" t="s">
        <v>38</v>
      </c>
      <c r="J1932">
        <v>2139</v>
      </c>
      <c r="K1932">
        <v>1804</v>
      </c>
      <c r="L1932" t="s">
        <v>1137</v>
      </c>
      <c r="M1932" t="s">
        <v>571</v>
      </c>
      <c r="N1932" t="s">
        <v>41</v>
      </c>
      <c r="P1932" t="s">
        <v>433</v>
      </c>
      <c r="Q1932">
        <v>6</v>
      </c>
      <c r="R1932" t="s">
        <v>56</v>
      </c>
      <c r="T1932" t="s">
        <v>57</v>
      </c>
      <c r="U1932" t="s">
        <v>58</v>
      </c>
      <c r="V1932" t="s">
        <v>58</v>
      </c>
      <c r="W1932" t="s">
        <v>1125</v>
      </c>
      <c r="AA1932">
        <v>1</v>
      </c>
      <c r="AB1932">
        <v>4</v>
      </c>
      <c r="AC1932">
        <v>0</v>
      </c>
    </row>
    <row r="1933" spans="1:33" hidden="1" x14ac:dyDescent="0.35">
      <c r="A1933" t="s">
        <v>32</v>
      </c>
      <c r="C1933" t="s">
        <v>33</v>
      </c>
      <c r="D1933" t="s">
        <v>1824</v>
      </c>
      <c r="E1933" t="s">
        <v>1825</v>
      </c>
      <c r="F1933" t="s">
        <v>1826</v>
      </c>
      <c r="G1933" t="s">
        <v>1279</v>
      </c>
      <c r="I1933" t="s">
        <v>38</v>
      </c>
      <c r="J1933">
        <v>2140</v>
      </c>
      <c r="K1933">
        <v>1804</v>
      </c>
      <c r="L1933" t="s">
        <v>1137</v>
      </c>
      <c r="M1933" t="s">
        <v>571</v>
      </c>
      <c r="O1933" t="s">
        <v>605</v>
      </c>
      <c r="P1933" t="s">
        <v>518</v>
      </c>
      <c r="Q1933">
        <v>2</v>
      </c>
      <c r="R1933" t="s">
        <v>1282</v>
      </c>
      <c r="T1933" t="s">
        <v>122</v>
      </c>
      <c r="U1933" t="s">
        <v>57</v>
      </c>
      <c r="V1933" t="s">
        <v>1113</v>
      </c>
      <c r="W1933" t="s">
        <v>1113</v>
      </c>
      <c r="AB1933">
        <v>2</v>
      </c>
      <c r="AC1933">
        <v>0</v>
      </c>
    </row>
    <row r="1934" spans="1:33" hidden="1" x14ac:dyDescent="0.35">
      <c r="A1934" t="s">
        <v>32</v>
      </c>
      <c r="C1934" t="s">
        <v>33</v>
      </c>
      <c r="D1934" t="s">
        <v>1824</v>
      </c>
      <c r="E1934" t="s">
        <v>1825</v>
      </c>
      <c r="F1934" t="s">
        <v>1826</v>
      </c>
      <c r="G1934" t="s">
        <v>1279</v>
      </c>
      <c r="I1934" t="s">
        <v>38</v>
      </c>
      <c r="J1934">
        <v>2141</v>
      </c>
      <c r="K1934">
        <v>1804</v>
      </c>
      <c r="L1934" t="s">
        <v>1137</v>
      </c>
      <c r="M1934" t="s">
        <v>571</v>
      </c>
      <c r="P1934" t="s">
        <v>230</v>
      </c>
      <c r="Q1934">
        <v>2</v>
      </c>
      <c r="R1934" t="s">
        <v>1282</v>
      </c>
      <c r="T1934" t="s">
        <v>122</v>
      </c>
      <c r="U1934" t="s">
        <v>57</v>
      </c>
      <c r="V1934" t="s">
        <v>1113</v>
      </c>
      <c r="W1934" t="s">
        <v>1837</v>
      </c>
      <c r="AB1934">
        <v>2</v>
      </c>
      <c r="AC1934">
        <v>6</v>
      </c>
    </row>
    <row r="1935" spans="1:33" hidden="1" x14ac:dyDescent="0.35">
      <c r="A1935" t="s">
        <v>32</v>
      </c>
      <c r="C1935" t="s">
        <v>33</v>
      </c>
      <c r="D1935" t="s">
        <v>1824</v>
      </c>
      <c r="E1935" t="s">
        <v>1825</v>
      </c>
      <c r="F1935" t="s">
        <v>1826</v>
      </c>
      <c r="G1935" t="s">
        <v>1279</v>
      </c>
      <c r="I1935" t="s">
        <v>38</v>
      </c>
      <c r="J1935">
        <v>2142</v>
      </c>
      <c r="K1935">
        <v>1804</v>
      </c>
      <c r="L1935" t="s">
        <v>1137</v>
      </c>
      <c r="M1935" t="s">
        <v>571</v>
      </c>
      <c r="P1935" t="s">
        <v>230</v>
      </c>
      <c r="Q1935">
        <v>2.25</v>
      </c>
      <c r="R1935" t="s">
        <v>72</v>
      </c>
      <c r="T1935" t="s">
        <v>73</v>
      </c>
      <c r="U1935" t="s">
        <v>74</v>
      </c>
      <c r="V1935" t="s">
        <v>152</v>
      </c>
      <c r="W1935" t="s">
        <v>902</v>
      </c>
      <c r="Y1935">
        <v>4</v>
      </c>
      <c r="Z1935">
        <v>0</v>
      </c>
      <c r="AB1935">
        <v>9</v>
      </c>
      <c r="AC1935">
        <v>0</v>
      </c>
    </row>
    <row r="1936" spans="1:33" hidden="1" x14ac:dyDescent="0.35">
      <c r="A1936" t="s">
        <v>32</v>
      </c>
      <c r="C1936" t="s">
        <v>33</v>
      </c>
      <c r="D1936" t="s">
        <v>1824</v>
      </c>
      <c r="E1936" t="s">
        <v>1825</v>
      </c>
      <c r="F1936" t="s">
        <v>1826</v>
      </c>
      <c r="G1936" t="s">
        <v>1279</v>
      </c>
      <c r="I1936" t="s">
        <v>38</v>
      </c>
      <c r="J1936">
        <v>2143</v>
      </c>
      <c r="K1936">
        <v>1804</v>
      </c>
      <c r="L1936" t="s">
        <v>1137</v>
      </c>
      <c r="M1936" t="s">
        <v>571</v>
      </c>
      <c r="P1936" t="s">
        <v>230</v>
      </c>
      <c r="Q1936">
        <v>3</v>
      </c>
      <c r="R1936" t="s">
        <v>72</v>
      </c>
      <c r="T1936" t="s">
        <v>73</v>
      </c>
      <c r="U1936" t="s">
        <v>74</v>
      </c>
      <c r="V1936" t="s">
        <v>152</v>
      </c>
      <c r="W1936" t="s">
        <v>1854</v>
      </c>
      <c r="Y1936">
        <v>2</v>
      </c>
      <c r="Z1936">
        <v>6</v>
      </c>
      <c r="AB1936">
        <v>7</v>
      </c>
      <c r="AC1936">
        <v>6</v>
      </c>
    </row>
    <row r="1937" spans="1:32" hidden="1" x14ac:dyDescent="0.35">
      <c r="A1937" t="s">
        <v>32</v>
      </c>
      <c r="C1937" t="s">
        <v>33</v>
      </c>
      <c r="D1937" t="s">
        <v>1824</v>
      </c>
      <c r="E1937" t="s">
        <v>1825</v>
      </c>
      <c r="F1937" t="s">
        <v>1826</v>
      </c>
      <c r="G1937" t="s">
        <v>1279</v>
      </c>
      <c r="I1937" t="s">
        <v>38</v>
      </c>
      <c r="J1937">
        <v>2144</v>
      </c>
      <c r="K1937">
        <v>1804</v>
      </c>
      <c r="L1937" t="s">
        <v>1137</v>
      </c>
      <c r="M1937" t="s">
        <v>571</v>
      </c>
      <c r="P1937" t="s">
        <v>230</v>
      </c>
      <c r="Q1937">
        <v>6</v>
      </c>
      <c r="R1937" t="s">
        <v>563</v>
      </c>
      <c r="T1937" t="s">
        <v>73</v>
      </c>
      <c r="U1937" t="s">
        <v>74</v>
      </c>
      <c r="V1937" t="s">
        <v>112</v>
      </c>
      <c r="W1937" t="s">
        <v>274</v>
      </c>
      <c r="AB1937">
        <v>1</v>
      </c>
      <c r="AC1937">
        <v>6</v>
      </c>
    </row>
    <row r="1938" spans="1:32" hidden="1" x14ac:dyDescent="0.35">
      <c r="A1938" t="s">
        <v>32</v>
      </c>
      <c r="C1938" t="s">
        <v>33</v>
      </c>
      <c r="D1938" t="s">
        <v>1824</v>
      </c>
      <c r="E1938" t="s">
        <v>1825</v>
      </c>
      <c r="F1938" t="s">
        <v>1826</v>
      </c>
      <c r="G1938" t="s">
        <v>1279</v>
      </c>
      <c r="I1938" t="s">
        <v>38</v>
      </c>
      <c r="J1938">
        <v>2145</v>
      </c>
      <c r="K1938">
        <v>1804</v>
      </c>
      <c r="L1938" t="s">
        <v>1137</v>
      </c>
      <c r="M1938" t="s">
        <v>571</v>
      </c>
      <c r="N1938" t="s">
        <v>41</v>
      </c>
      <c r="P1938" t="s">
        <v>887</v>
      </c>
      <c r="Q1938">
        <v>1</v>
      </c>
      <c r="R1938" t="s">
        <v>72</v>
      </c>
      <c r="T1938" t="s">
        <v>73</v>
      </c>
      <c r="U1938" t="s">
        <v>74</v>
      </c>
      <c r="V1938" t="s">
        <v>175</v>
      </c>
      <c r="W1938" t="s">
        <v>888</v>
      </c>
      <c r="AB1938">
        <v>1</v>
      </c>
      <c r="AC1938">
        <v>2</v>
      </c>
    </row>
    <row r="1939" spans="1:32" hidden="1" x14ac:dyDescent="0.35">
      <c r="A1939" t="s">
        <v>32</v>
      </c>
      <c r="C1939" t="s">
        <v>33</v>
      </c>
      <c r="D1939" t="s">
        <v>1824</v>
      </c>
      <c r="E1939" t="s">
        <v>1825</v>
      </c>
      <c r="F1939" t="s">
        <v>1826</v>
      </c>
      <c r="G1939" t="s">
        <v>1279</v>
      </c>
      <c r="I1939" t="s">
        <v>38</v>
      </c>
      <c r="J1939">
        <v>2146</v>
      </c>
      <c r="K1939">
        <v>1804</v>
      </c>
      <c r="L1939" t="s">
        <v>1137</v>
      </c>
      <c r="M1939" t="s">
        <v>571</v>
      </c>
      <c r="N1939" t="s">
        <v>41</v>
      </c>
      <c r="P1939" t="s">
        <v>887</v>
      </c>
      <c r="Q1939">
        <v>3.25</v>
      </c>
      <c r="R1939" t="s">
        <v>72</v>
      </c>
      <c r="T1939" t="s">
        <v>73</v>
      </c>
      <c r="U1939" t="s">
        <v>74</v>
      </c>
      <c r="V1939" t="s">
        <v>560</v>
      </c>
      <c r="W1939" t="s">
        <v>1855</v>
      </c>
      <c r="AB1939">
        <v>5</v>
      </c>
      <c r="AC1939">
        <v>10.5</v>
      </c>
    </row>
    <row r="1940" spans="1:32" hidden="1" x14ac:dyDescent="0.35">
      <c r="A1940" t="s">
        <v>32</v>
      </c>
      <c r="C1940" t="s">
        <v>33</v>
      </c>
      <c r="D1940" t="s">
        <v>1824</v>
      </c>
      <c r="E1940" t="s">
        <v>1825</v>
      </c>
      <c r="F1940" t="s">
        <v>1826</v>
      </c>
      <c r="G1940" t="s">
        <v>1279</v>
      </c>
      <c r="I1940" t="s">
        <v>38</v>
      </c>
      <c r="J1940">
        <v>2147</v>
      </c>
      <c r="K1940">
        <v>1804</v>
      </c>
      <c r="L1940" t="s">
        <v>1137</v>
      </c>
      <c r="M1940" t="s">
        <v>571</v>
      </c>
      <c r="N1940" t="s">
        <v>41</v>
      </c>
      <c r="P1940" t="s">
        <v>887</v>
      </c>
      <c r="Q1940">
        <v>1</v>
      </c>
      <c r="R1940" t="s">
        <v>72</v>
      </c>
      <c r="T1940" t="s">
        <v>73</v>
      </c>
      <c r="U1940" t="s">
        <v>74</v>
      </c>
      <c r="V1940" t="s">
        <v>1208</v>
      </c>
      <c r="W1940" t="s">
        <v>2819</v>
      </c>
      <c r="AB1940">
        <v>4</v>
      </c>
      <c r="AC1940">
        <v>0</v>
      </c>
    </row>
    <row r="1941" spans="1:32" hidden="1" x14ac:dyDescent="0.35">
      <c r="A1941" t="s">
        <v>32</v>
      </c>
      <c r="C1941" t="s">
        <v>33</v>
      </c>
      <c r="D1941" t="s">
        <v>1824</v>
      </c>
      <c r="E1941" t="s">
        <v>1825</v>
      </c>
      <c r="F1941" t="s">
        <v>1826</v>
      </c>
      <c r="G1941" t="s">
        <v>1279</v>
      </c>
      <c r="I1941" t="s">
        <v>38</v>
      </c>
      <c r="J1941">
        <v>2148</v>
      </c>
      <c r="K1941">
        <v>1804</v>
      </c>
      <c r="L1941" t="s">
        <v>1137</v>
      </c>
      <c r="M1941" t="s">
        <v>571</v>
      </c>
      <c r="P1941" t="s">
        <v>180</v>
      </c>
      <c r="T1941" t="s">
        <v>2778</v>
      </c>
      <c r="U1941" t="s">
        <v>2778</v>
      </c>
    </row>
    <row r="1942" spans="1:32" hidden="1" x14ac:dyDescent="0.35">
      <c r="A1942" t="s">
        <v>32</v>
      </c>
      <c r="C1942" t="s">
        <v>33</v>
      </c>
      <c r="D1942" t="s">
        <v>1824</v>
      </c>
      <c r="E1942" t="s">
        <v>1825</v>
      </c>
      <c r="F1942" t="s">
        <v>1826</v>
      </c>
      <c r="G1942" t="s">
        <v>1279</v>
      </c>
      <c r="I1942" t="s">
        <v>38</v>
      </c>
      <c r="J1942">
        <v>2149</v>
      </c>
      <c r="K1942">
        <v>1804</v>
      </c>
      <c r="L1942" t="s">
        <v>1137</v>
      </c>
      <c r="M1942" t="s">
        <v>571</v>
      </c>
      <c r="N1942" t="s">
        <v>47</v>
      </c>
      <c r="P1942" t="s">
        <v>180</v>
      </c>
      <c r="Q1942">
        <v>0.25</v>
      </c>
      <c r="R1942" t="s">
        <v>1282</v>
      </c>
      <c r="T1942" t="s">
        <v>57</v>
      </c>
      <c r="U1942" t="s">
        <v>58</v>
      </c>
      <c r="V1942" t="s">
        <v>83</v>
      </c>
      <c r="W1942" t="s">
        <v>83</v>
      </c>
      <c r="AB1942">
        <v>3</v>
      </c>
      <c r="AC1942">
        <v>0</v>
      </c>
    </row>
    <row r="1943" spans="1:32" hidden="1" x14ac:dyDescent="0.35">
      <c r="A1943" t="s">
        <v>32</v>
      </c>
      <c r="C1943" t="s">
        <v>33</v>
      </c>
      <c r="D1943" t="s">
        <v>1824</v>
      </c>
      <c r="E1943" t="s">
        <v>1825</v>
      </c>
      <c r="F1943" t="s">
        <v>1826</v>
      </c>
      <c r="G1943" t="s">
        <v>1279</v>
      </c>
      <c r="I1943" t="s">
        <v>38</v>
      </c>
      <c r="J1943">
        <v>2150</v>
      </c>
      <c r="K1943">
        <v>1804</v>
      </c>
      <c r="L1943" t="s">
        <v>1137</v>
      </c>
      <c r="M1943" t="s">
        <v>571</v>
      </c>
      <c r="N1943" t="s">
        <v>47</v>
      </c>
      <c r="P1943" t="s">
        <v>180</v>
      </c>
      <c r="Q1943">
        <v>2</v>
      </c>
      <c r="R1943" t="s">
        <v>72</v>
      </c>
      <c r="T1943" t="s">
        <v>73</v>
      </c>
      <c r="U1943" t="s">
        <v>74</v>
      </c>
      <c r="V1943" t="s">
        <v>330</v>
      </c>
      <c r="W1943" t="s">
        <v>331</v>
      </c>
      <c r="AB1943">
        <v>5</v>
      </c>
      <c r="AC1943">
        <v>6</v>
      </c>
    </row>
    <row r="1944" spans="1:32" hidden="1" x14ac:dyDescent="0.35">
      <c r="A1944" t="s">
        <v>32</v>
      </c>
      <c r="C1944" t="s">
        <v>33</v>
      </c>
      <c r="D1944" t="s">
        <v>1824</v>
      </c>
      <c r="E1944" t="s">
        <v>1825</v>
      </c>
      <c r="F1944" t="s">
        <v>1826</v>
      </c>
      <c r="G1944" t="s">
        <v>1279</v>
      </c>
      <c r="I1944" t="s">
        <v>38</v>
      </c>
      <c r="J1944">
        <v>2151</v>
      </c>
      <c r="K1944">
        <v>1804</v>
      </c>
      <c r="L1944" t="s">
        <v>1137</v>
      </c>
      <c r="M1944" t="s">
        <v>571</v>
      </c>
      <c r="O1944" t="s">
        <v>370</v>
      </c>
      <c r="P1944" t="s">
        <v>371</v>
      </c>
      <c r="Q1944">
        <v>1</v>
      </c>
      <c r="R1944" t="s">
        <v>1282</v>
      </c>
      <c r="T1944" t="s">
        <v>122</v>
      </c>
      <c r="U1944" t="s">
        <v>57</v>
      </c>
      <c r="V1944" t="s">
        <v>1113</v>
      </c>
      <c r="W1944" t="s">
        <v>1837</v>
      </c>
    </row>
    <row r="1945" spans="1:32" hidden="1" x14ac:dyDescent="0.35">
      <c r="A1945" t="s">
        <v>32</v>
      </c>
      <c r="C1945" t="s">
        <v>33</v>
      </c>
      <c r="D1945" t="s">
        <v>1824</v>
      </c>
      <c r="E1945" t="s">
        <v>1825</v>
      </c>
      <c r="F1945" t="s">
        <v>1826</v>
      </c>
      <c r="G1945" t="s">
        <v>1279</v>
      </c>
      <c r="I1945" t="s">
        <v>38</v>
      </c>
      <c r="J1945">
        <v>2152</v>
      </c>
      <c r="K1945">
        <v>1804</v>
      </c>
      <c r="L1945" t="s">
        <v>1137</v>
      </c>
      <c r="M1945" t="s">
        <v>571</v>
      </c>
      <c r="N1945" t="s">
        <v>41</v>
      </c>
      <c r="P1945" t="s">
        <v>80</v>
      </c>
      <c r="Q1945">
        <v>1</v>
      </c>
      <c r="T1945" t="s">
        <v>122</v>
      </c>
      <c r="U1945" t="s">
        <v>298</v>
      </c>
      <c r="V1945" t="s">
        <v>1856</v>
      </c>
      <c r="W1945" t="s">
        <v>1857</v>
      </c>
      <c r="AB1945">
        <v>2</v>
      </c>
      <c r="AC1945">
        <v>6</v>
      </c>
    </row>
    <row r="1946" spans="1:32" hidden="1" x14ac:dyDescent="0.35">
      <c r="A1946" t="s">
        <v>32</v>
      </c>
      <c r="C1946" t="s">
        <v>33</v>
      </c>
      <c r="D1946" t="s">
        <v>1824</v>
      </c>
      <c r="E1946" t="s">
        <v>1825</v>
      </c>
      <c r="F1946" t="s">
        <v>1826</v>
      </c>
      <c r="G1946" t="s">
        <v>1279</v>
      </c>
      <c r="I1946" t="s">
        <v>38</v>
      </c>
      <c r="J1946">
        <v>2153</v>
      </c>
      <c r="K1946">
        <v>1804</v>
      </c>
      <c r="L1946" t="s">
        <v>1137</v>
      </c>
      <c r="M1946" t="s">
        <v>571</v>
      </c>
      <c r="N1946" t="s">
        <v>41</v>
      </c>
      <c r="P1946" t="s">
        <v>1536</v>
      </c>
      <c r="Q1946">
        <v>2</v>
      </c>
      <c r="R1946" t="s">
        <v>1282</v>
      </c>
      <c r="T1946" t="s">
        <v>43</v>
      </c>
      <c r="U1946" t="s">
        <v>44</v>
      </c>
      <c r="V1946" t="s">
        <v>110</v>
      </c>
      <c r="W1946" t="s">
        <v>1019</v>
      </c>
      <c r="AB1946">
        <v>3</v>
      </c>
      <c r="AC1946">
        <v>6</v>
      </c>
    </row>
    <row r="1947" spans="1:32" hidden="1" x14ac:dyDescent="0.35">
      <c r="A1947" t="s">
        <v>32</v>
      </c>
      <c r="C1947" t="s">
        <v>33</v>
      </c>
      <c r="D1947" t="s">
        <v>1824</v>
      </c>
      <c r="E1947" t="s">
        <v>1825</v>
      </c>
      <c r="F1947" t="s">
        <v>1826</v>
      </c>
      <c r="G1947" t="s">
        <v>1279</v>
      </c>
      <c r="I1947" t="s">
        <v>38</v>
      </c>
      <c r="J1947">
        <v>2154</v>
      </c>
      <c r="K1947">
        <v>1804</v>
      </c>
      <c r="L1947" t="s">
        <v>1137</v>
      </c>
      <c r="M1947" t="s">
        <v>571</v>
      </c>
      <c r="N1947" t="s">
        <v>41</v>
      </c>
      <c r="P1947" t="s">
        <v>664</v>
      </c>
      <c r="Q1947">
        <v>1</v>
      </c>
      <c r="R1947" t="s">
        <v>166</v>
      </c>
      <c r="T1947" t="s">
        <v>43</v>
      </c>
      <c r="U1947" t="s">
        <v>167</v>
      </c>
      <c r="V1947" t="s">
        <v>442</v>
      </c>
      <c r="W1947" t="s">
        <v>1858</v>
      </c>
      <c r="AB1947">
        <v>4</v>
      </c>
      <c r="AC1947">
        <v>6</v>
      </c>
    </row>
    <row r="1948" spans="1:32" hidden="1" x14ac:dyDescent="0.35">
      <c r="A1948" t="s">
        <v>32</v>
      </c>
      <c r="C1948" t="s">
        <v>33</v>
      </c>
      <c r="D1948" t="s">
        <v>1859</v>
      </c>
      <c r="E1948" t="s">
        <v>1860</v>
      </c>
      <c r="F1948" t="s">
        <v>1861</v>
      </c>
      <c r="G1948" t="s">
        <v>1279</v>
      </c>
      <c r="I1948" t="s">
        <v>38</v>
      </c>
      <c r="J1948">
        <v>2155</v>
      </c>
      <c r="K1948">
        <v>1804</v>
      </c>
      <c r="L1948" t="s">
        <v>1137</v>
      </c>
      <c r="M1948" t="s">
        <v>121</v>
      </c>
      <c r="N1948" t="s">
        <v>41</v>
      </c>
      <c r="P1948" t="s">
        <v>887</v>
      </c>
      <c r="Q1948">
        <v>2</v>
      </c>
      <c r="T1948" t="s">
        <v>73</v>
      </c>
      <c r="U1948" t="s">
        <v>199</v>
      </c>
      <c r="V1948" t="s">
        <v>200</v>
      </c>
      <c r="W1948" t="s">
        <v>1862</v>
      </c>
      <c r="AB1948">
        <v>2</v>
      </c>
      <c r="AE1948">
        <v>4</v>
      </c>
      <c r="AF1948">
        <v>0</v>
      </c>
    </row>
    <row r="1949" spans="1:32" hidden="1" x14ac:dyDescent="0.35">
      <c r="A1949" t="s">
        <v>32</v>
      </c>
      <c r="C1949" t="s">
        <v>33</v>
      </c>
      <c r="D1949" t="s">
        <v>1859</v>
      </c>
      <c r="E1949" t="s">
        <v>1860</v>
      </c>
      <c r="F1949" t="s">
        <v>1861</v>
      </c>
      <c r="G1949" t="s">
        <v>1279</v>
      </c>
      <c r="I1949" t="s">
        <v>38</v>
      </c>
      <c r="J1949">
        <v>2156</v>
      </c>
      <c r="K1949">
        <v>1804</v>
      </c>
      <c r="L1949" t="s">
        <v>1137</v>
      </c>
      <c r="M1949" t="s">
        <v>121</v>
      </c>
      <c r="O1949" t="s">
        <v>698</v>
      </c>
      <c r="P1949" t="s">
        <v>209</v>
      </c>
      <c r="Q1949">
        <v>2</v>
      </c>
      <c r="R1949" t="s">
        <v>1282</v>
      </c>
      <c r="T1949" t="s">
        <v>122</v>
      </c>
      <c r="U1949" t="s">
        <v>57</v>
      </c>
      <c r="V1949" t="s">
        <v>1113</v>
      </c>
      <c r="W1949" t="s">
        <v>1113</v>
      </c>
    </row>
    <row r="1950" spans="1:32" hidden="1" x14ac:dyDescent="0.35">
      <c r="A1950" t="s">
        <v>32</v>
      </c>
      <c r="C1950" t="s">
        <v>33</v>
      </c>
      <c r="D1950" t="s">
        <v>1859</v>
      </c>
      <c r="E1950" t="s">
        <v>1860</v>
      </c>
      <c r="F1950" t="s">
        <v>1861</v>
      </c>
      <c r="G1950" t="s">
        <v>1279</v>
      </c>
      <c r="I1950" t="s">
        <v>38</v>
      </c>
      <c r="J1950">
        <v>2157</v>
      </c>
      <c r="K1950">
        <v>1804</v>
      </c>
      <c r="L1950" t="s">
        <v>1137</v>
      </c>
      <c r="M1950" t="s">
        <v>121</v>
      </c>
      <c r="N1950" t="s">
        <v>41</v>
      </c>
      <c r="P1950" t="s">
        <v>887</v>
      </c>
      <c r="Q1950">
        <v>4</v>
      </c>
      <c r="R1950" t="s">
        <v>72</v>
      </c>
      <c r="S1950" t="s">
        <v>2790</v>
      </c>
      <c r="T1950" t="s">
        <v>73</v>
      </c>
      <c r="U1950" t="s">
        <v>74</v>
      </c>
      <c r="V1950" t="s">
        <v>606</v>
      </c>
      <c r="W1950" t="s">
        <v>1863</v>
      </c>
      <c r="AE1950">
        <v>14</v>
      </c>
      <c r="AF1950">
        <v>0</v>
      </c>
    </row>
    <row r="1951" spans="1:32" hidden="1" x14ac:dyDescent="0.35">
      <c r="A1951" t="s">
        <v>32</v>
      </c>
      <c r="C1951" t="s">
        <v>33</v>
      </c>
      <c r="D1951" t="s">
        <v>1859</v>
      </c>
      <c r="E1951" t="s">
        <v>1860</v>
      </c>
      <c r="F1951" t="s">
        <v>1861</v>
      </c>
      <c r="G1951" t="s">
        <v>1279</v>
      </c>
      <c r="I1951" t="s">
        <v>38</v>
      </c>
      <c r="J1951">
        <v>2158</v>
      </c>
      <c r="K1951">
        <v>1804</v>
      </c>
      <c r="L1951" t="s">
        <v>1137</v>
      </c>
      <c r="M1951" t="s">
        <v>121</v>
      </c>
      <c r="N1951" t="s">
        <v>41</v>
      </c>
      <c r="P1951" t="s">
        <v>887</v>
      </c>
      <c r="Q1951">
        <v>9</v>
      </c>
      <c r="R1951" t="s">
        <v>72</v>
      </c>
      <c r="S1951" t="s">
        <v>2783</v>
      </c>
      <c r="T1951" t="s">
        <v>73</v>
      </c>
      <c r="U1951" t="s">
        <v>74</v>
      </c>
      <c r="V1951" t="s">
        <v>606</v>
      </c>
      <c r="W1951" t="s">
        <v>1864</v>
      </c>
      <c r="AD1951">
        <v>1</v>
      </c>
      <c r="AE1951">
        <v>4</v>
      </c>
      <c r="AF1951">
        <v>9</v>
      </c>
    </row>
    <row r="1952" spans="1:32" hidden="1" x14ac:dyDescent="0.35">
      <c r="A1952" t="s">
        <v>32</v>
      </c>
      <c r="C1952" t="s">
        <v>33</v>
      </c>
      <c r="D1952" t="s">
        <v>1859</v>
      </c>
      <c r="E1952" t="s">
        <v>1860</v>
      </c>
      <c r="F1952" t="s">
        <v>1861</v>
      </c>
      <c r="G1952" t="s">
        <v>1279</v>
      </c>
      <c r="I1952" t="s">
        <v>38</v>
      </c>
      <c r="J1952">
        <v>2159</v>
      </c>
      <c r="K1952">
        <v>1804</v>
      </c>
      <c r="L1952" t="s">
        <v>1137</v>
      </c>
      <c r="M1952" t="s">
        <v>121</v>
      </c>
      <c r="N1952" t="s">
        <v>41</v>
      </c>
      <c r="P1952" t="s">
        <v>1362</v>
      </c>
      <c r="Q1952">
        <v>4</v>
      </c>
      <c r="R1952" t="s">
        <v>1282</v>
      </c>
      <c r="T1952" t="s">
        <v>122</v>
      </c>
      <c r="U1952" t="s">
        <v>57</v>
      </c>
      <c r="V1952" t="s">
        <v>136</v>
      </c>
      <c r="W1952" t="s">
        <v>350</v>
      </c>
    </row>
    <row r="1953" spans="1:33" hidden="1" x14ac:dyDescent="0.35">
      <c r="A1953" t="s">
        <v>32</v>
      </c>
      <c r="C1953" t="s">
        <v>33</v>
      </c>
      <c r="D1953" t="s">
        <v>1859</v>
      </c>
      <c r="E1953" t="s">
        <v>1860</v>
      </c>
      <c r="F1953" t="s">
        <v>1861</v>
      </c>
      <c r="G1953" t="s">
        <v>1279</v>
      </c>
      <c r="I1953" t="s">
        <v>38</v>
      </c>
      <c r="J1953">
        <v>2160</v>
      </c>
      <c r="K1953">
        <v>1804</v>
      </c>
      <c r="L1953" t="s">
        <v>1137</v>
      </c>
      <c r="M1953" t="s">
        <v>121</v>
      </c>
      <c r="N1953" t="s">
        <v>41</v>
      </c>
      <c r="P1953" t="s">
        <v>1362</v>
      </c>
      <c r="Q1953">
        <v>1</v>
      </c>
      <c r="R1953" t="s">
        <v>1282</v>
      </c>
      <c r="T1953" t="s">
        <v>122</v>
      </c>
      <c r="U1953" t="s">
        <v>57</v>
      </c>
      <c r="V1953" t="s">
        <v>1113</v>
      </c>
      <c r="W1953" t="s">
        <v>1113</v>
      </c>
    </row>
    <row r="1954" spans="1:33" hidden="1" x14ac:dyDescent="0.35">
      <c r="A1954" t="s">
        <v>32</v>
      </c>
      <c r="C1954" t="s">
        <v>33</v>
      </c>
      <c r="D1954" t="s">
        <v>1859</v>
      </c>
      <c r="E1954" t="s">
        <v>1860</v>
      </c>
      <c r="F1954" t="s">
        <v>1861</v>
      </c>
      <c r="G1954" t="s">
        <v>1279</v>
      </c>
      <c r="I1954" t="s">
        <v>38</v>
      </c>
      <c r="J1954">
        <v>2161</v>
      </c>
      <c r="K1954">
        <v>1804</v>
      </c>
      <c r="L1954" t="s">
        <v>1137</v>
      </c>
      <c r="M1954" t="s">
        <v>121</v>
      </c>
      <c r="N1954" t="s">
        <v>41</v>
      </c>
      <c r="P1954" t="s">
        <v>1362</v>
      </c>
      <c r="Q1954">
        <v>30</v>
      </c>
      <c r="R1954" t="s">
        <v>1282</v>
      </c>
      <c r="T1954" t="s">
        <v>122</v>
      </c>
      <c r="U1954" t="s">
        <v>57</v>
      </c>
      <c r="V1954" t="s">
        <v>248</v>
      </c>
      <c r="W1954" t="s">
        <v>248</v>
      </c>
    </row>
    <row r="1955" spans="1:33" hidden="1" x14ac:dyDescent="0.35">
      <c r="A1955" t="s">
        <v>32</v>
      </c>
      <c r="C1955" t="s">
        <v>33</v>
      </c>
      <c r="D1955" t="s">
        <v>1859</v>
      </c>
      <c r="E1955" t="s">
        <v>1860</v>
      </c>
      <c r="F1955" t="s">
        <v>1861</v>
      </c>
      <c r="G1955" t="s">
        <v>1279</v>
      </c>
      <c r="I1955" t="s">
        <v>38</v>
      </c>
      <c r="J1955">
        <v>2162</v>
      </c>
      <c r="K1955">
        <v>1804</v>
      </c>
      <c r="L1955" t="s">
        <v>1137</v>
      </c>
      <c r="M1955" t="s">
        <v>121</v>
      </c>
      <c r="N1955" t="s">
        <v>47</v>
      </c>
      <c r="P1955" t="s">
        <v>180</v>
      </c>
      <c r="Q1955">
        <v>2</v>
      </c>
      <c r="R1955" t="s">
        <v>1282</v>
      </c>
      <c r="T1955" t="s">
        <v>43</v>
      </c>
      <c r="U1955" t="s">
        <v>44</v>
      </c>
      <c r="V1955" t="s">
        <v>110</v>
      </c>
      <c r="W1955" t="s">
        <v>1019</v>
      </c>
      <c r="AB1955">
        <v>3</v>
      </c>
      <c r="AC1955">
        <v>6</v>
      </c>
    </row>
    <row r="1956" spans="1:33" hidden="1" x14ac:dyDescent="0.35">
      <c r="A1956" t="s">
        <v>32</v>
      </c>
      <c r="C1956" t="s">
        <v>33</v>
      </c>
      <c r="D1956" t="s">
        <v>1859</v>
      </c>
      <c r="E1956" t="s">
        <v>1860</v>
      </c>
      <c r="F1956" t="s">
        <v>1861</v>
      </c>
      <c r="G1956" t="s">
        <v>1279</v>
      </c>
      <c r="I1956" t="s">
        <v>38</v>
      </c>
      <c r="J1956">
        <v>2163</v>
      </c>
      <c r="K1956">
        <v>1804</v>
      </c>
      <c r="L1956" t="s">
        <v>1137</v>
      </c>
      <c r="M1956" t="s">
        <v>121</v>
      </c>
      <c r="N1956" t="s">
        <v>47</v>
      </c>
      <c r="P1956" t="s">
        <v>180</v>
      </c>
      <c r="Q1956">
        <v>3</v>
      </c>
      <c r="R1956" t="s">
        <v>1282</v>
      </c>
      <c r="T1956" t="s">
        <v>122</v>
      </c>
      <c r="U1956" t="s">
        <v>57</v>
      </c>
      <c r="V1956" t="s">
        <v>1113</v>
      </c>
      <c r="W1956" t="s">
        <v>1113</v>
      </c>
      <c r="AB1956">
        <v>3</v>
      </c>
      <c r="AC1956">
        <v>0</v>
      </c>
    </row>
    <row r="1957" spans="1:33" hidden="1" x14ac:dyDescent="0.35">
      <c r="A1957" t="s">
        <v>32</v>
      </c>
      <c r="C1957" t="s">
        <v>33</v>
      </c>
      <c r="D1957" t="s">
        <v>1859</v>
      </c>
      <c r="E1957" t="s">
        <v>1860</v>
      </c>
      <c r="F1957" t="s">
        <v>1861</v>
      </c>
      <c r="G1957" t="s">
        <v>1279</v>
      </c>
      <c r="I1957" t="s">
        <v>38</v>
      </c>
      <c r="J1957">
        <v>2164</v>
      </c>
      <c r="K1957">
        <v>1804</v>
      </c>
      <c r="L1957" t="s">
        <v>1137</v>
      </c>
      <c r="M1957" t="s">
        <v>121</v>
      </c>
      <c r="N1957" t="s">
        <v>41</v>
      </c>
      <c r="P1957" t="s">
        <v>918</v>
      </c>
      <c r="T1957" t="s">
        <v>367</v>
      </c>
      <c r="U1957" t="s">
        <v>2768</v>
      </c>
      <c r="V1957" t="s">
        <v>1865</v>
      </c>
      <c r="W1957" t="s">
        <v>1865</v>
      </c>
    </row>
    <row r="1958" spans="1:33" hidden="1" x14ac:dyDescent="0.35">
      <c r="A1958" t="s">
        <v>32</v>
      </c>
      <c r="C1958" t="s">
        <v>33</v>
      </c>
      <c r="D1958" t="s">
        <v>1859</v>
      </c>
      <c r="E1958" t="s">
        <v>1860</v>
      </c>
      <c r="F1958" t="s">
        <v>1861</v>
      </c>
      <c r="G1958" t="s">
        <v>1279</v>
      </c>
      <c r="I1958" t="s">
        <v>38</v>
      </c>
      <c r="J1958">
        <v>2165</v>
      </c>
      <c r="K1958">
        <v>1804</v>
      </c>
      <c r="L1958" t="s">
        <v>1137</v>
      </c>
      <c r="M1958" t="s">
        <v>185</v>
      </c>
      <c r="N1958" t="s">
        <v>41</v>
      </c>
      <c r="P1958" t="s">
        <v>918</v>
      </c>
      <c r="T1958" t="s">
        <v>2778</v>
      </c>
      <c r="U1958" t="s">
        <v>2778</v>
      </c>
      <c r="W1958" t="s">
        <v>1866</v>
      </c>
      <c r="AB1958">
        <v>5</v>
      </c>
      <c r="AC1958">
        <v>0</v>
      </c>
    </row>
    <row r="1959" spans="1:33" hidden="1" x14ac:dyDescent="0.35">
      <c r="A1959" t="s">
        <v>32</v>
      </c>
      <c r="C1959" t="s">
        <v>33</v>
      </c>
      <c r="D1959" t="s">
        <v>1859</v>
      </c>
      <c r="E1959" t="s">
        <v>1860</v>
      </c>
      <c r="F1959" t="s">
        <v>1861</v>
      </c>
      <c r="G1959" t="s">
        <v>1279</v>
      </c>
      <c r="I1959" t="s">
        <v>38</v>
      </c>
      <c r="J1959">
        <v>2166</v>
      </c>
      <c r="K1959">
        <v>1804</v>
      </c>
      <c r="L1959" t="s">
        <v>1137</v>
      </c>
      <c r="M1959" t="s">
        <v>185</v>
      </c>
      <c r="N1959" t="s">
        <v>41</v>
      </c>
      <c r="P1959" t="s">
        <v>80</v>
      </c>
      <c r="Q1959">
        <v>0.75</v>
      </c>
      <c r="R1959" t="s">
        <v>72</v>
      </c>
      <c r="T1959" t="s">
        <v>73</v>
      </c>
      <c r="U1959" t="s">
        <v>74</v>
      </c>
      <c r="V1959" t="s">
        <v>825</v>
      </c>
      <c r="W1959" t="s">
        <v>1641</v>
      </c>
      <c r="AB1959">
        <v>6</v>
      </c>
      <c r="AC1959">
        <v>0</v>
      </c>
    </row>
    <row r="1960" spans="1:33" hidden="1" x14ac:dyDescent="0.35">
      <c r="A1960" t="s">
        <v>32</v>
      </c>
      <c r="C1960" t="s">
        <v>33</v>
      </c>
      <c r="D1960" t="s">
        <v>1859</v>
      </c>
      <c r="E1960" t="s">
        <v>1860</v>
      </c>
      <c r="F1960" t="s">
        <v>1861</v>
      </c>
      <c r="G1960" t="s">
        <v>1279</v>
      </c>
      <c r="I1960" t="s">
        <v>38</v>
      </c>
      <c r="J1960">
        <v>2167</v>
      </c>
      <c r="K1960">
        <v>1804</v>
      </c>
      <c r="L1960" t="s">
        <v>1137</v>
      </c>
      <c r="M1960" t="s">
        <v>185</v>
      </c>
      <c r="N1960" t="s">
        <v>41</v>
      </c>
      <c r="P1960" t="s">
        <v>80</v>
      </c>
      <c r="Q1960">
        <v>2</v>
      </c>
      <c r="R1960" t="s">
        <v>72</v>
      </c>
      <c r="T1960" t="s">
        <v>73</v>
      </c>
      <c r="U1960" t="s">
        <v>74</v>
      </c>
      <c r="V1960" t="s">
        <v>440</v>
      </c>
      <c r="W1960" t="s">
        <v>1867</v>
      </c>
      <c r="Z1960">
        <v>2</v>
      </c>
      <c r="AC1960">
        <v>4</v>
      </c>
    </row>
    <row r="1961" spans="1:33" hidden="1" x14ac:dyDescent="0.35">
      <c r="A1961" t="s">
        <v>32</v>
      </c>
      <c r="C1961" t="s">
        <v>33</v>
      </c>
      <c r="D1961" t="s">
        <v>1859</v>
      </c>
      <c r="E1961" t="s">
        <v>1860</v>
      </c>
      <c r="F1961" t="s">
        <v>1861</v>
      </c>
      <c r="G1961" t="s">
        <v>1279</v>
      </c>
      <c r="I1961" t="s">
        <v>38</v>
      </c>
      <c r="J1961">
        <v>2168</v>
      </c>
      <c r="K1961">
        <v>1804</v>
      </c>
      <c r="L1961" t="s">
        <v>1137</v>
      </c>
      <c r="M1961" t="s">
        <v>185</v>
      </c>
      <c r="N1961" t="s">
        <v>41</v>
      </c>
      <c r="P1961" t="s">
        <v>188</v>
      </c>
      <c r="Q1961">
        <v>5</v>
      </c>
      <c r="R1961" t="s">
        <v>363</v>
      </c>
      <c r="T1961" t="s">
        <v>122</v>
      </c>
      <c r="U1961" t="s">
        <v>57</v>
      </c>
      <c r="V1961" t="s">
        <v>248</v>
      </c>
      <c r="W1961" t="s">
        <v>248</v>
      </c>
    </row>
    <row r="1962" spans="1:33" hidden="1" x14ac:dyDescent="0.35">
      <c r="A1962" t="s">
        <v>32</v>
      </c>
      <c r="C1962" t="s">
        <v>33</v>
      </c>
      <c r="D1962" t="s">
        <v>1859</v>
      </c>
      <c r="E1962" t="s">
        <v>1860</v>
      </c>
      <c r="F1962" t="s">
        <v>1861</v>
      </c>
      <c r="G1962" t="s">
        <v>1279</v>
      </c>
      <c r="I1962" t="s">
        <v>38</v>
      </c>
      <c r="J1962">
        <v>2169</v>
      </c>
      <c r="K1962">
        <v>1804</v>
      </c>
      <c r="L1962" t="s">
        <v>1137</v>
      </c>
      <c r="M1962" t="s">
        <v>185</v>
      </c>
      <c r="N1962" t="s">
        <v>41</v>
      </c>
      <c r="P1962" t="s">
        <v>188</v>
      </c>
      <c r="T1962" t="s">
        <v>99</v>
      </c>
      <c r="U1962" t="s">
        <v>1587</v>
      </c>
      <c r="V1962" t="s">
        <v>1868</v>
      </c>
      <c r="W1962" t="s">
        <v>1869</v>
      </c>
      <c r="Y1962">
        <v>7</v>
      </c>
      <c r="Z1962">
        <v>6</v>
      </c>
      <c r="AA1962">
        <v>1</v>
      </c>
      <c r="AB1962">
        <v>17</v>
      </c>
      <c r="AC1962">
        <v>6</v>
      </c>
    </row>
    <row r="1963" spans="1:33" hidden="1" x14ac:dyDescent="0.35">
      <c r="A1963" t="s">
        <v>32</v>
      </c>
      <c r="C1963" t="s">
        <v>33</v>
      </c>
      <c r="D1963" t="s">
        <v>1859</v>
      </c>
      <c r="E1963" t="s">
        <v>1860</v>
      </c>
      <c r="F1963" t="s">
        <v>1861</v>
      </c>
      <c r="G1963" t="s">
        <v>1279</v>
      </c>
      <c r="I1963" t="s">
        <v>38</v>
      </c>
      <c r="J1963">
        <v>2170</v>
      </c>
      <c r="K1963">
        <v>1804</v>
      </c>
      <c r="L1963" t="s">
        <v>1137</v>
      </c>
      <c r="M1963" t="s">
        <v>185</v>
      </c>
      <c r="N1963" t="s">
        <v>41</v>
      </c>
      <c r="P1963" t="s">
        <v>188</v>
      </c>
      <c r="T1963" t="s">
        <v>73</v>
      </c>
      <c r="U1963" t="s">
        <v>74</v>
      </c>
      <c r="V1963" t="s">
        <v>112</v>
      </c>
      <c r="W1963" t="s">
        <v>274</v>
      </c>
      <c r="AB1963">
        <v>1</v>
      </c>
      <c r="AC1963">
        <v>0</v>
      </c>
    </row>
    <row r="1964" spans="1:33" hidden="1" x14ac:dyDescent="0.35">
      <c r="A1964" t="s">
        <v>32</v>
      </c>
      <c r="C1964" t="s">
        <v>33</v>
      </c>
      <c r="D1964" t="s">
        <v>1859</v>
      </c>
      <c r="E1964" t="s">
        <v>1860</v>
      </c>
      <c r="F1964" t="s">
        <v>1861</v>
      </c>
      <c r="G1964" t="s">
        <v>1279</v>
      </c>
      <c r="I1964" t="s">
        <v>38</v>
      </c>
      <c r="J1964">
        <v>2171</v>
      </c>
      <c r="K1964">
        <v>1804</v>
      </c>
      <c r="L1964" t="s">
        <v>1137</v>
      </c>
      <c r="M1964" t="s">
        <v>185</v>
      </c>
      <c r="N1964" t="s">
        <v>41</v>
      </c>
      <c r="P1964" t="s">
        <v>80</v>
      </c>
      <c r="Q1964">
        <v>2</v>
      </c>
      <c r="R1964" t="s">
        <v>72</v>
      </c>
      <c r="T1964" t="s">
        <v>73</v>
      </c>
      <c r="U1964" t="s">
        <v>74</v>
      </c>
      <c r="V1964" t="s">
        <v>175</v>
      </c>
      <c r="W1964" t="s">
        <v>1870</v>
      </c>
      <c r="AB1964">
        <v>2</v>
      </c>
      <c r="AC1964">
        <v>4</v>
      </c>
    </row>
    <row r="1965" spans="1:33" hidden="1" x14ac:dyDescent="0.35">
      <c r="A1965" t="s">
        <v>32</v>
      </c>
      <c r="C1965" t="s">
        <v>33</v>
      </c>
      <c r="D1965" t="s">
        <v>1859</v>
      </c>
      <c r="E1965" t="s">
        <v>1860</v>
      </c>
      <c r="F1965" t="s">
        <v>1861</v>
      </c>
      <c r="G1965" t="s">
        <v>1279</v>
      </c>
      <c r="I1965" t="s">
        <v>38</v>
      </c>
      <c r="J1965">
        <v>2172</v>
      </c>
      <c r="K1965">
        <v>1804</v>
      </c>
      <c r="L1965" t="s">
        <v>1137</v>
      </c>
      <c r="M1965" t="s">
        <v>185</v>
      </c>
      <c r="N1965" t="s">
        <v>47</v>
      </c>
      <c r="P1965" t="s">
        <v>180</v>
      </c>
      <c r="Q1965">
        <v>2</v>
      </c>
      <c r="R1965" t="s">
        <v>1282</v>
      </c>
      <c r="T1965" t="s">
        <v>122</v>
      </c>
      <c r="U1965" t="s">
        <v>57</v>
      </c>
      <c r="V1965" t="s">
        <v>1113</v>
      </c>
      <c r="W1965" t="s">
        <v>1113</v>
      </c>
      <c r="AB1965">
        <v>2</v>
      </c>
      <c r="AC1965">
        <v>0</v>
      </c>
    </row>
    <row r="1966" spans="1:33" hidden="1" x14ac:dyDescent="0.35">
      <c r="A1966" t="s">
        <v>32</v>
      </c>
      <c r="C1966" t="s">
        <v>33</v>
      </c>
      <c r="D1966" t="s">
        <v>1859</v>
      </c>
      <c r="E1966" t="s">
        <v>1860</v>
      </c>
      <c r="F1966" t="s">
        <v>1861</v>
      </c>
      <c r="G1966" t="s">
        <v>1279</v>
      </c>
      <c r="I1966" t="s">
        <v>38</v>
      </c>
      <c r="J1966">
        <v>2173</v>
      </c>
      <c r="K1966">
        <v>1804</v>
      </c>
      <c r="L1966" t="s">
        <v>1137</v>
      </c>
      <c r="M1966" t="s">
        <v>185</v>
      </c>
      <c r="N1966" t="s">
        <v>47</v>
      </c>
      <c r="P1966" t="s">
        <v>887</v>
      </c>
      <c r="Q1966">
        <v>1</v>
      </c>
      <c r="R1966" t="s">
        <v>72</v>
      </c>
      <c r="T1966" t="s">
        <v>73</v>
      </c>
      <c r="U1966" t="s">
        <v>74</v>
      </c>
      <c r="V1966" t="s">
        <v>151</v>
      </c>
      <c r="W1966" t="s">
        <v>151</v>
      </c>
      <c r="Y1966">
        <v>5</v>
      </c>
      <c r="Z1966">
        <v>6</v>
      </c>
      <c r="AB1966">
        <v>5</v>
      </c>
      <c r="AC1966">
        <v>6</v>
      </c>
    </row>
    <row r="1967" spans="1:33" hidden="1" x14ac:dyDescent="0.35">
      <c r="A1967" t="s">
        <v>32</v>
      </c>
      <c r="C1967" t="s">
        <v>33</v>
      </c>
      <c r="D1967" t="s">
        <v>1859</v>
      </c>
      <c r="E1967" t="s">
        <v>1860</v>
      </c>
      <c r="F1967" t="s">
        <v>1861</v>
      </c>
      <c r="G1967" t="s">
        <v>1279</v>
      </c>
      <c r="I1967" t="s">
        <v>38</v>
      </c>
      <c r="J1967">
        <v>2174</v>
      </c>
      <c r="K1967">
        <v>1804</v>
      </c>
      <c r="L1967" t="s">
        <v>1137</v>
      </c>
      <c r="M1967" t="s">
        <v>185</v>
      </c>
      <c r="N1967" t="s">
        <v>47</v>
      </c>
      <c r="P1967" t="s">
        <v>887</v>
      </c>
      <c r="Q1967">
        <v>1.875</v>
      </c>
      <c r="R1967" t="s">
        <v>72</v>
      </c>
      <c r="T1967" t="s">
        <v>73</v>
      </c>
      <c r="U1967" t="s">
        <v>74</v>
      </c>
      <c r="V1967" t="s">
        <v>151</v>
      </c>
      <c r="W1967" t="s">
        <v>1871</v>
      </c>
      <c r="Y1967">
        <v>3</v>
      </c>
      <c r="Z1967">
        <v>0</v>
      </c>
      <c r="AB1967">
        <v>5</v>
      </c>
      <c r="AC1967">
        <v>7.5</v>
      </c>
    </row>
    <row r="1968" spans="1:33" hidden="1" x14ac:dyDescent="0.35">
      <c r="A1968" t="s">
        <v>32</v>
      </c>
      <c r="C1968" t="s">
        <v>33</v>
      </c>
      <c r="D1968" t="s">
        <v>1859</v>
      </c>
      <c r="E1968" t="s">
        <v>1860</v>
      </c>
      <c r="F1968" t="s">
        <v>1861</v>
      </c>
      <c r="G1968" t="s">
        <v>1279</v>
      </c>
      <c r="I1968" t="s">
        <v>38</v>
      </c>
      <c r="J1968">
        <v>2175</v>
      </c>
      <c r="K1968">
        <v>1804</v>
      </c>
      <c r="L1968" t="s">
        <v>1137</v>
      </c>
      <c r="M1968" t="s">
        <v>185</v>
      </c>
      <c r="N1968" t="s">
        <v>41</v>
      </c>
      <c r="P1968" t="s">
        <v>71</v>
      </c>
      <c r="T1968" t="s">
        <v>2763</v>
      </c>
      <c r="U1968" t="s">
        <v>2621</v>
      </c>
      <c r="W1968" t="s">
        <v>1149</v>
      </c>
      <c r="AE1968">
        <v>10</v>
      </c>
      <c r="AF1968">
        <v>0</v>
      </c>
      <c r="AG1968" t="s">
        <v>634</v>
      </c>
    </row>
    <row r="1969" spans="1:29" hidden="1" x14ac:dyDescent="0.35">
      <c r="A1969" t="s">
        <v>32</v>
      </c>
      <c r="C1969" t="s">
        <v>33</v>
      </c>
      <c r="D1969" t="s">
        <v>1859</v>
      </c>
      <c r="E1969" t="s">
        <v>1860</v>
      </c>
      <c r="F1969" t="s">
        <v>1861</v>
      </c>
      <c r="G1969" t="s">
        <v>1279</v>
      </c>
      <c r="I1969" t="s">
        <v>38</v>
      </c>
      <c r="J1969">
        <v>2176</v>
      </c>
      <c r="K1969">
        <v>1804</v>
      </c>
      <c r="L1969" t="s">
        <v>1137</v>
      </c>
      <c r="M1969" t="s">
        <v>185</v>
      </c>
      <c r="N1969" t="s">
        <v>47</v>
      </c>
      <c r="P1969" t="s">
        <v>180</v>
      </c>
      <c r="Q1969">
        <v>0.25</v>
      </c>
      <c r="R1969" t="s">
        <v>1282</v>
      </c>
      <c r="T1969" t="s">
        <v>57</v>
      </c>
      <c r="U1969" t="s">
        <v>58</v>
      </c>
      <c r="V1969" t="s">
        <v>83</v>
      </c>
      <c r="W1969" t="s">
        <v>83</v>
      </c>
      <c r="AB1969">
        <v>3</v>
      </c>
      <c r="AC1969">
        <v>0</v>
      </c>
    </row>
    <row r="1970" spans="1:29" hidden="1" x14ac:dyDescent="0.35">
      <c r="A1970" t="s">
        <v>32</v>
      </c>
      <c r="C1970" t="s">
        <v>33</v>
      </c>
      <c r="D1970" t="s">
        <v>1859</v>
      </c>
      <c r="E1970" t="s">
        <v>1860</v>
      </c>
      <c r="F1970" t="s">
        <v>1861</v>
      </c>
      <c r="G1970" t="s">
        <v>1279</v>
      </c>
      <c r="I1970" t="s">
        <v>38</v>
      </c>
      <c r="J1970">
        <v>2177</v>
      </c>
      <c r="K1970">
        <v>1804</v>
      </c>
      <c r="L1970" t="s">
        <v>1137</v>
      </c>
      <c r="M1970" t="s">
        <v>185</v>
      </c>
      <c r="N1970" t="s">
        <v>41</v>
      </c>
      <c r="P1970" t="s">
        <v>664</v>
      </c>
      <c r="Q1970">
        <v>1</v>
      </c>
      <c r="R1970" t="s">
        <v>163</v>
      </c>
      <c r="T1970" t="s">
        <v>73</v>
      </c>
      <c r="U1970" t="s">
        <v>74</v>
      </c>
      <c r="V1970" t="s">
        <v>164</v>
      </c>
      <c r="W1970" t="s">
        <v>238</v>
      </c>
      <c r="AB1970">
        <v>2</v>
      </c>
      <c r="AC1970">
        <v>6</v>
      </c>
    </row>
    <row r="1971" spans="1:29" hidden="1" x14ac:dyDescent="0.35">
      <c r="A1971" t="s">
        <v>32</v>
      </c>
      <c r="C1971" t="s">
        <v>33</v>
      </c>
      <c r="D1971" t="s">
        <v>1859</v>
      </c>
      <c r="E1971" t="s">
        <v>1860</v>
      </c>
      <c r="F1971" t="s">
        <v>1861</v>
      </c>
      <c r="G1971" t="s">
        <v>1279</v>
      </c>
      <c r="I1971" t="s">
        <v>38</v>
      </c>
      <c r="J1971">
        <v>2178</v>
      </c>
      <c r="K1971">
        <v>1804</v>
      </c>
      <c r="L1971" t="s">
        <v>1137</v>
      </c>
      <c r="M1971" t="s">
        <v>185</v>
      </c>
      <c r="N1971" t="s">
        <v>41</v>
      </c>
      <c r="P1971" t="s">
        <v>186</v>
      </c>
      <c r="Q1971">
        <v>1</v>
      </c>
      <c r="R1971" t="s">
        <v>132</v>
      </c>
      <c r="T1971" t="s">
        <v>73</v>
      </c>
      <c r="U1971" t="s">
        <v>74</v>
      </c>
      <c r="V1971" t="s">
        <v>164</v>
      </c>
      <c r="W1971" t="s">
        <v>238</v>
      </c>
      <c r="AB1971">
        <v>2</v>
      </c>
      <c r="AC1971">
        <v>6</v>
      </c>
    </row>
    <row r="1972" spans="1:29" hidden="1" x14ac:dyDescent="0.35">
      <c r="A1972" t="s">
        <v>32</v>
      </c>
      <c r="C1972" t="s">
        <v>33</v>
      </c>
      <c r="D1972" t="s">
        <v>1859</v>
      </c>
      <c r="E1972" t="s">
        <v>1860</v>
      </c>
      <c r="F1972" t="s">
        <v>1861</v>
      </c>
      <c r="G1972" t="s">
        <v>1279</v>
      </c>
      <c r="I1972" t="s">
        <v>38</v>
      </c>
      <c r="J1972">
        <v>2179</v>
      </c>
      <c r="T1972" t="s">
        <v>2778</v>
      </c>
      <c r="U1972" t="s">
        <v>2778</v>
      </c>
      <c r="W1972" t="s">
        <v>1872</v>
      </c>
    </row>
    <row r="1973" spans="1:29" hidden="1" x14ac:dyDescent="0.35">
      <c r="A1973" t="s">
        <v>32</v>
      </c>
      <c r="C1973" t="s">
        <v>33</v>
      </c>
      <c r="D1973" t="s">
        <v>1859</v>
      </c>
      <c r="E1973" t="s">
        <v>1860</v>
      </c>
      <c r="F1973" t="s">
        <v>1861</v>
      </c>
      <c r="G1973" t="s">
        <v>1279</v>
      </c>
      <c r="I1973" t="s">
        <v>38</v>
      </c>
      <c r="J1973">
        <v>2180</v>
      </c>
      <c r="K1973">
        <v>1804</v>
      </c>
      <c r="L1973" t="s">
        <v>1137</v>
      </c>
      <c r="M1973" t="s">
        <v>192</v>
      </c>
      <c r="P1973" t="s">
        <v>378</v>
      </c>
      <c r="Q1973">
        <v>2</v>
      </c>
      <c r="R1973" t="s">
        <v>1282</v>
      </c>
      <c r="T1973" t="s">
        <v>122</v>
      </c>
      <c r="U1973" t="s">
        <v>57</v>
      </c>
      <c r="V1973" t="s">
        <v>1113</v>
      </c>
      <c r="W1973" t="s">
        <v>1113</v>
      </c>
    </row>
    <row r="1974" spans="1:29" hidden="1" x14ac:dyDescent="0.35">
      <c r="A1974" t="s">
        <v>32</v>
      </c>
      <c r="C1974" t="s">
        <v>33</v>
      </c>
      <c r="D1974" t="s">
        <v>1859</v>
      </c>
      <c r="E1974" t="s">
        <v>1860</v>
      </c>
      <c r="F1974" t="s">
        <v>1861</v>
      </c>
      <c r="G1974" t="s">
        <v>1279</v>
      </c>
      <c r="I1974" t="s">
        <v>38</v>
      </c>
      <c r="J1974">
        <v>2181</v>
      </c>
      <c r="K1974">
        <v>1804</v>
      </c>
      <c r="L1974" t="s">
        <v>1137</v>
      </c>
      <c r="M1974" t="s">
        <v>192</v>
      </c>
      <c r="O1974" t="s">
        <v>819</v>
      </c>
      <c r="P1974" t="s">
        <v>1873</v>
      </c>
      <c r="Q1974">
        <v>50</v>
      </c>
      <c r="R1974" t="s">
        <v>1282</v>
      </c>
      <c r="T1974" t="s">
        <v>122</v>
      </c>
      <c r="U1974" t="s">
        <v>57</v>
      </c>
      <c r="V1974" t="s">
        <v>1113</v>
      </c>
      <c r="W1974" t="s">
        <v>1113</v>
      </c>
      <c r="AA1974">
        <v>3</v>
      </c>
      <c r="AB1974">
        <v>2</v>
      </c>
      <c r="AC1974">
        <v>6</v>
      </c>
    </row>
    <row r="1975" spans="1:29" hidden="1" x14ac:dyDescent="0.35">
      <c r="A1975" t="s">
        <v>32</v>
      </c>
      <c r="C1975" t="s">
        <v>33</v>
      </c>
      <c r="D1975" t="s">
        <v>1859</v>
      </c>
      <c r="E1975" t="s">
        <v>1860</v>
      </c>
      <c r="F1975" t="s">
        <v>1861</v>
      </c>
      <c r="G1975" t="s">
        <v>1279</v>
      </c>
      <c r="I1975" t="s">
        <v>38</v>
      </c>
      <c r="J1975">
        <v>2182</v>
      </c>
      <c r="K1975">
        <v>1804</v>
      </c>
      <c r="L1975" t="s">
        <v>1137</v>
      </c>
      <c r="M1975" t="s">
        <v>192</v>
      </c>
      <c r="O1975" t="s">
        <v>819</v>
      </c>
      <c r="P1975" t="s">
        <v>1873</v>
      </c>
      <c r="Q1975">
        <v>6</v>
      </c>
      <c r="R1975" t="s">
        <v>1282</v>
      </c>
      <c r="T1975" t="s">
        <v>57</v>
      </c>
      <c r="U1975" t="s">
        <v>58</v>
      </c>
      <c r="V1975" t="s">
        <v>58</v>
      </c>
      <c r="W1975" t="s">
        <v>1125</v>
      </c>
      <c r="AA1975">
        <v>2</v>
      </c>
      <c r="AB1975">
        <v>14</v>
      </c>
      <c r="AC1975">
        <v>0</v>
      </c>
    </row>
    <row r="1976" spans="1:29" hidden="1" x14ac:dyDescent="0.35">
      <c r="A1976" t="s">
        <v>32</v>
      </c>
      <c r="C1976" t="s">
        <v>33</v>
      </c>
      <c r="D1976" t="s">
        <v>1859</v>
      </c>
      <c r="E1976" t="s">
        <v>1860</v>
      </c>
      <c r="F1976" t="s">
        <v>1861</v>
      </c>
      <c r="G1976" t="s">
        <v>1279</v>
      </c>
      <c r="I1976" t="s">
        <v>38</v>
      </c>
      <c r="J1976">
        <v>2183</v>
      </c>
      <c r="K1976">
        <v>1804</v>
      </c>
      <c r="L1976" t="s">
        <v>1137</v>
      </c>
      <c r="M1976" t="s">
        <v>192</v>
      </c>
      <c r="O1976" t="s">
        <v>819</v>
      </c>
      <c r="P1976" t="s">
        <v>1873</v>
      </c>
      <c r="Q1976">
        <v>8</v>
      </c>
      <c r="R1976" t="s">
        <v>1282</v>
      </c>
      <c r="T1976" t="s">
        <v>43</v>
      </c>
      <c r="U1976" t="s">
        <v>44</v>
      </c>
      <c r="V1976" t="s">
        <v>110</v>
      </c>
      <c r="W1976" t="s">
        <v>1874</v>
      </c>
      <c r="AB1976">
        <v>10</v>
      </c>
      <c r="AC1976">
        <v>8</v>
      </c>
    </row>
    <row r="1977" spans="1:29" hidden="1" x14ac:dyDescent="0.35">
      <c r="A1977" t="s">
        <v>32</v>
      </c>
      <c r="C1977" t="s">
        <v>33</v>
      </c>
      <c r="D1977" t="s">
        <v>1859</v>
      </c>
      <c r="E1977" t="s">
        <v>1860</v>
      </c>
      <c r="F1977" t="s">
        <v>1861</v>
      </c>
      <c r="G1977" t="s">
        <v>1279</v>
      </c>
      <c r="I1977" t="s">
        <v>38</v>
      </c>
      <c r="J1977">
        <v>2184</v>
      </c>
      <c r="K1977">
        <v>1804</v>
      </c>
      <c r="L1977" t="s">
        <v>1137</v>
      </c>
      <c r="M1977" t="s">
        <v>192</v>
      </c>
      <c r="O1977" t="s">
        <v>819</v>
      </c>
      <c r="P1977" t="s">
        <v>1873</v>
      </c>
      <c r="Q1977">
        <v>1</v>
      </c>
      <c r="R1977" t="s">
        <v>1282</v>
      </c>
      <c r="T1977" t="s">
        <v>122</v>
      </c>
      <c r="U1977" t="s">
        <v>57</v>
      </c>
      <c r="V1977" t="s">
        <v>123</v>
      </c>
      <c r="W1977" t="s">
        <v>432</v>
      </c>
      <c r="AB1977">
        <v>3</v>
      </c>
      <c r="AC1977">
        <v>0</v>
      </c>
    </row>
    <row r="1978" spans="1:29" hidden="1" x14ac:dyDescent="0.35">
      <c r="A1978" t="s">
        <v>32</v>
      </c>
      <c r="C1978" t="s">
        <v>33</v>
      </c>
      <c r="D1978" t="s">
        <v>1859</v>
      </c>
      <c r="E1978" t="s">
        <v>1860</v>
      </c>
      <c r="F1978" t="s">
        <v>1861</v>
      </c>
      <c r="G1978" t="s">
        <v>1279</v>
      </c>
      <c r="I1978" t="s">
        <v>38</v>
      </c>
      <c r="J1978">
        <v>2185</v>
      </c>
      <c r="K1978">
        <v>1804</v>
      </c>
      <c r="L1978" t="s">
        <v>1137</v>
      </c>
      <c r="M1978" t="s">
        <v>192</v>
      </c>
      <c r="O1978" t="s">
        <v>819</v>
      </c>
      <c r="P1978" t="s">
        <v>1873</v>
      </c>
      <c r="Q1978">
        <v>1</v>
      </c>
      <c r="T1978" t="s">
        <v>43</v>
      </c>
      <c r="U1978" t="s">
        <v>167</v>
      </c>
      <c r="V1978" t="s">
        <v>409</v>
      </c>
      <c r="W1978" t="s">
        <v>1875</v>
      </c>
      <c r="AB1978">
        <v>10</v>
      </c>
      <c r="AC1978">
        <v>0</v>
      </c>
    </row>
    <row r="1979" spans="1:29" hidden="1" x14ac:dyDescent="0.35">
      <c r="A1979" t="s">
        <v>32</v>
      </c>
      <c r="C1979" t="s">
        <v>33</v>
      </c>
      <c r="D1979" t="s">
        <v>1859</v>
      </c>
      <c r="E1979" t="s">
        <v>1860</v>
      </c>
      <c r="F1979" t="s">
        <v>1861</v>
      </c>
      <c r="G1979" t="s">
        <v>1279</v>
      </c>
      <c r="I1979" t="s">
        <v>38</v>
      </c>
      <c r="J1979">
        <v>2186</v>
      </c>
      <c r="K1979">
        <v>1804</v>
      </c>
      <c r="L1979" t="s">
        <v>1137</v>
      </c>
      <c r="M1979" t="s">
        <v>192</v>
      </c>
      <c r="O1979" t="s">
        <v>819</v>
      </c>
      <c r="P1979" t="s">
        <v>1873</v>
      </c>
      <c r="Q1979">
        <v>6</v>
      </c>
      <c r="R1979" t="s">
        <v>72</v>
      </c>
      <c r="T1979" t="s">
        <v>73</v>
      </c>
      <c r="U1979" t="s">
        <v>74</v>
      </c>
      <c r="V1979" t="s">
        <v>141</v>
      </c>
      <c r="W1979" t="s">
        <v>334</v>
      </c>
      <c r="Y1979">
        <v>4</v>
      </c>
      <c r="Z1979">
        <v>6</v>
      </c>
      <c r="AA1979">
        <v>1</v>
      </c>
      <c r="AB1979">
        <v>7</v>
      </c>
      <c r="AC1979">
        <v>0</v>
      </c>
    </row>
    <row r="1980" spans="1:29" hidden="1" x14ac:dyDescent="0.35">
      <c r="A1980" t="s">
        <v>32</v>
      </c>
      <c r="C1980" t="s">
        <v>33</v>
      </c>
      <c r="D1980" t="s">
        <v>1859</v>
      </c>
      <c r="E1980" t="s">
        <v>1860</v>
      </c>
      <c r="F1980" t="s">
        <v>1861</v>
      </c>
      <c r="G1980" t="s">
        <v>1279</v>
      </c>
      <c r="I1980" t="s">
        <v>38</v>
      </c>
      <c r="J1980">
        <v>2187</v>
      </c>
      <c r="K1980">
        <v>1804</v>
      </c>
      <c r="L1980" t="s">
        <v>1137</v>
      </c>
      <c r="M1980" t="s">
        <v>192</v>
      </c>
      <c r="O1980" t="s">
        <v>819</v>
      </c>
      <c r="P1980" t="s">
        <v>1873</v>
      </c>
      <c r="Q1980">
        <v>3.25</v>
      </c>
      <c r="R1980" t="s">
        <v>72</v>
      </c>
      <c r="T1980" t="s">
        <v>73</v>
      </c>
      <c r="U1980" t="s">
        <v>74</v>
      </c>
      <c r="V1980" t="s">
        <v>152</v>
      </c>
      <c r="W1980" t="s">
        <v>902</v>
      </c>
      <c r="Y1980">
        <v>2</v>
      </c>
      <c r="Z1980">
        <v>6</v>
      </c>
      <c r="AB1980">
        <v>8</v>
      </c>
      <c r="AC1980">
        <v>1.5</v>
      </c>
    </row>
    <row r="1981" spans="1:29" hidden="1" x14ac:dyDescent="0.35">
      <c r="A1981" t="s">
        <v>32</v>
      </c>
      <c r="C1981" t="s">
        <v>33</v>
      </c>
      <c r="D1981" t="s">
        <v>1859</v>
      </c>
      <c r="E1981" t="s">
        <v>1860</v>
      </c>
      <c r="F1981" t="s">
        <v>1861</v>
      </c>
      <c r="G1981" t="s">
        <v>1279</v>
      </c>
      <c r="I1981" t="s">
        <v>38</v>
      </c>
      <c r="J1981">
        <v>2188</v>
      </c>
      <c r="K1981">
        <v>1804</v>
      </c>
      <c r="L1981" t="s">
        <v>1137</v>
      </c>
      <c r="M1981" t="s">
        <v>192</v>
      </c>
      <c r="O1981" t="s">
        <v>819</v>
      </c>
      <c r="P1981" t="s">
        <v>1873</v>
      </c>
      <c r="Q1981">
        <v>1</v>
      </c>
      <c r="R1981" t="s">
        <v>72</v>
      </c>
      <c r="T1981" t="s">
        <v>73</v>
      </c>
      <c r="U1981" t="s">
        <v>74</v>
      </c>
      <c r="V1981" t="s">
        <v>149</v>
      </c>
      <c r="W1981" t="s">
        <v>1729</v>
      </c>
      <c r="AB1981">
        <v>10</v>
      </c>
      <c r="AC1981">
        <v>0</v>
      </c>
    </row>
    <row r="1982" spans="1:29" hidden="1" x14ac:dyDescent="0.35">
      <c r="A1982" t="s">
        <v>32</v>
      </c>
      <c r="C1982" t="s">
        <v>33</v>
      </c>
      <c r="D1982" t="s">
        <v>1859</v>
      </c>
      <c r="E1982" t="s">
        <v>1860</v>
      </c>
      <c r="F1982" t="s">
        <v>1861</v>
      </c>
      <c r="G1982" t="s">
        <v>1279</v>
      </c>
      <c r="I1982" t="s">
        <v>38</v>
      </c>
      <c r="J1982">
        <v>2189</v>
      </c>
      <c r="K1982">
        <v>1804</v>
      </c>
      <c r="L1982" t="s">
        <v>1137</v>
      </c>
      <c r="M1982" t="s">
        <v>192</v>
      </c>
      <c r="O1982" t="s">
        <v>819</v>
      </c>
      <c r="P1982" t="s">
        <v>1873</v>
      </c>
      <c r="Q1982">
        <v>8</v>
      </c>
      <c r="R1982" t="s">
        <v>170</v>
      </c>
      <c r="T1982" t="s">
        <v>73</v>
      </c>
      <c r="U1982" t="s">
        <v>74</v>
      </c>
      <c r="V1982" t="s">
        <v>112</v>
      </c>
      <c r="W1982" t="s">
        <v>274</v>
      </c>
      <c r="AB1982">
        <v>2</v>
      </c>
      <c r="AC1982">
        <v>0</v>
      </c>
    </row>
    <row r="1983" spans="1:29" hidden="1" x14ac:dyDescent="0.35">
      <c r="A1983" t="s">
        <v>32</v>
      </c>
      <c r="C1983" t="s">
        <v>33</v>
      </c>
      <c r="D1983" t="s">
        <v>1859</v>
      </c>
      <c r="E1983" t="s">
        <v>1860</v>
      </c>
      <c r="F1983" t="s">
        <v>1861</v>
      </c>
      <c r="G1983" t="s">
        <v>1279</v>
      </c>
      <c r="I1983" t="s">
        <v>38</v>
      </c>
      <c r="J1983">
        <v>2190</v>
      </c>
      <c r="K1983">
        <v>1804</v>
      </c>
      <c r="L1983" t="s">
        <v>1137</v>
      </c>
      <c r="M1983" t="s">
        <v>192</v>
      </c>
      <c r="O1983" t="s">
        <v>819</v>
      </c>
      <c r="P1983" t="s">
        <v>1873</v>
      </c>
      <c r="Q1983">
        <v>2</v>
      </c>
      <c r="R1983" t="s">
        <v>1282</v>
      </c>
      <c r="T1983" t="s">
        <v>43</v>
      </c>
      <c r="U1983" t="s">
        <v>44</v>
      </c>
      <c r="V1983" t="s">
        <v>110</v>
      </c>
      <c r="W1983" t="s">
        <v>110</v>
      </c>
      <c r="AB1983">
        <v>2</v>
      </c>
      <c r="AC1983">
        <v>8</v>
      </c>
    </row>
    <row r="1984" spans="1:29" hidden="1" x14ac:dyDescent="0.35">
      <c r="A1984" t="s">
        <v>32</v>
      </c>
      <c r="C1984" t="s">
        <v>33</v>
      </c>
      <c r="D1984" t="s">
        <v>1859</v>
      </c>
      <c r="E1984" t="s">
        <v>1860</v>
      </c>
      <c r="F1984" t="s">
        <v>1861</v>
      </c>
      <c r="G1984" t="s">
        <v>1279</v>
      </c>
      <c r="I1984" t="s">
        <v>38</v>
      </c>
      <c r="J1984">
        <v>2191</v>
      </c>
      <c r="K1984">
        <v>1804</v>
      </c>
      <c r="L1984" t="s">
        <v>1137</v>
      </c>
      <c r="M1984" t="s">
        <v>192</v>
      </c>
      <c r="O1984" t="s">
        <v>819</v>
      </c>
      <c r="P1984" t="s">
        <v>1873</v>
      </c>
      <c r="Q1984">
        <v>2</v>
      </c>
      <c r="R1984" t="s">
        <v>1282</v>
      </c>
      <c r="T1984" t="s">
        <v>67</v>
      </c>
      <c r="U1984" t="s">
        <v>68</v>
      </c>
      <c r="V1984" t="s">
        <v>69</v>
      </c>
      <c r="W1984" t="s">
        <v>695</v>
      </c>
      <c r="AB1984">
        <v>5</v>
      </c>
      <c r="AC1984">
        <v>0</v>
      </c>
    </row>
    <row r="1985" spans="1:32" hidden="1" x14ac:dyDescent="0.35">
      <c r="A1985" t="s">
        <v>32</v>
      </c>
      <c r="C1985" t="s">
        <v>33</v>
      </c>
      <c r="D1985" t="s">
        <v>1859</v>
      </c>
      <c r="E1985" t="s">
        <v>1860</v>
      </c>
      <c r="F1985" t="s">
        <v>1861</v>
      </c>
      <c r="G1985" t="s">
        <v>1279</v>
      </c>
      <c r="I1985" t="s">
        <v>38</v>
      </c>
      <c r="J1985">
        <v>2192</v>
      </c>
      <c r="K1985">
        <v>1804</v>
      </c>
      <c r="L1985" t="s">
        <v>1137</v>
      </c>
      <c r="M1985" t="s">
        <v>192</v>
      </c>
      <c r="O1985" t="s">
        <v>819</v>
      </c>
      <c r="P1985" t="s">
        <v>1873</v>
      </c>
      <c r="Q1985">
        <v>1</v>
      </c>
      <c r="T1985" t="s">
        <v>122</v>
      </c>
      <c r="U1985" t="s">
        <v>298</v>
      </c>
      <c r="V1985" t="s">
        <v>1389</v>
      </c>
      <c r="W1985" t="s">
        <v>1389</v>
      </c>
      <c r="AB1985">
        <v>1</v>
      </c>
      <c r="AC1985">
        <v>3</v>
      </c>
    </row>
    <row r="1986" spans="1:32" hidden="1" x14ac:dyDescent="0.35">
      <c r="A1986" t="s">
        <v>32</v>
      </c>
      <c r="C1986" t="s">
        <v>33</v>
      </c>
      <c r="D1986" t="s">
        <v>1859</v>
      </c>
      <c r="E1986" t="s">
        <v>1860</v>
      </c>
      <c r="F1986" t="s">
        <v>1861</v>
      </c>
      <c r="G1986" t="s">
        <v>1279</v>
      </c>
      <c r="I1986" t="s">
        <v>38</v>
      </c>
      <c r="J1986">
        <v>2193</v>
      </c>
      <c r="K1986">
        <v>1804</v>
      </c>
      <c r="L1986" t="s">
        <v>1137</v>
      </c>
      <c r="M1986" t="s">
        <v>192</v>
      </c>
      <c r="O1986" t="s">
        <v>819</v>
      </c>
      <c r="P1986" t="s">
        <v>1873</v>
      </c>
      <c r="Q1986">
        <v>1</v>
      </c>
      <c r="T1986" t="s">
        <v>43</v>
      </c>
      <c r="U1986" t="s">
        <v>467</v>
      </c>
      <c r="V1986" t="s">
        <v>468</v>
      </c>
      <c r="W1986" t="s">
        <v>469</v>
      </c>
      <c r="AB1986">
        <v>3</v>
      </c>
      <c r="AC1986">
        <v>6</v>
      </c>
    </row>
    <row r="1987" spans="1:32" hidden="1" x14ac:dyDescent="0.35">
      <c r="A1987" t="s">
        <v>32</v>
      </c>
      <c r="C1987" t="s">
        <v>33</v>
      </c>
      <c r="D1987" t="s">
        <v>1859</v>
      </c>
      <c r="E1987" t="s">
        <v>1860</v>
      </c>
      <c r="F1987" t="s">
        <v>1861</v>
      </c>
      <c r="G1987" t="s">
        <v>1279</v>
      </c>
      <c r="I1987" t="s">
        <v>38</v>
      </c>
      <c r="J1987">
        <v>2194</v>
      </c>
      <c r="K1987">
        <v>1804</v>
      </c>
      <c r="L1987" t="s">
        <v>1137</v>
      </c>
      <c r="M1987" t="s">
        <v>192</v>
      </c>
      <c r="O1987" t="s">
        <v>819</v>
      </c>
      <c r="P1987" t="s">
        <v>1873</v>
      </c>
      <c r="T1987" t="s">
        <v>2778</v>
      </c>
      <c r="U1987" t="s">
        <v>2778</v>
      </c>
      <c r="W1987" t="s">
        <v>1876</v>
      </c>
      <c r="AD1987">
        <v>9</v>
      </c>
      <c r="AE1987">
        <v>19</v>
      </c>
      <c r="AF1987">
        <v>8.5</v>
      </c>
    </row>
    <row r="1988" spans="1:32" hidden="1" x14ac:dyDescent="0.35">
      <c r="A1988" t="s">
        <v>32</v>
      </c>
      <c r="C1988" t="s">
        <v>33</v>
      </c>
      <c r="D1988" t="s">
        <v>1859</v>
      </c>
      <c r="E1988" t="s">
        <v>1860</v>
      </c>
      <c r="F1988" t="s">
        <v>1861</v>
      </c>
      <c r="G1988" t="s">
        <v>1279</v>
      </c>
      <c r="I1988" t="s">
        <v>38</v>
      </c>
      <c r="J1988">
        <v>2195</v>
      </c>
      <c r="K1988">
        <v>1804</v>
      </c>
      <c r="L1988" t="s">
        <v>1137</v>
      </c>
      <c r="M1988" t="s">
        <v>192</v>
      </c>
      <c r="O1988" t="s">
        <v>819</v>
      </c>
      <c r="P1988" t="s">
        <v>1873</v>
      </c>
      <c r="T1988" t="s">
        <v>2778</v>
      </c>
      <c r="U1988" t="s">
        <v>2778</v>
      </c>
      <c r="W1988" t="s">
        <v>1877</v>
      </c>
    </row>
    <row r="1989" spans="1:32" hidden="1" x14ac:dyDescent="0.35">
      <c r="A1989" t="s">
        <v>32</v>
      </c>
      <c r="C1989" t="s">
        <v>33</v>
      </c>
      <c r="D1989" t="s">
        <v>1859</v>
      </c>
      <c r="E1989" t="s">
        <v>1860</v>
      </c>
      <c r="F1989" t="s">
        <v>1861</v>
      </c>
      <c r="G1989" t="s">
        <v>1279</v>
      </c>
      <c r="I1989" t="s">
        <v>38</v>
      </c>
      <c r="J1989">
        <v>2196</v>
      </c>
      <c r="K1989">
        <v>1804</v>
      </c>
      <c r="L1989" t="s">
        <v>1137</v>
      </c>
      <c r="M1989" t="s">
        <v>192</v>
      </c>
      <c r="O1989" t="s">
        <v>819</v>
      </c>
      <c r="P1989" t="s">
        <v>1873</v>
      </c>
      <c r="T1989" t="s">
        <v>2763</v>
      </c>
      <c r="U1989" t="s">
        <v>2621</v>
      </c>
      <c r="W1989" t="s">
        <v>1878</v>
      </c>
    </row>
    <row r="1990" spans="1:32" hidden="1" x14ac:dyDescent="0.35">
      <c r="A1990" t="s">
        <v>32</v>
      </c>
      <c r="C1990" t="s">
        <v>33</v>
      </c>
      <c r="D1990" t="s">
        <v>1859</v>
      </c>
      <c r="E1990" t="s">
        <v>1860</v>
      </c>
      <c r="F1990" t="s">
        <v>1861</v>
      </c>
      <c r="G1990" t="s">
        <v>1279</v>
      </c>
      <c r="I1990" t="s">
        <v>38</v>
      </c>
      <c r="J1990">
        <v>2197</v>
      </c>
      <c r="K1990">
        <v>1804</v>
      </c>
      <c r="L1990" t="s">
        <v>1137</v>
      </c>
      <c r="M1990" t="s">
        <v>192</v>
      </c>
      <c r="O1990" t="s">
        <v>819</v>
      </c>
      <c r="P1990" t="s">
        <v>1873</v>
      </c>
      <c r="T1990" t="s">
        <v>2778</v>
      </c>
      <c r="U1990" t="s">
        <v>2778</v>
      </c>
      <c r="W1990" t="s">
        <v>1879</v>
      </c>
    </row>
    <row r="1991" spans="1:32" hidden="1" x14ac:dyDescent="0.35">
      <c r="A1991" t="s">
        <v>32</v>
      </c>
      <c r="C1991" t="s">
        <v>33</v>
      </c>
      <c r="D1991" t="s">
        <v>1859</v>
      </c>
      <c r="E1991" t="s">
        <v>1860</v>
      </c>
      <c r="F1991" t="s">
        <v>1861</v>
      </c>
      <c r="G1991" t="s">
        <v>1279</v>
      </c>
      <c r="I1991" t="s">
        <v>38</v>
      </c>
      <c r="J1991">
        <v>2198</v>
      </c>
      <c r="K1991">
        <v>1804</v>
      </c>
      <c r="L1991" t="s">
        <v>1137</v>
      </c>
      <c r="M1991" t="s">
        <v>232</v>
      </c>
      <c r="N1991" t="s">
        <v>1624</v>
      </c>
      <c r="P1991" t="s">
        <v>1625</v>
      </c>
      <c r="T1991" t="s">
        <v>2763</v>
      </c>
      <c r="U1991" t="s">
        <v>2621</v>
      </c>
      <c r="W1991" t="s">
        <v>1880</v>
      </c>
      <c r="AE1991">
        <v>3</v>
      </c>
      <c r="AF1991">
        <v>4</v>
      </c>
    </row>
    <row r="1992" spans="1:32" hidden="1" x14ac:dyDescent="0.35">
      <c r="A1992" t="s">
        <v>32</v>
      </c>
      <c r="C1992" t="s">
        <v>33</v>
      </c>
      <c r="D1992" t="s">
        <v>1859</v>
      </c>
      <c r="E1992" t="s">
        <v>1860</v>
      </c>
      <c r="F1992" t="s">
        <v>1861</v>
      </c>
      <c r="G1992" t="s">
        <v>1279</v>
      </c>
      <c r="I1992" t="s">
        <v>38</v>
      </c>
      <c r="J1992">
        <v>2199</v>
      </c>
      <c r="K1992">
        <v>1804</v>
      </c>
      <c r="L1992" t="s">
        <v>1137</v>
      </c>
      <c r="M1992" t="s">
        <v>232</v>
      </c>
      <c r="N1992" t="s">
        <v>41</v>
      </c>
      <c r="P1992" t="s">
        <v>408</v>
      </c>
      <c r="T1992" t="s">
        <v>2778</v>
      </c>
      <c r="U1992" t="s">
        <v>2778</v>
      </c>
      <c r="V1992" t="s">
        <v>635</v>
      </c>
      <c r="W1992" t="s">
        <v>635</v>
      </c>
      <c r="AB1992">
        <v>3</v>
      </c>
      <c r="AC1992">
        <v>3</v>
      </c>
    </row>
    <row r="1993" spans="1:32" hidden="1" x14ac:dyDescent="0.35">
      <c r="A1993" t="s">
        <v>32</v>
      </c>
      <c r="C1993" t="s">
        <v>33</v>
      </c>
      <c r="D1993" t="s">
        <v>1859</v>
      </c>
      <c r="E1993" t="s">
        <v>1860</v>
      </c>
      <c r="F1993" t="s">
        <v>1861</v>
      </c>
      <c r="G1993" t="s">
        <v>1279</v>
      </c>
      <c r="I1993" t="s">
        <v>38</v>
      </c>
      <c r="J1993">
        <v>2200</v>
      </c>
      <c r="K1993">
        <v>1804</v>
      </c>
      <c r="L1993" t="s">
        <v>1137</v>
      </c>
      <c r="M1993" t="s">
        <v>232</v>
      </c>
      <c r="N1993" t="s">
        <v>41</v>
      </c>
      <c r="P1993" t="s">
        <v>1362</v>
      </c>
      <c r="Q1993">
        <v>4</v>
      </c>
      <c r="R1993" t="s">
        <v>1282</v>
      </c>
      <c r="T1993" t="s">
        <v>122</v>
      </c>
      <c r="U1993" t="s">
        <v>57</v>
      </c>
      <c r="V1993" t="s">
        <v>136</v>
      </c>
      <c r="W1993" t="s">
        <v>1881</v>
      </c>
    </row>
    <row r="1994" spans="1:32" hidden="1" x14ac:dyDescent="0.35">
      <c r="A1994" t="s">
        <v>32</v>
      </c>
      <c r="C1994" t="s">
        <v>33</v>
      </c>
      <c r="D1994" t="s">
        <v>1859</v>
      </c>
      <c r="E1994" t="s">
        <v>1860</v>
      </c>
      <c r="F1994" t="s">
        <v>1861</v>
      </c>
      <c r="G1994" t="s">
        <v>1279</v>
      </c>
      <c r="I1994" t="s">
        <v>38</v>
      </c>
      <c r="J1994">
        <v>2201</v>
      </c>
      <c r="K1994">
        <v>1804</v>
      </c>
      <c r="L1994" t="s">
        <v>1137</v>
      </c>
      <c r="M1994" t="s">
        <v>232</v>
      </c>
      <c r="N1994" t="s">
        <v>41</v>
      </c>
      <c r="P1994" t="s">
        <v>1362</v>
      </c>
      <c r="Q1994">
        <v>1</v>
      </c>
      <c r="R1994" t="s">
        <v>1282</v>
      </c>
      <c r="T1994" t="s">
        <v>122</v>
      </c>
      <c r="U1994" t="s">
        <v>57</v>
      </c>
      <c r="V1994" t="s">
        <v>1113</v>
      </c>
      <c r="W1994" t="s">
        <v>1113</v>
      </c>
    </row>
    <row r="1995" spans="1:32" hidden="1" x14ac:dyDescent="0.35">
      <c r="A1995" t="s">
        <v>32</v>
      </c>
      <c r="C1995" t="s">
        <v>33</v>
      </c>
      <c r="D1995" t="s">
        <v>1859</v>
      </c>
      <c r="E1995" t="s">
        <v>1860</v>
      </c>
      <c r="F1995" t="s">
        <v>1861</v>
      </c>
      <c r="G1995" t="s">
        <v>1279</v>
      </c>
      <c r="I1995" t="s">
        <v>38</v>
      </c>
      <c r="J1995">
        <v>2202</v>
      </c>
      <c r="K1995">
        <v>1804</v>
      </c>
      <c r="L1995" t="s">
        <v>1137</v>
      </c>
      <c r="M1995" t="s">
        <v>232</v>
      </c>
      <c r="N1995" t="s">
        <v>41</v>
      </c>
      <c r="P1995" t="s">
        <v>80</v>
      </c>
      <c r="Q1995">
        <v>0.5</v>
      </c>
      <c r="R1995" t="s">
        <v>877</v>
      </c>
      <c r="T1995" t="s">
        <v>73</v>
      </c>
      <c r="U1995" t="s">
        <v>78</v>
      </c>
      <c r="V1995" t="s">
        <v>126</v>
      </c>
      <c r="W1995" t="s">
        <v>1445</v>
      </c>
      <c r="AB1995">
        <v>2</v>
      </c>
      <c r="AC1995">
        <v>6</v>
      </c>
    </row>
    <row r="1996" spans="1:32" hidden="1" x14ac:dyDescent="0.35">
      <c r="A1996" t="s">
        <v>32</v>
      </c>
      <c r="C1996" t="s">
        <v>33</v>
      </c>
      <c r="D1996" t="s">
        <v>1859</v>
      </c>
      <c r="E1996" t="s">
        <v>1860</v>
      </c>
      <c r="F1996" t="s">
        <v>1861</v>
      </c>
      <c r="G1996" t="s">
        <v>1279</v>
      </c>
      <c r="I1996" t="s">
        <v>38</v>
      </c>
      <c r="J1996">
        <v>2203</v>
      </c>
      <c r="K1996">
        <v>1804</v>
      </c>
      <c r="L1996" t="s">
        <v>1137</v>
      </c>
      <c r="M1996" t="s">
        <v>232</v>
      </c>
      <c r="N1996" t="s">
        <v>41</v>
      </c>
      <c r="P1996" t="s">
        <v>198</v>
      </c>
      <c r="T1996" t="s">
        <v>2763</v>
      </c>
      <c r="U1996" t="s">
        <v>2621</v>
      </c>
      <c r="W1996" t="s">
        <v>1882</v>
      </c>
    </row>
    <row r="1997" spans="1:32" hidden="1" x14ac:dyDescent="0.35">
      <c r="A1997" t="s">
        <v>32</v>
      </c>
      <c r="C1997" t="s">
        <v>33</v>
      </c>
      <c r="D1997" t="s">
        <v>1859</v>
      </c>
      <c r="E1997" t="s">
        <v>1860</v>
      </c>
      <c r="F1997" t="s">
        <v>1861</v>
      </c>
      <c r="G1997" t="s">
        <v>1279</v>
      </c>
      <c r="I1997" t="s">
        <v>38</v>
      </c>
      <c r="J1997">
        <v>2204</v>
      </c>
      <c r="K1997">
        <v>1804</v>
      </c>
      <c r="L1997" t="s">
        <v>1137</v>
      </c>
      <c r="M1997" t="s">
        <v>232</v>
      </c>
      <c r="N1997" t="s">
        <v>41</v>
      </c>
      <c r="P1997" t="s">
        <v>198</v>
      </c>
      <c r="T1997" t="s">
        <v>2778</v>
      </c>
      <c r="U1997" t="s">
        <v>2778</v>
      </c>
      <c r="W1997" t="s">
        <v>1883</v>
      </c>
      <c r="AD1997">
        <v>5</v>
      </c>
      <c r="AE1997">
        <v>10</v>
      </c>
      <c r="AF1997">
        <v>0</v>
      </c>
    </row>
    <row r="1998" spans="1:32" hidden="1" x14ac:dyDescent="0.35">
      <c r="A1998" t="s">
        <v>32</v>
      </c>
      <c r="C1998" t="s">
        <v>33</v>
      </c>
      <c r="D1998" t="s">
        <v>1884</v>
      </c>
      <c r="E1998" t="s">
        <v>1885</v>
      </c>
      <c r="F1998" t="s">
        <v>1886</v>
      </c>
      <c r="G1998" t="s">
        <v>1279</v>
      </c>
      <c r="I1998" t="s">
        <v>38</v>
      </c>
      <c r="J1998">
        <v>2205</v>
      </c>
      <c r="K1998">
        <v>1804</v>
      </c>
      <c r="L1998" t="s">
        <v>1137</v>
      </c>
      <c r="M1998" t="s">
        <v>232</v>
      </c>
      <c r="N1998" t="s">
        <v>41</v>
      </c>
      <c r="P1998" t="s">
        <v>198</v>
      </c>
      <c r="Q1998">
        <v>1</v>
      </c>
      <c r="R1998" t="s">
        <v>72</v>
      </c>
      <c r="T1998" t="s">
        <v>73</v>
      </c>
      <c r="U1998" t="s">
        <v>74</v>
      </c>
      <c r="V1998" t="s">
        <v>455</v>
      </c>
      <c r="W1998" t="s">
        <v>455</v>
      </c>
      <c r="AA1998">
        <v>1</v>
      </c>
      <c r="AB1998">
        <v>2</v>
      </c>
      <c r="AC1998">
        <v>6</v>
      </c>
    </row>
    <row r="1999" spans="1:32" hidden="1" x14ac:dyDescent="0.35">
      <c r="A1999" t="s">
        <v>32</v>
      </c>
      <c r="C1999" t="s">
        <v>33</v>
      </c>
      <c r="D1999" t="s">
        <v>1884</v>
      </c>
      <c r="E1999" t="s">
        <v>1885</v>
      </c>
      <c r="F1999" t="s">
        <v>1886</v>
      </c>
      <c r="G1999" t="s">
        <v>1279</v>
      </c>
      <c r="I1999" t="s">
        <v>38</v>
      </c>
      <c r="J1999">
        <v>2206</v>
      </c>
      <c r="K1999">
        <v>1804</v>
      </c>
      <c r="L1999" t="s">
        <v>1137</v>
      </c>
      <c r="M1999" t="s">
        <v>232</v>
      </c>
      <c r="N1999" t="s">
        <v>41</v>
      </c>
      <c r="P1999" t="s">
        <v>198</v>
      </c>
      <c r="Q1999">
        <v>1</v>
      </c>
      <c r="R1999" t="s">
        <v>170</v>
      </c>
      <c r="T1999" t="s">
        <v>73</v>
      </c>
      <c r="U1999" t="s">
        <v>74</v>
      </c>
      <c r="V1999" t="s">
        <v>477</v>
      </c>
      <c r="W1999" t="s">
        <v>477</v>
      </c>
      <c r="AB1999">
        <v>1</v>
      </c>
      <c r="AC1999">
        <v>0</v>
      </c>
    </row>
    <row r="2000" spans="1:32" hidden="1" x14ac:dyDescent="0.35">
      <c r="A2000" t="s">
        <v>32</v>
      </c>
      <c r="C2000" t="s">
        <v>33</v>
      </c>
      <c r="D2000" t="s">
        <v>1884</v>
      </c>
      <c r="E2000" t="s">
        <v>1885</v>
      </c>
      <c r="F2000" t="s">
        <v>1886</v>
      </c>
      <c r="G2000" t="s">
        <v>1279</v>
      </c>
      <c r="I2000" t="s">
        <v>38</v>
      </c>
      <c r="J2000">
        <v>2207</v>
      </c>
      <c r="K2000">
        <v>1804</v>
      </c>
      <c r="L2000" t="s">
        <v>1137</v>
      </c>
      <c r="M2000" t="s">
        <v>250</v>
      </c>
      <c r="N2000" t="s">
        <v>47</v>
      </c>
      <c r="P2000" t="s">
        <v>728</v>
      </c>
      <c r="Q2000">
        <v>2</v>
      </c>
      <c r="R2000" t="s">
        <v>1282</v>
      </c>
      <c r="T2000" t="s">
        <v>57</v>
      </c>
      <c r="U2000" t="s">
        <v>58</v>
      </c>
      <c r="V2000" t="s">
        <v>58</v>
      </c>
      <c r="W2000" t="s">
        <v>1125</v>
      </c>
      <c r="AB2000">
        <v>12</v>
      </c>
      <c r="AC2000">
        <v>0</v>
      </c>
    </row>
    <row r="2001" spans="1:32" hidden="1" x14ac:dyDescent="0.35">
      <c r="A2001" t="s">
        <v>32</v>
      </c>
      <c r="C2001" t="s">
        <v>33</v>
      </c>
      <c r="D2001" t="s">
        <v>1884</v>
      </c>
      <c r="E2001" t="s">
        <v>1885</v>
      </c>
      <c r="F2001" t="s">
        <v>1886</v>
      </c>
      <c r="G2001" t="s">
        <v>1279</v>
      </c>
      <c r="I2001" t="s">
        <v>38</v>
      </c>
      <c r="J2001">
        <v>2208</v>
      </c>
      <c r="K2001">
        <v>1804</v>
      </c>
      <c r="L2001" t="s">
        <v>1137</v>
      </c>
      <c r="M2001" t="s">
        <v>250</v>
      </c>
      <c r="N2001" t="s">
        <v>47</v>
      </c>
      <c r="P2001" t="s">
        <v>728</v>
      </c>
      <c r="Q2001">
        <v>12</v>
      </c>
      <c r="R2001" t="s">
        <v>1282</v>
      </c>
      <c r="T2001" t="s">
        <v>122</v>
      </c>
      <c r="U2001" t="s">
        <v>57</v>
      </c>
      <c r="V2001" t="s">
        <v>1113</v>
      </c>
      <c r="W2001" t="s">
        <v>1113</v>
      </c>
      <c r="AB2001">
        <v>11</v>
      </c>
      <c r="AC2001">
        <v>0</v>
      </c>
    </row>
    <row r="2002" spans="1:32" hidden="1" x14ac:dyDescent="0.35">
      <c r="A2002" t="s">
        <v>32</v>
      </c>
      <c r="C2002" t="s">
        <v>33</v>
      </c>
      <c r="D2002" t="s">
        <v>1884</v>
      </c>
      <c r="E2002" t="s">
        <v>1885</v>
      </c>
      <c r="F2002" t="s">
        <v>1886</v>
      </c>
      <c r="G2002" t="s">
        <v>1279</v>
      </c>
      <c r="I2002" t="s">
        <v>38</v>
      </c>
      <c r="J2002">
        <v>2209</v>
      </c>
      <c r="K2002">
        <v>1804</v>
      </c>
      <c r="L2002" t="s">
        <v>1137</v>
      </c>
      <c r="M2002" t="s">
        <v>250</v>
      </c>
      <c r="N2002" t="s">
        <v>47</v>
      </c>
      <c r="P2002" t="s">
        <v>728</v>
      </c>
      <c r="Q2002">
        <v>1</v>
      </c>
      <c r="R2002" t="s">
        <v>363</v>
      </c>
      <c r="T2002" t="s">
        <v>122</v>
      </c>
      <c r="U2002" t="s">
        <v>57</v>
      </c>
      <c r="V2002" t="s">
        <v>248</v>
      </c>
      <c r="W2002" t="s">
        <v>248</v>
      </c>
      <c r="AB2002">
        <v>7</v>
      </c>
      <c r="AC2002">
        <v>6</v>
      </c>
    </row>
    <row r="2003" spans="1:32" hidden="1" x14ac:dyDescent="0.35">
      <c r="A2003" t="s">
        <v>32</v>
      </c>
      <c r="C2003" t="s">
        <v>33</v>
      </c>
      <c r="D2003" t="s">
        <v>1884</v>
      </c>
      <c r="E2003" t="s">
        <v>1885</v>
      </c>
      <c r="F2003" t="s">
        <v>1886</v>
      </c>
      <c r="G2003" t="s">
        <v>1279</v>
      </c>
      <c r="I2003" t="s">
        <v>38</v>
      </c>
      <c r="J2003">
        <v>2210</v>
      </c>
      <c r="K2003">
        <v>1804</v>
      </c>
      <c r="L2003" t="s">
        <v>1137</v>
      </c>
      <c r="M2003" t="s">
        <v>250</v>
      </c>
      <c r="N2003" t="s">
        <v>47</v>
      </c>
      <c r="P2003" t="s">
        <v>728</v>
      </c>
      <c r="Q2003">
        <v>1</v>
      </c>
      <c r="R2003" t="s">
        <v>259</v>
      </c>
      <c r="T2003" t="s">
        <v>73</v>
      </c>
      <c r="U2003" t="s">
        <v>78</v>
      </c>
      <c r="V2003" t="s">
        <v>126</v>
      </c>
      <c r="W2003" t="s">
        <v>126</v>
      </c>
      <c r="AB2003">
        <v>1</v>
      </c>
      <c r="AC2003">
        <v>6</v>
      </c>
    </row>
    <row r="2004" spans="1:32" hidden="1" x14ac:dyDescent="0.35">
      <c r="A2004" t="s">
        <v>32</v>
      </c>
      <c r="C2004" t="s">
        <v>33</v>
      </c>
      <c r="D2004" t="s">
        <v>1884</v>
      </c>
      <c r="E2004" t="s">
        <v>1885</v>
      </c>
      <c r="F2004" t="s">
        <v>1886</v>
      </c>
      <c r="G2004" t="s">
        <v>1279</v>
      </c>
      <c r="I2004" t="s">
        <v>38</v>
      </c>
      <c r="J2004">
        <v>2211</v>
      </c>
      <c r="K2004">
        <v>1804</v>
      </c>
      <c r="L2004" t="s">
        <v>1137</v>
      </c>
      <c r="M2004" t="s">
        <v>250</v>
      </c>
      <c r="N2004" t="s">
        <v>47</v>
      </c>
      <c r="P2004" t="s">
        <v>728</v>
      </c>
      <c r="Q2004">
        <v>1</v>
      </c>
      <c r="T2004" t="s">
        <v>99</v>
      </c>
      <c r="U2004" t="s">
        <v>1742</v>
      </c>
      <c r="V2004" t="s">
        <v>1810</v>
      </c>
      <c r="W2004" t="s">
        <v>1811</v>
      </c>
      <c r="AB2004">
        <v>1</v>
      </c>
      <c r="AC2004">
        <v>0</v>
      </c>
    </row>
    <row r="2005" spans="1:32" hidden="1" x14ac:dyDescent="0.35">
      <c r="A2005" t="s">
        <v>32</v>
      </c>
      <c r="C2005" t="s">
        <v>33</v>
      </c>
      <c r="D2005" t="s">
        <v>1884</v>
      </c>
      <c r="E2005" t="s">
        <v>1885</v>
      </c>
      <c r="F2005" t="s">
        <v>1886</v>
      </c>
      <c r="G2005" t="s">
        <v>1279</v>
      </c>
      <c r="I2005" t="s">
        <v>38</v>
      </c>
      <c r="J2005">
        <v>2212</v>
      </c>
      <c r="K2005">
        <v>1804</v>
      </c>
      <c r="L2005" t="s">
        <v>1137</v>
      </c>
      <c r="M2005" t="s">
        <v>250</v>
      </c>
      <c r="P2005" t="s">
        <v>752</v>
      </c>
      <c r="T2005" t="s">
        <v>43</v>
      </c>
      <c r="U2005" t="s">
        <v>167</v>
      </c>
      <c r="V2005" t="s">
        <v>257</v>
      </c>
      <c r="W2005" t="s">
        <v>1887</v>
      </c>
      <c r="AB2005">
        <v>4</v>
      </c>
      <c r="AC2005">
        <v>0</v>
      </c>
    </row>
    <row r="2006" spans="1:32" hidden="1" x14ac:dyDescent="0.35">
      <c r="A2006" t="s">
        <v>32</v>
      </c>
      <c r="C2006" t="s">
        <v>33</v>
      </c>
      <c r="D2006" t="s">
        <v>1884</v>
      </c>
      <c r="E2006" t="s">
        <v>1885</v>
      </c>
      <c r="F2006" t="s">
        <v>1886</v>
      </c>
      <c r="G2006" t="s">
        <v>1279</v>
      </c>
      <c r="I2006" t="s">
        <v>38</v>
      </c>
      <c r="J2006">
        <v>2213</v>
      </c>
      <c r="K2006">
        <v>1804</v>
      </c>
      <c r="L2006" t="s">
        <v>1137</v>
      </c>
      <c r="M2006" t="s">
        <v>250</v>
      </c>
      <c r="P2006" t="s">
        <v>752</v>
      </c>
      <c r="Q2006" t="s">
        <v>1888</v>
      </c>
      <c r="R2006" t="s">
        <v>1282</v>
      </c>
      <c r="T2006" t="s">
        <v>43</v>
      </c>
      <c r="U2006" t="s">
        <v>44</v>
      </c>
      <c r="V2006" t="s">
        <v>110</v>
      </c>
      <c r="W2006" t="s">
        <v>110</v>
      </c>
      <c r="AB2006">
        <v>1</v>
      </c>
      <c r="AC2006">
        <v>4</v>
      </c>
    </row>
    <row r="2007" spans="1:32" hidden="1" x14ac:dyDescent="0.35">
      <c r="A2007" t="s">
        <v>32</v>
      </c>
      <c r="C2007" t="s">
        <v>33</v>
      </c>
      <c r="D2007" t="s">
        <v>1884</v>
      </c>
      <c r="E2007" t="s">
        <v>1885</v>
      </c>
      <c r="F2007" t="s">
        <v>1886</v>
      </c>
      <c r="G2007" t="s">
        <v>1279</v>
      </c>
      <c r="I2007" t="s">
        <v>38</v>
      </c>
      <c r="J2007">
        <v>2214</v>
      </c>
      <c r="K2007">
        <v>1804</v>
      </c>
      <c r="L2007" t="s">
        <v>1137</v>
      </c>
      <c r="M2007" t="s">
        <v>250</v>
      </c>
      <c r="P2007" t="s">
        <v>752</v>
      </c>
      <c r="Q2007" t="s">
        <v>1889</v>
      </c>
      <c r="R2007" t="s">
        <v>132</v>
      </c>
      <c r="T2007" t="s">
        <v>43</v>
      </c>
      <c r="U2007" t="s">
        <v>44</v>
      </c>
      <c r="V2007" t="s">
        <v>110</v>
      </c>
    </row>
    <row r="2008" spans="1:32" hidden="1" x14ac:dyDescent="0.35">
      <c r="A2008" t="s">
        <v>32</v>
      </c>
      <c r="C2008" t="s">
        <v>33</v>
      </c>
      <c r="D2008" t="s">
        <v>1884</v>
      </c>
      <c r="E2008" t="s">
        <v>1885</v>
      </c>
      <c r="F2008" t="s">
        <v>1886</v>
      </c>
      <c r="G2008" t="s">
        <v>1279</v>
      </c>
      <c r="I2008" t="s">
        <v>38</v>
      </c>
      <c r="J2008">
        <v>2215</v>
      </c>
      <c r="K2008">
        <v>1804</v>
      </c>
      <c r="L2008" t="s">
        <v>1137</v>
      </c>
      <c r="M2008" t="s">
        <v>250</v>
      </c>
      <c r="P2008" t="s">
        <v>752</v>
      </c>
      <c r="Q2008">
        <v>2</v>
      </c>
      <c r="T2008" t="s">
        <v>99</v>
      </c>
      <c r="U2008" t="s">
        <v>1742</v>
      </c>
      <c r="V2008" t="s">
        <v>463</v>
      </c>
      <c r="W2008" t="s">
        <v>1890</v>
      </c>
      <c r="AB2008">
        <v>2</v>
      </c>
      <c r="AC2008">
        <v>0</v>
      </c>
    </row>
    <row r="2009" spans="1:32" hidden="1" x14ac:dyDescent="0.35">
      <c r="A2009" t="s">
        <v>32</v>
      </c>
      <c r="C2009" t="s">
        <v>33</v>
      </c>
      <c r="D2009" t="s">
        <v>1884</v>
      </c>
      <c r="E2009" t="s">
        <v>1885</v>
      </c>
      <c r="F2009" t="s">
        <v>1886</v>
      </c>
      <c r="G2009" t="s">
        <v>1279</v>
      </c>
      <c r="I2009" t="s">
        <v>38</v>
      </c>
      <c r="J2009">
        <v>2216</v>
      </c>
      <c r="K2009">
        <v>1804</v>
      </c>
      <c r="L2009" t="s">
        <v>1137</v>
      </c>
      <c r="M2009" t="s">
        <v>250</v>
      </c>
      <c r="N2009" t="s">
        <v>41</v>
      </c>
      <c r="P2009" t="s">
        <v>492</v>
      </c>
      <c r="Q2009">
        <v>1.5</v>
      </c>
      <c r="R2009" t="s">
        <v>72</v>
      </c>
      <c r="T2009" t="s">
        <v>73</v>
      </c>
      <c r="U2009" t="s">
        <v>74</v>
      </c>
      <c r="V2009" t="s">
        <v>175</v>
      </c>
      <c r="W2009" t="s">
        <v>176</v>
      </c>
      <c r="AB2009">
        <v>1</v>
      </c>
      <c r="AC2009">
        <v>3</v>
      </c>
    </row>
    <row r="2010" spans="1:32" hidden="1" x14ac:dyDescent="0.35">
      <c r="A2010" t="s">
        <v>32</v>
      </c>
      <c r="C2010" t="s">
        <v>33</v>
      </c>
      <c r="D2010" t="s">
        <v>1884</v>
      </c>
      <c r="E2010" t="s">
        <v>1885</v>
      </c>
      <c r="F2010" t="s">
        <v>1886</v>
      </c>
      <c r="G2010" t="s">
        <v>1279</v>
      </c>
      <c r="I2010" t="s">
        <v>38</v>
      </c>
      <c r="J2010">
        <v>2217</v>
      </c>
      <c r="K2010">
        <v>1804</v>
      </c>
      <c r="L2010" t="s">
        <v>1137</v>
      </c>
      <c r="M2010" t="s">
        <v>250</v>
      </c>
      <c r="N2010" t="s">
        <v>41</v>
      </c>
      <c r="P2010" t="s">
        <v>492</v>
      </c>
      <c r="Q2010">
        <v>2</v>
      </c>
      <c r="R2010" t="s">
        <v>72</v>
      </c>
      <c r="T2010" t="s">
        <v>73</v>
      </c>
      <c r="U2010" t="s">
        <v>74</v>
      </c>
      <c r="V2010" t="s">
        <v>152</v>
      </c>
      <c r="W2010" t="s">
        <v>277</v>
      </c>
      <c r="Y2010">
        <v>4</v>
      </c>
      <c r="Z2010">
        <v>0</v>
      </c>
      <c r="AB2010">
        <v>8</v>
      </c>
      <c r="AC2010">
        <v>0</v>
      </c>
    </row>
    <row r="2011" spans="1:32" hidden="1" x14ac:dyDescent="0.35">
      <c r="A2011" t="s">
        <v>32</v>
      </c>
      <c r="C2011" t="s">
        <v>33</v>
      </c>
      <c r="D2011" t="s">
        <v>1884</v>
      </c>
      <c r="E2011" t="s">
        <v>1885</v>
      </c>
      <c r="F2011" t="s">
        <v>1886</v>
      </c>
      <c r="G2011" t="s">
        <v>1279</v>
      </c>
      <c r="I2011" t="s">
        <v>38</v>
      </c>
      <c r="J2011">
        <v>2218</v>
      </c>
      <c r="K2011">
        <v>1804</v>
      </c>
      <c r="L2011" t="s">
        <v>1137</v>
      </c>
      <c r="M2011" t="s">
        <v>250</v>
      </c>
      <c r="N2011" t="s">
        <v>47</v>
      </c>
      <c r="P2011" t="s">
        <v>180</v>
      </c>
      <c r="Q2011">
        <v>1</v>
      </c>
      <c r="R2011" t="s">
        <v>877</v>
      </c>
      <c r="T2011" t="s">
        <v>73</v>
      </c>
      <c r="U2011" t="s">
        <v>78</v>
      </c>
      <c r="V2011" t="s">
        <v>126</v>
      </c>
      <c r="W2011" t="s">
        <v>126</v>
      </c>
      <c r="AB2011">
        <v>5</v>
      </c>
      <c r="AC2011">
        <v>0</v>
      </c>
    </row>
    <row r="2012" spans="1:32" hidden="1" x14ac:dyDescent="0.35">
      <c r="A2012" t="s">
        <v>32</v>
      </c>
      <c r="C2012" t="s">
        <v>33</v>
      </c>
      <c r="D2012" t="s">
        <v>1884</v>
      </c>
      <c r="E2012" t="s">
        <v>1885</v>
      </c>
      <c r="F2012" t="s">
        <v>1886</v>
      </c>
      <c r="G2012" t="s">
        <v>1279</v>
      </c>
      <c r="I2012" t="s">
        <v>38</v>
      </c>
      <c r="J2012">
        <v>2219</v>
      </c>
      <c r="K2012">
        <v>1804</v>
      </c>
      <c r="L2012" t="s">
        <v>1137</v>
      </c>
      <c r="M2012" t="s">
        <v>250</v>
      </c>
      <c r="O2012" t="s">
        <v>281</v>
      </c>
      <c r="P2012" t="s">
        <v>282</v>
      </c>
      <c r="S2012" t="s">
        <v>2783</v>
      </c>
      <c r="T2012" t="s">
        <v>43</v>
      </c>
      <c r="U2012" t="s">
        <v>167</v>
      </c>
      <c r="V2012" t="s">
        <v>460</v>
      </c>
      <c r="W2012" t="s">
        <v>1891</v>
      </c>
      <c r="AE2012">
        <v>1</v>
      </c>
      <c r="AF2012">
        <v>0</v>
      </c>
    </row>
    <row r="2013" spans="1:32" hidden="1" x14ac:dyDescent="0.35">
      <c r="A2013" t="s">
        <v>32</v>
      </c>
      <c r="C2013" t="s">
        <v>33</v>
      </c>
      <c r="D2013" t="s">
        <v>1884</v>
      </c>
      <c r="E2013" t="s">
        <v>1885</v>
      </c>
      <c r="F2013" t="s">
        <v>1886</v>
      </c>
      <c r="G2013" t="s">
        <v>1279</v>
      </c>
      <c r="I2013" t="s">
        <v>38</v>
      </c>
      <c r="J2013">
        <v>2220</v>
      </c>
      <c r="K2013">
        <v>1804</v>
      </c>
      <c r="L2013" t="s">
        <v>1137</v>
      </c>
      <c r="M2013" t="s">
        <v>250</v>
      </c>
      <c r="N2013" t="s">
        <v>41</v>
      </c>
      <c r="P2013" t="s">
        <v>196</v>
      </c>
      <c r="Q2013">
        <v>2</v>
      </c>
      <c r="R2013" t="s">
        <v>1282</v>
      </c>
      <c r="T2013" t="s">
        <v>67</v>
      </c>
      <c r="U2013" t="s">
        <v>68</v>
      </c>
      <c r="V2013" t="s">
        <v>69</v>
      </c>
      <c r="W2013" t="s">
        <v>1892</v>
      </c>
    </row>
    <row r="2014" spans="1:32" hidden="1" x14ac:dyDescent="0.35">
      <c r="A2014" t="s">
        <v>32</v>
      </c>
      <c r="C2014" t="s">
        <v>33</v>
      </c>
      <c r="D2014" t="s">
        <v>1884</v>
      </c>
      <c r="E2014" t="s">
        <v>1885</v>
      </c>
      <c r="F2014" t="s">
        <v>1886</v>
      </c>
      <c r="G2014" t="s">
        <v>1279</v>
      </c>
      <c r="I2014" t="s">
        <v>38</v>
      </c>
      <c r="J2014">
        <v>2221</v>
      </c>
      <c r="K2014">
        <v>1804</v>
      </c>
      <c r="L2014" t="s">
        <v>1137</v>
      </c>
      <c r="M2014" t="s">
        <v>250</v>
      </c>
      <c r="N2014" t="s">
        <v>41</v>
      </c>
      <c r="P2014" t="s">
        <v>196</v>
      </c>
      <c r="Q2014">
        <v>1</v>
      </c>
      <c r="R2014" t="s">
        <v>259</v>
      </c>
      <c r="T2014" t="s">
        <v>73</v>
      </c>
      <c r="U2014" t="s">
        <v>78</v>
      </c>
      <c r="V2014" t="s">
        <v>126</v>
      </c>
      <c r="W2014" t="s">
        <v>126</v>
      </c>
    </row>
    <row r="2015" spans="1:32" hidden="1" x14ac:dyDescent="0.35">
      <c r="A2015" t="s">
        <v>32</v>
      </c>
      <c r="C2015" t="s">
        <v>33</v>
      </c>
      <c r="D2015" t="s">
        <v>1884</v>
      </c>
      <c r="E2015" t="s">
        <v>1885</v>
      </c>
      <c r="F2015" t="s">
        <v>1886</v>
      </c>
      <c r="G2015" t="s">
        <v>1279</v>
      </c>
      <c r="I2015" t="s">
        <v>38</v>
      </c>
      <c r="J2015">
        <v>2222</v>
      </c>
      <c r="K2015">
        <v>1804</v>
      </c>
      <c r="L2015" t="s">
        <v>1137</v>
      </c>
      <c r="M2015" t="s">
        <v>250</v>
      </c>
      <c r="N2015" t="s">
        <v>41</v>
      </c>
      <c r="P2015" t="s">
        <v>61</v>
      </c>
      <c r="Q2015">
        <v>50</v>
      </c>
      <c r="R2015" t="s">
        <v>1282</v>
      </c>
      <c r="T2015" t="s">
        <v>122</v>
      </c>
      <c r="U2015" t="s">
        <v>57</v>
      </c>
      <c r="V2015" t="s">
        <v>1113</v>
      </c>
      <c r="W2015" t="s">
        <v>1113</v>
      </c>
      <c r="AA2015">
        <v>2</v>
      </c>
      <c r="AB2015">
        <v>10</v>
      </c>
      <c r="AC2015">
        <v>0</v>
      </c>
    </row>
    <row r="2016" spans="1:32" hidden="1" x14ac:dyDescent="0.35">
      <c r="A2016" t="s">
        <v>32</v>
      </c>
      <c r="C2016" t="s">
        <v>33</v>
      </c>
      <c r="D2016" t="s">
        <v>1884</v>
      </c>
      <c r="E2016" t="s">
        <v>1885</v>
      </c>
      <c r="F2016" t="s">
        <v>1886</v>
      </c>
      <c r="G2016" t="s">
        <v>1279</v>
      </c>
      <c r="I2016" t="s">
        <v>38</v>
      </c>
      <c r="J2016">
        <v>2223</v>
      </c>
      <c r="K2016">
        <v>1804</v>
      </c>
      <c r="L2016" t="s">
        <v>1137</v>
      </c>
      <c r="M2016" t="s">
        <v>250</v>
      </c>
      <c r="N2016" t="s">
        <v>41</v>
      </c>
      <c r="P2016" t="s">
        <v>61</v>
      </c>
      <c r="Q2016">
        <v>2</v>
      </c>
      <c r="R2016" t="s">
        <v>1282</v>
      </c>
      <c r="T2016" t="s">
        <v>57</v>
      </c>
      <c r="U2016" t="s">
        <v>58</v>
      </c>
      <c r="V2016" t="s">
        <v>83</v>
      </c>
      <c r="W2016" t="s">
        <v>83</v>
      </c>
      <c r="AA2016">
        <v>1</v>
      </c>
      <c r="AB2016">
        <v>12</v>
      </c>
      <c r="AC2016">
        <v>0</v>
      </c>
    </row>
    <row r="2017" spans="1:33" hidden="1" x14ac:dyDescent="0.35">
      <c r="A2017" t="s">
        <v>32</v>
      </c>
      <c r="C2017" t="s">
        <v>33</v>
      </c>
      <c r="D2017" t="s">
        <v>1884</v>
      </c>
      <c r="E2017" t="s">
        <v>1885</v>
      </c>
      <c r="F2017" t="s">
        <v>1886</v>
      </c>
      <c r="G2017" t="s">
        <v>1279</v>
      </c>
      <c r="I2017" t="s">
        <v>38</v>
      </c>
      <c r="J2017">
        <v>2224</v>
      </c>
      <c r="K2017">
        <v>1804</v>
      </c>
      <c r="L2017" t="s">
        <v>1137</v>
      </c>
      <c r="M2017" t="s">
        <v>250</v>
      </c>
      <c r="N2017" t="s">
        <v>41</v>
      </c>
      <c r="P2017" t="s">
        <v>61</v>
      </c>
      <c r="Q2017" t="s">
        <v>1893</v>
      </c>
      <c r="T2017" t="s">
        <v>43</v>
      </c>
      <c r="U2017" t="s">
        <v>467</v>
      </c>
      <c r="V2017" t="s">
        <v>1894</v>
      </c>
      <c r="W2017" t="s">
        <v>1895</v>
      </c>
    </row>
    <row r="2018" spans="1:33" hidden="1" x14ac:dyDescent="0.35">
      <c r="A2018" t="s">
        <v>32</v>
      </c>
      <c r="C2018" t="s">
        <v>33</v>
      </c>
      <c r="D2018" t="s">
        <v>1884</v>
      </c>
      <c r="E2018" t="s">
        <v>1885</v>
      </c>
      <c r="F2018" t="s">
        <v>1886</v>
      </c>
      <c r="G2018" t="s">
        <v>1279</v>
      </c>
      <c r="I2018" t="s">
        <v>38</v>
      </c>
      <c r="J2018">
        <v>2225</v>
      </c>
      <c r="K2018">
        <v>1804</v>
      </c>
      <c r="L2018" t="s">
        <v>1137</v>
      </c>
      <c r="M2018" t="s">
        <v>250</v>
      </c>
      <c r="N2018" t="s">
        <v>41</v>
      </c>
      <c r="P2018" t="s">
        <v>61</v>
      </c>
      <c r="T2018" t="s">
        <v>43</v>
      </c>
      <c r="U2018" t="s">
        <v>467</v>
      </c>
      <c r="W2018" t="s">
        <v>469</v>
      </c>
      <c r="AB2018">
        <v>14</v>
      </c>
      <c r="AC2018">
        <v>0</v>
      </c>
    </row>
    <row r="2019" spans="1:33" hidden="1" x14ac:dyDescent="0.35">
      <c r="A2019" t="s">
        <v>32</v>
      </c>
      <c r="C2019" t="s">
        <v>33</v>
      </c>
      <c r="D2019" t="s">
        <v>1884</v>
      </c>
      <c r="E2019" t="s">
        <v>1885</v>
      </c>
      <c r="F2019" t="s">
        <v>1886</v>
      </c>
      <c r="G2019" t="s">
        <v>1279</v>
      </c>
      <c r="I2019" t="s">
        <v>38</v>
      </c>
      <c r="J2019">
        <v>2226</v>
      </c>
      <c r="K2019">
        <v>1804</v>
      </c>
      <c r="L2019" t="s">
        <v>1137</v>
      </c>
      <c r="M2019" t="s">
        <v>250</v>
      </c>
      <c r="N2019" t="s">
        <v>41</v>
      </c>
      <c r="P2019" t="s">
        <v>61</v>
      </c>
      <c r="Q2019">
        <v>6</v>
      </c>
      <c r="R2019" t="s">
        <v>1282</v>
      </c>
      <c r="T2019" t="s">
        <v>43</v>
      </c>
      <c r="U2019" t="s">
        <v>44</v>
      </c>
      <c r="V2019" t="s">
        <v>110</v>
      </c>
      <c r="W2019" t="s">
        <v>1896</v>
      </c>
      <c r="AB2019">
        <v>6</v>
      </c>
      <c r="AC2019">
        <v>0</v>
      </c>
    </row>
    <row r="2020" spans="1:33" hidden="1" x14ac:dyDescent="0.35">
      <c r="A2020" t="s">
        <v>32</v>
      </c>
      <c r="C2020" t="s">
        <v>33</v>
      </c>
      <c r="D2020" t="s">
        <v>1884</v>
      </c>
      <c r="E2020" t="s">
        <v>1885</v>
      </c>
      <c r="F2020" t="s">
        <v>1886</v>
      </c>
      <c r="G2020" t="s">
        <v>1279</v>
      </c>
      <c r="I2020" t="s">
        <v>38</v>
      </c>
      <c r="J2020">
        <v>2227</v>
      </c>
      <c r="K2020">
        <v>1804</v>
      </c>
      <c r="L2020" t="s">
        <v>1137</v>
      </c>
      <c r="M2020" t="s">
        <v>250</v>
      </c>
      <c r="P2020" t="s">
        <v>1897</v>
      </c>
      <c r="T2020" t="s">
        <v>2778</v>
      </c>
      <c r="U2020" t="s">
        <v>2778</v>
      </c>
      <c r="AD2020">
        <v>5</v>
      </c>
      <c r="AE2020">
        <v>2</v>
      </c>
      <c r="AF2020">
        <v>0</v>
      </c>
    </row>
    <row r="2021" spans="1:33" hidden="1" x14ac:dyDescent="0.35">
      <c r="A2021" t="s">
        <v>32</v>
      </c>
      <c r="C2021" t="s">
        <v>33</v>
      </c>
      <c r="D2021" t="s">
        <v>1884</v>
      </c>
      <c r="E2021" t="s">
        <v>1885</v>
      </c>
      <c r="F2021" t="s">
        <v>1886</v>
      </c>
      <c r="G2021" t="s">
        <v>1279</v>
      </c>
      <c r="I2021" t="s">
        <v>38</v>
      </c>
      <c r="J2021">
        <v>2228</v>
      </c>
      <c r="K2021">
        <v>1804</v>
      </c>
      <c r="L2021" t="s">
        <v>1137</v>
      </c>
      <c r="M2021" t="s">
        <v>250</v>
      </c>
      <c r="P2021" t="s">
        <v>1897</v>
      </c>
      <c r="T2021" t="s">
        <v>2778</v>
      </c>
      <c r="U2021" t="s">
        <v>2778</v>
      </c>
    </row>
    <row r="2022" spans="1:33" hidden="1" x14ac:dyDescent="0.35">
      <c r="A2022" t="s">
        <v>32</v>
      </c>
      <c r="C2022" t="s">
        <v>33</v>
      </c>
      <c r="D2022" t="s">
        <v>1884</v>
      </c>
      <c r="E2022" t="s">
        <v>1885</v>
      </c>
      <c r="F2022" t="s">
        <v>1886</v>
      </c>
      <c r="G2022" t="s">
        <v>1279</v>
      </c>
      <c r="I2022" t="s">
        <v>38</v>
      </c>
      <c r="J2022">
        <v>2229</v>
      </c>
      <c r="K2022">
        <v>1804</v>
      </c>
      <c r="L2022" t="s">
        <v>1137</v>
      </c>
      <c r="M2022" t="s">
        <v>250</v>
      </c>
      <c r="P2022" t="s">
        <v>1897</v>
      </c>
      <c r="Q2022">
        <v>8.875</v>
      </c>
      <c r="R2022" t="s">
        <v>72</v>
      </c>
      <c r="T2022" t="s">
        <v>73</v>
      </c>
      <c r="U2022" t="s">
        <v>74</v>
      </c>
      <c r="V2022" t="s">
        <v>152</v>
      </c>
      <c r="W2022" t="s">
        <v>277</v>
      </c>
      <c r="Y2022">
        <v>4</v>
      </c>
      <c r="Z2022">
        <v>0</v>
      </c>
      <c r="AA2022">
        <v>1</v>
      </c>
      <c r="AB2022">
        <v>15</v>
      </c>
      <c r="AC2022">
        <v>6</v>
      </c>
    </row>
    <row r="2023" spans="1:33" hidden="1" x14ac:dyDescent="0.35">
      <c r="A2023" t="s">
        <v>32</v>
      </c>
      <c r="C2023" t="s">
        <v>33</v>
      </c>
      <c r="D2023" t="s">
        <v>1884</v>
      </c>
      <c r="E2023" t="s">
        <v>1885</v>
      </c>
      <c r="F2023" t="s">
        <v>1886</v>
      </c>
      <c r="G2023" t="s">
        <v>1279</v>
      </c>
      <c r="I2023" t="s">
        <v>38</v>
      </c>
      <c r="J2023">
        <v>2230</v>
      </c>
      <c r="K2023">
        <v>1804</v>
      </c>
      <c r="L2023" t="s">
        <v>1137</v>
      </c>
      <c r="M2023" t="s">
        <v>250</v>
      </c>
      <c r="P2023" t="s">
        <v>1897</v>
      </c>
      <c r="T2023" t="s">
        <v>73</v>
      </c>
      <c r="U2023" t="s">
        <v>74</v>
      </c>
      <c r="V2023" t="s">
        <v>1898</v>
      </c>
      <c r="W2023" t="s">
        <v>1899</v>
      </c>
      <c r="AB2023">
        <v>8</v>
      </c>
      <c r="AC2023">
        <v>0</v>
      </c>
    </row>
    <row r="2024" spans="1:33" hidden="1" x14ac:dyDescent="0.35">
      <c r="A2024" t="s">
        <v>32</v>
      </c>
      <c r="C2024" t="s">
        <v>33</v>
      </c>
      <c r="D2024" t="s">
        <v>1884</v>
      </c>
      <c r="E2024" t="s">
        <v>1885</v>
      </c>
      <c r="F2024" t="s">
        <v>1886</v>
      </c>
      <c r="G2024" t="s">
        <v>1279</v>
      </c>
      <c r="I2024" t="s">
        <v>38</v>
      </c>
      <c r="J2024">
        <v>2231</v>
      </c>
      <c r="K2024">
        <v>1804</v>
      </c>
      <c r="L2024" t="s">
        <v>1137</v>
      </c>
      <c r="M2024" t="s">
        <v>250</v>
      </c>
      <c r="P2024" t="s">
        <v>1897</v>
      </c>
      <c r="T2024" t="s">
        <v>2763</v>
      </c>
      <c r="U2024" t="s">
        <v>2621</v>
      </c>
      <c r="W2024" t="s">
        <v>1900</v>
      </c>
      <c r="AD2024">
        <v>1</v>
      </c>
      <c r="AE2024">
        <v>7</v>
      </c>
      <c r="AF2024">
        <v>6</v>
      </c>
    </row>
    <row r="2025" spans="1:33" hidden="1" x14ac:dyDescent="0.35">
      <c r="A2025" t="s">
        <v>32</v>
      </c>
      <c r="C2025" t="s">
        <v>33</v>
      </c>
      <c r="D2025" t="s">
        <v>1884</v>
      </c>
      <c r="E2025" t="s">
        <v>1885</v>
      </c>
      <c r="F2025" t="s">
        <v>1886</v>
      </c>
      <c r="G2025" t="s">
        <v>1279</v>
      </c>
      <c r="I2025" t="s">
        <v>38</v>
      </c>
      <c r="J2025">
        <v>2232</v>
      </c>
      <c r="K2025">
        <v>1804</v>
      </c>
      <c r="L2025" t="s">
        <v>1137</v>
      </c>
      <c r="M2025" t="s">
        <v>250</v>
      </c>
      <c r="P2025" t="s">
        <v>1897</v>
      </c>
      <c r="T2025" t="s">
        <v>2763</v>
      </c>
      <c r="U2025" t="s">
        <v>2621</v>
      </c>
      <c r="V2025" t="s">
        <v>1901</v>
      </c>
      <c r="W2025" t="s">
        <v>1902</v>
      </c>
      <c r="AB2025">
        <v>5</v>
      </c>
      <c r="AC2025">
        <v>6</v>
      </c>
    </row>
    <row r="2026" spans="1:33" hidden="1" x14ac:dyDescent="0.35">
      <c r="A2026" t="s">
        <v>32</v>
      </c>
      <c r="C2026" t="s">
        <v>33</v>
      </c>
      <c r="D2026" t="s">
        <v>1884</v>
      </c>
      <c r="E2026" t="s">
        <v>1885</v>
      </c>
      <c r="F2026" t="s">
        <v>1886</v>
      </c>
      <c r="G2026" t="s">
        <v>1279</v>
      </c>
      <c r="I2026" t="s">
        <v>38</v>
      </c>
      <c r="J2026">
        <v>2233</v>
      </c>
      <c r="K2026">
        <v>1804</v>
      </c>
      <c r="L2026" t="s">
        <v>1137</v>
      </c>
      <c r="M2026" t="s">
        <v>250</v>
      </c>
      <c r="P2026" t="s">
        <v>1897</v>
      </c>
      <c r="T2026" t="s">
        <v>2778</v>
      </c>
      <c r="U2026" t="s">
        <v>2778</v>
      </c>
      <c r="AB2026">
        <v>4</v>
      </c>
      <c r="AC2026">
        <v>6</v>
      </c>
      <c r="AG2026" t="s">
        <v>1903</v>
      </c>
    </row>
    <row r="2027" spans="1:33" hidden="1" x14ac:dyDescent="0.35">
      <c r="A2027" t="s">
        <v>32</v>
      </c>
      <c r="C2027" t="s">
        <v>33</v>
      </c>
      <c r="D2027" t="s">
        <v>1884</v>
      </c>
      <c r="E2027" t="s">
        <v>1885</v>
      </c>
      <c r="F2027" t="s">
        <v>1886</v>
      </c>
      <c r="G2027" t="s">
        <v>1279</v>
      </c>
      <c r="I2027" t="s">
        <v>38</v>
      </c>
      <c r="J2027">
        <v>2234</v>
      </c>
      <c r="T2027" t="s">
        <v>2778</v>
      </c>
      <c r="U2027" t="s">
        <v>2778</v>
      </c>
      <c r="W2027" t="s">
        <v>1904</v>
      </c>
    </row>
    <row r="2028" spans="1:33" hidden="1" x14ac:dyDescent="0.35">
      <c r="A2028" t="s">
        <v>32</v>
      </c>
      <c r="C2028" t="s">
        <v>33</v>
      </c>
      <c r="D2028" t="s">
        <v>1884</v>
      </c>
      <c r="E2028" t="s">
        <v>1885</v>
      </c>
      <c r="F2028" t="s">
        <v>1886</v>
      </c>
      <c r="G2028" t="s">
        <v>1279</v>
      </c>
      <c r="I2028" t="s">
        <v>38</v>
      </c>
      <c r="J2028">
        <v>2235</v>
      </c>
      <c r="K2028">
        <v>1804</v>
      </c>
      <c r="L2028" t="s">
        <v>1137</v>
      </c>
      <c r="M2028" t="s">
        <v>278</v>
      </c>
      <c r="N2028" t="s">
        <v>161</v>
      </c>
      <c r="P2028" t="s">
        <v>447</v>
      </c>
      <c r="Q2028">
        <v>180.5</v>
      </c>
      <c r="R2028" t="s">
        <v>1905</v>
      </c>
      <c r="S2028" t="s">
        <v>2782</v>
      </c>
      <c r="T2028" t="s">
        <v>67</v>
      </c>
      <c r="U2028" t="s">
        <v>68</v>
      </c>
      <c r="V2028" t="s">
        <v>69</v>
      </c>
      <c r="W2028" t="s">
        <v>1906</v>
      </c>
    </row>
    <row r="2029" spans="1:33" hidden="1" x14ac:dyDescent="0.35">
      <c r="A2029" t="s">
        <v>32</v>
      </c>
      <c r="C2029" t="s">
        <v>33</v>
      </c>
      <c r="D2029" t="s">
        <v>1884</v>
      </c>
      <c r="E2029" t="s">
        <v>1885</v>
      </c>
      <c r="F2029" t="s">
        <v>1886</v>
      </c>
      <c r="G2029" t="s">
        <v>1279</v>
      </c>
      <c r="I2029" t="s">
        <v>38</v>
      </c>
      <c r="J2029">
        <v>2236</v>
      </c>
      <c r="K2029">
        <v>1804</v>
      </c>
      <c r="L2029" t="s">
        <v>1137</v>
      </c>
      <c r="M2029" t="s">
        <v>278</v>
      </c>
      <c r="N2029" t="s">
        <v>161</v>
      </c>
      <c r="P2029" t="s">
        <v>447</v>
      </c>
      <c r="T2029" t="s">
        <v>2778</v>
      </c>
      <c r="U2029" t="s">
        <v>2778</v>
      </c>
      <c r="W2029" t="s">
        <v>1907</v>
      </c>
    </row>
    <row r="2030" spans="1:33" hidden="1" x14ac:dyDescent="0.35">
      <c r="A2030" t="s">
        <v>32</v>
      </c>
      <c r="C2030" t="s">
        <v>33</v>
      </c>
      <c r="D2030" t="s">
        <v>1884</v>
      </c>
      <c r="E2030" t="s">
        <v>1885</v>
      </c>
      <c r="F2030" t="s">
        <v>1886</v>
      </c>
      <c r="G2030" t="s">
        <v>1279</v>
      </c>
      <c r="I2030" t="s">
        <v>38</v>
      </c>
      <c r="J2030">
        <v>2237</v>
      </c>
      <c r="K2030">
        <v>1804</v>
      </c>
      <c r="L2030" t="s">
        <v>1137</v>
      </c>
      <c r="M2030" t="s">
        <v>278</v>
      </c>
      <c r="N2030" t="s">
        <v>161</v>
      </c>
      <c r="P2030" t="s">
        <v>447</v>
      </c>
      <c r="T2030" t="s">
        <v>2778</v>
      </c>
      <c r="U2030" t="s">
        <v>2778</v>
      </c>
      <c r="W2030" t="s">
        <v>1908</v>
      </c>
    </row>
    <row r="2031" spans="1:33" hidden="1" x14ac:dyDescent="0.35">
      <c r="A2031" t="s">
        <v>32</v>
      </c>
      <c r="C2031" t="s">
        <v>33</v>
      </c>
      <c r="D2031" t="s">
        <v>1884</v>
      </c>
      <c r="E2031" t="s">
        <v>1885</v>
      </c>
      <c r="F2031" t="s">
        <v>1886</v>
      </c>
      <c r="G2031" t="s">
        <v>1279</v>
      </c>
      <c r="I2031" t="s">
        <v>38</v>
      </c>
      <c r="J2031">
        <v>2238</v>
      </c>
      <c r="K2031">
        <v>1804</v>
      </c>
      <c r="L2031" t="s">
        <v>1137</v>
      </c>
      <c r="M2031" t="s">
        <v>278</v>
      </c>
      <c r="N2031" t="s">
        <v>161</v>
      </c>
      <c r="P2031" t="s">
        <v>447</v>
      </c>
      <c r="T2031" t="s">
        <v>2778</v>
      </c>
      <c r="U2031" t="s">
        <v>2778</v>
      </c>
      <c r="W2031" t="s">
        <v>1909</v>
      </c>
    </row>
    <row r="2032" spans="1:33" hidden="1" x14ac:dyDescent="0.35">
      <c r="A2032" t="s">
        <v>32</v>
      </c>
      <c r="C2032" t="s">
        <v>33</v>
      </c>
      <c r="D2032" t="s">
        <v>1884</v>
      </c>
      <c r="E2032" t="s">
        <v>1885</v>
      </c>
      <c r="F2032" t="s">
        <v>1886</v>
      </c>
      <c r="G2032" t="s">
        <v>1279</v>
      </c>
      <c r="I2032" t="s">
        <v>38</v>
      </c>
      <c r="J2032">
        <v>2239</v>
      </c>
      <c r="K2032">
        <v>1804</v>
      </c>
      <c r="L2032" t="s">
        <v>1137</v>
      </c>
      <c r="M2032" t="s">
        <v>278</v>
      </c>
      <c r="N2032" t="s">
        <v>161</v>
      </c>
      <c r="P2032" t="s">
        <v>447</v>
      </c>
      <c r="T2032" t="s">
        <v>2778</v>
      </c>
      <c r="U2032" t="s">
        <v>2778</v>
      </c>
      <c r="W2032" t="s">
        <v>1910</v>
      </c>
    </row>
    <row r="2033" spans="1:33" hidden="1" x14ac:dyDescent="0.35">
      <c r="A2033" t="s">
        <v>32</v>
      </c>
      <c r="C2033" t="s">
        <v>33</v>
      </c>
      <c r="D2033" t="s">
        <v>1884</v>
      </c>
      <c r="E2033" t="s">
        <v>1885</v>
      </c>
      <c r="F2033" t="s">
        <v>1886</v>
      </c>
      <c r="G2033" t="s">
        <v>1279</v>
      </c>
      <c r="I2033" t="s">
        <v>38</v>
      </c>
      <c r="J2033">
        <v>2240</v>
      </c>
      <c r="K2033">
        <v>1804</v>
      </c>
      <c r="L2033" t="s">
        <v>1137</v>
      </c>
      <c r="M2033" t="s">
        <v>328</v>
      </c>
      <c r="N2033" t="s">
        <v>41</v>
      </c>
      <c r="P2033" t="s">
        <v>497</v>
      </c>
      <c r="Q2033">
        <v>1</v>
      </c>
      <c r="R2033" t="s">
        <v>1282</v>
      </c>
      <c r="T2033" t="s">
        <v>122</v>
      </c>
      <c r="U2033" t="s">
        <v>57</v>
      </c>
      <c r="V2033" t="s">
        <v>123</v>
      </c>
      <c r="W2033" t="s">
        <v>432</v>
      </c>
      <c r="AB2033">
        <v>2</v>
      </c>
      <c r="AC2033">
        <v>6</v>
      </c>
    </row>
    <row r="2034" spans="1:33" hidden="1" x14ac:dyDescent="0.35">
      <c r="A2034" t="s">
        <v>32</v>
      </c>
      <c r="C2034" t="s">
        <v>33</v>
      </c>
      <c r="D2034" t="s">
        <v>1884</v>
      </c>
      <c r="E2034" t="s">
        <v>1885</v>
      </c>
      <c r="F2034" t="s">
        <v>1886</v>
      </c>
      <c r="G2034" t="s">
        <v>1279</v>
      </c>
      <c r="I2034" t="s">
        <v>38</v>
      </c>
      <c r="J2034">
        <v>2241</v>
      </c>
      <c r="K2034">
        <v>1804</v>
      </c>
      <c r="L2034" t="s">
        <v>1137</v>
      </c>
      <c r="M2034" t="s">
        <v>328</v>
      </c>
      <c r="N2034" t="s">
        <v>41</v>
      </c>
      <c r="P2034" t="s">
        <v>918</v>
      </c>
      <c r="T2034" t="s">
        <v>2763</v>
      </c>
      <c r="U2034" t="s">
        <v>2621</v>
      </c>
      <c r="W2034" t="s">
        <v>1085</v>
      </c>
      <c r="AD2034">
        <v>3</v>
      </c>
      <c r="AE2034">
        <v>1</v>
      </c>
      <c r="AF2034">
        <v>1</v>
      </c>
      <c r="AG2034" t="s">
        <v>1795</v>
      </c>
    </row>
    <row r="2035" spans="1:33" hidden="1" x14ac:dyDescent="0.35">
      <c r="A2035" t="s">
        <v>32</v>
      </c>
      <c r="C2035" t="s">
        <v>33</v>
      </c>
      <c r="D2035" t="s">
        <v>1884</v>
      </c>
      <c r="E2035" t="s">
        <v>1885</v>
      </c>
      <c r="F2035" t="s">
        <v>1886</v>
      </c>
      <c r="G2035" t="s">
        <v>1279</v>
      </c>
      <c r="I2035" t="s">
        <v>38</v>
      </c>
      <c r="J2035">
        <v>2242</v>
      </c>
      <c r="K2035">
        <v>1804</v>
      </c>
      <c r="L2035" t="s">
        <v>1137</v>
      </c>
      <c r="M2035" t="s">
        <v>328</v>
      </c>
      <c r="N2035" t="s">
        <v>41</v>
      </c>
      <c r="P2035" t="s">
        <v>887</v>
      </c>
      <c r="Q2035">
        <v>1</v>
      </c>
      <c r="T2035" t="s">
        <v>2772</v>
      </c>
      <c r="U2035" t="s">
        <v>2773</v>
      </c>
      <c r="V2035" t="s">
        <v>1911</v>
      </c>
      <c r="W2035" t="s">
        <v>1911</v>
      </c>
      <c r="AB2035">
        <v>2</v>
      </c>
      <c r="AC2035">
        <v>6</v>
      </c>
    </row>
    <row r="2036" spans="1:33" hidden="1" x14ac:dyDescent="0.35">
      <c r="A2036" t="s">
        <v>32</v>
      </c>
      <c r="C2036" t="s">
        <v>33</v>
      </c>
      <c r="D2036" t="s">
        <v>1884</v>
      </c>
      <c r="E2036" t="s">
        <v>1885</v>
      </c>
      <c r="F2036" t="s">
        <v>1886</v>
      </c>
      <c r="G2036" t="s">
        <v>1279</v>
      </c>
      <c r="I2036" t="s">
        <v>38</v>
      </c>
      <c r="J2036">
        <v>2243</v>
      </c>
      <c r="K2036">
        <v>1804</v>
      </c>
      <c r="L2036" t="s">
        <v>1137</v>
      </c>
      <c r="M2036" t="s">
        <v>328</v>
      </c>
      <c r="N2036" t="s">
        <v>161</v>
      </c>
      <c r="P2036" t="s">
        <v>1665</v>
      </c>
      <c r="Q2036">
        <v>1</v>
      </c>
      <c r="R2036" t="s">
        <v>163</v>
      </c>
      <c r="T2036" t="s">
        <v>122</v>
      </c>
      <c r="U2036" t="s">
        <v>298</v>
      </c>
      <c r="V2036" t="s">
        <v>299</v>
      </c>
      <c r="W2036" t="s">
        <v>1912</v>
      </c>
      <c r="AA2036">
        <v>1</v>
      </c>
      <c r="AB2036">
        <v>1</v>
      </c>
      <c r="AC2036">
        <v>0</v>
      </c>
    </row>
    <row r="2037" spans="1:33" hidden="1" x14ac:dyDescent="0.35">
      <c r="A2037" t="s">
        <v>32</v>
      </c>
      <c r="C2037" t="s">
        <v>33</v>
      </c>
      <c r="D2037" t="s">
        <v>1884</v>
      </c>
      <c r="E2037" t="s">
        <v>1885</v>
      </c>
      <c r="F2037" t="s">
        <v>1886</v>
      </c>
      <c r="G2037" t="s">
        <v>1279</v>
      </c>
      <c r="I2037" t="s">
        <v>38</v>
      </c>
      <c r="J2037">
        <v>2244</v>
      </c>
      <c r="K2037">
        <v>1804</v>
      </c>
      <c r="L2037" t="s">
        <v>1137</v>
      </c>
      <c r="M2037" t="s">
        <v>328</v>
      </c>
      <c r="N2037" t="s">
        <v>161</v>
      </c>
      <c r="P2037" t="s">
        <v>1665</v>
      </c>
      <c r="Q2037">
        <v>1</v>
      </c>
      <c r="R2037" t="s">
        <v>163</v>
      </c>
      <c r="T2037" t="s">
        <v>122</v>
      </c>
      <c r="U2037" t="s">
        <v>298</v>
      </c>
      <c r="V2037" t="s">
        <v>1913</v>
      </c>
      <c r="W2037" t="s">
        <v>1914</v>
      </c>
      <c r="AB2037">
        <v>15</v>
      </c>
      <c r="AC2037">
        <v>0</v>
      </c>
    </row>
    <row r="2038" spans="1:33" hidden="1" x14ac:dyDescent="0.35">
      <c r="A2038" t="s">
        <v>32</v>
      </c>
      <c r="C2038" t="s">
        <v>33</v>
      </c>
      <c r="D2038" t="s">
        <v>1884</v>
      </c>
      <c r="E2038" t="s">
        <v>1885</v>
      </c>
      <c r="F2038" t="s">
        <v>1886</v>
      </c>
      <c r="G2038" t="s">
        <v>1279</v>
      </c>
      <c r="I2038" t="s">
        <v>38</v>
      </c>
      <c r="J2038">
        <v>2245</v>
      </c>
      <c r="K2038">
        <v>1804</v>
      </c>
      <c r="L2038" t="s">
        <v>1137</v>
      </c>
      <c r="M2038" t="s">
        <v>328</v>
      </c>
      <c r="N2038" t="s">
        <v>161</v>
      </c>
      <c r="P2038" t="s">
        <v>1665</v>
      </c>
      <c r="Q2038">
        <v>1</v>
      </c>
      <c r="R2038" t="s">
        <v>166</v>
      </c>
      <c r="T2038" t="s">
        <v>73</v>
      </c>
      <c r="U2038" t="s">
        <v>2745</v>
      </c>
      <c r="V2038" t="s">
        <v>1915</v>
      </c>
      <c r="W2038" t="s">
        <v>1915</v>
      </c>
      <c r="AB2038">
        <v>5</v>
      </c>
      <c r="AC2038">
        <v>0</v>
      </c>
    </row>
    <row r="2039" spans="1:33" hidden="1" x14ac:dyDescent="0.35">
      <c r="A2039" t="s">
        <v>32</v>
      </c>
      <c r="C2039" t="s">
        <v>33</v>
      </c>
      <c r="D2039" t="s">
        <v>1884</v>
      </c>
      <c r="E2039" t="s">
        <v>1885</v>
      </c>
      <c r="F2039" t="s">
        <v>1886</v>
      </c>
      <c r="G2039" t="s">
        <v>1279</v>
      </c>
      <c r="I2039" t="s">
        <v>38</v>
      </c>
      <c r="J2039">
        <v>2246</v>
      </c>
      <c r="K2039">
        <v>1804</v>
      </c>
      <c r="L2039" t="s">
        <v>1137</v>
      </c>
      <c r="M2039" t="s">
        <v>328</v>
      </c>
      <c r="N2039" t="s">
        <v>161</v>
      </c>
      <c r="P2039" t="s">
        <v>1665</v>
      </c>
      <c r="Q2039">
        <v>1</v>
      </c>
      <c r="T2039" t="s">
        <v>99</v>
      </c>
      <c r="U2039" t="s">
        <v>263</v>
      </c>
      <c r="V2039" t="s">
        <v>1916</v>
      </c>
      <c r="W2039" t="s">
        <v>1916</v>
      </c>
      <c r="AB2039">
        <v>1</v>
      </c>
      <c r="AC2039">
        <v>0</v>
      </c>
    </row>
    <row r="2040" spans="1:33" hidden="1" x14ac:dyDescent="0.35">
      <c r="A2040" t="s">
        <v>32</v>
      </c>
      <c r="C2040" t="s">
        <v>33</v>
      </c>
      <c r="D2040" t="s">
        <v>1884</v>
      </c>
      <c r="E2040" t="s">
        <v>1885</v>
      </c>
      <c r="F2040" t="s">
        <v>1886</v>
      </c>
      <c r="G2040" t="s">
        <v>1279</v>
      </c>
      <c r="I2040" t="s">
        <v>38</v>
      </c>
      <c r="J2040">
        <v>2247</v>
      </c>
      <c r="K2040">
        <v>1804</v>
      </c>
      <c r="L2040" t="s">
        <v>1137</v>
      </c>
      <c r="M2040" t="s">
        <v>328</v>
      </c>
      <c r="N2040" t="s">
        <v>47</v>
      </c>
      <c r="P2040" t="s">
        <v>918</v>
      </c>
      <c r="Q2040">
        <v>1</v>
      </c>
      <c r="R2040" t="s">
        <v>163</v>
      </c>
      <c r="T2040" t="s">
        <v>122</v>
      </c>
      <c r="U2040" t="s">
        <v>298</v>
      </c>
      <c r="V2040" t="s">
        <v>299</v>
      </c>
      <c r="W2040" t="s">
        <v>1917</v>
      </c>
      <c r="AA2040">
        <v>1</v>
      </c>
      <c r="AB2040">
        <v>0</v>
      </c>
      <c r="AC2040">
        <v>0</v>
      </c>
    </row>
    <row r="2041" spans="1:33" hidden="1" x14ac:dyDescent="0.35">
      <c r="A2041" t="s">
        <v>32</v>
      </c>
      <c r="C2041" t="s">
        <v>33</v>
      </c>
      <c r="D2041" t="s">
        <v>1884</v>
      </c>
      <c r="E2041" t="s">
        <v>1885</v>
      </c>
      <c r="F2041" t="s">
        <v>1886</v>
      </c>
      <c r="G2041" t="s">
        <v>1279</v>
      </c>
      <c r="I2041" t="s">
        <v>38</v>
      </c>
      <c r="J2041">
        <v>2248</v>
      </c>
      <c r="K2041">
        <v>1804</v>
      </c>
      <c r="L2041" t="s">
        <v>1137</v>
      </c>
      <c r="M2041" t="s">
        <v>328</v>
      </c>
      <c r="N2041" t="s">
        <v>41</v>
      </c>
      <c r="P2041" t="s">
        <v>887</v>
      </c>
      <c r="Q2041">
        <v>3.5</v>
      </c>
      <c r="R2041" t="s">
        <v>72</v>
      </c>
      <c r="T2041" t="s">
        <v>73</v>
      </c>
      <c r="U2041" t="s">
        <v>74</v>
      </c>
      <c r="V2041" t="s">
        <v>560</v>
      </c>
      <c r="W2041" t="s">
        <v>561</v>
      </c>
      <c r="Y2041">
        <v>7</v>
      </c>
      <c r="Z2041">
        <v>6</v>
      </c>
      <c r="AA2041">
        <v>1</v>
      </c>
      <c r="AB2041">
        <v>6</v>
      </c>
      <c r="AC2041">
        <v>3</v>
      </c>
    </row>
    <row r="2042" spans="1:33" hidden="1" x14ac:dyDescent="0.35">
      <c r="A2042" t="s">
        <v>32</v>
      </c>
      <c r="C2042" t="s">
        <v>33</v>
      </c>
      <c r="D2042" t="s">
        <v>1884</v>
      </c>
      <c r="E2042" t="s">
        <v>1885</v>
      </c>
      <c r="F2042" t="s">
        <v>1886</v>
      </c>
      <c r="G2042" t="s">
        <v>1279</v>
      </c>
      <c r="I2042" t="s">
        <v>38</v>
      </c>
      <c r="J2042">
        <v>2249</v>
      </c>
      <c r="K2042">
        <v>1804</v>
      </c>
      <c r="L2042" t="s">
        <v>1137</v>
      </c>
      <c r="M2042" t="s">
        <v>328</v>
      </c>
      <c r="N2042" t="s">
        <v>41</v>
      </c>
      <c r="P2042" t="s">
        <v>887</v>
      </c>
      <c r="Q2042">
        <v>1.5</v>
      </c>
      <c r="R2042" t="s">
        <v>72</v>
      </c>
      <c r="T2042" t="s">
        <v>73</v>
      </c>
      <c r="U2042" t="s">
        <v>74</v>
      </c>
      <c r="V2042" t="s">
        <v>141</v>
      </c>
      <c r="W2042" t="s">
        <v>1918</v>
      </c>
      <c r="AB2042">
        <v>5</v>
      </c>
      <c r="AC2042">
        <v>3</v>
      </c>
    </row>
    <row r="2043" spans="1:33" hidden="1" x14ac:dyDescent="0.35">
      <c r="A2043" t="s">
        <v>32</v>
      </c>
      <c r="C2043" t="s">
        <v>33</v>
      </c>
      <c r="D2043" t="s">
        <v>1884</v>
      </c>
      <c r="E2043" t="s">
        <v>1885</v>
      </c>
      <c r="F2043" t="s">
        <v>1886</v>
      </c>
      <c r="G2043" t="s">
        <v>1279</v>
      </c>
      <c r="I2043" t="s">
        <v>38</v>
      </c>
      <c r="J2043">
        <v>2250</v>
      </c>
      <c r="K2043">
        <v>1804</v>
      </c>
      <c r="L2043" t="s">
        <v>1137</v>
      </c>
      <c r="M2043" t="s">
        <v>328</v>
      </c>
      <c r="N2043" t="s">
        <v>41</v>
      </c>
      <c r="P2043" t="s">
        <v>887</v>
      </c>
      <c r="Q2043">
        <v>3</v>
      </c>
      <c r="R2043" t="s">
        <v>170</v>
      </c>
      <c r="T2043" t="s">
        <v>73</v>
      </c>
      <c r="U2043" t="s">
        <v>74</v>
      </c>
      <c r="V2043" t="s">
        <v>393</v>
      </c>
      <c r="W2043" t="s">
        <v>394</v>
      </c>
      <c r="AB2043">
        <v>3</v>
      </c>
      <c r="AC2043">
        <v>0</v>
      </c>
    </row>
    <row r="2044" spans="1:33" hidden="1" x14ac:dyDescent="0.35">
      <c r="A2044" t="s">
        <v>32</v>
      </c>
      <c r="C2044" t="s">
        <v>33</v>
      </c>
      <c r="D2044" t="s">
        <v>1884</v>
      </c>
      <c r="E2044" t="s">
        <v>1885</v>
      </c>
      <c r="F2044" t="s">
        <v>1886</v>
      </c>
      <c r="G2044" t="s">
        <v>1279</v>
      </c>
      <c r="I2044" t="s">
        <v>38</v>
      </c>
      <c r="J2044">
        <v>2251</v>
      </c>
      <c r="K2044">
        <v>1804</v>
      </c>
      <c r="L2044" t="s">
        <v>1137</v>
      </c>
      <c r="M2044" t="s">
        <v>328</v>
      </c>
      <c r="N2044" t="s">
        <v>41</v>
      </c>
      <c r="P2044" t="s">
        <v>887</v>
      </c>
      <c r="Q2044">
        <v>2</v>
      </c>
      <c r="R2044" t="s">
        <v>1282</v>
      </c>
      <c r="T2044" t="s">
        <v>57</v>
      </c>
      <c r="U2044" t="s">
        <v>57</v>
      </c>
      <c r="V2044" t="s">
        <v>1919</v>
      </c>
      <c r="W2044" t="s">
        <v>1920</v>
      </c>
    </row>
    <row r="2045" spans="1:33" hidden="1" x14ac:dyDescent="0.35">
      <c r="A2045" t="s">
        <v>32</v>
      </c>
      <c r="C2045" t="s">
        <v>33</v>
      </c>
      <c r="D2045" t="s">
        <v>1884</v>
      </c>
      <c r="E2045" t="s">
        <v>1885</v>
      </c>
      <c r="F2045" t="s">
        <v>1886</v>
      </c>
      <c r="G2045" t="s">
        <v>1279</v>
      </c>
      <c r="I2045" t="s">
        <v>38</v>
      </c>
      <c r="J2045">
        <v>2252</v>
      </c>
      <c r="K2045">
        <v>1804</v>
      </c>
      <c r="L2045" t="s">
        <v>1137</v>
      </c>
      <c r="M2045" t="s">
        <v>328</v>
      </c>
      <c r="N2045" t="s">
        <v>41</v>
      </c>
      <c r="P2045" t="s">
        <v>887</v>
      </c>
      <c r="Q2045">
        <v>14</v>
      </c>
      <c r="R2045" t="s">
        <v>132</v>
      </c>
      <c r="T2045" t="s">
        <v>57</v>
      </c>
      <c r="U2045" t="s">
        <v>57</v>
      </c>
      <c r="V2045" t="s">
        <v>1919</v>
      </c>
      <c r="W2045" t="s">
        <v>1920</v>
      </c>
      <c r="Y2045">
        <v>1</v>
      </c>
      <c r="Z2045">
        <v>3</v>
      </c>
      <c r="AB2045">
        <v>3</v>
      </c>
      <c r="AC2045">
        <v>7</v>
      </c>
    </row>
    <row r="2046" spans="1:33" hidden="1" x14ac:dyDescent="0.35">
      <c r="A2046" t="s">
        <v>32</v>
      </c>
      <c r="C2046" t="s">
        <v>33</v>
      </c>
      <c r="D2046" t="s">
        <v>1884</v>
      </c>
      <c r="E2046" t="s">
        <v>1885</v>
      </c>
      <c r="F2046" t="s">
        <v>1886</v>
      </c>
      <c r="G2046" t="s">
        <v>1279</v>
      </c>
      <c r="I2046" t="s">
        <v>38</v>
      </c>
      <c r="J2046">
        <v>2253</v>
      </c>
      <c r="K2046">
        <v>1804</v>
      </c>
      <c r="L2046" t="s">
        <v>1137</v>
      </c>
      <c r="M2046" t="s">
        <v>328</v>
      </c>
      <c r="O2046" t="s">
        <v>370</v>
      </c>
      <c r="P2046" t="s">
        <v>371</v>
      </c>
      <c r="Q2046">
        <v>2</v>
      </c>
      <c r="R2046" t="s">
        <v>1282</v>
      </c>
      <c r="T2046" t="s">
        <v>122</v>
      </c>
      <c r="U2046" t="s">
        <v>57</v>
      </c>
      <c r="V2046" t="s">
        <v>407</v>
      </c>
      <c r="W2046" t="s">
        <v>408</v>
      </c>
    </row>
    <row r="2047" spans="1:33" hidden="1" x14ac:dyDescent="0.35">
      <c r="A2047" t="s">
        <v>32</v>
      </c>
      <c r="C2047" t="s">
        <v>33</v>
      </c>
      <c r="D2047" t="s">
        <v>1884</v>
      </c>
      <c r="E2047" t="s">
        <v>1885</v>
      </c>
      <c r="F2047" t="s">
        <v>1886</v>
      </c>
      <c r="G2047" t="s">
        <v>1279</v>
      </c>
      <c r="I2047" t="s">
        <v>38</v>
      </c>
      <c r="J2047">
        <v>2254</v>
      </c>
      <c r="K2047">
        <v>1804</v>
      </c>
      <c r="L2047" t="s">
        <v>1137</v>
      </c>
      <c r="M2047" t="s">
        <v>328</v>
      </c>
      <c r="P2047" t="s">
        <v>439</v>
      </c>
      <c r="Q2047">
        <v>1</v>
      </c>
      <c r="R2047" t="s">
        <v>1282</v>
      </c>
      <c r="T2047" t="s">
        <v>43</v>
      </c>
      <c r="U2047" t="s">
        <v>44</v>
      </c>
      <c r="V2047" t="s">
        <v>110</v>
      </c>
      <c r="W2047" t="s">
        <v>1921</v>
      </c>
      <c r="AC2047">
        <v>1</v>
      </c>
    </row>
    <row r="2048" spans="1:33" hidden="1" x14ac:dyDescent="0.35">
      <c r="A2048" t="s">
        <v>32</v>
      </c>
      <c r="C2048" t="s">
        <v>33</v>
      </c>
      <c r="D2048" t="s">
        <v>1884</v>
      </c>
      <c r="E2048" t="s">
        <v>1885</v>
      </c>
      <c r="F2048" t="s">
        <v>1886</v>
      </c>
      <c r="G2048" t="s">
        <v>1279</v>
      </c>
      <c r="I2048" t="s">
        <v>38</v>
      </c>
      <c r="J2048">
        <v>2255</v>
      </c>
      <c r="K2048">
        <v>1804</v>
      </c>
      <c r="L2048" t="s">
        <v>1137</v>
      </c>
      <c r="M2048" t="s">
        <v>328</v>
      </c>
      <c r="N2048" t="s">
        <v>47</v>
      </c>
      <c r="P2048" t="s">
        <v>1922</v>
      </c>
      <c r="Q2048">
        <v>1</v>
      </c>
      <c r="R2048" t="s">
        <v>166</v>
      </c>
      <c r="T2048" t="s">
        <v>2778</v>
      </c>
      <c r="U2048" t="s">
        <v>2778</v>
      </c>
      <c r="W2048" t="s">
        <v>1923</v>
      </c>
      <c r="AG2048" t="s">
        <v>1924</v>
      </c>
    </row>
    <row r="2049" spans="1:33" hidden="1" x14ac:dyDescent="0.35">
      <c r="A2049" t="s">
        <v>32</v>
      </c>
      <c r="C2049" t="s">
        <v>33</v>
      </c>
      <c r="D2049" t="s">
        <v>1884</v>
      </c>
      <c r="E2049" t="s">
        <v>1885</v>
      </c>
      <c r="F2049" t="s">
        <v>1886</v>
      </c>
      <c r="G2049" t="s">
        <v>1279</v>
      </c>
      <c r="I2049" t="s">
        <v>38</v>
      </c>
      <c r="J2049">
        <v>2256</v>
      </c>
      <c r="K2049">
        <v>1804</v>
      </c>
      <c r="L2049" t="s">
        <v>1137</v>
      </c>
      <c r="M2049" t="s">
        <v>328</v>
      </c>
      <c r="N2049" t="s">
        <v>47</v>
      </c>
      <c r="P2049" t="s">
        <v>1922</v>
      </c>
      <c r="T2049" t="s">
        <v>2778</v>
      </c>
      <c r="U2049" t="s">
        <v>2778</v>
      </c>
      <c r="W2049" t="s">
        <v>1925</v>
      </c>
      <c r="AB2049">
        <v>8</v>
      </c>
      <c r="AC2049">
        <v>0</v>
      </c>
    </row>
    <row r="2050" spans="1:33" hidden="1" x14ac:dyDescent="0.35">
      <c r="A2050" t="s">
        <v>32</v>
      </c>
      <c r="C2050" t="s">
        <v>33</v>
      </c>
      <c r="D2050" t="s">
        <v>1884</v>
      </c>
      <c r="E2050" t="s">
        <v>1885</v>
      </c>
      <c r="F2050" t="s">
        <v>1886</v>
      </c>
      <c r="G2050" t="s">
        <v>1279</v>
      </c>
      <c r="I2050" t="s">
        <v>38</v>
      </c>
      <c r="J2050">
        <v>2257</v>
      </c>
      <c r="K2050">
        <v>1804</v>
      </c>
      <c r="L2050" t="s">
        <v>1137</v>
      </c>
      <c r="M2050" t="s">
        <v>328</v>
      </c>
      <c r="N2050" t="s">
        <v>47</v>
      </c>
      <c r="P2050" t="s">
        <v>1922</v>
      </c>
      <c r="T2050" t="s">
        <v>43</v>
      </c>
      <c r="U2050" t="s">
        <v>167</v>
      </c>
      <c r="V2050" t="s">
        <v>460</v>
      </c>
      <c r="W2050" t="s">
        <v>1926</v>
      </c>
      <c r="AB2050">
        <v>8</v>
      </c>
      <c r="AC2050">
        <v>0</v>
      </c>
    </row>
    <row r="2051" spans="1:33" hidden="1" x14ac:dyDescent="0.35">
      <c r="A2051" t="s">
        <v>32</v>
      </c>
      <c r="C2051" t="s">
        <v>33</v>
      </c>
      <c r="D2051" t="s">
        <v>1884</v>
      </c>
      <c r="E2051" t="s">
        <v>1885</v>
      </c>
      <c r="F2051" t="s">
        <v>1886</v>
      </c>
      <c r="G2051" t="s">
        <v>1279</v>
      </c>
      <c r="I2051" t="s">
        <v>38</v>
      </c>
      <c r="J2051">
        <v>2258</v>
      </c>
      <c r="K2051">
        <v>1804</v>
      </c>
      <c r="L2051" t="s">
        <v>1137</v>
      </c>
      <c r="M2051" t="s">
        <v>398</v>
      </c>
      <c r="O2051" t="s">
        <v>320</v>
      </c>
      <c r="P2051" t="s">
        <v>366</v>
      </c>
      <c r="Q2051">
        <v>6</v>
      </c>
      <c r="R2051" t="s">
        <v>1282</v>
      </c>
      <c r="T2051" t="s">
        <v>43</v>
      </c>
      <c r="U2051" t="s">
        <v>44</v>
      </c>
      <c r="V2051" t="s">
        <v>110</v>
      </c>
      <c r="W2051" t="s">
        <v>110</v>
      </c>
      <c r="Y2051">
        <v>1</v>
      </c>
      <c r="Z2051">
        <v>0</v>
      </c>
      <c r="AB2051">
        <v>6</v>
      </c>
      <c r="AC2051">
        <v>0</v>
      </c>
    </row>
    <row r="2052" spans="1:33" hidden="1" x14ac:dyDescent="0.35">
      <c r="A2052" t="s">
        <v>32</v>
      </c>
      <c r="C2052" t="s">
        <v>33</v>
      </c>
      <c r="D2052" t="s">
        <v>1884</v>
      </c>
      <c r="E2052" t="s">
        <v>1885</v>
      </c>
      <c r="F2052" t="s">
        <v>1886</v>
      </c>
      <c r="G2052" t="s">
        <v>1279</v>
      </c>
      <c r="I2052" t="s">
        <v>38</v>
      </c>
      <c r="J2052">
        <v>2259</v>
      </c>
      <c r="K2052">
        <v>1804</v>
      </c>
      <c r="L2052" t="s">
        <v>1137</v>
      </c>
      <c r="M2052" t="s">
        <v>398</v>
      </c>
      <c r="O2052" t="s">
        <v>320</v>
      </c>
      <c r="P2052" t="s">
        <v>366</v>
      </c>
      <c r="Q2052">
        <v>2</v>
      </c>
      <c r="R2052" t="s">
        <v>132</v>
      </c>
      <c r="T2052" t="s">
        <v>99</v>
      </c>
      <c r="U2052" t="s">
        <v>133</v>
      </c>
      <c r="V2052" t="s">
        <v>134</v>
      </c>
      <c r="W2052" t="s">
        <v>1927</v>
      </c>
      <c r="AC2052">
        <v>5</v>
      </c>
    </row>
    <row r="2053" spans="1:33" hidden="1" x14ac:dyDescent="0.35">
      <c r="A2053" t="s">
        <v>32</v>
      </c>
      <c r="C2053" t="s">
        <v>33</v>
      </c>
      <c r="D2053" t="s">
        <v>1884</v>
      </c>
      <c r="E2053" t="s">
        <v>1885</v>
      </c>
      <c r="F2053" t="s">
        <v>1886</v>
      </c>
      <c r="G2053" t="s">
        <v>1279</v>
      </c>
      <c r="I2053" t="s">
        <v>38</v>
      </c>
      <c r="J2053">
        <v>2260</v>
      </c>
      <c r="K2053">
        <v>1804</v>
      </c>
      <c r="L2053" t="s">
        <v>1137</v>
      </c>
      <c r="M2053" t="s">
        <v>398</v>
      </c>
      <c r="N2053" t="s">
        <v>41</v>
      </c>
      <c r="P2053" t="s">
        <v>887</v>
      </c>
      <c r="Q2053">
        <v>6.75</v>
      </c>
      <c r="R2053" t="s">
        <v>1282</v>
      </c>
      <c r="T2053" t="s">
        <v>122</v>
      </c>
      <c r="U2053" t="s">
        <v>57</v>
      </c>
      <c r="V2053" t="s">
        <v>865</v>
      </c>
      <c r="W2053" t="s">
        <v>1928</v>
      </c>
      <c r="AG2053" t="s">
        <v>1929</v>
      </c>
    </row>
    <row r="2054" spans="1:33" hidden="1" x14ac:dyDescent="0.35">
      <c r="A2054" t="s">
        <v>32</v>
      </c>
      <c r="C2054" t="s">
        <v>33</v>
      </c>
      <c r="D2054" t="s">
        <v>1884</v>
      </c>
      <c r="E2054" t="s">
        <v>1885</v>
      </c>
      <c r="F2054" t="s">
        <v>1886</v>
      </c>
      <c r="G2054" t="s">
        <v>1279</v>
      </c>
      <c r="I2054" t="s">
        <v>38</v>
      </c>
      <c r="J2054">
        <v>2261</v>
      </c>
      <c r="K2054">
        <v>1804</v>
      </c>
      <c r="L2054" t="s">
        <v>1137</v>
      </c>
      <c r="M2054" t="s">
        <v>398</v>
      </c>
      <c r="N2054" t="s">
        <v>47</v>
      </c>
      <c r="P2054" t="s">
        <v>346</v>
      </c>
      <c r="Q2054">
        <v>14</v>
      </c>
      <c r="T2054" t="s">
        <v>73</v>
      </c>
      <c r="U2054" t="s">
        <v>74</v>
      </c>
      <c r="V2054" t="s">
        <v>164</v>
      </c>
      <c r="W2054" t="s">
        <v>705</v>
      </c>
      <c r="AB2054">
        <v>3</v>
      </c>
      <c r="AC2054">
        <v>0</v>
      </c>
    </row>
    <row r="2055" spans="1:33" hidden="1" x14ac:dyDescent="0.35">
      <c r="A2055" t="s">
        <v>32</v>
      </c>
      <c r="C2055" t="s">
        <v>33</v>
      </c>
      <c r="D2055" t="s">
        <v>1884</v>
      </c>
      <c r="E2055" t="s">
        <v>1885</v>
      </c>
      <c r="F2055" t="s">
        <v>1886</v>
      </c>
      <c r="G2055" t="s">
        <v>1279</v>
      </c>
      <c r="I2055" t="s">
        <v>38</v>
      </c>
      <c r="J2055">
        <v>2262</v>
      </c>
      <c r="K2055">
        <v>1804</v>
      </c>
      <c r="L2055" t="s">
        <v>1137</v>
      </c>
      <c r="M2055" t="s">
        <v>398</v>
      </c>
      <c r="N2055" t="s">
        <v>47</v>
      </c>
      <c r="P2055" t="s">
        <v>198</v>
      </c>
      <c r="Q2055">
        <v>1</v>
      </c>
      <c r="R2055" t="s">
        <v>1282</v>
      </c>
      <c r="T2055" t="s">
        <v>122</v>
      </c>
      <c r="U2055" t="s">
        <v>57</v>
      </c>
      <c r="V2055" t="s">
        <v>123</v>
      </c>
      <c r="W2055" t="s">
        <v>432</v>
      </c>
      <c r="AB2055">
        <v>2</v>
      </c>
      <c r="AC2055">
        <v>0</v>
      </c>
    </row>
    <row r="2056" spans="1:33" hidden="1" x14ac:dyDescent="0.35">
      <c r="A2056" t="s">
        <v>32</v>
      </c>
      <c r="C2056" t="s">
        <v>33</v>
      </c>
      <c r="D2056" t="s">
        <v>1930</v>
      </c>
      <c r="E2056" t="s">
        <v>1931</v>
      </c>
      <c r="F2056" t="s">
        <v>1932</v>
      </c>
      <c r="G2056" t="s">
        <v>1279</v>
      </c>
      <c r="I2056" t="s">
        <v>38</v>
      </c>
      <c r="J2056">
        <v>2263</v>
      </c>
      <c r="K2056">
        <v>1804</v>
      </c>
      <c r="L2056" t="s">
        <v>1137</v>
      </c>
      <c r="M2056" t="s">
        <v>398</v>
      </c>
      <c r="N2056" t="s">
        <v>41</v>
      </c>
      <c r="P2056" t="s">
        <v>186</v>
      </c>
      <c r="Q2056">
        <v>2</v>
      </c>
      <c r="R2056" t="s">
        <v>1282</v>
      </c>
      <c r="T2056" t="s">
        <v>122</v>
      </c>
      <c r="U2056" t="s">
        <v>57</v>
      </c>
      <c r="V2056" t="s">
        <v>407</v>
      </c>
      <c r="W2056" t="s">
        <v>408</v>
      </c>
      <c r="AB2056">
        <v>1</v>
      </c>
      <c r="AC2056">
        <v>0</v>
      </c>
    </row>
    <row r="2057" spans="1:33" hidden="1" x14ac:dyDescent="0.35">
      <c r="A2057" t="s">
        <v>32</v>
      </c>
      <c r="C2057" t="s">
        <v>33</v>
      </c>
      <c r="D2057" t="s">
        <v>1930</v>
      </c>
      <c r="E2057" t="s">
        <v>1931</v>
      </c>
      <c r="F2057" t="s">
        <v>1932</v>
      </c>
      <c r="G2057" t="s">
        <v>1279</v>
      </c>
      <c r="I2057" t="s">
        <v>38</v>
      </c>
      <c r="J2057">
        <v>2264</v>
      </c>
      <c r="K2057">
        <v>1804</v>
      </c>
      <c r="L2057" t="s">
        <v>1137</v>
      </c>
      <c r="M2057" t="s">
        <v>398</v>
      </c>
      <c r="N2057" t="s">
        <v>41</v>
      </c>
      <c r="P2057" t="s">
        <v>186</v>
      </c>
      <c r="T2057" t="s">
        <v>2763</v>
      </c>
      <c r="U2057" t="s">
        <v>2621</v>
      </c>
      <c r="W2057" t="s">
        <v>1149</v>
      </c>
      <c r="AF2057">
        <v>3</v>
      </c>
    </row>
    <row r="2058" spans="1:33" hidden="1" x14ac:dyDescent="0.35">
      <c r="A2058" t="s">
        <v>32</v>
      </c>
      <c r="C2058" t="s">
        <v>33</v>
      </c>
      <c r="D2058" t="s">
        <v>1930</v>
      </c>
      <c r="E2058" t="s">
        <v>1931</v>
      </c>
      <c r="F2058" t="s">
        <v>1932</v>
      </c>
      <c r="G2058" t="s">
        <v>1279</v>
      </c>
      <c r="I2058" t="s">
        <v>38</v>
      </c>
      <c r="J2058">
        <v>2265</v>
      </c>
      <c r="K2058">
        <v>1804</v>
      </c>
      <c r="L2058" t="s">
        <v>1137</v>
      </c>
      <c r="M2058" t="s">
        <v>398</v>
      </c>
      <c r="N2058" t="s">
        <v>41</v>
      </c>
      <c r="P2058" t="s">
        <v>1536</v>
      </c>
      <c r="Q2058">
        <v>6</v>
      </c>
      <c r="R2058" t="s">
        <v>1282</v>
      </c>
      <c r="T2058" t="s">
        <v>122</v>
      </c>
      <c r="U2058" t="s">
        <v>57</v>
      </c>
      <c r="V2058" t="s">
        <v>407</v>
      </c>
      <c r="W2058" t="s">
        <v>408</v>
      </c>
      <c r="AB2058">
        <v>3</v>
      </c>
      <c r="AC2058">
        <v>0</v>
      </c>
    </row>
    <row r="2059" spans="1:33" hidden="1" x14ac:dyDescent="0.35">
      <c r="A2059" t="s">
        <v>32</v>
      </c>
      <c r="C2059" t="s">
        <v>33</v>
      </c>
      <c r="D2059" t="s">
        <v>1930</v>
      </c>
      <c r="E2059" t="s">
        <v>1931</v>
      </c>
      <c r="F2059" t="s">
        <v>1932</v>
      </c>
      <c r="G2059" t="s">
        <v>1279</v>
      </c>
      <c r="I2059" t="s">
        <v>38</v>
      </c>
      <c r="J2059">
        <v>2266</v>
      </c>
      <c r="K2059">
        <v>1804</v>
      </c>
      <c r="L2059" t="s">
        <v>1137</v>
      </c>
      <c r="M2059" t="s">
        <v>398</v>
      </c>
      <c r="N2059" t="s">
        <v>41</v>
      </c>
      <c r="P2059" t="s">
        <v>1536</v>
      </c>
      <c r="Q2059">
        <v>0.5</v>
      </c>
      <c r="R2059" t="s">
        <v>1282</v>
      </c>
      <c r="T2059" t="s">
        <v>122</v>
      </c>
      <c r="U2059" t="s">
        <v>57</v>
      </c>
      <c r="V2059" t="s">
        <v>123</v>
      </c>
      <c r="W2059" t="s">
        <v>432</v>
      </c>
      <c r="Y2059">
        <v>2</v>
      </c>
      <c r="Z2059">
        <v>6</v>
      </c>
      <c r="AB2059">
        <v>1</v>
      </c>
      <c r="AC2059">
        <v>3</v>
      </c>
    </row>
    <row r="2060" spans="1:33" hidden="1" x14ac:dyDescent="0.35">
      <c r="A2060" t="s">
        <v>32</v>
      </c>
      <c r="C2060" t="s">
        <v>33</v>
      </c>
      <c r="D2060" t="s">
        <v>1930</v>
      </c>
      <c r="E2060" t="s">
        <v>1931</v>
      </c>
      <c r="F2060" t="s">
        <v>1932</v>
      </c>
      <c r="G2060" t="s">
        <v>1279</v>
      </c>
      <c r="I2060" t="s">
        <v>38</v>
      </c>
      <c r="J2060">
        <v>2267</v>
      </c>
      <c r="K2060">
        <v>1804</v>
      </c>
      <c r="L2060" t="s">
        <v>1137</v>
      </c>
      <c r="M2060" t="s">
        <v>398</v>
      </c>
      <c r="O2060" t="s">
        <v>605</v>
      </c>
      <c r="P2060" t="s">
        <v>1575</v>
      </c>
      <c r="Q2060">
        <v>0.5</v>
      </c>
      <c r="R2060" t="s">
        <v>1282</v>
      </c>
      <c r="T2060" t="s">
        <v>122</v>
      </c>
      <c r="U2060" t="s">
        <v>57</v>
      </c>
      <c r="V2060" t="s">
        <v>1113</v>
      </c>
      <c r="W2060" t="s">
        <v>1113</v>
      </c>
      <c r="AC2060">
        <v>7</v>
      </c>
    </row>
    <row r="2061" spans="1:33" hidden="1" x14ac:dyDescent="0.35">
      <c r="A2061" t="s">
        <v>32</v>
      </c>
      <c r="C2061" t="s">
        <v>33</v>
      </c>
      <c r="D2061" t="s">
        <v>1930</v>
      </c>
      <c r="E2061" t="s">
        <v>1931</v>
      </c>
      <c r="F2061" t="s">
        <v>1932</v>
      </c>
      <c r="G2061" t="s">
        <v>1279</v>
      </c>
      <c r="I2061" t="s">
        <v>38</v>
      </c>
      <c r="J2061">
        <v>2268</v>
      </c>
      <c r="K2061">
        <v>1804</v>
      </c>
      <c r="L2061" t="s">
        <v>1137</v>
      </c>
      <c r="M2061" t="s">
        <v>398</v>
      </c>
      <c r="O2061" t="s">
        <v>605</v>
      </c>
      <c r="P2061" t="s">
        <v>1575</v>
      </c>
      <c r="Q2061" t="s">
        <v>1933</v>
      </c>
      <c r="T2061" t="s">
        <v>43</v>
      </c>
      <c r="U2061" t="s">
        <v>167</v>
      </c>
      <c r="V2061" t="s">
        <v>1828</v>
      </c>
      <c r="W2061" t="s">
        <v>1934</v>
      </c>
      <c r="AA2061">
        <v>1</v>
      </c>
      <c r="AB2061">
        <v>10</v>
      </c>
      <c r="AC2061">
        <v>0</v>
      </c>
    </row>
    <row r="2062" spans="1:33" hidden="1" x14ac:dyDescent="0.35">
      <c r="A2062" t="s">
        <v>32</v>
      </c>
      <c r="C2062" t="s">
        <v>33</v>
      </c>
      <c r="D2062" t="s">
        <v>1930</v>
      </c>
      <c r="E2062" t="s">
        <v>1931</v>
      </c>
      <c r="F2062" t="s">
        <v>1932</v>
      </c>
      <c r="G2062" t="s">
        <v>1279</v>
      </c>
      <c r="I2062" t="s">
        <v>38</v>
      </c>
      <c r="J2062">
        <v>2269</v>
      </c>
      <c r="K2062">
        <v>1804</v>
      </c>
      <c r="L2062" t="s">
        <v>1137</v>
      </c>
      <c r="M2062" t="s">
        <v>398</v>
      </c>
      <c r="N2062" t="s">
        <v>41</v>
      </c>
      <c r="P2062" t="s">
        <v>887</v>
      </c>
      <c r="Q2062">
        <v>1</v>
      </c>
      <c r="R2062" t="s">
        <v>1282</v>
      </c>
      <c r="T2062" t="s">
        <v>67</v>
      </c>
      <c r="U2062" t="s">
        <v>68</v>
      </c>
      <c r="V2062" t="s">
        <v>69</v>
      </c>
      <c r="W2062" t="s">
        <v>695</v>
      </c>
      <c r="AB2062">
        <v>1</v>
      </c>
      <c r="AC2062">
        <v>6</v>
      </c>
    </row>
    <row r="2063" spans="1:33" hidden="1" x14ac:dyDescent="0.35">
      <c r="A2063" t="s">
        <v>32</v>
      </c>
      <c r="C2063" t="s">
        <v>33</v>
      </c>
      <c r="D2063" t="s">
        <v>1930</v>
      </c>
      <c r="E2063" t="s">
        <v>1931</v>
      </c>
      <c r="F2063" t="s">
        <v>1932</v>
      </c>
      <c r="G2063" t="s">
        <v>1279</v>
      </c>
      <c r="I2063" t="s">
        <v>38</v>
      </c>
      <c r="J2063">
        <v>2270</v>
      </c>
      <c r="K2063">
        <v>1804</v>
      </c>
      <c r="L2063" t="s">
        <v>1137</v>
      </c>
      <c r="M2063" t="s">
        <v>398</v>
      </c>
      <c r="N2063" t="s">
        <v>47</v>
      </c>
      <c r="P2063" t="s">
        <v>180</v>
      </c>
      <c r="Q2063">
        <v>1</v>
      </c>
      <c r="R2063" t="s">
        <v>1282</v>
      </c>
      <c r="T2063" t="s">
        <v>122</v>
      </c>
      <c r="U2063" t="s">
        <v>57</v>
      </c>
      <c r="V2063" t="s">
        <v>1113</v>
      </c>
      <c r="W2063" t="s">
        <v>1113</v>
      </c>
      <c r="AB2063">
        <v>1</v>
      </c>
      <c r="AC2063">
        <v>0</v>
      </c>
    </row>
    <row r="2064" spans="1:33" hidden="1" x14ac:dyDescent="0.35">
      <c r="A2064" t="s">
        <v>32</v>
      </c>
      <c r="C2064" t="s">
        <v>33</v>
      </c>
      <c r="D2064" t="s">
        <v>1930</v>
      </c>
      <c r="E2064" t="s">
        <v>1931</v>
      </c>
      <c r="F2064" t="s">
        <v>1932</v>
      </c>
      <c r="G2064" t="s">
        <v>1279</v>
      </c>
      <c r="I2064" t="s">
        <v>38</v>
      </c>
      <c r="J2064">
        <v>2271</v>
      </c>
      <c r="K2064">
        <v>1804</v>
      </c>
      <c r="L2064" t="s">
        <v>1137</v>
      </c>
      <c r="M2064" t="s">
        <v>398</v>
      </c>
      <c r="N2064" t="s">
        <v>47</v>
      </c>
      <c r="P2064" t="s">
        <v>180</v>
      </c>
      <c r="Q2064">
        <v>0.5</v>
      </c>
      <c r="R2064" t="s">
        <v>1282</v>
      </c>
      <c r="T2064" t="s">
        <v>43</v>
      </c>
      <c r="U2064" t="s">
        <v>44</v>
      </c>
      <c r="V2064" t="s">
        <v>110</v>
      </c>
      <c r="W2064" t="s">
        <v>110</v>
      </c>
      <c r="AB2064">
        <v>0</v>
      </c>
      <c r="AC2064">
        <v>10.5</v>
      </c>
    </row>
    <row r="2065" spans="1:29" hidden="1" x14ac:dyDescent="0.35">
      <c r="A2065" t="s">
        <v>32</v>
      </c>
      <c r="C2065" t="s">
        <v>33</v>
      </c>
      <c r="D2065" t="s">
        <v>1930</v>
      </c>
      <c r="E2065" t="s">
        <v>1931</v>
      </c>
      <c r="F2065" t="s">
        <v>1932</v>
      </c>
      <c r="G2065" t="s">
        <v>1279</v>
      </c>
      <c r="I2065" t="s">
        <v>38</v>
      </c>
      <c r="J2065">
        <v>2272</v>
      </c>
      <c r="K2065">
        <v>1804</v>
      </c>
      <c r="L2065" t="s">
        <v>1137</v>
      </c>
      <c r="M2065" t="s">
        <v>398</v>
      </c>
      <c r="N2065" t="s">
        <v>47</v>
      </c>
      <c r="P2065" t="s">
        <v>180</v>
      </c>
      <c r="Q2065">
        <v>1</v>
      </c>
      <c r="R2065" t="s">
        <v>259</v>
      </c>
      <c r="T2065" t="s">
        <v>73</v>
      </c>
      <c r="U2065" t="s">
        <v>78</v>
      </c>
      <c r="V2065" t="s">
        <v>126</v>
      </c>
      <c r="W2065" t="s">
        <v>1445</v>
      </c>
      <c r="AB2065">
        <v>1</v>
      </c>
      <c r="AC2065">
        <v>6</v>
      </c>
    </row>
    <row r="2066" spans="1:29" hidden="1" x14ac:dyDescent="0.35">
      <c r="A2066" t="s">
        <v>32</v>
      </c>
      <c r="C2066" t="s">
        <v>33</v>
      </c>
      <c r="D2066" t="s">
        <v>1930</v>
      </c>
      <c r="E2066" t="s">
        <v>1931</v>
      </c>
      <c r="F2066" t="s">
        <v>1932</v>
      </c>
      <c r="G2066" t="s">
        <v>1279</v>
      </c>
      <c r="I2066" t="s">
        <v>38</v>
      </c>
      <c r="J2066">
        <v>2273</v>
      </c>
      <c r="K2066">
        <v>1804</v>
      </c>
      <c r="L2066" t="s">
        <v>1137</v>
      </c>
      <c r="M2066" t="s">
        <v>398</v>
      </c>
      <c r="N2066" t="s">
        <v>41</v>
      </c>
      <c r="P2066" t="s">
        <v>80</v>
      </c>
      <c r="Q2066">
        <v>18</v>
      </c>
      <c r="R2066" t="s">
        <v>363</v>
      </c>
      <c r="T2066" t="s">
        <v>367</v>
      </c>
      <c r="U2066" t="s">
        <v>2768</v>
      </c>
      <c r="V2066" t="s">
        <v>1441</v>
      </c>
      <c r="W2066" t="s">
        <v>1935</v>
      </c>
    </row>
    <row r="2067" spans="1:29" hidden="1" x14ac:dyDescent="0.35">
      <c r="A2067" t="s">
        <v>32</v>
      </c>
      <c r="C2067" t="s">
        <v>33</v>
      </c>
      <c r="D2067" t="s">
        <v>1930</v>
      </c>
      <c r="E2067" t="s">
        <v>1931</v>
      </c>
      <c r="F2067" t="s">
        <v>1932</v>
      </c>
      <c r="G2067" t="s">
        <v>1279</v>
      </c>
      <c r="I2067" t="s">
        <v>38</v>
      </c>
      <c r="J2067">
        <v>2274</v>
      </c>
      <c r="K2067">
        <v>1804</v>
      </c>
      <c r="L2067" t="s">
        <v>1137</v>
      </c>
      <c r="M2067" t="s">
        <v>398</v>
      </c>
      <c r="N2067" t="s">
        <v>41</v>
      </c>
      <c r="P2067" t="s">
        <v>80</v>
      </c>
      <c r="T2067" t="s">
        <v>2778</v>
      </c>
      <c r="U2067" t="s">
        <v>2778</v>
      </c>
      <c r="W2067" t="s">
        <v>1936</v>
      </c>
      <c r="AB2067">
        <v>15</v>
      </c>
      <c r="AC2067">
        <v>0</v>
      </c>
    </row>
    <row r="2068" spans="1:29" hidden="1" x14ac:dyDescent="0.35">
      <c r="A2068" t="s">
        <v>32</v>
      </c>
      <c r="C2068" t="s">
        <v>33</v>
      </c>
      <c r="D2068" t="s">
        <v>1930</v>
      </c>
      <c r="E2068" t="s">
        <v>1931</v>
      </c>
      <c r="F2068" t="s">
        <v>1932</v>
      </c>
      <c r="G2068" t="s">
        <v>1279</v>
      </c>
      <c r="I2068" t="s">
        <v>38</v>
      </c>
      <c r="J2068">
        <v>2275</v>
      </c>
      <c r="K2068">
        <v>1804</v>
      </c>
      <c r="L2068" t="s">
        <v>1137</v>
      </c>
      <c r="M2068" t="s">
        <v>716</v>
      </c>
      <c r="N2068" t="s">
        <v>47</v>
      </c>
      <c r="P2068" t="s">
        <v>728</v>
      </c>
      <c r="Q2068">
        <v>1</v>
      </c>
      <c r="R2068" t="s">
        <v>259</v>
      </c>
      <c r="T2068" t="s">
        <v>73</v>
      </c>
      <c r="U2068" t="s">
        <v>78</v>
      </c>
      <c r="V2068" t="s">
        <v>126</v>
      </c>
      <c r="W2068" t="s">
        <v>126</v>
      </c>
      <c r="AB2068">
        <v>1</v>
      </c>
      <c r="AC2068">
        <v>6</v>
      </c>
    </row>
    <row r="2069" spans="1:29" hidden="1" x14ac:dyDescent="0.35">
      <c r="A2069" t="s">
        <v>32</v>
      </c>
      <c r="C2069" t="s">
        <v>33</v>
      </c>
      <c r="D2069" t="s">
        <v>1930</v>
      </c>
      <c r="E2069" t="s">
        <v>1931</v>
      </c>
      <c r="F2069" t="s">
        <v>1932</v>
      </c>
      <c r="G2069" t="s">
        <v>1279</v>
      </c>
      <c r="I2069" t="s">
        <v>38</v>
      </c>
      <c r="J2069">
        <v>2276</v>
      </c>
      <c r="K2069">
        <v>1804</v>
      </c>
      <c r="L2069" t="s">
        <v>1137</v>
      </c>
      <c r="M2069" t="s">
        <v>716</v>
      </c>
      <c r="N2069" t="s">
        <v>47</v>
      </c>
      <c r="P2069" t="s">
        <v>728</v>
      </c>
      <c r="Q2069">
        <v>1</v>
      </c>
      <c r="R2069" t="s">
        <v>1282</v>
      </c>
      <c r="T2069" t="s">
        <v>67</v>
      </c>
      <c r="U2069" t="s">
        <v>68</v>
      </c>
      <c r="V2069" t="s">
        <v>69</v>
      </c>
      <c r="W2069" t="s">
        <v>695</v>
      </c>
      <c r="AB2069">
        <v>2</v>
      </c>
      <c r="AC2069">
        <v>0</v>
      </c>
    </row>
    <row r="2070" spans="1:29" hidden="1" x14ac:dyDescent="0.35">
      <c r="A2070" t="s">
        <v>32</v>
      </c>
      <c r="C2070" t="s">
        <v>33</v>
      </c>
      <c r="D2070" t="s">
        <v>1930</v>
      </c>
      <c r="E2070" t="s">
        <v>1931</v>
      </c>
      <c r="F2070" t="s">
        <v>1932</v>
      </c>
      <c r="G2070" t="s">
        <v>1279</v>
      </c>
      <c r="I2070" t="s">
        <v>38</v>
      </c>
      <c r="J2070">
        <v>2277</v>
      </c>
      <c r="K2070">
        <v>1804</v>
      </c>
      <c r="L2070" t="s">
        <v>1137</v>
      </c>
      <c r="M2070" t="s">
        <v>716</v>
      </c>
      <c r="N2070" t="s">
        <v>41</v>
      </c>
      <c r="P2070" t="s">
        <v>1362</v>
      </c>
      <c r="Q2070">
        <v>2</v>
      </c>
      <c r="R2070" t="s">
        <v>1282</v>
      </c>
      <c r="T2070" t="s">
        <v>122</v>
      </c>
      <c r="U2070" t="s">
        <v>57</v>
      </c>
      <c r="V2070" t="s">
        <v>136</v>
      </c>
      <c r="W2070" t="s">
        <v>350</v>
      </c>
    </row>
    <row r="2071" spans="1:29" hidden="1" x14ac:dyDescent="0.35">
      <c r="A2071" t="s">
        <v>32</v>
      </c>
      <c r="C2071" t="s">
        <v>33</v>
      </c>
      <c r="D2071" t="s">
        <v>1930</v>
      </c>
      <c r="E2071" t="s">
        <v>1931</v>
      </c>
      <c r="F2071" t="s">
        <v>1932</v>
      </c>
      <c r="G2071" t="s">
        <v>1279</v>
      </c>
      <c r="I2071" t="s">
        <v>38</v>
      </c>
      <c r="J2071">
        <v>2278</v>
      </c>
      <c r="K2071">
        <v>1804</v>
      </c>
      <c r="L2071" t="s">
        <v>1137</v>
      </c>
      <c r="M2071" t="s">
        <v>716</v>
      </c>
      <c r="N2071" t="s">
        <v>41</v>
      </c>
      <c r="P2071" t="s">
        <v>1362</v>
      </c>
      <c r="Q2071">
        <v>1</v>
      </c>
      <c r="R2071" t="s">
        <v>1282</v>
      </c>
      <c r="T2071" t="s">
        <v>122</v>
      </c>
      <c r="U2071" t="s">
        <v>57</v>
      </c>
      <c r="V2071" t="s">
        <v>1113</v>
      </c>
      <c r="W2071" t="s">
        <v>1113</v>
      </c>
    </row>
    <row r="2072" spans="1:29" hidden="1" x14ac:dyDescent="0.35">
      <c r="A2072" t="s">
        <v>32</v>
      </c>
      <c r="C2072" t="s">
        <v>33</v>
      </c>
      <c r="D2072" t="s">
        <v>1930</v>
      </c>
      <c r="E2072" t="s">
        <v>1931</v>
      </c>
      <c r="F2072" t="s">
        <v>1932</v>
      </c>
      <c r="G2072" t="s">
        <v>1279</v>
      </c>
      <c r="I2072" t="s">
        <v>38</v>
      </c>
      <c r="J2072">
        <v>2279</v>
      </c>
      <c r="K2072">
        <v>1804</v>
      </c>
      <c r="L2072" t="s">
        <v>1137</v>
      </c>
      <c r="M2072" t="s">
        <v>716</v>
      </c>
      <c r="N2072" t="s">
        <v>41</v>
      </c>
      <c r="P2072" t="s">
        <v>1362</v>
      </c>
      <c r="Q2072">
        <v>18</v>
      </c>
      <c r="T2072" t="s">
        <v>57</v>
      </c>
      <c r="U2072" t="s">
        <v>57</v>
      </c>
      <c r="V2072" t="s">
        <v>1937</v>
      </c>
      <c r="W2072" t="s">
        <v>1937</v>
      </c>
    </row>
    <row r="2073" spans="1:29" hidden="1" x14ac:dyDescent="0.35">
      <c r="A2073" t="s">
        <v>32</v>
      </c>
      <c r="C2073" t="s">
        <v>33</v>
      </c>
      <c r="D2073" t="s">
        <v>1930</v>
      </c>
      <c r="E2073" t="s">
        <v>1931</v>
      </c>
      <c r="F2073" t="s">
        <v>1932</v>
      </c>
      <c r="G2073" t="s">
        <v>1279</v>
      </c>
      <c r="I2073" t="s">
        <v>38</v>
      </c>
      <c r="J2073">
        <v>2280</v>
      </c>
      <c r="K2073">
        <v>1804</v>
      </c>
      <c r="L2073" t="s">
        <v>1137</v>
      </c>
      <c r="M2073" t="s">
        <v>716</v>
      </c>
      <c r="N2073" t="s">
        <v>41</v>
      </c>
      <c r="P2073" t="s">
        <v>487</v>
      </c>
      <c r="Q2073">
        <v>200</v>
      </c>
      <c r="T2073" t="s">
        <v>73</v>
      </c>
      <c r="U2073" t="s">
        <v>74</v>
      </c>
      <c r="V2073" t="s">
        <v>229</v>
      </c>
      <c r="W2073" t="s">
        <v>429</v>
      </c>
      <c r="AB2073">
        <v>4</v>
      </c>
      <c r="AC2073">
        <v>0</v>
      </c>
    </row>
    <row r="2074" spans="1:29" hidden="1" x14ac:dyDescent="0.35">
      <c r="A2074" t="s">
        <v>32</v>
      </c>
      <c r="C2074" t="s">
        <v>33</v>
      </c>
      <c r="D2074" t="s">
        <v>1930</v>
      </c>
      <c r="E2074" t="s">
        <v>1931</v>
      </c>
      <c r="F2074" t="s">
        <v>1932</v>
      </c>
      <c r="G2074" t="s">
        <v>1279</v>
      </c>
      <c r="I2074" t="s">
        <v>38</v>
      </c>
      <c r="J2074">
        <v>2281</v>
      </c>
      <c r="K2074">
        <v>1804</v>
      </c>
      <c r="L2074" t="s">
        <v>1137</v>
      </c>
      <c r="M2074" t="s">
        <v>342</v>
      </c>
      <c r="O2074" t="s">
        <v>698</v>
      </c>
      <c r="P2074" t="s">
        <v>209</v>
      </c>
      <c r="Q2074">
        <v>2</v>
      </c>
      <c r="R2074" t="s">
        <v>1282</v>
      </c>
      <c r="T2074" t="s">
        <v>67</v>
      </c>
      <c r="U2074" t="s">
        <v>68</v>
      </c>
      <c r="V2074" t="s">
        <v>69</v>
      </c>
      <c r="W2074" t="s">
        <v>1435</v>
      </c>
      <c r="Y2074">
        <v>1</v>
      </c>
      <c r="Z2074">
        <v>0</v>
      </c>
      <c r="AB2074">
        <v>2</v>
      </c>
      <c r="AC2074">
        <v>0</v>
      </c>
    </row>
    <row r="2075" spans="1:29" hidden="1" x14ac:dyDescent="0.35">
      <c r="A2075" t="s">
        <v>32</v>
      </c>
      <c r="C2075" t="s">
        <v>33</v>
      </c>
      <c r="D2075" t="s">
        <v>1930</v>
      </c>
      <c r="E2075" t="s">
        <v>1931</v>
      </c>
      <c r="F2075" t="s">
        <v>1932</v>
      </c>
      <c r="G2075" t="s">
        <v>1279</v>
      </c>
      <c r="I2075" t="s">
        <v>38</v>
      </c>
      <c r="J2075">
        <v>2282</v>
      </c>
      <c r="K2075">
        <v>1804</v>
      </c>
      <c r="L2075" t="s">
        <v>1137</v>
      </c>
      <c r="M2075" t="s">
        <v>342</v>
      </c>
      <c r="O2075" t="s">
        <v>698</v>
      </c>
      <c r="P2075" t="s">
        <v>209</v>
      </c>
      <c r="Q2075">
        <v>2</v>
      </c>
      <c r="R2075" t="s">
        <v>1282</v>
      </c>
      <c r="T2075" t="s">
        <v>67</v>
      </c>
      <c r="U2075" t="s">
        <v>68</v>
      </c>
      <c r="V2075" t="s">
        <v>69</v>
      </c>
      <c r="W2075" t="s">
        <v>1938</v>
      </c>
      <c r="Y2075">
        <v>2</v>
      </c>
      <c r="Z2075">
        <v>0</v>
      </c>
      <c r="AB2075">
        <v>4</v>
      </c>
      <c r="AC2075">
        <v>0</v>
      </c>
    </row>
    <row r="2076" spans="1:29" hidden="1" x14ac:dyDescent="0.35">
      <c r="A2076" t="s">
        <v>32</v>
      </c>
      <c r="C2076" t="s">
        <v>33</v>
      </c>
      <c r="D2076" t="s">
        <v>1930</v>
      </c>
      <c r="E2076" t="s">
        <v>1931</v>
      </c>
      <c r="F2076" t="s">
        <v>1932</v>
      </c>
      <c r="G2076" t="s">
        <v>1279</v>
      </c>
      <c r="I2076" t="s">
        <v>38</v>
      </c>
      <c r="J2076">
        <v>2283</v>
      </c>
      <c r="K2076">
        <v>1804</v>
      </c>
      <c r="L2076" t="s">
        <v>1137</v>
      </c>
      <c r="M2076" t="s">
        <v>342</v>
      </c>
      <c r="O2076" t="s">
        <v>698</v>
      </c>
      <c r="P2076" t="s">
        <v>209</v>
      </c>
      <c r="Q2076">
        <v>1</v>
      </c>
      <c r="T2076" t="s">
        <v>43</v>
      </c>
      <c r="U2076" t="s">
        <v>167</v>
      </c>
      <c r="V2076" t="s">
        <v>240</v>
      </c>
      <c r="W2076" t="s">
        <v>241</v>
      </c>
      <c r="AB2076">
        <v>10</v>
      </c>
      <c r="AC2076">
        <v>0</v>
      </c>
    </row>
    <row r="2077" spans="1:29" hidden="1" x14ac:dyDescent="0.35">
      <c r="A2077" t="s">
        <v>32</v>
      </c>
      <c r="C2077" t="s">
        <v>33</v>
      </c>
      <c r="D2077" t="s">
        <v>1930</v>
      </c>
      <c r="E2077" t="s">
        <v>1931</v>
      </c>
      <c r="F2077" t="s">
        <v>1932</v>
      </c>
      <c r="G2077" t="s">
        <v>1279</v>
      </c>
      <c r="I2077" t="s">
        <v>38</v>
      </c>
      <c r="J2077">
        <v>2284</v>
      </c>
      <c r="K2077">
        <v>1804</v>
      </c>
      <c r="L2077" t="s">
        <v>1137</v>
      </c>
      <c r="M2077" t="s">
        <v>342</v>
      </c>
      <c r="O2077" t="s">
        <v>698</v>
      </c>
      <c r="P2077" t="s">
        <v>209</v>
      </c>
      <c r="Q2077">
        <v>1</v>
      </c>
      <c r="T2077" t="s">
        <v>43</v>
      </c>
      <c r="U2077" t="s">
        <v>167</v>
      </c>
      <c r="V2077" t="s">
        <v>226</v>
      </c>
      <c r="W2077" t="s">
        <v>1939</v>
      </c>
      <c r="AB2077">
        <v>9</v>
      </c>
      <c r="AC2077">
        <v>0</v>
      </c>
    </row>
    <row r="2078" spans="1:29" hidden="1" x14ac:dyDescent="0.35">
      <c r="A2078" t="s">
        <v>32</v>
      </c>
      <c r="C2078" t="s">
        <v>33</v>
      </c>
      <c r="D2078" t="s">
        <v>1930</v>
      </c>
      <c r="E2078" t="s">
        <v>1931</v>
      </c>
      <c r="F2078" t="s">
        <v>1932</v>
      </c>
      <c r="G2078" t="s">
        <v>1279</v>
      </c>
      <c r="I2078" t="s">
        <v>38</v>
      </c>
      <c r="J2078">
        <v>2285</v>
      </c>
      <c r="K2078">
        <v>1804</v>
      </c>
      <c r="L2078" t="s">
        <v>1137</v>
      </c>
      <c r="M2078" t="s">
        <v>342</v>
      </c>
      <c r="N2078" t="s">
        <v>41</v>
      </c>
      <c r="P2078" t="s">
        <v>1940</v>
      </c>
      <c r="Q2078">
        <v>6</v>
      </c>
      <c r="R2078" t="s">
        <v>163</v>
      </c>
      <c r="T2078" t="s">
        <v>73</v>
      </c>
      <c r="U2078" t="s">
        <v>74</v>
      </c>
      <c r="V2078" t="s">
        <v>164</v>
      </c>
      <c r="W2078" t="s">
        <v>238</v>
      </c>
      <c r="Y2078">
        <v>1</v>
      </c>
      <c r="Z2078">
        <v>6</v>
      </c>
      <c r="AB2078">
        <v>9</v>
      </c>
      <c r="AC2078">
        <v>0</v>
      </c>
    </row>
    <row r="2079" spans="1:29" hidden="1" x14ac:dyDescent="0.35">
      <c r="A2079" t="s">
        <v>32</v>
      </c>
      <c r="C2079" t="s">
        <v>33</v>
      </c>
      <c r="D2079" t="s">
        <v>1930</v>
      </c>
      <c r="E2079" t="s">
        <v>1931</v>
      </c>
      <c r="F2079" t="s">
        <v>1932</v>
      </c>
      <c r="G2079" t="s">
        <v>1279</v>
      </c>
      <c r="I2079" t="s">
        <v>38</v>
      </c>
      <c r="J2079">
        <v>2286</v>
      </c>
      <c r="K2079">
        <v>1804</v>
      </c>
      <c r="L2079" t="s">
        <v>1137</v>
      </c>
      <c r="M2079" t="s">
        <v>342</v>
      </c>
      <c r="N2079" t="s">
        <v>41</v>
      </c>
      <c r="P2079" t="s">
        <v>186</v>
      </c>
      <c r="Q2079">
        <v>1</v>
      </c>
      <c r="R2079" t="s">
        <v>170</v>
      </c>
      <c r="T2079" t="s">
        <v>73</v>
      </c>
      <c r="U2079" t="s">
        <v>74</v>
      </c>
      <c r="V2079" t="s">
        <v>1702</v>
      </c>
      <c r="W2079" t="s">
        <v>171</v>
      </c>
      <c r="AB2079">
        <v>1</v>
      </c>
      <c r="AC2079">
        <v>0</v>
      </c>
    </row>
    <row r="2080" spans="1:29" hidden="1" x14ac:dyDescent="0.35">
      <c r="A2080" t="s">
        <v>32</v>
      </c>
      <c r="C2080" t="s">
        <v>33</v>
      </c>
      <c r="D2080" t="s">
        <v>1930</v>
      </c>
      <c r="E2080" t="s">
        <v>1931</v>
      </c>
      <c r="F2080" t="s">
        <v>1932</v>
      </c>
      <c r="G2080" t="s">
        <v>1279</v>
      </c>
      <c r="I2080" t="s">
        <v>38</v>
      </c>
      <c r="J2080">
        <v>2287</v>
      </c>
      <c r="K2080">
        <v>1804</v>
      </c>
      <c r="L2080" t="s">
        <v>1137</v>
      </c>
      <c r="M2080" t="s">
        <v>342</v>
      </c>
      <c r="N2080" t="s">
        <v>41</v>
      </c>
      <c r="P2080" t="s">
        <v>186</v>
      </c>
      <c r="Q2080">
        <v>1</v>
      </c>
      <c r="R2080" t="s">
        <v>1282</v>
      </c>
      <c r="T2080" t="s">
        <v>73</v>
      </c>
      <c r="U2080" t="s">
        <v>78</v>
      </c>
      <c r="V2080" t="s">
        <v>79</v>
      </c>
      <c r="W2080" t="s">
        <v>79</v>
      </c>
      <c r="AB2080">
        <v>2</v>
      </c>
      <c r="AC2080">
        <v>0</v>
      </c>
    </row>
    <row r="2081" spans="1:29" hidden="1" x14ac:dyDescent="0.35">
      <c r="A2081" t="s">
        <v>32</v>
      </c>
      <c r="C2081" t="s">
        <v>33</v>
      </c>
      <c r="D2081" t="s">
        <v>1930</v>
      </c>
      <c r="E2081" t="s">
        <v>1931</v>
      </c>
      <c r="F2081" t="s">
        <v>1932</v>
      </c>
      <c r="G2081" t="s">
        <v>1279</v>
      </c>
      <c r="I2081" t="s">
        <v>38</v>
      </c>
      <c r="J2081">
        <v>2288</v>
      </c>
      <c r="K2081">
        <v>1804</v>
      </c>
      <c r="L2081" t="s">
        <v>1137</v>
      </c>
      <c r="M2081" t="s">
        <v>342</v>
      </c>
      <c r="N2081" t="s">
        <v>41</v>
      </c>
      <c r="P2081" t="s">
        <v>61</v>
      </c>
      <c r="Q2081">
        <v>3</v>
      </c>
      <c r="R2081" t="s">
        <v>72</v>
      </c>
      <c r="T2081" t="s">
        <v>73</v>
      </c>
      <c r="U2081" t="s">
        <v>74</v>
      </c>
      <c r="V2081" t="s">
        <v>175</v>
      </c>
      <c r="W2081" t="s">
        <v>1870</v>
      </c>
      <c r="Y2081">
        <v>1</v>
      </c>
      <c r="Z2081">
        <v>2</v>
      </c>
      <c r="AB2081">
        <v>3</v>
      </c>
      <c r="AC2081">
        <v>6</v>
      </c>
    </row>
    <row r="2082" spans="1:29" hidden="1" x14ac:dyDescent="0.35">
      <c r="A2082" t="s">
        <v>32</v>
      </c>
      <c r="C2082" t="s">
        <v>33</v>
      </c>
      <c r="D2082" t="s">
        <v>1930</v>
      </c>
      <c r="E2082" t="s">
        <v>1931</v>
      </c>
      <c r="F2082" t="s">
        <v>1932</v>
      </c>
      <c r="G2082" t="s">
        <v>1279</v>
      </c>
      <c r="I2082" t="s">
        <v>38</v>
      </c>
      <c r="J2082">
        <v>2289</v>
      </c>
      <c r="T2082" t="s">
        <v>2778</v>
      </c>
      <c r="U2082" t="s">
        <v>2778</v>
      </c>
      <c r="W2082" t="s">
        <v>1941</v>
      </c>
    </row>
    <row r="2083" spans="1:29" hidden="1" x14ac:dyDescent="0.35">
      <c r="A2083" t="s">
        <v>32</v>
      </c>
      <c r="C2083" t="s">
        <v>33</v>
      </c>
      <c r="D2083" t="s">
        <v>1930</v>
      </c>
      <c r="E2083" t="s">
        <v>1931</v>
      </c>
      <c r="F2083" t="s">
        <v>1932</v>
      </c>
      <c r="G2083" t="s">
        <v>1279</v>
      </c>
      <c r="I2083" t="s">
        <v>38</v>
      </c>
      <c r="J2083">
        <v>2290</v>
      </c>
      <c r="K2083">
        <v>1804</v>
      </c>
      <c r="L2083" t="s">
        <v>1137</v>
      </c>
      <c r="M2083" t="s">
        <v>342</v>
      </c>
      <c r="N2083" t="s">
        <v>161</v>
      </c>
      <c r="P2083" t="s">
        <v>205</v>
      </c>
      <c r="T2083" t="s">
        <v>367</v>
      </c>
      <c r="U2083" t="s">
        <v>368</v>
      </c>
      <c r="V2083" t="s">
        <v>1942</v>
      </c>
      <c r="W2083" t="s">
        <v>1942</v>
      </c>
      <c r="Y2083">
        <v>20</v>
      </c>
      <c r="Z2083">
        <v>0</v>
      </c>
      <c r="AA2083">
        <v>1</v>
      </c>
      <c r="AB2083">
        <v>1</v>
      </c>
      <c r="AC2083">
        <v>0</v>
      </c>
    </row>
    <row r="2084" spans="1:29" hidden="1" x14ac:dyDescent="0.35">
      <c r="A2084" t="s">
        <v>32</v>
      </c>
      <c r="C2084" t="s">
        <v>33</v>
      </c>
      <c r="D2084" t="s">
        <v>1930</v>
      </c>
      <c r="E2084" t="s">
        <v>1931</v>
      </c>
      <c r="F2084" t="s">
        <v>1932</v>
      </c>
      <c r="G2084" t="s">
        <v>1279</v>
      </c>
      <c r="I2084" t="s">
        <v>38</v>
      </c>
      <c r="J2084">
        <v>2291</v>
      </c>
      <c r="K2084">
        <v>1804</v>
      </c>
      <c r="L2084" t="s">
        <v>1137</v>
      </c>
      <c r="M2084" t="s">
        <v>342</v>
      </c>
      <c r="N2084" t="s">
        <v>161</v>
      </c>
      <c r="P2084" t="s">
        <v>205</v>
      </c>
      <c r="T2084" t="s">
        <v>2778</v>
      </c>
      <c r="U2084" t="s">
        <v>2778</v>
      </c>
      <c r="W2084" t="s">
        <v>1943</v>
      </c>
    </row>
    <row r="2085" spans="1:29" hidden="1" x14ac:dyDescent="0.35">
      <c r="A2085" t="s">
        <v>32</v>
      </c>
      <c r="C2085" t="s">
        <v>33</v>
      </c>
      <c r="D2085" t="s">
        <v>1930</v>
      </c>
      <c r="E2085" t="s">
        <v>1931</v>
      </c>
      <c r="F2085" t="s">
        <v>1932</v>
      </c>
      <c r="G2085" t="s">
        <v>1279</v>
      </c>
      <c r="I2085" t="s">
        <v>38</v>
      </c>
      <c r="J2085">
        <v>2292</v>
      </c>
      <c r="K2085">
        <v>1804</v>
      </c>
      <c r="L2085" t="s">
        <v>1137</v>
      </c>
      <c r="M2085" t="s">
        <v>342</v>
      </c>
      <c r="N2085" t="s">
        <v>41</v>
      </c>
      <c r="P2085" t="s">
        <v>887</v>
      </c>
      <c r="Q2085">
        <v>1</v>
      </c>
      <c r="R2085" t="s">
        <v>72</v>
      </c>
      <c r="T2085" t="s">
        <v>73</v>
      </c>
      <c r="U2085" t="s">
        <v>2746</v>
      </c>
      <c r="V2085" t="s">
        <v>434</v>
      </c>
      <c r="W2085" t="s">
        <v>1944</v>
      </c>
      <c r="AB2085">
        <v>3</v>
      </c>
      <c r="AC2085">
        <v>3</v>
      </c>
    </row>
    <row r="2086" spans="1:29" hidden="1" x14ac:dyDescent="0.35">
      <c r="A2086" t="s">
        <v>32</v>
      </c>
      <c r="C2086" t="s">
        <v>33</v>
      </c>
      <c r="D2086" t="s">
        <v>1930</v>
      </c>
      <c r="E2086" t="s">
        <v>1931</v>
      </c>
      <c r="F2086" t="s">
        <v>1932</v>
      </c>
      <c r="G2086" t="s">
        <v>1279</v>
      </c>
      <c r="I2086" t="s">
        <v>38</v>
      </c>
      <c r="J2086">
        <v>2293</v>
      </c>
      <c r="K2086">
        <v>1804</v>
      </c>
      <c r="L2086" t="s">
        <v>1137</v>
      </c>
      <c r="M2086" t="s">
        <v>354</v>
      </c>
      <c r="P2086" t="s">
        <v>439</v>
      </c>
      <c r="Q2086">
        <v>0.25</v>
      </c>
      <c r="R2086" t="s">
        <v>1282</v>
      </c>
      <c r="T2086" t="s">
        <v>122</v>
      </c>
      <c r="U2086" t="s">
        <v>57</v>
      </c>
      <c r="V2086" t="s">
        <v>123</v>
      </c>
      <c r="W2086" t="s">
        <v>432</v>
      </c>
      <c r="AC2086">
        <v>7.5</v>
      </c>
    </row>
    <row r="2087" spans="1:29" hidden="1" x14ac:dyDescent="0.35">
      <c r="A2087" t="s">
        <v>32</v>
      </c>
      <c r="C2087" t="s">
        <v>33</v>
      </c>
      <c r="D2087" t="s">
        <v>1930</v>
      </c>
      <c r="E2087" t="s">
        <v>1931</v>
      </c>
      <c r="F2087" t="s">
        <v>1932</v>
      </c>
      <c r="G2087" t="s">
        <v>1279</v>
      </c>
      <c r="I2087" t="s">
        <v>38</v>
      </c>
      <c r="J2087">
        <v>2294</v>
      </c>
      <c r="K2087">
        <v>1804</v>
      </c>
      <c r="L2087" t="s">
        <v>1137</v>
      </c>
      <c r="M2087" t="s">
        <v>354</v>
      </c>
      <c r="P2087" t="s">
        <v>439</v>
      </c>
      <c r="Q2087">
        <v>2</v>
      </c>
      <c r="R2087" t="s">
        <v>1282</v>
      </c>
      <c r="T2087" t="s">
        <v>122</v>
      </c>
      <c r="U2087" t="s">
        <v>57</v>
      </c>
      <c r="V2087" t="s">
        <v>407</v>
      </c>
      <c r="W2087" t="s">
        <v>408</v>
      </c>
      <c r="AB2087">
        <v>1</v>
      </c>
      <c r="AC2087">
        <v>0</v>
      </c>
    </row>
    <row r="2088" spans="1:29" hidden="1" x14ac:dyDescent="0.35">
      <c r="A2088" t="s">
        <v>32</v>
      </c>
      <c r="C2088" t="s">
        <v>33</v>
      </c>
      <c r="D2088" t="s">
        <v>1930</v>
      </c>
      <c r="E2088" t="s">
        <v>1931</v>
      </c>
      <c r="F2088" t="s">
        <v>1932</v>
      </c>
      <c r="G2088" t="s">
        <v>1279</v>
      </c>
      <c r="I2088" t="s">
        <v>38</v>
      </c>
      <c r="J2088">
        <v>2295</v>
      </c>
      <c r="K2088">
        <v>1804</v>
      </c>
      <c r="L2088" t="s">
        <v>1137</v>
      </c>
      <c r="M2088" t="s">
        <v>354</v>
      </c>
      <c r="P2088" t="s">
        <v>439</v>
      </c>
      <c r="Q2088">
        <v>1</v>
      </c>
      <c r="R2088" t="s">
        <v>132</v>
      </c>
      <c r="T2088" t="s">
        <v>122</v>
      </c>
      <c r="U2088" t="s">
        <v>57</v>
      </c>
      <c r="V2088" t="s">
        <v>216</v>
      </c>
      <c r="W2088" t="s">
        <v>436</v>
      </c>
      <c r="AC2088">
        <v>3</v>
      </c>
    </row>
    <row r="2089" spans="1:29" hidden="1" x14ac:dyDescent="0.35">
      <c r="A2089" t="s">
        <v>32</v>
      </c>
      <c r="C2089" t="s">
        <v>33</v>
      </c>
      <c r="D2089" t="s">
        <v>1930</v>
      </c>
      <c r="E2089" t="s">
        <v>1931</v>
      </c>
      <c r="F2089" t="s">
        <v>1932</v>
      </c>
      <c r="G2089" t="s">
        <v>1279</v>
      </c>
      <c r="I2089" t="s">
        <v>38</v>
      </c>
      <c r="J2089">
        <v>2296</v>
      </c>
      <c r="K2089">
        <v>1804</v>
      </c>
      <c r="L2089" t="s">
        <v>1137</v>
      </c>
      <c r="M2089" t="s">
        <v>354</v>
      </c>
      <c r="N2089" t="s">
        <v>41</v>
      </c>
      <c r="P2089" t="s">
        <v>887</v>
      </c>
      <c r="Q2089">
        <v>1</v>
      </c>
      <c r="T2089" t="s">
        <v>43</v>
      </c>
      <c r="U2089" t="s">
        <v>167</v>
      </c>
      <c r="V2089" t="s">
        <v>532</v>
      </c>
      <c r="W2089" t="s">
        <v>1945</v>
      </c>
      <c r="AB2089">
        <v>12</v>
      </c>
      <c r="AC2089">
        <v>9</v>
      </c>
    </row>
    <row r="2090" spans="1:29" hidden="1" x14ac:dyDescent="0.35">
      <c r="A2090" t="s">
        <v>32</v>
      </c>
      <c r="C2090" t="s">
        <v>33</v>
      </c>
      <c r="D2090" t="s">
        <v>1930</v>
      </c>
      <c r="E2090" t="s">
        <v>1931</v>
      </c>
      <c r="F2090" t="s">
        <v>1932</v>
      </c>
      <c r="G2090" t="s">
        <v>1279</v>
      </c>
      <c r="I2090" t="s">
        <v>38</v>
      </c>
      <c r="J2090">
        <v>2297</v>
      </c>
      <c r="K2090">
        <v>1804</v>
      </c>
      <c r="L2090" t="s">
        <v>1137</v>
      </c>
      <c r="M2090" t="s">
        <v>354</v>
      </c>
      <c r="N2090" t="s">
        <v>41</v>
      </c>
      <c r="P2090" t="s">
        <v>887</v>
      </c>
      <c r="Q2090">
        <v>1</v>
      </c>
      <c r="R2090" t="s">
        <v>166</v>
      </c>
      <c r="T2090" t="s">
        <v>43</v>
      </c>
      <c r="U2090" t="s">
        <v>167</v>
      </c>
      <c r="V2090" t="s">
        <v>460</v>
      </c>
      <c r="W2090" t="s">
        <v>1946</v>
      </c>
      <c r="AB2090">
        <v>7</v>
      </c>
      <c r="AC2090">
        <v>0</v>
      </c>
    </row>
    <row r="2091" spans="1:29" hidden="1" x14ac:dyDescent="0.35">
      <c r="A2091" t="s">
        <v>32</v>
      </c>
      <c r="C2091" t="s">
        <v>33</v>
      </c>
      <c r="D2091" t="s">
        <v>1930</v>
      </c>
      <c r="E2091" t="s">
        <v>1931</v>
      </c>
      <c r="F2091" t="s">
        <v>1932</v>
      </c>
      <c r="G2091" t="s">
        <v>1279</v>
      </c>
      <c r="I2091" t="s">
        <v>38</v>
      </c>
      <c r="J2091">
        <v>2298</v>
      </c>
      <c r="K2091">
        <v>1804</v>
      </c>
      <c r="L2091" t="s">
        <v>1137</v>
      </c>
      <c r="M2091" t="s">
        <v>354</v>
      </c>
      <c r="N2091" t="s">
        <v>41</v>
      </c>
      <c r="P2091" t="s">
        <v>887</v>
      </c>
      <c r="Q2091">
        <v>1</v>
      </c>
      <c r="R2091" t="s">
        <v>72</v>
      </c>
      <c r="T2091" t="s">
        <v>73</v>
      </c>
      <c r="U2091" t="s">
        <v>74</v>
      </c>
      <c r="V2091" t="s">
        <v>175</v>
      </c>
      <c r="W2091" t="s">
        <v>1947</v>
      </c>
      <c r="AB2091">
        <v>1</v>
      </c>
      <c r="AC2091">
        <v>0</v>
      </c>
    </row>
    <row r="2092" spans="1:29" hidden="1" x14ac:dyDescent="0.35">
      <c r="A2092" t="s">
        <v>32</v>
      </c>
      <c r="C2092" t="s">
        <v>33</v>
      </c>
      <c r="D2092" t="s">
        <v>1930</v>
      </c>
      <c r="E2092" t="s">
        <v>1931</v>
      </c>
      <c r="F2092" t="s">
        <v>1932</v>
      </c>
      <c r="G2092" t="s">
        <v>1279</v>
      </c>
      <c r="I2092" t="s">
        <v>38</v>
      </c>
      <c r="J2092">
        <v>2299</v>
      </c>
      <c r="K2092">
        <v>1804</v>
      </c>
      <c r="L2092" t="s">
        <v>1137</v>
      </c>
      <c r="M2092" t="s">
        <v>380</v>
      </c>
      <c r="O2092" t="s">
        <v>605</v>
      </c>
      <c r="P2092" t="s">
        <v>518</v>
      </c>
      <c r="Q2092">
        <v>2</v>
      </c>
      <c r="R2092" t="s">
        <v>1282</v>
      </c>
      <c r="T2092" t="s">
        <v>122</v>
      </c>
      <c r="U2092" t="s">
        <v>57</v>
      </c>
      <c r="V2092" t="s">
        <v>1113</v>
      </c>
      <c r="W2092" t="s">
        <v>1113</v>
      </c>
    </row>
    <row r="2093" spans="1:29" hidden="1" x14ac:dyDescent="0.35">
      <c r="A2093" t="s">
        <v>32</v>
      </c>
      <c r="C2093" t="s">
        <v>33</v>
      </c>
      <c r="D2093" t="s">
        <v>1930</v>
      </c>
      <c r="E2093" t="s">
        <v>1931</v>
      </c>
      <c r="F2093" t="s">
        <v>1932</v>
      </c>
      <c r="G2093" t="s">
        <v>1279</v>
      </c>
      <c r="I2093" t="s">
        <v>38</v>
      </c>
      <c r="J2093">
        <v>2300</v>
      </c>
      <c r="K2093">
        <v>1804</v>
      </c>
      <c r="L2093" t="s">
        <v>1137</v>
      </c>
      <c r="M2093" t="s">
        <v>763</v>
      </c>
      <c r="N2093" t="s">
        <v>41</v>
      </c>
      <c r="P2093" t="s">
        <v>188</v>
      </c>
      <c r="Q2093">
        <v>12</v>
      </c>
      <c r="R2093" t="s">
        <v>1282</v>
      </c>
      <c r="T2093" t="s">
        <v>122</v>
      </c>
      <c r="U2093" t="s">
        <v>57</v>
      </c>
      <c r="V2093" t="s">
        <v>1113</v>
      </c>
      <c r="W2093" t="s">
        <v>1113</v>
      </c>
    </row>
    <row r="2094" spans="1:29" hidden="1" x14ac:dyDescent="0.35">
      <c r="A2094" t="s">
        <v>32</v>
      </c>
      <c r="C2094" t="s">
        <v>33</v>
      </c>
      <c r="D2094" t="s">
        <v>1930</v>
      </c>
      <c r="E2094" t="s">
        <v>1931</v>
      </c>
      <c r="F2094" t="s">
        <v>1932</v>
      </c>
      <c r="G2094" t="s">
        <v>1279</v>
      </c>
      <c r="I2094" t="s">
        <v>38</v>
      </c>
      <c r="J2094">
        <v>2301</v>
      </c>
      <c r="K2094">
        <v>1804</v>
      </c>
      <c r="L2094" t="s">
        <v>1137</v>
      </c>
      <c r="M2094" t="s">
        <v>763</v>
      </c>
      <c r="N2094" t="s">
        <v>41</v>
      </c>
      <c r="P2094" t="s">
        <v>188</v>
      </c>
      <c r="Q2094">
        <v>1</v>
      </c>
      <c r="R2094" t="s">
        <v>1282</v>
      </c>
      <c r="T2094" t="s">
        <v>57</v>
      </c>
      <c r="U2094" t="s">
        <v>58</v>
      </c>
      <c r="V2094" t="s">
        <v>58</v>
      </c>
      <c r="W2094" t="s">
        <v>1125</v>
      </c>
    </row>
    <row r="2095" spans="1:29" hidden="1" x14ac:dyDescent="0.35">
      <c r="A2095" t="s">
        <v>32</v>
      </c>
      <c r="C2095" t="s">
        <v>33</v>
      </c>
      <c r="D2095" t="s">
        <v>1930</v>
      </c>
      <c r="E2095" t="s">
        <v>1931</v>
      </c>
      <c r="F2095" t="s">
        <v>1932</v>
      </c>
      <c r="G2095" t="s">
        <v>1279</v>
      </c>
      <c r="I2095" t="s">
        <v>38</v>
      </c>
      <c r="J2095">
        <v>2302</v>
      </c>
      <c r="K2095">
        <v>1804</v>
      </c>
      <c r="L2095" t="s">
        <v>1137</v>
      </c>
      <c r="M2095" t="s">
        <v>763</v>
      </c>
      <c r="N2095" t="s">
        <v>41</v>
      </c>
      <c r="P2095" t="s">
        <v>487</v>
      </c>
      <c r="Q2095">
        <v>1</v>
      </c>
      <c r="R2095" t="s">
        <v>1282</v>
      </c>
      <c r="T2095" t="s">
        <v>73</v>
      </c>
      <c r="U2095" t="s">
        <v>78</v>
      </c>
      <c r="V2095" t="s">
        <v>79</v>
      </c>
      <c r="W2095" t="s">
        <v>387</v>
      </c>
      <c r="AB2095">
        <v>2</v>
      </c>
      <c r="AC2095">
        <v>0</v>
      </c>
    </row>
    <row r="2096" spans="1:29" hidden="1" x14ac:dyDescent="0.35">
      <c r="A2096" t="s">
        <v>32</v>
      </c>
      <c r="C2096" t="s">
        <v>33</v>
      </c>
      <c r="D2096" t="s">
        <v>1930</v>
      </c>
      <c r="E2096" t="s">
        <v>1931</v>
      </c>
      <c r="F2096" t="s">
        <v>1932</v>
      </c>
      <c r="G2096" t="s">
        <v>1279</v>
      </c>
      <c r="I2096" t="s">
        <v>38</v>
      </c>
      <c r="J2096">
        <v>2303</v>
      </c>
      <c r="K2096">
        <v>1804</v>
      </c>
      <c r="L2096" t="s">
        <v>1137</v>
      </c>
      <c r="M2096" t="s">
        <v>403</v>
      </c>
      <c r="N2096" t="s">
        <v>41</v>
      </c>
      <c r="P2096" t="s">
        <v>234</v>
      </c>
      <c r="Q2096">
        <v>1</v>
      </c>
      <c r="R2096" t="s">
        <v>259</v>
      </c>
      <c r="T2096" t="s">
        <v>73</v>
      </c>
      <c r="U2096" t="s">
        <v>78</v>
      </c>
      <c r="V2096" t="s">
        <v>126</v>
      </c>
      <c r="W2096" t="s">
        <v>126</v>
      </c>
      <c r="AB2096">
        <v>1</v>
      </c>
      <c r="AC2096">
        <v>6</v>
      </c>
    </row>
    <row r="2097" spans="1:32" hidden="1" x14ac:dyDescent="0.35">
      <c r="A2097" t="s">
        <v>32</v>
      </c>
      <c r="C2097" t="s">
        <v>33</v>
      </c>
      <c r="D2097" t="s">
        <v>1930</v>
      </c>
      <c r="E2097" t="s">
        <v>1931</v>
      </c>
      <c r="F2097" t="s">
        <v>1932</v>
      </c>
      <c r="G2097" t="s">
        <v>1279</v>
      </c>
      <c r="I2097" t="s">
        <v>38</v>
      </c>
      <c r="J2097">
        <v>2304</v>
      </c>
      <c r="K2097">
        <v>1804</v>
      </c>
      <c r="L2097" t="s">
        <v>1137</v>
      </c>
      <c r="M2097" t="s">
        <v>403</v>
      </c>
      <c r="N2097" t="s">
        <v>41</v>
      </c>
      <c r="P2097" t="s">
        <v>234</v>
      </c>
      <c r="Q2097">
        <v>7</v>
      </c>
      <c r="R2097" t="s">
        <v>72</v>
      </c>
      <c r="T2097" t="s">
        <v>73</v>
      </c>
      <c r="U2097" t="s">
        <v>74</v>
      </c>
      <c r="V2097" t="s">
        <v>330</v>
      </c>
      <c r="W2097" t="s">
        <v>1948</v>
      </c>
      <c r="Y2097">
        <v>2</v>
      </c>
      <c r="Z2097">
        <v>9</v>
      </c>
      <c r="AB2097">
        <v>19</v>
      </c>
      <c r="AC2097">
        <v>3</v>
      </c>
    </row>
    <row r="2098" spans="1:32" hidden="1" x14ac:dyDescent="0.35">
      <c r="A2098" t="s">
        <v>32</v>
      </c>
      <c r="C2098" t="s">
        <v>33</v>
      </c>
      <c r="D2098" t="s">
        <v>1930</v>
      </c>
      <c r="E2098" t="s">
        <v>1931</v>
      </c>
      <c r="F2098" t="s">
        <v>1932</v>
      </c>
      <c r="G2098" t="s">
        <v>1279</v>
      </c>
      <c r="I2098" t="s">
        <v>38</v>
      </c>
      <c r="J2098">
        <v>2305</v>
      </c>
      <c r="K2098">
        <v>1804</v>
      </c>
      <c r="L2098" t="s">
        <v>1137</v>
      </c>
      <c r="M2098" t="s">
        <v>403</v>
      </c>
      <c r="N2098" t="s">
        <v>41</v>
      </c>
      <c r="P2098" t="s">
        <v>234</v>
      </c>
      <c r="Q2098">
        <v>6</v>
      </c>
      <c r="R2098" t="s">
        <v>72</v>
      </c>
      <c r="T2098" t="s">
        <v>73</v>
      </c>
      <c r="U2098" t="s">
        <v>74</v>
      </c>
      <c r="V2098" t="s">
        <v>936</v>
      </c>
      <c r="W2098" t="s">
        <v>717</v>
      </c>
      <c r="Y2098">
        <v>2</v>
      </c>
      <c r="Z2098">
        <v>3</v>
      </c>
      <c r="AB2098">
        <v>13</v>
      </c>
      <c r="AC2098">
        <v>6</v>
      </c>
    </row>
    <row r="2099" spans="1:32" hidden="1" x14ac:dyDescent="0.35">
      <c r="A2099" t="s">
        <v>32</v>
      </c>
      <c r="C2099" t="s">
        <v>33</v>
      </c>
      <c r="D2099" t="s">
        <v>1930</v>
      </c>
      <c r="E2099" t="s">
        <v>1931</v>
      </c>
      <c r="F2099" t="s">
        <v>1932</v>
      </c>
      <c r="G2099" t="s">
        <v>1279</v>
      </c>
      <c r="I2099" t="s">
        <v>38</v>
      </c>
      <c r="J2099">
        <v>2306</v>
      </c>
      <c r="K2099">
        <v>1804</v>
      </c>
      <c r="L2099" t="s">
        <v>1137</v>
      </c>
      <c r="M2099" t="s">
        <v>403</v>
      </c>
      <c r="N2099" t="s">
        <v>41</v>
      </c>
      <c r="P2099" t="s">
        <v>234</v>
      </c>
      <c r="Q2099">
        <v>1.5</v>
      </c>
      <c r="R2099" t="s">
        <v>72</v>
      </c>
      <c r="T2099" t="s">
        <v>73</v>
      </c>
      <c r="U2099" t="s">
        <v>74</v>
      </c>
      <c r="V2099" t="s">
        <v>152</v>
      </c>
      <c r="W2099" t="s">
        <v>1949</v>
      </c>
      <c r="Y2099">
        <v>4</v>
      </c>
      <c r="Z2099">
        <v>0</v>
      </c>
      <c r="AB2099">
        <v>6</v>
      </c>
      <c r="AC2099">
        <v>0</v>
      </c>
    </row>
    <row r="2100" spans="1:32" hidden="1" x14ac:dyDescent="0.35">
      <c r="A2100" t="s">
        <v>32</v>
      </c>
      <c r="C2100" t="s">
        <v>33</v>
      </c>
      <c r="D2100" t="s">
        <v>1930</v>
      </c>
      <c r="E2100" t="s">
        <v>1931</v>
      </c>
      <c r="F2100" t="s">
        <v>1932</v>
      </c>
      <c r="G2100" t="s">
        <v>1279</v>
      </c>
      <c r="I2100" t="s">
        <v>38</v>
      </c>
      <c r="J2100">
        <v>2307</v>
      </c>
      <c r="K2100">
        <v>1804</v>
      </c>
      <c r="L2100" t="s">
        <v>1137</v>
      </c>
      <c r="M2100" t="s">
        <v>403</v>
      </c>
      <c r="N2100" t="s">
        <v>41</v>
      </c>
      <c r="P2100" t="s">
        <v>234</v>
      </c>
      <c r="Q2100">
        <v>2</v>
      </c>
      <c r="R2100" t="s">
        <v>72</v>
      </c>
      <c r="T2100" t="s">
        <v>73</v>
      </c>
      <c r="U2100" t="s">
        <v>74</v>
      </c>
      <c r="V2100" t="s">
        <v>151</v>
      </c>
      <c r="W2100" t="s">
        <v>1950</v>
      </c>
      <c r="Y2100">
        <v>3</v>
      </c>
      <c r="Z2100">
        <v>6</v>
      </c>
      <c r="AB2100">
        <v>7</v>
      </c>
      <c r="AC2100">
        <v>0</v>
      </c>
    </row>
    <row r="2101" spans="1:32" hidden="1" x14ac:dyDescent="0.35">
      <c r="A2101" t="s">
        <v>32</v>
      </c>
      <c r="C2101" t="s">
        <v>33</v>
      </c>
      <c r="D2101" t="s">
        <v>1930</v>
      </c>
      <c r="E2101" t="s">
        <v>1931</v>
      </c>
      <c r="F2101" t="s">
        <v>1932</v>
      </c>
      <c r="G2101" t="s">
        <v>1279</v>
      </c>
      <c r="I2101" t="s">
        <v>38</v>
      </c>
      <c r="J2101">
        <v>2308</v>
      </c>
      <c r="K2101">
        <v>1804</v>
      </c>
      <c r="L2101" t="s">
        <v>1137</v>
      </c>
      <c r="M2101" t="s">
        <v>403</v>
      </c>
      <c r="N2101" t="s">
        <v>41</v>
      </c>
      <c r="P2101" t="s">
        <v>234</v>
      </c>
      <c r="Q2101">
        <v>1</v>
      </c>
      <c r="R2101" t="s">
        <v>166</v>
      </c>
      <c r="T2101" t="s">
        <v>73</v>
      </c>
      <c r="U2101" t="s">
        <v>74</v>
      </c>
      <c r="V2101" t="s">
        <v>506</v>
      </c>
      <c r="W2101" t="s">
        <v>1951</v>
      </c>
      <c r="Y2101">
        <v>2</v>
      </c>
      <c r="Z2101">
        <v>6</v>
      </c>
      <c r="AB2101">
        <v>2</v>
      </c>
      <c r="AC2101">
        <v>6</v>
      </c>
    </row>
    <row r="2102" spans="1:32" hidden="1" x14ac:dyDescent="0.35">
      <c r="A2102" t="s">
        <v>32</v>
      </c>
      <c r="C2102" t="s">
        <v>33</v>
      </c>
      <c r="D2102" t="s">
        <v>1930</v>
      </c>
      <c r="E2102" t="s">
        <v>1931</v>
      </c>
      <c r="F2102" t="s">
        <v>1932</v>
      </c>
      <c r="G2102" t="s">
        <v>1279</v>
      </c>
      <c r="I2102" t="s">
        <v>38</v>
      </c>
      <c r="J2102">
        <v>2309</v>
      </c>
      <c r="K2102">
        <v>1804</v>
      </c>
      <c r="L2102" t="s">
        <v>1137</v>
      </c>
      <c r="M2102" t="s">
        <v>403</v>
      </c>
      <c r="N2102" t="s">
        <v>41</v>
      </c>
      <c r="P2102" t="s">
        <v>196</v>
      </c>
      <c r="Q2102">
        <v>10</v>
      </c>
      <c r="R2102" t="s">
        <v>72</v>
      </c>
      <c r="T2102" t="s">
        <v>73</v>
      </c>
      <c r="U2102" t="s">
        <v>74</v>
      </c>
      <c r="V2102" t="s">
        <v>330</v>
      </c>
      <c r="W2102" t="s">
        <v>1952</v>
      </c>
      <c r="Y2102">
        <v>2</v>
      </c>
      <c r="Z2102">
        <v>9</v>
      </c>
      <c r="AA2102">
        <v>1</v>
      </c>
      <c r="AB2102">
        <v>7</v>
      </c>
      <c r="AC2102">
        <v>6</v>
      </c>
    </row>
    <row r="2103" spans="1:32" hidden="1" x14ac:dyDescent="0.35">
      <c r="A2103" t="s">
        <v>32</v>
      </c>
      <c r="C2103" t="s">
        <v>33</v>
      </c>
      <c r="D2103" t="s">
        <v>1930</v>
      </c>
      <c r="E2103" t="s">
        <v>1931</v>
      </c>
      <c r="F2103" t="s">
        <v>1932</v>
      </c>
      <c r="G2103" t="s">
        <v>1279</v>
      </c>
      <c r="I2103" t="s">
        <v>38</v>
      </c>
      <c r="J2103">
        <v>2310</v>
      </c>
      <c r="K2103">
        <v>1804</v>
      </c>
      <c r="L2103" t="s">
        <v>1137</v>
      </c>
      <c r="M2103" t="s">
        <v>403</v>
      </c>
      <c r="N2103" t="s">
        <v>41</v>
      </c>
      <c r="P2103" t="s">
        <v>196</v>
      </c>
      <c r="Q2103">
        <v>6</v>
      </c>
      <c r="R2103" t="s">
        <v>72</v>
      </c>
      <c r="T2103" t="s">
        <v>73</v>
      </c>
      <c r="U2103" t="s">
        <v>74</v>
      </c>
      <c r="V2103" t="s">
        <v>936</v>
      </c>
      <c r="W2103" t="s">
        <v>1953</v>
      </c>
      <c r="Y2103">
        <v>2</v>
      </c>
      <c r="Z2103">
        <v>3</v>
      </c>
      <c r="AB2103">
        <v>13</v>
      </c>
      <c r="AC2103">
        <v>6</v>
      </c>
    </row>
    <row r="2104" spans="1:32" hidden="1" x14ac:dyDescent="0.35">
      <c r="A2104" t="s">
        <v>32</v>
      </c>
      <c r="C2104" t="s">
        <v>33</v>
      </c>
      <c r="D2104" t="s">
        <v>1930</v>
      </c>
      <c r="E2104" t="s">
        <v>1931</v>
      </c>
      <c r="F2104" t="s">
        <v>1932</v>
      </c>
      <c r="G2104" t="s">
        <v>1279</v>
      </c>
      <c r="I2104" t="s">
        <v>38</v>
      </c>
      <c r="J2104">
        <v>2311</v>
      </c>
      <c r="K2104">
        <v>1804</v>
      </c>
      <c r="L2104" t="s">
        <v>1137</v>
      </c>
      <c r="M2104" t="s">
        <v>403</v>
      </c>
      <c r="N2104" t="s">
        <v>41</v>
      </c>
      <c r="P2104" t="s">
        <v>196</v>
      </c>
      <c r="Q2104">
        <v>1</v>
      </c>
      <c r="T2104" t="s">
        <v>73</v>
      </c>
      <c r="U2104" t="s">
        <v>74</v>
      </c>
      <c r="V2104" t="s">
        <v>268</v>
      </c>
      <c r="W2104" t="s">
        <v>1112</v>
      </c>
      <c r="AB2104">
        <v>0</v>
      </c>
      <c r="AC2104">
        <v>4</v>
      </c>
    </row>
    <row r="2105" spans="1:32" hidden="1" x14ac:dyDescent="0.35">
      <c r="A2105" t="s">
        <v>32</v>
      </c>
      <c r="C2105" t="s">
        <v>33</v>
      </c>
      <c r="D2105" t="s">
        <v>1930</v>
      </c>
      <c r="E2105" t="s">
        <v>1931</v>
      </c>
      <c r="F2105" t="s">
        <v>1932</v>
      </c>
      <c r="G2105" t="s">
        <v>1279</v>
      </c>
      <c r="I2105" t="s">
        <v>38</v>
      </c>
      <c r="J2105">
        <v>2312</v>
      </c>
      <c r="K2105">
        <v>1804</v>
      </c>
      <c r="L2105" t="s">
        <v>1137</v>
      </c>
      <c r="M2105" t="s">
        <v>403</v>
      </c>
      <c r="N2105" t="s">
        <v>41</v>
      </c>
      <c r="P2105" t="s">
        <v>80</v>
      </c>
      <c r="Q2105">
        <v>2</v>
      </c>
      <c r="R2105" t="s">
        <v>72</v>
      </c>
      <c r="T2105" t="s">
        <v>73</v>
      </c>
      <c r="U2105" t="s">
        <v>74</v>
      </c>
      <c r="V2105" t="s">
        <v>440</v>
      </c>
      <c r="W2105" t="s">
        <v>1867</v>
      </c>
      <c r="AB2105">
        <v>0</v>
      </c>
      <c r="AC2105">
        <v>4</v>
      </c>
    </row>
    <row r="2106" spans="1:32" hidden="1" x14ac:dyDescent="0.35">
      <c r="A2106" t="s">
        <v>32</v>
      </c>
      <c r="C2106" t="s">
        <v>33</v>
      </c>
      <c r="D2106" t="s">
        <v>1930</v>
      </c>
      <c r="E2106" t="s">
        <v>1931</v>
      </c>
      <c r="F2106" t="s">
        <v>1932</v>
      </c>
      <c r="G2106" t="s">
        <v>1279</v>
      </c>
      <c r="I2106" t="s">
        <v>38</v>
      </c>
      <c r="J2106">
        <v>2313</v>
      </c>
      <c r="K2106">
        <v>1804</v>
      </c>
      <c r="L2106" t="s">
        <v>1137</v>
      </c>
      <c r="M2106" t="s">
        <v>403</v>
      </c>
      <c r="N2106" t="s">
        <v>41</v>
      </c>
      <c r="P2106" t="s">
        <v>80</v>
      </c>
      <c r="Q2106">
        <v>0.5</v>
      </c>
      <c r="R2106" t="s">
        <v>877</v>
      </c>
      <c r="T2106" t="s">
        <v>73</v>
      </c>
      <c r="U2106" t="s">
        <v>78</v>
      </c>
      <c r="V2106" t="s">
        <v>126</v>
      </c>
      <c r="W2106" t="s">
        <v>1445</v>
      </c>
      <c r="AB2106">
        <v>2</v>
      </c>
      <c r="AC2106">
        <v>6</v>
      </c>
    </row>
    <row r="2107" spans="1:32" hidden="1" x14ac:dyDescent="0.35">
      <c r="A2107" t="s">
        <v>32</v>
      </c>
      <c r="C2107" t="s">
        <v>33</v>
      </c>
      <c r="D2107" t="s">
        <v>1930</v>
      </c>
      <c r="E2107" t="s">
        <v>1931</v>
      </c>
      <c r="F2107" t="s">
        <v>1932</v>
      </c>
      <c r="G2107" t="s">
        <v>1279</v>
      </c>
      <c r="I2107" t="s">
        <v>38</v>
      </c>
      <c r="J2107">
        <v>2314</v>
      </c>
      <c r="K2107">
        <v>1804</v>
      </c>
      <c r="L2107" t="s">
        <v>1137</v>
      </c>
      <c r="M2107" t="s">
        <v>403</v>
      </c>
      <c r="N2107" t="s">
        <v>41</v>
      </c>
      <c r="P2107" t="s">
        <v>80</v>
      </c>
      <c r="Q2107">
        <v>1</v>
      </c>
      <c r="R2107" t="s">
        <v>132</v>
      </c>
      <c r="T2107" t="s">
        <v>73</v>
      </c>
      <c r="U2107" t="s">
        <v>74</v>
      </c>
      <c r="V2107" t="s">
        <v>112</v>
      </c>
      <c r="W2107" t="s">
        <v>1954</v>
      </c>
      <c r="AB2107">
        <v>2</v>
      </c>
      <c r="AC2107">
        <v>0</v>
      </c>
    </row>
    <row r="2108" spans="1:32" hidden="1" x14ac:dyDescent="0.35">
      <c r="A2108" t="s">
        <v>32</v>
      </c>
      <c r="C2108" t="s">
        <v>33</v>
      </c>
      <c r="D2108" t="s">
        <v>1955</v>
      </c>
      <c r="E2108" t="s">
        <v>1956</v>
      </c>
      <c r="F2108" t="s">
        <v>1957</v>
      </c>
      <c r="G2108" t="s">
        <v>773</v>
      </c>
      <c r="I2108" t="s">
        <v>38</v>
      </c>
      <c r="J2108">
        <v>2315</v>
      </c>
      <c r="K2108">
        <v>1804</v>
      </c>
      <c r="L2108" t="s">
        <v>1137</v>
      </c>
      <c r="M2108" t="s">
        <v>787</v>
      </c>
      <c r="N2108" t="s">
        <v>161</v>
      </c>
      <c r="P2108" t="s">
        <v>205</v>
      </c>
      <c r="T2108" t="s">
        <v>2763</v>
      </c>
      <c r="U2108" t="s">
        <v>2621</v>
      </c>
      <c r="W2108" t="s">
        <v>1149</v>
      </c>
      <c r="Y2108">
        <v>20</v>
      </c>
      <c r="AD2108">
        <v>1</v>
      </c>
      <c r="AE2108">
        <v>0</v>
      </c>
      <c r="AF2108">
        <v>0</v>
      </c>
    </row>
    <row r="2109" spans="1:32" hidden="1" x14ac:dyDescent="0.35">
      <c r="A2109" t="s">
        <v>32</v>
      </c>
      <c r="C2109" t="s">
        <v>33</v>
      </c>
      <c r="D2109" t="s">
        <v>1955</v>
      </c>
      <c r="E2109" t="s">
        <v>1956</v>
      </c>
      <c r="F2109" t="s">
        <v>1957</v>
      </c>
      <c r="G2109" t="s">
        <v>773</v>
      </c>
      <c r="I2109" t="s">
        <v>38</v>
      </c>
      <c r="J2109">
        <v>2316</v>
      </c>
      <c r="K2109">
        <v>1804</v>
      </c>
      <c r="L2109" t="s">
        <v>1137</v>
      </c>
      <c r="M2109" t="s">
        <v>787</v>
      </c>
      <c r="N2109" t="s">
        <v>41</v>
      </c>
      <c r="P2109" t="s">
        <v>80</v>
      </c>
      <c r="Q2109">
        <v>1</v>
      </c>
      <c r="R2109" t="s">
        <v>224</v>
      </c>
      <c r="T2109" t="s">
        <v>43</v>
      </c>
      <c r="U2109" t="s">
        <v>2748</v>
      </c>
      <c r="V2109" t="s">
        <v>807</v>
      </c>
      <c r="W2109" t="s">
        <v>2808</v>
      </c>
      <c r="Y2109">
        <v>37</v>
      </c>
      <c r="Z2109">
        <v>0</v>
      </c>
      <c r="AA2109">
        <v>1</v>
      </c>
      <c r="AB2109">
        <v>17</v>
      </c>
      <c r="AC2109">
        <v>0</v>
      </c>
    </row>
    <row r="2110" spans="1:32" hidden="1" x14ac:dyDescent="0.35">
      <c r="A2110" t="s">
        <v>32</v>
      </c>
      <c r="C2110" t="s">
        <v>33</v>
      </c>
      <c r="D2110" t="s">
        <v>1955</v>
      </c>
      <c r="E2110" t="s">
        <v>1956</v>
      </c>
      <c r="F2110" t="s">
        <v>1957</v>
      </c>
      <c r="G2110" t="s">
        <v>773</v>
      </c>
      <c r="I2110" t="s">
        <v>38</v>
      </c>
      <c r="J2110">
        <v>2317</v>
      </c>
      <c r="K2110">
        <v>1804</v>
      </c>
      <c r="L2110" t="s">
        <v>1137</v>
      </c>
      <c r="M2110" t="s">
        <v>787</v>
      </c>
      <c r="N2110" t="s">
        <v>41</v>
      </c>
      <c r="P2110" t="s">
        <v>1958</v>
      </c>
      <c r="Q2110">
        <v>1</v>
      </c>
      <c r="R2110" t="s">
        <v>166</v>
      </c>
      <c r="T2110" t="s">
        <v>43</v>
      </c>
      <c r="U2110" t="s">
        <v>167</v>
      </c>
      <c r="V2110" t="s">
        <v>460</v>
      </c>
      <c r="W2110" t="s">
        <v>1959</v>
      </c>
      <c r="AB2110">
        <v>8</v>
      </c>
      <c r="AC2110">
        <v>0</v>
      </c>
    </row>
    <row r="2111" spans="1:32" hidden="1" x14ac:dyDescent="0.35">
      <c r="A2111" t="s">
        <v>32</v>
      </c>
      <c r="C2111" t="s">
        <v>33</v>
      </c>
      <c r="D2111" t="s">
        <v>1955</v>
      </c>
      <c r="E2111" t="s">
        <v>1956</v>
      </c>
      <c r="F2111" t="s">
        <v>1957</v>
      </c>
      <c r="G2111" t="s">
        <v>773</v>
      </c>
      <c r="I2111" t="s">
        <v>38</v>
      </c>
      <c r="J2111">
        <v>2318</v>
      </c>
      <c r="K2111">
        <v>1804</v>
      </c>
      <c r="L2111" t="s">
        <v>1137</v>
      </c>
      <c r="M2111" t="s">
        <v>787</v>
      </c>
      <c r="N2111" t="s">
        <v>41</v>
      </c>
      <c r="P2111" t="s">
        <v>487</v>
      </c>
      <c r="Q2111">
        <v>2</v>
      </c>
      <c r="R2111" t="s">
        <v>72</v>
      </c>
      <c r="T2111" t="s">
        <v>73</v>
      </c>
      <c r="U2111" t="s">
        <v>74</v>
      </c>
      <c r="V2111" t="s">
        <v>455</v>
      </c>
      <c r="W2111" t="s">
        <v>1960</v>
      </c>
      <c r="AB2111">
        <v>14</v>
      </c>
      <c r="AC2111">
        <v>0</v>
      </c>
    </row>
    <row r="2112" spans="1:32" hidden="1" x14ac:dyDescent="0.35">
      <c r="A2112" t="s">
        <v>32</v>
      </c>
      <c r="C2112" t="s">
        <v>33</v>
      </c>
      <c r="D2112" t="s">
        <v>1955</v>
      </c>
      <c r="E2112" t="s">
        <v>1956</v>
      </c>
      <c r="F2112" t="s">
        <v>1957</v>
      </c>
      <c r="G2112" t="s">
        <v>773</v>
      </c>
      <c r="I2112" t="s">
        <v>38</v>
      </c>
      <c r="J2112">
        <v>2319</v>
      </c>
      <c r="K2112">
        <v>1804</v>
      </c>
      <c r="L2112" t="s">
        <v>1137</v>
      </c>
      <c r="M2112" t="s">
        <v>787</v>
      </c>
      <c r="N2112" t="s">
        <v>41</v>
      </c>
      <c r="P2112" t="s">
        <v>80</v>
      </c>
      <c r="T2112" t="s">
        <v>367</v>
      </c>
      <c r="U2112" t="s">
        <v>368</v>
      </c>
      <c r="V2112" t="s">
        <v>1961</v>
      </c>
      <c r="W2112" t="s">
        <v>1962</v>
      </c>
      <c r="AA2112">
        <v>1</v>
      </c>
      <c r="AB2112">
        <v>1</v>
      </c>
      <c r="AC2112">
        <v>0</v>
      </c>
    </row>
    <row r="2113" spans="1:33" hidden="1" x14ac:dyDescent="0.35">
      <c r="A2113" t="s">
        <v>32</v>
      </c>
      <c r="C2113" t="s">
        <v>33</v>
      </c>
      <c r="D2113" t="s">
        <v>1955</v>
      </c>
      <c r="E2113" t="s">
        <v>1956</v>
      </c>
      <c r="F2113" t="s">
        <v>1957</v>
      </c>
      <c r="G2113" t="s">
        <v>773</v>
      </c>
      <c r="I2113" t="s">
        <v>38</v>
      </c>
      <c r="J2113">
        <v>2320</v>
      </c>
      <c r="K2113">
        <v>1804</v>
      </c>
      <c r="L2113" t="s">
        <v>1137</v>
      </c>
      <c r="M2113" t="s">
        <v>798</v>
      </c>
      <c r="N2113" t="s">
        <v>41</v>
      </c>
      <c r="P2113" t="s">
        <v>188</v>
      </c>
      <c r="Q2113">
        <v>1</v>
      </c>
      <c r="R2113" t="s">
        <v>363</v>
      </c>
      <c r="T2113" t="s">
        <v>122</v>
      </c>
      <c r="U2113" t="s">
        <v>57</v>
      </c>
      <c r="V2113" t="s">
        <v>248</v>
      </c>
      <c r="W2113" t="s">
        <v>248</v>
      </c>
    </row>
    <row r="2114" spans="1:33" hidden="1" x14ac:dyDescent="0.35">
      <c r="A2114" t="s">
        <v>32</v>
      </c>
      <c r="C2114" t="s">
        <v>33</v>
      </c>
      <c r="D2114" t="s">
        <v>1955</v>
      </c>
      <c r="E2114" t="s">
        <v>1956</v>
      </c>
      <c r="F2114" t="s">
        <v>1957</v>
      </c>
      <c r="G2114" t="s">
        <v>773</v>
      </c>
      <c r="I2114" t="s">
        <v>38</v>
      </c>
      <c r="J2114">
        <v>2321</v>
      </c>
      <c r="K2114">
        <v>1804</v>
      </c>
      <c r="L2114" t="s">
        <v>1137</v>
      </c>
      <c r="M2114" t="s">
        <v>798</v>
      </c>
      <c r="P2114" t="s">
        <v>588</v>
      </c>
      <c r="Q2114">
        <v>0.5</v>
      </c>
      <c r="R2114" t="s">
        <v>56</v>
      </c>
      <c r="T2114" t="s">
        <v>57</v>
      </c>
      <c r="U2114" t="s">
        <v>58</v>
      </c>
      <c r="V2114" t="s">
        <v>58</v>
      </c>
      <c r="W2114" t="s">
        <v>1125</v>
      </c>
      <c r="Y2114">
        <v>3</v>
      </c>
      <c r="Z2114">
        <v>0</v>
      </c>
    </row>
    <row r="2115" spans="1:33" hidden="1" x14ac:dyDescent="0.35">
      <c r="A2115" t="s">
        <v>32</v>
      </c>
      <c r="C2115" t="s">
        <v>33</v>
      </c>
      <c r="D2115" t="s">
        <v>1955</v>
      </c>
      <c r="E2115" t="s">
        <v>1956</v>
      </c>
      <c r="F2115" t="s">
        <v>1957</v>
      </c>
      <c r="G2115" t="s">
        <v>773</v>
      </c>
      <c r="I2115" t="s">
        <v>38</v>
      </c>
      <c r="J2115">
        <v>2322</v>
      </c>
      <c r="K2115">
        <v>1804</v>
      </c>
      <c r="L2115" t="s">
        <v>1137</v>
      </c>
      <c r="M2115" t="s">
        <v>798</v>
      </c>
      <c r="N2115" t="s">
        <v>41</v>
      </c>
      <c r="P2115" t="s">
        <v>297</v>
      </c>
      <c r="Q2115">
        <v>3</v>
      </c>
      <c r="R2115" t="s">
        <v>166</v>
      </c>
      <c r="T2115" t="s">
        <v>43</v>
      </c>
      <c r="U2115" t="s">
        <v>167</v>
      </c>
      <c r="V2115" t="s">
        <v>1301</v>
      </c>
      <c r="W2115" t="s">
        <v>1963</v>
      </c>
      <c r="Y2115">
        <v>5</v>
      </c>
      <c r="Z2115">
        <v>0</v>
      </c>
      <c r="AB2115">
        <v>15</v>
      </c>
      <c r="AC2115">
        <v>0</v>
      </c>
      <c r="AG2115" t="s">
        <v>1533</v>
      </c>
    </row>
    <row r="2116" spans="1:33" hidden="1" x14ac:dyDescent="0.35">
      <c r="A2116" t="s">
        <v>32</v>
      </c>
      <c r="C2116" t="s">
        <v>33</v>
      </c>
      <c r="D2116" t="s">
        <v>1955</v>
      </c>
      <c r="E2116" t="s">
        <v>1956</v>
      </c>
      <c r="F2116" t="s">
        <v>1957</v>
      </c>
      <c r="G2116" t="s">
        <v>773</v>
      </c>
      <c r="I2116" t="s">
        <v>38</v>
      </c>
      <c r="J2116">
        <v>2323</v>
      </c>
      <c r="K2116">
        <v>1804</v>
      </c>
      <c r="L2116" t="s">
        <v>1137</v>
      </c>
      <c r="M2116" t="s">
        <v>798</v>
      </c>
      <c r="N2116" t="s">
        <v>41</v>
      </c>
      <c r="P2116" t="s">
        <v>297</v>
      </c>
      <c r="Q2116">
        <v>3</v>
      </c>
      <c r="R2116" t="s">
        <v>166</v>
      </c>
      <c r="T2116" t="s">
        <v>43</v>
      </c>
      <c r="U2116" t="s">
        <v>167</v>
      </c>
      <c r="V2116" t="s">
        <v>460</v>
      </c>
      <c r="W2116" t="s">
        <v>1946</v>
      </c>
      <c r="Y2116">
        <v>8</v>
      </c>
      <c r="Z2116">
        <v>0</v>
      </c>
      <c r="AB2116">
        <v>24</v>
      </c>
      <c r="AC2116">
        <v>0</v>
      </c>
    </row>
    <row r="2117" spans="1:33" hidden="1" x14ac:dyDescent="0.35">
      <c r="A2117" t="s">
        <v>32</v>
      </c>
      <c r="C2117" t="s">
        <v>33</v>
      </c>
      <c r="D2117" t="s">
        <v>1955</v>
      </c>
      <c r="E2117" t="s">
        <v>1956</v>
      </c>
      <c r="F2117" t="s">
        <v>1957</v>
      </c>
      <c r="G2117" t="s">
        <v>773</v>
      </c>
      <c r="I2117" t="s">
        <v>38</v>
      </c>
      <c r="J2117">
        <v>2324</v>
      </c>
      <c r="K2117">
        <v>1804</v>
      </c>
      <c r="L2117" t="s">
        <v>1137</v>
      </c>
      <c r="M2117" t="s">
        <v>798</v>
      </c>
      <c r="N2117" t="s">
        <v>41</v>
      </c>
      <c r="P2117" t="s">
        <v>98</v>
      </c>
      <c r="Q2117">
        <v>1</v>
      </c>
      <c r="R2117" t="s">
        <v>166</v>
      </c>
      <c r="T2117" t="s">
        <v>43</v>
      </c>
      <c r="U2117" t="s">
        <v>167</v>
      </c>
      <c r="V2117" t="s">
        <v>168</v>
      </c>
      <c r="W2117" t="s">
        <v>1964</v>
      </c>
      <c r="Y2117">
        <v>10</v>
      </c>
      <c r="Z2117">
        <v>0</v>
      </c>
      <c r="AB2117">
        <v>10</v>
      </c>
      <c r="AC2117">
        <v>0</v>
      </c>
    </row>
    <row r="2118" spans="1:33" hidden="1" x14ac:dyDescent="0.35">
      <c r="A2118" t="s">
        <v>32</v>
      </c>
      <c r="C2118" t="s">
        <v>33</v>
      </c>
      <c r="D2118" t="s">
        <v>1955</v>
      </c>
      <c r="E2118" t="s">
        <v>1956</v>
      </c>
      <c r="F2118" t="s">
        <v>1957</v>
      </c>
      <c r="G2118" t="s">
        <v>773</v>
      </c>
      <c r="I2118" t="s">
        <v>38</v>
      </c>
      <c r="J2118">
        <v>2325</v>
      </c>
      <c r="K2118">
        <v>1804</v>
      </c>
      <c r="L2118" t="s">
        <v>1137</v>
      </c>
      <c r="M2118" t="s">
        <v>798</v>
      </c>
      <c r="N2118" t="s">
        <v>41</v>
      </c>
      <c r="P2118" t="s">
        <v>98</v>
      </c>
      <c r="Q2118">
        <v>2</v>
      </c>
      <c r="R2118" t="s">
        <v>56</v>
      </c>
      <c r="T2118" t="s">
        <v>67</v>
      </c>
      <c r="U2118" t="s">
        <v>68</v>
      </c>
      <c r="V2118" t="s">
        <v>69</v>
      </c>
      <c r="W2118" t="s">
        <v>695</v>
      </c>
      <c r="Y2118">
        <v>2</v>
      </c>
      <c r="Z2118">
        <v>0</v>
      </c>
      <c r="AB2118">
        <v>4</v>
      </c>
      <c r="AC2118">
        <v>0</v>
      </c>
    </row>
    <row r="2119" spans="1:33" hidden="1" x14ac:dyDescent="0.35">
      <c r="A2119" t="s">
        <v>32</v>
      </c>
      <c r="C2119" t="s">
        <v>33</v>
      </c>
      <c r="D2119" t="s">
        <v>1955</v>
      </c>
      <c r="E2119" t="s">
        <v>1956</v>
      </c>
      <c r="F2119" t="s">
        <v>1957</v>
      </c>
      <c r="G2119" t="s">
        <v>773</v>
      </c>
      <c r="I2119" t="s">
        <v>38</v>
      </c>
      <c r="J2119">
        <v>2326</v>
      </c>
      <c r="K2119">
        <v>1804</v>
      </c>
      <c r="L2119" t="s">
        <v>1137</v>
      </c>
      <c r="M2119" t="s">
        <v>798</v>
      </c>
      <c r="N2119" t="s">
        <v>41</v>
      </c>
      <c r="P2119" t="s">
        <v>98</v>
      </c>
      <c r="Q2119">
        <v>2</v>
      </c>
      <c r="R2119" t="s">
        <v>56</v>
      </c>
      <c r="T2119" t="s">
        <v>122</v>
      </c>
      <c r="U2119" t="s">
        <v>57</v>
      </c>
      <c r="V2119" t="s">
        <v>407</v>
      </c>
      <c r="W2119" t="s">
        <v>408</v>
      </c>
      <c r="Z2119">
        <v>6</v>
      </c>
      <c r="AB2119">
        <v>1</v>
      </c>
      <c r="AC2119">
        <v>0</v>
      </c>
    </row>
    <row r="2120" spans="1:33" hidden="1" x14ac:dyDescent="0.35">
      <c r="A2120" t="s">
        <v>32</v>
      </c>
      <c r="C2120" t="s">
        <v>33</v>
      </c>
      <c r="D2120" t="s">
        <v>1955</v>
      </c>
      <c r="E2120" t="s">
        <v>1956</v>
      </c>
      <c r="F2120" t="s">
        <v>1957</v>
      </c>
      <c r="G2120" t="s">
        <v>773</v>
      </c>
      <c r="I2120" t="s">
        <v>38</v>
      </c>
      <c r="J2120">
        <v>2327</v>
      </c>
      <c r="K2120">
        <v>1804</v>
      </c>
      <c r="L2120" t="s">
        <v>1137</v>
      </c>
      <c r="M2120" t="s">
        <v>798</v>
      </c>
      <c r="N2120" t="s">
        <v>41</v>
      </c>
      <c r="P2120" t="s">
        <v>98</v>
      </c>
      <c r="Q2120">
        <v>2</v>
      </c>
      <c r="R2120" t="s">
        <v>132</v>
      </c>
      <c r="T2120" t="s">
        <v>122</v>
      </c>
      <c r="U2120" t="s">
        <v>57</v>
      </c>
      <c r="V2120" t="s">
        <v>216</v>
      </c>
      <c r="W2120" t="s">
        <v>436</v>
      </c>
      <c r="Z2120">
        <v>3</v>
      </c>
      <c r="AC2120">
        <v>6</v>
      </c>
    </row>
    <row r="2121" spans="1:33" hidden="1" x14ac:dyDescent="0.35">
      <c r="A2121" t="s">
        <v>32</v>
      </c>
      <c r="C2121" t="s">
        <v>33</v>
      </c>
      <c r="D2121" t="s">
        <v>1955</v>
      </c>
      <c r="E2121" t="s">
        <v>1956</v>
      </c>
      <c r="F2121" t="s">
        <v>1957</v>
      </c>
      <c r="G2121" t="s">
        <v>773</v>
      </c>
      <c r="I2121" t="s">
        <v>38</v>
      </c>
      <c r="J2121">
        <v>2328</v>
      </c>
      <c r="K2121">
        <v>1804</v>
      </c>
      <c r="L2121" t="s">
        <v>1137</v>
      </c>
      <c r="M2121" t="s">
        <v>798</v>
      </c>
      <c r="N2121" t="s">
        <v>41</v>
      </c>
      <c r="O2121" t="s">
        <v>605</v>
      </c>
      <c r="P2121" t="s">
        <v>713</v>
      </c>
      <c r="Q2121">
        <v>2</v>
      </c>
      <c r="R2121" t="s">
        <v>56</v>
      </c>
      <c r="T2121" t="s">
        <v>67</v>
      </c>
      <c r="U2121" t="s">
        <v>68</v>
      </c>
      <c r="V2121" t="s">
        <v>69</v>
      </c>
      <c r="W2121" t="s">
        <v>695</v>
      </c>
      <c r="AB2121">
        <v>4</v>
      </c>
      <c r="AC2121">
        <v>0</v>
      </c>
    </row>
    <row r="2122" spans="1:33" hidden="1" x14ac:dyDescent="0.35">
      <c r="A2122" t="s">
        <v>32</v>
      </c>
      <c r="C2122" t="s">
        <v>33</v>
      </c>
      <c r="D2122" t="s">
        <v>1955</v>
      </c>
      <c r="E2122" t="s">
        <v>1956</v>
      </c>
      <c r="F2122" t="s">
        <v>1957</v>
      </c>
      <c r="G2122" t="s">
        <v>773</v>
      </c>
      <c r="I2122" t="s">
        <v>38</v>
      </c>
      <c r="J2122">
        <v>2329</v>
      </c>
      <c r="K2122">
        <v>1804</v>
      </c>
      <c r="L2122" t="s">
        <v>1137</v>
      </c>
      <c r="M2122" t="s">
        <v>431</v>
      </c>
      <c r="N2122" t="s">
        <v>41</v>
      </c>
      <c r="P2122" t="s">
        <v>1965</v>
      </c>
      <c r="Q2122">
        <v>2</v>
      </c>
      <c r="R2122" t="s">
        <v>56</v>
      </c>
      <c r="T2122" t="s">
        <v>122</v>
      </c>
      <c r="U2122" t="s">
        <v>57</v>
      </c>
      <c r="V2122" t="s">
        <v>136</v>
      </c>
      <c r="W2122" t="s">
        <v>350</v>
      </c>
    </row>
    <row r="2123" spans="1:33" hidden="1" x14ac:dyDescent="0.35">
      <c r="A2123" t="s">
        <v>32</v>
      </c>
      <c r="C2123" t="s">
        <v>33</v>
      </c>
      <c r="D2123" t="s">
        <v>1955</v>
      </c>
      <c r="E2123" t="s">
        <v>1956</v>
      </c>
      <c r="F2123" t="s">
        <v>1957</v>
      </c>
      <c r="G2123" t="s">
        <v>773</v>
      </c>
      <c r="I2123" t="s">
        <v>38</v>
      </c>
      <c r="J2123">
        <v>2330</v>
      </c>
      <c r="K2123">
        <v>1804</v>
      </c>
      <c r="L2123" t="s">
        <v>1137</v>
      </c>
      <c r="M2123" t="s">
        <v>431</v>
      </c>
      <c r="N2123" t="s">
        <v>41</v>
      </c>
      <c r="P2123" t="s">
        <v>1965</v>
      </c>
      <c r="Q2123">
        <v>18</v>
      </c>
      <c r="R2123" t="s">
        <v>224</v>
      </c>
      <c r="T2123" t="s">
        <v>122</v>
      </c>
      <c r="U2123" t="s">
        <v>57</v>
      </c>
      <c r="V2123" t="s">
        <v>646</v>
      </c>
      <c r="W2123" t="s">
        <v>1966</v>
      </c>
    </row>
    <row r="2124" spans="1:33" hidden="1" x14ac:dyDescent="0.35">
      <c r="A2124" t="s">
        <v>32</v>
      </c>
      <c r="C2124" t="s">
        <v>33</v>
      </c>
      <c r="D2124" t="s">
        <v>1955</v>
      </c>
      <c r="E2124" t="s">
        <v>1956</v>
      </c>
      <c r="F2124" t="s">
        <v>1957</v>
      </c>
      <c r="G2124" t="s">
        <v>773</v>
      </c>
      <c r="I2124" t="s">
        <v>38</v>
      </c>
      <c r="J2124">
        <v>2331</v>
      </c>
      <c r="K2124">
        <v>1804</v>
      </c>
      <c r="L2124" t="s">
        <v>1137</v>
      </c>
      <c r="M2124" t="s">
        <v>431</v>
      </c>
      <c r="N2124" t="s">
        <v>41</v>
      </c>
      <c r="P2124" t="s">
        <v>1965</v>
      </c>
      <c r="Q2124">
        <v>2</v>
      </c>
      <c r="R2124" t="s">
        <v>363</v>
      </c>
      <c r="T2124" t="s">
        <v>122</v>
      </c>
      <c r="U2124" t="s">
        <v>57</v>
      </c>
      <c r="V2124" t="s">
        <v>364</v>
      </c>
      <c r="W2124" t="s">
        <v>365</v>
      </c>
    </row>
    <row r="2125" spans="1:33" hidden="1" x14ac:dyDescent="0.35">
      <c r="A2125" t="s">
        <v>32</v>
      </c>
      <c r="C2125" t="s">
        <v>33</v>
      </c>
      <c r="D2125" t="s">
        <v>1955</v>
      </c>
      <c r="E2125" t="s">
        <v>1956</v>
      </c>
      <c r="F2125" t="s">
        <v>1957</v>
      </c>
      <c r="G2125" t="s">
        <v>773</v>
      </c>
      <c r="I2125" t="s">
        <v>38</v>
      </c>
      <c r="J2125">
        <v>2332</v>
      </c>
      <c r="K2125">
        <v>1804</v>
      </c>
      <c r="L2125" t="s">
        <v>1137</v>
      </c>
      <c r="M2125" t="s">
        <v>431</v>
      </c>
      <c r="N2125" t="s">
        <v>41</v>
      </c>
      <c r="P2125" t="s">
        <v>887</v>
      </c>
      <c r="Q2125">
        <v>1</v>
      </c>
      <c r="R2125" t="s">
        <v>224</v>
      </c>
      <c r="T2125" t="s">
        <v>73</v>
      </c>
      <c r="U2125" t="s">
        <v>78</v>
      </c>
      <c r="V2125" t="s">
        <v>126</v>
      </c>
      <c r="W2125" t="s">
        <v>1967</v>
      </c>
    </row>
    <row r="2126" spans="1:33" hidden="1" x14ac:dyDescent="0.35">
      <c r="A2126" t="s">
        <v>32</v>
      </c>
      <c r="C2126" t="s">
        <v>33</v>
      </c>
      <c r="D2126" t="s">
        <v>1955</v>
      </c>
      <c r="E2126" t="s">
        <v>1956</v>
      </c>
      <c r="F2126" t="s">
        <v>1957</v>
      </c>
      <c r="G2126" t="s">
        <v>773</v>
      </c>
      <c r="I2126" t="s">
        <v>38</v>
      </c>
      <c r="J2126">
        <v>2333</v>
      </c>
      <c r="K2126">
        <v>1804</v>
      </c>
      <c r="L2126" t="s">
        <v>1137</v>
      </c>
      <c r="M2126" t="s">
        <v>431</v>
      </c>
      <c r="N2126" t="s">
        <v>41</v>
      </c>
      <c r="P2126" t="s">
        <v>1536</v>
      </c>
      <c r="Q2126">
        <v>1</v>
      </c>
      <c r="R2126" t="s">
        <v>224</v>
      </c>
      <c r="T2126" t="s">
        <v>73</v>
      </c>
      <c r="U2126" t="s">
        <v>78</v>
      </c>
      <c r="V2126" t="s">
        <v>126</v>
      </c>
      <c r="W2126" t="s">
        <v>1967</v>
      </c>
    </row>
    <row r="2127" spans="1:33" hidden="1" x14ac:dyDescent="0.35">
      <c r="A2127" t="s">
        <v>32</v>
      </c>
      <c r="C2127" t="s">
        <v>33</v>
      </c>
      <c r="D2127" t="s">
        <v>1955</v>
      </c>
      <c r="E2127" t="s">
        <v>1956</v>
      </c>
      <c r="F2127" t="s">
        <v>1957</v>
      </c>
      <c r="G2127" t="s">
        <v>773</v>
      </c>
      <c r="I2127" t="s">
        <v>38</v>
      </c>
      <c r="J2127">
        <v>2334</v>
      </c>
      <c r="K2127">
        <v>1804</v>
      </c>
      <c r="L2127" t="s">
        <v>1137</v>
      </c>
      <c r="M2127" t="s">
        <v>431</v>
      </c>
      <c r="N2127" t="s">
        <v>41</v>
      </c>
      <c r="P2127" t="s">
        <v>1536</v>
      </c>
      <c r="Q2127">
        <v>1</v>
      </c>
      <c r="R2127" t="s">
        <v>224</v>
      </c>
      <c r="T2127" t="s">
        <v>73</v>
      </c>
      <c r="U2127" t="s">
        <v>74</v>
      </c>
      <c r="V2127" t="s">
        <v>245</v>
      </c>
      <c r="W2127" t="s">
        <v>1968</v>
      </c>
    </row>
    <row r="2128" spans="1:33" hidden="1" x14ac:dyDescent="0.35">
      <c r="A2128" t="s">
        <v>32</v>
      </c>
      <c r="C2128" t="s">
        <v>33</v>
      </c>
      <c r="D2128" t="s">
        <v>1955</v>
      </c>
      <c r="E2128" t="s">
        <v>1956</v>
      </c>
      <c r="F2128" t="s">
        <v>1957</v>
      </c>
      <c r="G2128" t="s">
        <v>773</v>
      </c>
      <c r="I2128" t="s">
        <v>38</v>
      </c>
      <c r="J2128">
        <v>2335</v>
      </c>
      <c r="K2128">
        <v>1804</v>
      </c>
      <c r="L2128" t="s">
        <v>1137</v>
      </c>
      <c r="M2128" t="s">
        <v>431</v>
      </c>
      <c r="O2128" t="s">
        <v>281</v>
      </c>
      <c r="P2128" t="s">
        <v>282</v>
      </c>
      <c r="Q2128">
        <v>1</v>
      </c>
      <c r="R2128" t="s">
        <v>170</v>
      </c>
      <c r="T2128" t="s">
        <v>73</v>
      </c>
      <c r="U2128" t="s">
        <v>74</v>
      </c>
      <c r="V2128" t="s">
        <v>1702</v>
      </c>
      <c r="W2128" t="s">
        <v>172</v>
      </c>
      <c r="Y2128">
        <v>1</v>
      </c>
      <c r="Z2128">
        <v>0</v>
      </c>
    </row>
    <row r="2129" spans="1:33" hidden="1" x14ac:dyDescent="0.35">
      <c r="A2129" t="s">
        <v>32</v>
      </c>
      <c r="C2129" t="s">
        <v>33</v>
      </c>
      <c r="D2129" t="s">
        <v>1955</v>
      </c>
      <c r="E2129" t="s">
        <v>1956</v>
      </c>
      <c r="F2129" t="s">
        <v>1957</v>
      </c>
      <c r="G2129" t="s">
        <v>773</v>
      </c>
      <c r="I2129" t="s">
        <v>38</v>
      </c>
      <c r="J2129">
        <v>2336</v>
      </c>
      <c r="K2129">
        <v>1804</v>
      </c>
      <c r="L2129" t="s">
        <v>1137</v>
      </c>
      <c r="M2129" t="s">
        <v>431</v>
      </c>
      <c r="O2129" t="s">
        <v>1452</v>
      </c>
      <c r="P2129" t="s">
        <v>205</v>
      </c>
      <c r="Q2129">
        <v>2</v>
      </c>
      <c r="R2129" t="s">
        <v>163</v>
      </c>
      <c r="T2129" t="s">
        <v>73</v>
      </c>
      <c r="U2129" t="s">
        <v>74</v>
      </c>
      <c r="V2129" t="s">
        <v>164</v>
      </c>
      <c r="W2129" t="s">
        <v>705</v>
      </c>
      <c r="AB2129">
        <v>6</v>
      </c>
      <c r="AC2129">
        <v>0</v>
      </c>
    </row>
    <row r="2130" spans="1:33" hidden="1" x14ac:dyDescent="0.35">
      <c r="A2130" t="s">
        <v>32</v>
      </c>
      <c r="C2130" t="s">
        <v>33</v>
      </c>
      <c r="D2130" t="s">
        <v>1955</v>
      </c>
      <c r="E2130" t="s">
        <v>1956</v>
      </c>
      <c r="F2130" t="s">
        <v>1957</v>
      </c>
      <c r="G2130" t="s">
        <v>773</v>
      </c>
      <c r="I2130" t="s">
        <v>38</v>
      </c>
      <c r="J2130">
        <v>2337</v>
      </c>
      <c r="K2130">
        <v>1804</v>
      </c>
      <c r="L2130" t="s">
        <v>1137</v>
      </c>
      <c r="M2130" t="s">
        <v>431</v>
      </c>
      <c r="N2130" t="s">
        <v>41</v>
      </c>
      <c r="P2130" t="s">
        <v>188</v>
      </c>
      <c r="Q2130">
        <v>2</v>
      </c>
      <c r="R2130" t="s">
        <v>363</v>
      </c>
      <c r="T2130" t="s">
        <v>99</v>
      </c>
      <c r="U2130" t="s">
        <v>1587</v>
      </c>
      <c r="V2130" t="s">
        <v>1588</v>
      </c>
      <c r="W2130" t="s">
        <v>1969</v>
      </c>
    </row>
    <row r="2131" spans="1:33" hidden="1" x14ac:dyDescent="0.35">
      <c r="A2131" t="s">
        <v>32</v>
      </c>
      <c r="C2131" t="s">
        <v>33</v>
      </c>
      <c r="D2131" t="s">
        <v>1955</v>
      </c>
      <c r="E2131" t="s">
        <v>1956</v>
      </c>
      <c r="F2131" t="s">
        <v>1957</v>
      </c>
      <c r="G2131" t="s">
        <v>773</v>
      </c>
      <c r="I2131" t="s">
        <v>38</v>
      </c>
      <c r="J2131">
        <v>2338</v>
      </c>
      <c r="K2131">
        <v>1804</v>
      </c>
      <c r="L2131" t="s">
        <v>1137</v>
      </c>
      <c r="M2131" t="s">
        <v>431</v>
      </c>
      <c r="N2131" t="s">
        <v>41</v>
      </c>
      <c r="P2131" t="s">
        <v>918</v>
      </c>
      <c r="T2131" t="s">
        <v>2763</v>
      </c>
      <c r="U2131" t="s">
        <v>2621</v>
      </c>
      <c r="W2131" t="s">
        <v>1970</v>
      </c>
      <c r="Y2131">
        <v>19</v>
      </c>
      <c r="Z2131">
        <v>0</v>
      </c>
      <c r="AE2131">
        <v>19</v>
      </c>
      <c r="AF2131">
        <v>0</v>
      </c>
      <c r="AG2131" t="s">
        <v>1971</v>
      </c>
    </row>
    <row r="2132" spans="1:33" hidden="1" x14ac:dyDescent="0.35">
      <c r="A2132" t="s">
        <v>32</v>
      </c>
      <c r="C2132" t="s">
        <v>33</v>
      </c>
      <c r="D2132" t="s">
        <v>1955</v>
      </c>
      <c r="E2132" t="s">
        <v>1956</v>
      </c>
      <c r="F2132" t="s">
        <v>1957</v>
      </c>
      <c r="G2132" t="s">
        <v>773</v>
      </c>
      <c r="I2132" t="s">
        <v>38</v>
      </c>
      <c r="J2132">
        <v>2339</v>
      </c>
      <c r="K2132">
        <v>1804</v>
      </c>
      <c r="L2132" t="s">
        <v>1137</v>
      </c>
      <c r="M2132" t="s">
        <v>431</v>
      </c>
      <c r="N2132" t="s">
        <v>41</v>
      </c>
      <c r="P2132" t="s">
        <v>918</v>
      </c>
      <c r="Q2132">
        <v>4</v>
      </c>
      <c r="R2132" t="s">
        <v>163</v>
      </c>
      <c r="T2132" t="s">
        <v>57</v>
      </c>
      <c r="U2132" t="s">
        <v>57</v>
      </c>
      <c r="V2132" t="s">
        <v>1972</v>
      </c>
      <c r="W2132" t="s">
        <v>1973</v>
      </c>
      <c r="AB2132">
        <v>6</v>
      </c>
      <c r="AC2132">
        <v>0</v>
      </c>
      <c r="AG2132" t="s">
        <v>1533</v>
      </c>
    </row>
    <row r="2133" spans="1:33" hidden="1" x14ac:dyDescent="0.35">
      <c r="A2133" t="s">
        <v>32</v>
      </c>
      <c r="C2133" t="s">
        <v>33</v>
      </c>
      <c r="D2133" t="s">
        <v>1955</v>
      </c>
      <c r="E2133" t="s">
        <v>1956</v>
      </c>
      <c r="F2133" t="s">
        <v>1957</v>
      </c>
      <c r="G2133" t="s">
        <v>773</v>
      </c>
      <c r="I2133" t="s">
        <v>38</v>
      </c>
      <c r="J2133">
        <v>2340</v>
      </c>
      <c r="T2133" t="s">
        <v>2778</v>
      </c>
      <c r="U2133" t="s">
        <v>2778</v>
      </c>
      <c r="W2133" t="s">
        <v>1974</v>
      </c>
    </row>
    <row r="2134" spans="1:33" hidden="1" x14ac:dyDescent="0.35">
      <c r="A2134" t="s">
        <v>32</v>
      </c>
      <c r="C2134" t="s">
        <v>33</v>
      </c>
      <c r="D2134" t="s">
        <v>1955</v>
      </c>
      <c r="E2134" t="s">
        <v>1956</v>
      </c>
      <c r="F2134" t="s">
        <v>1957</v>
      </c>
      <c r="G2134" t="s">
        <v>773</v>
      </c>
      <c r="I2134" t="s">
        <v>38</v>
      </c>
      <c r="J2134">
        <v>2341</v>
      </c>
      <c r="K2134">
        <v>1804</v>
      </c>
      <c r="L2134" t="s">
        <v>1137</v>
      </c>
      <c r="M2134" t="s">
        <v>431</v>
      </c>
      <c r="N2134" t="s">
        <v>41</v>
      </c>
      <c r="P2134" t="s">
        <v>198</v>
      </c>
      <c r="T2134" t="s">
        <v>2763</v>
      </c>
      <c r="U2134" t="s">
        <v>2621</v>
      </c>
      <c r="W2134" t="s">
        <v>1975</v>
      </c>
    </row>
    <row r="2135" spans="1:33" hidden="1" x14ac:dyDescent="0.35">
      <c r="A2135" t="s">
        <v>32</v>
      </c>
      <c r="C2135" t="s">
        <v>33</v>
      </c>
      <c r="D2135" t="s">
        <v>1955</v>
      </c>
      <c r="E2135" t="s">
        <v>1956</v>
      </c>
      <c r="F2135" t="s">
        <v>1957</v>
      </c>
      <c r="G2135" t="s">
        <v>773</v>
      </c>
      <c r="I2135" t="s">
        <v>38</v>
      </c>
      <c r="J2135">
        <v>2342</v>
      </c>
      <c r="K2135">
        <v>1804</v>
      </c>
      <c r="L2135" t="s">
        <v>1137</v>
      </c>
      <c r="M2135" t="s">
        <v>431</v>
      </c>
      <c r="N2135" t="s">
        <v>41</v>
      </c>
      <c r="P2135" t="s">
        <v>198</v>
      </c>
      <c r="Q2135">
        <v>17.25</v>
      </c>
      <c r="R2135" t="s">
        <v>363</v>
      </c>
      <c r="T2135" t="s">
        <v>122</v>
      </c>
      <c r="U2135" t="s">
        <v>57</v>
      </c>
      <c r="V2135" t="s">
        <v>248</v>
      </c>
      <c r="W2135" t="s">
        <v>248</v>
      </c>
    </row>
    <row r="2136" spans="1:33" hidden="1" x14ac:dyDescent="0.35">
      <c r="A2136" t="s">
        <v>32</v>
      </c>
      <c r="C2136" t="s">
        <v>33</v>
      </c>
      <c r="D2136" t="s">
        <v>1955</v>
      </c>
      <c r="E2136" t="s">
        <v>1956</v>
      </c>
      <c r="F2136" t="s">
        <v>1957</v>
      </c>
      <c r="G2136" t="s">
        <v>773</v>
      </c>
      <c r="I2136" t="s">
        <v>38</v>
      </c>
      <c r="J2136">
        <v>2343</v>
      </c>
      <c r="K2136">
        <v>1804</v>
      </c>
      <c r="L2136" t="s">
        <v>1137</v>
      </c>
      <c r="M2136" t="s">
        <v>431</v>
      </c>
      <c r="N2136" t="s">
        <v>41</v>
      </c>
      <c r="P2136" t="s">
        <v>186</v>
      </c>
      <c r="Q2136">
        <v>1</v>
      </c>
      <c r="R2136" t="s">
        <v>877</v>
      </c>
      <c r="T2136" t="s">
        <v>73</v>
      </c>
      <c r="U2136" t="s">
        <v>78</v>
      </c>
      <c r="V2136" t="s">
        <v>126</v>
      </c>
      <c r="W2136" t="s">
        <v>126</v>
      </c>
      <c r="AB2136">
        <v>5</v>
      </c>
      <c r="AC2136">
        <v>0</v>
      </c>
    </row>
    <row r="2137" spans="1:33" hidden="1" x14ac:dyDescent="0.35">
      <c r="A2137" t="s">
        <v>32</v>
      </c>
      <c r="C2137" t="s">
        <v>33</v>
      </c>
      <c r="D2137" t="s">
        <v>1955</v>
      </c>
      <c r="E2137" t="s">
        <v>1956</v>
      </c>
      <c r="F2137" t="s">
        <v>1957</v>
      </c>
      <c r="G2137" t="s">
        <v>773</v>
      </c>
      <c r="I2137" t="s">
        <v>38</v>
      </c>
      <c r="J2137">
        <v>2344</v>
      </c>
      <c r="K2137">
        <v>1804</v>
      </c>
      <c r="L2137" t="s">
        <v>1137</v>
      </c>
      <c r="M2137" t="s">
        <v>431</v>
      </c>
      <c r="N2137" t="s">
        <v>41</v>
      </c>
      <c r="P2137" t="s">
        <v>186</v>
      </c>
      <c r="Q2137">
        <v>3</v>
      </c>
      <c r="R2137" t="s">
        <v>56</v>
      </c>
      <c r="T2137" t="s">
        <v>43</v>
      </c>
      <c r="U2137" t="s">
        <v>44</v>
      </c>
      <c r="V2137" t="s">
        <v>110</v>
      </c>
      <c r="W2137" t="s">
        <v>818</v>
      </c>
      <c r="AB2137">
        <v>3</v>
      </c>
      <c r="AC2137">
        <v>0</v>
      </c>
    </row>
    <row r="2138" spans="1:33" hidden="1" x14ac:dyDescent="0.35">
      <c r="A2138" t="s">
        <v>32</v>
      </c>
      <c r="C2138" t="s">
        <v>33</v>
      </c>
      <c r="D2138" t="s">
        <v>1955</v>
      </c>
      <c r="E2138" t="s">
        <v>1956</v>
      </c>
      <c r="F2138" t="s">
        <v>1957</v>
      </c>
      <c r="G2138" t="s">
        <v>773</v>
      </c>
      <c r="I2138" t="s">
        <v>38</v>
      </c>
      <c r="J2138">
        <v>2345</v>
      </c>
      <c r="K2138">
        <v>1804</v>
      </c>
      <c r="L2138" t="s">
        <v>1137</v>
      </c>
      <c r="M2138" t="s">
        <v>431</v>
      </c>
      <c r="N2138" t="s">
        <v>382</v>
      </c>
      <c r="P2138" t="s">
        <v>313</v>
      </c>
      <c r="Q2138">
        <v>6</v>
      </c>
      <c r="R2138" t="s">
        <v>56</v>
      </c>
      <c r="T2138" t="s">
        <v>122</v>
      </c>
      <c r="U2138" t="s">
        <v>57</v>
      </c>
      <c r="V2138" t="s">
        <v>1113</v>
      </c>
      <c r="W2138" t="s">
        <v>1113</v>
      </c>
      <c r="AB2138">
        <v>6</v>
      </c>
      <c r="AC2138">
        <v>0</v>
      </c>
    </row>
    <row r="2139" spans="1:33" hidden="1" x14ac:dyDescent="0.35">
      <c r="A2139" t="s">
        <v>32</v>
      </c>
      <c r="C2139" t="s">
        <v>33</v>
      </c>
      <c r="D2139" t="s">
        <v>1955</v>
      </c>
      <c r="E2139" t="s">
        <v>1956</v>
      </c>
      <c r="F2139" t="s">
        <v>1957</v>
      </c>
      <c r="G2139" t="s">
        <v>773</v>
      </c>
      <c r="I2139" t="s">
        <v>38</v>
      </c>
      <c r="J2139">
        <v>2346</v>
      </c>
      <c r="K2139">
        <v>1804</v>
      </c>
      <c r="L2139" t="s">
        <v>1137</v>
      </c>
      <c r="M2139" t="s">
        <v>444</v>
      </c>
      <c r="N2139" t="s">
        <v>41</v>
      </c>
      <c r="P2139" t="s">
        <v>188</v>
      </c>
      <c r="Q2139">
        <v>3</v>
      </c>
      <c r="R2139" t="s">
        <v>56</v>
      </c>
      <c r="T2139" t="s">
        <v>67</v>
      </c>
      <c r="U2139" t="s">
        <v>68</v>
      </c>
      <c r="V2139" t="s">
        <v>69</v>
      </c>
      <c r="W2139" t="s">
        <v>275</v>
      </c>
    </row>
    <row r="2140" spans="1:33" hidden="1" x14ac:dyDescent="0.35">
      <c r="A2140" t="s">
        <v>32</v>
      </c>
      <c r="C2140" t="s">
        <v>33</v>
      </c>
      <c r="D2140" t="s">
        <v>1955</v>
      </c>
      <c r="E2140" t="s">
        <v>1956</v>
      </c>
      <c r="F2140" t="s">
        <v>1957</v>
      </c>
      <c r="G2140" t="s">
        <v>773</v>
      </c>
      <c r="I2140" t="s">
        <v>38</v>
      </c>
      <c r="J2140">
        <v>2347</v>
      </c>
      <c r="K2140">
        <v>1804</v>
      </c>
      <c r="L2140" t="s">
        <v>1137</v>
      </c>
      <c r="M2140" t="s">
        <v>495</v>
      </c>
      <c r="N2140" t="s">
        <v>41</v>
      </c>
      <c r="P2140" t="s">
        <v>1568</v>
      </c>
      <c r="Q2140">
        <v>2</v>
      </c>
      <c r="R2140" t="s">
        <v>170</v>
      </c>
      <c r="T2140" t="s">
        <v>73</v>
      </c>
      <c r="U2140" t="s">
        <v>74</v>
      </c>
      <c r="V2140" t="s">
        <v>1702</v>
      </c>
      <c r="W2140" t="s">
        <v>172</v>
      </c>
    </row>
    <row r="2141" spans="1:33" hidden="1" x14ac:dyDescent="0.35">
      <c r="A2141" t="s">
        <v>32</v>
      </c>
      <c r="C2141" t="s">
        <v>33</v>
      </c>
      <c r="D2141" t="s">
        <v>1955</v>
      </c>
      <c r="E2141" t="s">
        <v>1956</v>
      </c>
      <c r="F2141" t="s">
        <v>1957</v>
      </c>
      <c r="G2141" t="s">
        <v>773</v>
      </c>
      <c r="I2141" t="s">
        <v>38</v>
      </c>
      <c r="J2141">
        <v>2348</v>
      </c>
      <c r="K2141">
        <v>1804</v>
      </c>
      <c r="L2141" t="s">
        <v>1137</v>
      </c>
      <c r="M2141" t="s">
        <v>495</v>
      </c>
      <c r="O2141" t="s">
        <v>314</v>
      </c>
      <c r="P2141" t="s">
        <v>1096</v>
      </c>
      <c r="Q2141">
        <v>21</v>
      </c>
      <c r="R2141" t="s">
        <v>56</v>
      </c>
      <c r="T2141" t="s">
        <v>122</v>
      </c>
      <c r="U2141" t="s">
        <v>57</v>
      </c>
      <c r="V2141" t="s">
        <v>248</v>
      </c>
      <c r="W2141" t="s">
        <v>248</v>
      </c>
    </row>
    <row r="2142" spans="1:33" hidden="1" x14ac:dyDescent="0.35">
      <c r="A2142" t="s">
        <v>32</v>
      </c>
      <c r="C2142" t="s">
        <v>33</v>
      </c>
      <c r="D2142" t="s">
        <v>1955</v>
      </c>
      <c r="E2142" t="s">
        <v>1956</v>
      </c>
      <c r="F2142" t="s">
        <v>1957</v>
      </c>
      <c r="G2142" t="s">
        <v>773</v>
      </c>
      <c r="I2142" t="s">
        <v>38</v>
      </c>
      <c r="J2142">
        <v>2349</v>
      </c>
      <c r="K2142">
        <v>1804</v>
      </c>
      <c r="L2142" t="s">
        <v>1137</v>
      </c>
      <c r="M2142" t="s">
        <v>495</v>
      </c>
      <c r="P2142" t="s">
        <v>1976</v>
      </c>
      <c r="Q2142">
        <v>9</v>
      </c>
      <c r="R2142" t="s">
        <v>56</v>
      </c>
      <c r="T2142" t="s">
        <v>122</v>
      </c>
      <c r="U2142" t="s">
        <v>57</v>
      </c>
      <c r="V2142" t="s">
        <v>248</v>
      </c>
      <c r="W2142" t="s">
        <v>1977</v>
      </c>
    </row>
    <row r="2143" spans="1:33" hidden="1" x14ac:dyDescent="0.35">
      <c r="A2143" t="s">
        <v>32</v>
      </c>
      <c r="C2143" t="s">
        <v>33</v>
      </c>
      <c r="D2143" t="s">
        <v>1955</v>
      </c>
      <c r="E2143" t="s">
        <v>1956</v>
      </c>
      <c r="F2143" t="s">
        <v>1957</v>
      </c>
      <c r="G2143" t="s">
        <v>773</v>
      </c>
      <c r="I2143" t="s">
        <v>38</v>
      </c>
      <c r="J2143">
        <v>2350</v>
      </c>
      <c r="K2143">
        <v>1804</v>
      </c>
      <c r="L2143" t="s">
        <v>1137</v>
      </c>
      <c r="M2143" t="s">
        <v>495</v>
      </c>
      <c r="O2143" t="s">
        <v>1978</v>
      </c>
      <c r="P2143" t="s">
        <v>1979</v>
      </c>
      <c r="T2143" t="s">
        <v>2778</v>
      </c>
      <c r="U2143" t="s">
        <v>2778</v>
      </c>
      <c r="AE2143">
        <v>1</v>
      </c>
      <c r="AF2143">
        <v>7</v>
      </c>
    </row>
    <row r="2144" spans="1:33" hidden="1" x14ac:dyDescent="0.35">
      <c r="A2144" t="s">
        <v>32</v>
      </c>
      <c r="C2144" t="s">
        <v>33</v>
      </c>
      <c r="D2144" t="s">
        <v>1955</v>
      </c>
      <c r="E2144" t="s">
        <v>1956</v>
      </c>
      <c r="F2144" t="s">
        <v>1957</v>
      </c>
      <c r="G2144" t="s">
        <v>773</v>
      </c>
      <c r="I2144" t="s">
        <v>38</v>
      </c>
      <c r="J2144">
        <v>2351</v>
      </c>
      <c r="K2144">
        <v>1804</v>
      </c>
      <c r="L2144" t="s">
        <v>1137</v>
      </c>
      <c r="M2144" t="s">
        <v>495</v>
      </c>
      <c r="P2144" t="s">
        <v>588</v>
      </c>
      <c r="Q2144">
        <v>1</v>
      </c>
      <c r="R2144" t="s">
        <v>877</v>
      </c>
      <c r="T2144" t="s">
        <v>73</v>
      </c>
      <c r="U2144" t="s">
        <v>78</v>
      </c>
      <c r="V2144" t="s">
        <v>126</v>
      </c>
      <c r="W2144" t="s">
        <v>1445</v>
      </c>
      <c r="AB2144">
        <v>5</v>
      </c>
      <c r="AC2144">
        <v>0</v>
      </c>
    </row>
    <row r="2145" spans="1:33" hidden="1" x14ac:dyDescent="0.35">
      <c r="A2145" t="s">
        <v>32</v>
      </c>
      <c r="C2145" t="s">
        <v>33</v>
      </c>
      <c r="D2145" t="s">
        <v>1955</v>
      </c>
      <c r="E2145" t="s">
        <v>1956</v>
      </c>
      <c r="F2145" t="s">
        <v>1957</v>
      </c>
      <c r="G2145" t="s">
        <v>773</v>
      </c>
      <c r="I2145" t="s">
        <v>38</v>
      </c>
      <c r="J2145">
        <v>2352</v>
      </c>
      <c r="K2145">
        <v>1804</v>
      </c>
      <c r="L2145" t="s">
        <v>1137</v>
      </c>
      <c r="M2145" t="s">
        <v>495</v>
      </c>
      <c r="N2145" t="s">
        <v>41</v>
      </c>
      <c r="P2145" t="s">
        <v>196</v>
      </c>
      <c r="Q2145">
        <v>1</v>
      </c>
      <c r="R2145" t="s">
        <v>170</v>
      </c>
      <c r="T2145" t="s">
        <v>73</v>
      </c>
      <c r="U2145" t="s">
        <v>74</v>
      </c>
      <c r="V2145" t="s">
        <v>1702</v>
      </c>
      <c r="W2145" t="s">
        <v>172</v>
      </c>
      <c r="AB2145">
        <v>1</v>
      </c>
      <c r="AC2145">
        <v>0</v>
      </c>
    </row>
    <row r="2146" spans="1:33" hidden="1" x14ac:dyDescent="0.35">
      <c r="A2146" t="s">
        <v>32</v>
      </c>
      <c r="C2146" t="s">
        <v>33</v>
      </c>
      <c r="D2146" t="s">
        <v>1955</v>
      </c>
      <c r="E2146" t="s">
        <v>1956</v>
      </c>
      <c r="F2146" t="s">
        <v>1957</v>
      </c>
      <c r="G2146" t="s">
        <v>773</v>
      </c>
      <c r="I2146" t="s">
        <v>38</v>
      </c>
      <c r="J2146">
        <v>2353</v>
      </c>
      <c r="K2146">
        <v>1804</v>
      </c>
      <c r="L2146" t="s">
        <v>1137</v>
      </c>
      <c r="M2146" t="s">
        <v>495</v>
      </c>
      <c r="N2146" t="s">
        <v>41</v>
      </c>
      <c r="P2146" t="s">
        <v>196</v>
      </c>
      <c r="T2146" t="s">
        <v>73</v>
      </c>
      <c r="U2146" t="s">
        <v>74</v>
      </c>
      <c r="V2146" t="s">
        <v>245</v>
      </c>
      <c r="W2146" t="s">
        <v>1980</v>
      </c>
      <c r="AB2146">
        <v>0</v>
      </c>
      <c r="AC2146">
        <v>6</v>
      </c>
    </row>
    <row r="2147" spans="1:33" hidden="1" x14ac:dyDescent="0.35">
      <c r="A2147" t="s">
        <v>32</v>
      </c>
      <c r="C2147" t="s">
        <v>33</v>
      </c>
      <c r="D2147" t="s">
        <v>1955</v>
      </c>
      <c r="E2147" t="s">
        <v>1956</v>
      </c>
      <c r="F2147" t="s">
        <v>1957</v>
      </c>
      <c r="G2147" t="s">
        <v>773</v>
      </c>
      <c r="I2147" t="s">
        <v>38</v>
      </c>
      <c r="J2147">
        <v>2354</v>
      </c>
      <c r="K2147">
        <v>1804</v>
      </c>
      <c r="L2147" t="s">
        <v>1137</v>
      </c>
      <c r="M2147" t="s">
        <v>510</v>
      </c>
      <c r="N2147" t="s">
        <v>41</v>
      </c>
      <c r="P2147" t="s">
        <v>61</v>
      </c>
      <c r="Q2147">
        <v>0.5</v>
      </c>
      <c r="R2147" t="s">
        <v>877</v>
      </c>
      <c r="T2147" t="s">
        <v>73</v>
      </c>
      <c r="U2147" t="s">
        <v>78</v>
      </c>
      <c r="V2147" t="s">
        <v>126</v>
      </c>
      <c r="W2147" t="s">
        <v>126</v>
      </c>
      <c r="AB2147">
        <v>2</v>
      </c>
      <c r="AC2147">
        <v>6</v>
      </c>
    </row>
    <row r="2148" spans="1:33" hidden="1" x14ac:dyDescent="0.35">
      <c r="A2148" t="s">
        <v>32</v>
      </c>
      <c r="C2148" t="s">
        <v>33</v>
      </c>
      <c r="D2148" t="s">
        <v>1955</v>
      </c>
      <c r="E2148" t="s">
        <v>1956</v>
      </c>
      <c r="F2148" t="s">
        <v>1957</v>
      </c>
      <c r="G2148" t="s">
        <v>773</v>
      </c>
      <c r="I2148" t="s">
        <v>38</v>
      </c>
      <c r="J2148">
        <v>2355</v>
      </c>
      <c r="K2148">
        <v>1804</v>
      </c>
      <c r="L2148" t="s">
        <v>1137</v>
      </c>
      <c r="M2148" t="s">
        <v>510</v>
      </c>
      <c r="N2148" t="s">
        <v>47</v>
      </c>
      <c r="P2148" t="s">
        <v>1981</v>
      </c>
      <c r="T2148" t="s">
        <v>122</v>
      </c>
      <c r="U2148" t="s">
        <v>57</v>
      </c>
      <c r="V2148" t="s">
        <v>123</v>
      </c>
      <c r="W2148" t="s">
        <v>1982</v>
      </c>
      <c r="AE2148">
        <v>1</v>
      </c>
      <c r="AF2148">
        <v>7.5</v>
      </c>
      <c r="AG2148" t="s">
        <v>1983</v>
      </c>
    </row>
    <row r="2149" spans="1:33" hidden="1" x14ac:dyDescent="0.35">
      <c r="A2149" t="s">
        <v>32</v>
      </c>
      <c r="C2149" t="s">
        <v>33</v>
      </c>
      <c r="D2149" t="s">
        <v>1955</v>
      </c>
      <c r="E2149" t="s">
        <v>1956</v>
      </c>
      <c r="F2149" t="s">
        <v>1957</v>
      </c>
      <c r="G2149" t="s">
        <v>773</v>
      </c>
      <c r="I2149" t="s">
        <v>38</v>
      </c>
      <c r="J2149">
        <v>2356</v>
      </c>
      <c r="K2149">
        <v>1804</v>
      </c>
      <c r="L2149" t="s">
        <v>1137</v>
      </c>
      <c r="M2149" t="s">
        <v>510</v>
      </c>
      <c r="N2149" t="s">
        <v>41</v>
      </c>
      <c r="P2149" t="s">
        <v>1536</v>
      </c>
      <c r="Q2149">
        <v>15</v>
      </c>
      <c r="R2149" t="s">
        <v>224</v>
      </c>
      <c r="T2149" t="s">
        <v>73</v>
      </c>
      <c r="U2149" t="s">
        <v>74</v>
      </c>
      <c r="V2149" t="s">
        <v>164</v>
      </c>
      <c r="W2149" t="s">
        <v>1984</v>
      </c>
      <c r="AB2149">
        <v>4</v>
      </c>
      <c r="AC2149">
        <v>4.5</v>
      </c>
    </row>
    <row r="2150" spans="1:33" hidden="1" x14ac:dyDescent="0.35">
      <c r="A2150" t="s">
        <v>32</v>
      </c>
      <c r="C2150" t="s">
        <v>33</v>
      </c>
      <c r="D2150" t="s">
        <v>1955</v>
      </c>
      <c r="E2150" t="s">
        <v>1956</v>
      </c>
      <c r="F2150" t="s">
        <v>1957</v>
      </c>
      <c r="G2150" t="s">
        <v>773</v>
      </c>
      <c r="I2150" t="s">
        <v>38</v>
      </c>
      <c r="J2150">
        <v>2357</v>
      </c>
      <c r="K2150">
        <v>1804</v>
      </c>
      <c r="L2150" t="s">
        <v>1137</v>
      </c>
      <c r="M2150" t="s">
        <v>510</v>
      </c>
      <c r="N2150" t="s">
        <v>41</v>
      </c>
      <c r="P2150" t="s">
        <v>1536</v>
      </c>
      <c r="Q2150">
        <v>1</v>
      </c>
      <c r="R2150" t="s">
        <v>224</v>
      </c>
      <c r="T2150" t="s">
        <v>43</v>
      </c>
      <c r="U2150" t="s">
        <v>167</v>
      </c>
      <c r="V2150" t="s">
        <v>226</v>
      </c>
      <c r="W2150" t="s">
        <v>1985</v>
      </c>
      <c r="AB2150">
        <v>7</v>
      </c>
      <c r="AC2150">
        <v>6</v>
      </c>
    </row>
    <row r="2151" spans="1:33" hidden="1" x14ac:dyDescent="0.35">
      <c r="A2151" t="s">
        <v>32</v>
      </c>
      <c r="C2151" t="s">
        <v>33</v>
      </c>
      <c r="D2151" t="s">
        <v>1955</v>
      </c>
      <c r="E2151" t="s">
        <v>1956</v>
      </c>
      <c r="F2151" t="s">
        <v>1957</v>
      </c>
      <c r="G2151" t="s">
        <v>773</v>
      </c>
      <c r="I2151" t="s">
        <v>38</v>
      </c>
      <c r="J2151">
        <v>2358</v>
      </c>
      <c r="K2151">
        <v>1804</v>
      </c>
      <c r="L2151" t="s">
        <v>1137</v>
      </c>
      <c r="M2151" t="s">
        <v>510</v>
      </c>
      <c r="N2151" t="s">
        <v>41</v>
      </c>
      <c r="P2151" t="s">
        <v>1536</v>
      </c>
      <c r="Q2151">
        <v>1</v>
      </c>
      <c r="R2151" t="s">
        <v>170</v>
      </c>
      <c r="T2151" t="s">
        <v>73</v>
      </c>
      <c r="U2151" t="s">
        <v>74</v>
      </c>
      <c r="V2151" t="s">
        <v>1702</v>
      </c>
      <c r="W2151" t="s">
        <v>172</v>
      </c>
      <c r="AB2151">
        <v>1</v>
      </c>
      <c r="AC2151">
        <v>1</v>
      </c>
    </row>
    <row r="2152" spans="1:33" hidden="1" x14ac:dyDescent="0.35">
      <c r="A2152" t="s">
        <v>32</v>
      </c>
      <c r="C2152" t="s">
        <v>33</v>
      </c>
      <c r="D2152" t="s">
        <v>1955</v>
      </c>
      <c r="E2152" t="s">
        <v>1956</v>
      </c>
      <c r="F2152" t="s">
        <v>1957</v>
      </c>
      <c r="G2152" t="s">
        <v>773</v>
      </c>
      <c r="I2152" t="s">
        <v>38</v>
      </c>
      <c r="J2152">
        <v>2359</v>
      </c>
      <c r="K2152">
        <v>1804</v>
      </c>
      <c r="L2152" t="s">
        <v>1137</v>
      </c>
      <c r="M2152" t="s">
        <v>510</v>
      </c>
      <c r="O2152" t="s">
        <v>1986</v>
      </c>
      <c r="P2152" t="s">
        <v>1309</v>
      </c>
      <c r="T2152" t="s">
        <v>43</v>
      </c>
      <c r="U2152" t="s">
        <v>44</v>
      </c>
      <c r="V2152" t="s">
        <v>110</v>
      </c>
      <c r="W2152" t="s">
        <v>1987</v>
      </c>
      <c r="AE2152">
        <v>0</v>
      </c>
      <c r="AF2152">
        <v>9</v>
      </c>
      <c r="AG2152" t="s">
        <v>1988</v>
      </c>
    </row>
    <row r="2153" spans="1:33" hidden="1" x14ac:dyDescent="0.35">
      <c r="A2153" t="s">
        <v>32</v>
      </c>
      <c r="C2153" t="s">
        <v>33</v>
      </c>
      <c r="D2153" t="s">
        <v>1955</v>
      </c>
      <c r="E2153" t="s">
        <v>1956</v>
      </c>
      <c r="F2153" t="s">
        <v>1957</v>
      </c>
      <c r="G2153" t="s">
        <v>773</v>
      </c>
      <c r="I2153" t="s">
        <v>38</v>
      </c>
      <c r="J2153">
        <v>2360</v>
      </c>
      <c r="K2153">
        <v>1804</v>
      </c>
      <c r="L2153" t="s">
        <v>1137</v>
      </c>
      <c r="M2153" t="s">
        <v>526</v>
      </c>
      <c r="N2153" t="s">
        <v>41</v>
      </c>
      <c r="P2153" t="s">
        <v>188</v>
      </c>
      <c r="Q2153">
        <v>12</v>
      </c>
      <c r="R2153" t="s">
        <v>56</v>
      </c>
      <c r="T2153" t="s">
        <v>122</v>
      </c>
      <c r="U2153" t="s">
        <v>57</v>
      </c>
      <c r="V2153" t="s">
        <v>1113</v>
      </c>
      <c r="W2153" t="s">
        <v>1114</v>
      </c>
    </row>
    <row r="2154" spans="1:33" hidden="1" x14ac:dyDescent="0.35">
      <c r="A2154" t="s">
        <v>32</v>
      </c>
      <c r="C2154" t="s">
        <v>33</v>
      </c>
      <c r="D2154" t="s">
        <v>1955</v>
      </c>
      <c r="E2154" t="s">
        <v>1956</v>
      </c>
      <c r="F2154" t="s">
        <v>1957</v>
      </c>
      <c r="G2154" t="s">
        <v>773</v>
      </c>
      <c r="I2154" t="s">
        <v>38</v>
      </c>
      <c r="J2154">
        <v>2361</v>
      </c>
      <c r="K2154">
        <v>1804</v>
      </c>
      <c r="L2154" t="s">
        <v>1137</v>
      </c>
      <c r="M2154" t="s">
        <v>526</v>
      </c>
      <c r="O2154" t="s">
        <v>1226</v>
      </c>
      <c r="P2154" t="s">
        <v>209</v>
      </c>
      <c r="Q2154">
        <v>7</v>
      </c>
      <c r="R2154" t="s">
        <v>363</v>
      </c>
      <c r="T2154" t="s">
        <v>99</v>
      </c>
      <c r="U2154" t="s">
        <v>1587</v>
      </c>
      <c r="V2154" t="s">
        <v>1588</v>
      </c>
      <c r="W2154" t="s">
        <v>1588</v>
      </c>
    </row>
    <row r="2155" spans="1:33" hidden="1" x14ac:dyDescent="0.35">
      <c r="A2155" t="s">
        <v>32</v>
      </c>
      <c r="C2155" t="s">
        <v>33</v>
      </c>
      <c r="D2155" t="s">
        <v>1955</v>
      </c>
      <c r="E2155" t="s">
        <v>1956</v>
      </c>
      <c r="F2155" t="s">
        <v>1957</v>
      </c>
      <c r="G2155" t="s">
        <v>773</v>
      </c>
      <c r="I2155" t="s">
        <v>38</v>
      </c>
      <c r="J2155">
        <v>2362</v>
      </c>
      <c r="K2155">
        <v>1804</v>
      </c>
      <c r="L2155" t="s">
        <v>1137</v>
      </c>
      <c r="M2155" t="s">
        <v>526</v>
      </c>
      <c r="O2155" t="s">
        <v>1226</v>
      </c>
      <c r="P2155" t="s">
        <v>209</v>
      </c>
      <c r="Q2155">
        <v>3</v>
      </c>
      <c r="R2155" t="s">
        <v>224</v>
      </c>
      <c r="T2155" t="s">
        <v>99</v>
      </c>
      <c r="U2155" t="s">
        <v>1742</v>
      </c>
      <c r="V2155" t="s">
        <v>463</v>
      </c>
      <c r="W2155" t="s">
        <v>1890</v>
      </c>
    </row>
    <row r="2156" spans="1:33" hidden="1" x14ac:dyDescent="0.35">
      <c r="A2156" t="s">
        <v>32</v>
      </c>
      <c r="C2156" t="s">
        <v>33</v>
      </c>
      <c r="D2156" t="s">
        <v>1955</v>
      </c>
      <c r="E2156" t="s">
        <v>1956</v>
      </c>
      <c r="F2156" t="s">
        <v>1957</v>
      </c>
      <c r="G2156" t="s">
        <v>773</v>
      </c>
      <c r="I2156" t="s">
        <v>38</v>
      </c>
      <c r="J2156">
        <v>2363</v>
      </c>
      <c r="K2156">
        <v>1804</v>
      </c>
      <c r="L2156" t="s">
        <v>1137</v>
      </c>
      <c r="M2156" t="s">
        <v>526</v>
      </c>
      <c r="O2156" t="s">
        <v>1226</v>
      </c>
      <c r="P2156" t="s">
        <v>209</v>
      </c>
      <c r="Q2156">
        <v>4</v>
      </c>
      <c r="R2156" t="s">
        <v>56</v>
      </c>
      <c r="T2156" t="s">
        <v>122</v>
      </c>
      <c r="U2156" t="s">
        <v>57</v>
      </c>
      <c r="V2156" t="s">
        <v>1113</v>
      </c>
      <c r="W2156" t="s">
        <v>1113</v>
      </c>
    </row>
    <row r="2157" spans="1:33" hidden="1" x14ac:dyDescent="0.35">
      <c r="A2157" t="s">
        <v>32</v>
      </c>
      <c r="C2157" t="s">
        <v>33</v>
      </c>
      <c r="D2157" t="s">
        <v>1955</v>
      </c>
      <c r="E2157" t="s">
        <v>1956</v>
      </c>
      <c r="F2157" t="s">
        <v>1957</v>
      </c>
      <c r="G2157" t="s">
        <v>773</v>
      </c>
      <c r="I2157" t="s">
        <v>38</v>
      </c>
      <c r="J2157">
        <v>2364</v>
      </c>
      <c r="K2157">
        <v>1804</v>
      </c>
      <c r="L2157" t="s">
        <v>1137</v>
      </c>
      <c r="M2157" t="s">
        <v>526</v>
      </c>
      <c r="O2157" t="s">
        <v>1226</v>
      </c>
      <c r="P2157" t="s">
        <v>209</v>
      </c>
      <c r="Q2157">
        <v>0.5</v>
      </c>
      <c r="R2157" t="s">
        <v>56</v>
      </c>
      <c r="T2157" t="s">
        <v>57</v>
      </c>
      <c r="U2157" t="s">
        <v>58</v>
      </c>
      <c r="V2157" t="s">
        <v>58</v>
      </c>
      <c r="W2157" t="s">
        <v>1125</v>
      </c>
    </row>
    <row r="2158" spans="1:33" hidden="1" x14ac:dyDescent="0.35">
      <c r="A2158" t="s">
        <v>32</v>
      </c>
      <c r="C2158" t="s">
        <v>33</v>
      </c>
      <c r="D2158" t="s">
        <v>1955</v>
      </c>
      <c r="E2158" t="s">
        <v>1956</v>
      </c>
      <c r="F2158" t="s">
        <v>1957</v>
      </c>
      <c r="G2158" t="s">
        <v>773</v>
      </c>
      <c r="I2158" t="s">
        <v>38</v>
      </c>
      <c r="J2158">
        <v>2365</v>
      </c>
      <c r="K2158">
        <v>1804</v>
      </c>
      <c r="L2158" t="s">
        <v>1137</v>
      </c>
      <c r="M2158" t="s">
        <v>526</v>
      </c>
      <c r="O2158" t="s">
        <v>1226</v>
      </c>
      <c r="P2158" t="s">
        <v>209</v>
      </c>
      <c r="Q2158">
        <v>50</v>
      </c>
      <c r="R2158" t="s">
        <v>56</v>
      </c>
      <c r="T2158" t="s">
        <v>122</v>
      </c>
      <c r="U2158" t="s">
        <v>57</v>
      </c>
      <c r="V2158" t="s">
        <v>1539</v>
      </c>
      <c r="W2158" t="s">
        <v>1989</v>
      </c>
    </row>
    <row r="2159" spans="1:33" hidden="1" x14ac:dyDescent="0.35">
      <c r="A2159" t="s">
        <v>32</v>
      </c>
      <c r="C2159" t="s">
        <v>33</v>
      </c>
      <c r="D2159" t="s">
        <v>1955</v>
      </c>
      <c r="E2159" t="s">
        <v>1956</v>
      </c>
      <c r="F2159" t="s">
        <v>1957</v>
      </c>
      <c r="G2159" t="s">
        <v>773</v>
      </c>
      <c r="I2159" t="s">
        <v>38</v>
      </c>
      <c r="J2159">
        <v>2366</v>
      </c>
      <c r="K2159">
        <v>1804</v>
      </c>
      <c r="L2159" t="s">
        <v>1137</v>
      </c>
      <c r="M2159" t="s">
        <v>526</v>
      </c>
      <c r="N2159" t="s">
        <v>41</v>
      </c>
      <c r="P2159" t="s">
        <v>80</v>
      </c>
      <c r="Q2159">
        <v>2.5</v>
      </c>
      <c r="R2159" t="s">
        <v>224</v>
      </c>
      <c r="T2159" t="s">
        <v>73</v>
      </c>
      <c r="U2159" t="s">
        <v>74</v>
      </c>
      <c r="V2159" t="s">
        <v>175</v>
      </c>
      <c r="W2159" t="s">
        <v>714</v>
      </c>
      <c r="AB2159">
        <v>2</v>
      </c>
      <c r="AC2159">
        <v>11</v>
      </c>
    </row>
    <row r="2160" spans="1:33" hidden="1" x14ac:dyDescent="0.35">
      <c r="A2160" t="s">
        <v>32</v>
      </c>
      <c r="C2160" t="s">
        <v>33</v>
      </c>
      <c r="D2160" t="s">
        <v>1990</v>
      </c>
      <c r="E2160" t="s">
        <v>1991</v>
      </c>
      <c r="F2160" t="s">
        <v>1992</v>
      </c>
      <c r="G2160" t="s">
        <v>773</v>
      </c>
      <c r="H2160" t="s">
        <v>1993</v>
      </c>
      <c r="I2160" t="s">
        <v>38</v>
      </c>
      <c r="J2160">
        <v>2367</v>
      </c>
      <c r="K2160">
        <v>1804</v>
      </c>
      <c r="L2160" t="s">
        <v>1137</v>
      </c>
      <c r="M2160" t="s">
        <v>526</v>
      </c>
      <c r="N2160" t="s">
        <v>41</v>
      </c>
      <c r="P2160" t="s">
        <v>80</v>
      </c>
      <c r="Q2160">
        <v>0.5</v>
      </c>
      <c r="R2160" t="s">
        <v>877</v>
      </c>
      <c r="T2160" t="s">
        <v>73</v>
      </c>
      <c r="U2160" t="s">
        <v>78</v>
      </c>
      <c r="V2160" t="s">
        <v>126</v>
      </c>
      <c r="W2160" t="s">
        <v>126</v>
      </c>
      <c r="AB2160">
        <v>2</v>
      </c>
      <c r="AC2160">
        <v>0</v>
      </c>
    </row>
    <row r="2161" spans="1:33" hidden="1" x14ac:dyDescent="0.35">
      <c r="A2161" t="s">
        <v>32</v>
      </c>
      <c r="C2161" t="s">
        <v>33</v>
      </c>
      <c r="D2161" t="s">
        <v>1990</v>
      </c>
      <c r="E2161" t="s">
        <v>1991</v>
      </c>
      <c r="F2161" t="s">
        <v>1992</v>
      </c>
      <c r="G2161" t="s">
        <v>773</v>
      </c>
      <c r="H2161" t="s">
        <v>1993</v>
      </c>
      <c r="I2161" t="s">
        <v>38</v>
      </c>
      <c r="J2161">
        <v>2368</v>
      </c>
      <c r="K2161">
        <v>1804</v>
      </c>
      <c r="L2161" t="s">
        <v>1137</v>
      </c>
      <c r="M2161" t="s">
        <v>526</v>
      </c>
      <c r="O2161" t="s">
        <v>320</v>
      </c>
      <c r="P2161" t="s">
        <v>321</v>
      </c>
      <c r="Q2161">
        <v>1</v>
      </c>
      <c r="R2161" t="s">
        <v>259</v>
      </c>
      <c r="T2161" t="s">
        <v>73</v>
      </c>
      <c r="U2161" t="s">
        <v>78</v>
      </c>
      <c r="V2161" t="s">
        <v>126</v>
      </c>
      <c r="W2161" t="s">
        <v>1445</v>
      </c>
    </row>
    <row r="2162" spans="1:33" hidden="1" x14ac:dyDescent="0.35">
      <c r="A2162" t="s">
        <v>32</v>
      </c>
      <c r="C2162" t="s">
        <v>33</v>
      </c>
      <c r="D2162" t="s">
        <v>1990</v>
      </c>
      <c r="E2162" t="s">
        <v>1991</v>
      </c>
      <c r="F2162" t="s">
        <v>1992</v>
      </c>
      <c r="G2162" t="s">
        <v>773</v>
      </c>
      <c r="H2162" t="s">
        <v>1993</v>
      </c>
      <c r="I2162" t="s">
        <v>38</v>
      </c>
      <c r="J2162">
        <v>2369</v>
      </c>
      <c r="K2162">
        <v>1804</v>
      </c>
      <c r="L2162" t="s">
        <v>1137</v>
      </c>
      <c r="M2162" t="s">
        <v>526</v>
      </c>
      <c r="N2162" t="s">
        <v>41</v>
      </c>
      <c r="P2162" t="s">
        <v>1568</v>
      </c>
      <c r="Q2162">
        <v>0.75</v>
      </c>
      <c r="R2162" t="s">
        <v>72</v>
      </c>
      <c r="T2162" t="s">
        <v>73</v>
      </c>
      <c r="U2162" t="s">
        <v>74</v>
      </c>
      <c r="V2162" t="s">
        <v>1994</v>
      </c>
      <c r="W2162" t="s">
        <v>1995</v>
      </c>
      <c r="AB2162">
        <v>2</v>
      </c>
      <c r="AC2162">
        <v>1</v>
      </c>
      <c r="AG2162" t="s">
        <v>1996</v>
      </c>
    </row>
    <row r="2163" spans="1:33" hidden="1" x14ac:dyDescent="0.35">
      <c r="A2163" t="s">
        <v>32</v>
      </c>
      <c r="C2163" t="s">
        <v>33</v>
      </c>
      <c r="D2163" t="s">
        <v>1990</v>
      </c>
      <c r="E2163" t="s">
        <v>1991</v>
      </c>
      <c r="F2163" t="s">
        <v>1992</v>
      </c>
      <c r="G2163" t="s">
        <v>773</v>
      </c>
      <c r="H2163" t="s">
        <v>1993</v>
      </c>
      <c r="I2163" t="s">
        <v>38</v>
      </c>
      <c r="J2163">
        <v>2370</v>
      </c>
      <c r="K2163">
        <v>1804</v>
      </c>
      <c r="L2163" t="s">
        <v>1137</v>
      </c>
      <c r="M2163" t="s">
        <v>526</v>
      </c>
      <c r="N2163" t="s">
        <v>41</v>
      </c>
      <c r="P2163" t="s">
        <v>1568</v>
      </c>
      <c r="T2163" t="s">
        <v>73</v>
      </c>
      <c r="U2163" t="s">
        <v>74</v>
      </c>
      <c r="W2163" t="s">
        <v>1997</v>
      </c>
    </row>
    <row r="2164" spans="1:33" hidden="1" x14ac:dyDescent="0.35">
      <c r="A2164" t="s">
        <v>32</v>
      </c>
      <c r="C2164" t="s">
        <v>33</v>
      </c>
      <c r="D2164" t="s">
        <v>1990</v>
      </c>
      <c r="E2164" t="s">
        <v>1991</v>
      </c>
      <c r="F2164" t="s">
        <v>1992</v>
      </c>
      <c r="G2164" t="s">
        <v>773</v>
      </c>
      <c r="H2164" t="s">
        <v>1993</v>
      </c>
      <c r="I2164" t="s">
        <v>38</v>
      </c>
      <c r="J2164">
        <v>2371</v>
      </c>
      <c r="K2164">
        <v>1804</v>
      </c>
      <c r="L2164" t="s">
        <v>1998</v>
      </c>
      <c r="M2164" t="s">
        <v>40</v>
      </c>
      <c r="N2164" t="s">
        <v>41</v>
      </c>
      <c r="P2164" t="s">
        <v>188</v>
      </c>
      <c r="Q2164">
        <v>12</v>
      </c>
      <c r="R2164" t="s">
        <v>224</v>
      </c>
      <c r="T2164" t="s">
        <v>99</v>
      </c>
      <c r="U2164" t="s">
        <v>1742</v>
      </c>
      <c r="V2164" t="s">
        <v>463</v>
      </c>
      <c r="W2164" t="s">
        <v>1890</v>
      </c>
      <c r="Y2164">
        <v>1</v>
      </c>
      <c r="Z2164">
        <v>0</v>
      </c>
      <c r="AB2164">
        <v>12</v>
      </c>
      <c r="AC2164">
        <v>0</v>
      </c>
    </row>
    <row r="2165" spans="1:33" hidden="1" x14ac:dyDescent="0.35">
      <c r="A2165" t="s">
        <v>32</v>
      </c>
      <c r="C2165" t="s">
        <v>33</v>
      </c>
      <c r="D2165" t="s">
        <v>1990</v>
      </c>
      <c r="E2165" t="s">
        <v>1991</v>
      </c>
      <c r="F2165" t="s">
        <v>1992</v>
      </c>
      <c r="G2165" t="s">
        <v>773</v>
      </c>
      <c r="H2165" t="s">
        <v>1993</v>
      </c>
      <c r="I2165" t="s">
        <v>38</v>
      </c>
      <c r="J2165">
        <v>2372</v>
      </c>
      <c r="K2165">
        <v>1804</v>
      </c>
      <c r="L2165" t="s">
        <v>1998</v>
      </c>
      <c r="M2165" t="s">
        <v>40</v>
      </c>
      <c r="N2165" t="s">
        <v>41</v>
      </c>
      <c r="P2165" t="s">
        <v>188</v>
      </c>
      <c r="Q2165">
        <v>1</v>
      </c>
      <c r="R2165" t="s">
        <v>224</v>
      </c>
      <c r="T2165" t="s">
        <v>73</v>
      </c>
      <c r="U2165" t="s">
        <v>78</v>
      </c>
      <c r="V2165" t="s">
        <v>126</v>
      </c>
      <c r="W2165" t="s">
        <v>1999</v>
      </c>
    </row>
    <row r="2166" spans="1:33" hidden="1" x14ac:dyDescent="0.35">
      <c r="A2166" t="s">
        <v>32</v>
      </c>
      <c r="C2166" t="s">
        <v>33</v>
      </c>
      <c r="D2166" t="s">
        <v>1990</v>
      </c>
      <c r="E2166" t="s">
        <v>1991</v>
      </c>
      <c r="F2166" t="s">
        <v>1992</v>
      </c>
      <c r="G2166" t="s">
        <v>773</v>
      </c>
      <c r="H2166" t="s">
        <v>1993</v>
      </c>
      <c r="I2166" t="s">
        <v>38</v>
      </c>
      <c r="J2166">
        <v>2373</v>
      </c>
      <c r="K2166">
        <v>1804</v>
      </c>
      <c r="L2166" t="s">
        <v>1998</v>
      </c>
      <c r="M2166" t="s">
        <v>40</v>
      </c>
      <c r="N2166" t="s">
        <v>41</v>
      </c>
      <c r="P2166" t="s">
        <v>60</v>
      </c>
      <c r="T2166" t="s">
        <v>2763</v>
      </c>
      <c r="U2166" t="s">
        <v>2621</v>
      </c>
      <c r="W2166" t="s">
        <v>2000</v>
      </c>
    </row>
    <row r="2167" spans="1:33" hidden="1" x14ac:dyDescent="0.35">
      <c r="A2167" t="s">
        <v>32</v>
      </c>
      <c r="C2167" t="s">
        <v>33</v>
      </c>
      <c r="D2167" t="s">
        <v>1990</v>
      </c>
      <c r="E2167" t="s">
        <v>1991</v>
      </c>
      <c r="F2167" t="s">
        <v>1992</v>
      </c>
      <c r="G2167" t="s">
        <v>773</v>
      </c>
      <c r="H2167" t="s">
        <v>1993</v>
      </c>
      <c r="I2167" t="s">
        <v>38</v>
      </c>
      <c r="J2167">
        <v>2374</v>
      </c>
      <c r="K2167">
        <v>1804</v>
      </c>
      <c r="L2167" t="s">
        <v>1998</v>
      </c>
      <c r="M2167" t="s">
        <v>40</v>
      </c>
      <c r="N2167" t="s">
        <v>41</v>
      </c>
      <c r="P2167" t="s">
        <v>60</v>
      </c>
      <c r="Q2167">
        <v>8</v>
      </c>
      <c r="R2167" t="s">
        <v>363</v>
      </c>
      <c r="T2167" t="s">
        <v>122</v>
      </c>
      <c r="U2167" t="s">
        <v>57</v>
      </c>
      <c r="V2167" t="s">
        <v>248</v>
      </c>
      <c r="W2167" t="s">
        <v>2001</v>
      </c>
    </row>
    <row r="2168" spans="1:33" hidden="1" x14ac:dyDescent="0.35">
      <c r="A2168" t="s">
        <v>32</v>
      </c>
      <c r="C2168" t="s">
        <v>33</v>
      </c>
      <c r="D2168" t="s">
        <v>1990</v>
      </c>
      <c r="E2168" t="s">
        <v>1991</v>
      </c>
      <c r="F2168" t="s">
        <v>1992</v>
      </c>
      <c r="G2168" t="s">
        <v>773</v>
      </c>
      <c r="H2168" t="s">
        <v>1993</v>
      </c>
      <c r="I2168" t="s">
        <v>38</v>
      </c>
      <c r="J2168">
        <v>2375</v>
      </c>
      <c r="K2168">
        <v>1804</v>
      </c>
      <c r="L2168" t="s">
        <v>1998</v>
      </c>
      <c r="M2168" t="s">
        <v>40</v>
      </c>
      <c r="N2168" t="s">
        <v>652</v>
      </c>
      <c r="O2168" t="s">
        <v>1305</v>
      </c>
      <c r="P2168" t="s">
        <v>957</v>
      </c>
      <c r="Q2168">
        <v>4</v>
      </c>
      <c r="R2168" t="s">
        <v>877</v>
      </c>
      <c r="T2168" t="s">
        <v>73</v>
      </c>
      <c r="U2168" t="s">
        <v>78</v>
      </c>
      <c r="V2168" t="s">
        <v>126</v>
      </c>
      <c r="W2168" t="s">
        <v>2002</v>
      </c>
      <c r="Y2168">
        <v>5</v>
      </c>
      <c r="Z2168">
        <v>0</v>
      </c>
      <c r="AA2168">
        <v>1</v>
      </c>
      <c r="AB2168">
        <v>0</v>
      </c>
      <c r="AC2168">
        <v>0</v>
      </c>
    </row>
    <row r="2169" spans="1:33" hidden="1" x14ac:dyDescent="0.35">
      <c r="A2169" t="s">
        <v>32</v>
      </c>
      <c r="C2169" t="s">
        <v>33</v>
      </c>
      <c r="D2169" t="s">
        <v>1990</v>
      </c>
      <c r="E2169" t="s">
        <v>1991</v>
      </c>
      <c r="F2169" t="s">
        <v>1992</v>
      </c>
      <c r="G2169" t="s">
        <v>773</v>
      </c>
      <c r="H2169" t="s">
        <v>1993</v>
      </c>
      <c r="I2169" t="s">
        <v>38</v>
      </c>
      <c r="J2169">
        <v>2376</v>
      </c>
      <c r="K2169">
        <v>1804</v>
      </c>
      <c r="L2169" t="s">
        <v>1998</v>
      </c>
      <c r="M2169" t="s">
        <v>40</v>
      </c>
      <c r="N2169" t="s">
        <v>41</v>
      </c>
      <c r="P2169" t="s">
        <v>487</v>
      </c>
      <c r="Q2169">
        <v>0.5</v>
      </c>
      <c r="R2169" t="s">
        <v>72</v>
      </c>
      <c r="T2169" t="s">
        <v>73</v>
      </c>
      <c r="U2169" t="s">
        <v>74</v>
      </c>
      <c r="V2169" t="s">
        <v>2271</v>
      </c>
      <c r="W2169" t="s">
        <v>2003</v>
      </c>
      <c r="AB2169">
        <v>7</v>
      </c>
      <c r="AC2169">
        <v>6</v>
      </c>
    </row>
    <row r="2170" spans="1:33" hidden="1" x14ac:dyDescent="0.35">
      <c r="A2170" t="s">
        <v>32</v>
      </c>
      <c r="C2170" t="s">
        <v>33</v>
      </c>
      <c r="D2170" t="s">
        <v>1990</v>
      </c>
      <c r="E2170" t="s">
        <v>1991</v>
      </c>
      <c r="F2170" t="s">
        <v>1992</v>
      </c>
      <c r="G2170" t="s">
        <v>773</v>
      </c>
      <c r="H2170" t="s">
        <v>1993</v>
      </c>
      <c r="I2170" t="s">
        <v>38</v>
      </c>
      <c r="J2170">
        <v>2377</v>
      </c>
      <c r="K2170">
        <v>1804</v>
      </c>
      <c r="L2170" t="s">
        <v>1998</v>
      </c>
      <c r="M2170" t="s">
        <v>40</v>
      </c>
      <c r="N2170" t="s">
        <v>41</v>
      </c>
      <c r="P2170" t="s">
        <v>487</v>
      </c>
      <c r="Q2170">
        <v>1.25</v>
      </c>
      <c r="R2170" t="s">
        <v>72</v>
      </c>
      <c r="T2170" t="s">
        <v>73</v>
      </c>
      <c r="U2170" t="s">
        <v>74</v>
      </c>
      <c r="V2170" t="s">
        <v>175</v>
      </c>
      <c r="W2170" t="s">
        <v>2004</v>
      </c>
      <c r="Y2170">
        <v>1</v>
      </c>
      <c r="Z2170">
        <v>9</v>
      </c>
    </row>
    <row r="2171" spans="1:33" hidden="1" x14ac:dyDescent="0.35">
      <c r="A2171" t="s">
        <v>32</v>
      </c>
      <c r="C2171" t="s">
        <v>33</v>
      </c>
      <c r="D2171" t="s">
        <v>1990</v>
      </c>
      <c r="E2171" t="s">
        <v>1991</v>
      </c>
      <c r="F2171" t="s">
        <v>1992</v>
      </c>
      <c r="G2171" t="s">
        <v>773</v>
      </c>
      <c r="H2171" t="s">
        <v>1993</v>
      </c>
      <c r="I2171" t="s">
        <v>38</v>
      </c>
      <c r="J2171">
        <v>2378</v>
      </c>
      <c r="K2171">
        <v>1804</v>
      </c>
      <c r="L2171" t="s">
        <v>1998</v>
      </c>
      <c r="M2171" t="s">
        <v>40</v>
      </c>
      <c r="N2171" t="s">
        <v>41</v>
      </c>
      <c r="P2171" t="s">
        <v>487</v>
      </c>
      <c r="Q2171">
        <v>1.5</v>
      </c>
      <c r="R2171" t="s">
        <v>72</v>
      </c>
      <c r="T2171" t="s">
        <v>73</v>
      </c>
      <c r="U2171" t="s">
        <v>74</v>
      </c>
      <c r="V2171" t="s">
        <v>175</v>
      </c>
      <c r="W2171" t="s">
        <v>2005</v>
      </c>
      <c r="Y2171">
        <v>4</v>
      </c>
    </row>
    <row r="2172" spans="1:33" hidden="1" x14ac:dyDescent="0.35">
      <c r="A2172" t="s">
        <v>32</v>
      </c>
      <c r="C2172" t="s">
        <v>33</v>
      </c>
      <c r="D2172" t="s">
        <v>1990</v>
      </c>
      <c r="E2172" t="s">
        <v>1991</v>
      </c>
      <c r="F2172" t="s">
        <v>1992</v>
      </c>
      <c r="G2172" t="s">
        <v>773</v>
      </c>
      <c r="H2172" t="s">
        <v>1993</v>
      </c>
      <c r="I2172" t="s">
        <v>38</v>
      </c>
      <c r="J2172">
        <v>2379</v>
      </c>
      <c r="K2172">
        <v>1804</v>
      </c>
      <c r="L2172" t="s">
        <v>1998</v>
      </c>
      <c r="M2172" t="s">
        <v>40</v>
      </c>
      <c r="N2172" t="s">
        <v>41</v>
      </c>
      <c r="P2172" t="s">
        <v>487</v>
      </c>
      <c r="Q2172">
        <v>3</v>
      </c>
      <c r="R2172" t="s">
        <v>72</v>
      </c>
      <c r="T2172" t="s">
        <v>73</v>
      </c>
      <c r="U2172" t="s">
        <v>74</v>
      </c>
      <c r="V2172" t="s">
        <v>175</v>
      </c>
      <c r="W2172" t="s">
        <v>2006</v>
      </c>
      <c r="Y2172">
        <v>1</v>
      </c>
      <c r="Z2172">
        <v>2</v>
      </c>
    </row>
    <row r="2173" spans="1:33" hidden="1" x14ac:dyDescent="0.35">
      <c r="A2173" t="s">
        <v>32</v>
      </c>
      <c r="C2173" t="s">
        <v>33</v>
      </c>
      <c r="D2173" t="s">
        <v>1990</v>
      </c>
      <c r="E2173" t="s">
        <v>1991</v>
      </c>
      <c r="F2173" t="s">
        <v>1992</v>
      </c>
      <c r="G2173" t="s">
        <v>773</v>
      </c>
      <c r="H2173" t="s">
        <v>1993</v>
      </c>
      <c r="I2173" t="s">
        <v>38</v>
      </c>
      <c r="J2173">
        <v>2380</v>
      </c>
      <c r="K2173">
        <v>1804</v>
      </c>
      <c r="L2173" t="s">
        <v>1998</v>
      </c>
      <c r="M2173" t="s">
        <v>40</v>
      </c>
      <c r="O2173" t="s">
        <v>605</v>
      </c>
      <c r="P2173" t="s">
        <v>2007</v>
      </c>
      <c r="Q2173">
        <v>1</v>
      </c>
      <c r="R2173" t="s">
        <v>259</v>
      </c>
      <c r="T2173" t="s">
        <v>73</v>
      </c>
      <c r="U2173" t="s">
        <v>78</v>
      </c>
      <c r="V2173" t="s">
        <v>126</v>
      </c>
      <c r="W2173" t="s">
        <v>1445</v>
      </c>
    </row>
    <row r="2174" spans="1:33" hidden="1" x14ac:dyDescent="0.35">
      <c r="A2174" t="s">
        <v>32</v>
      </c>
      <c r="C2174" t="s">
        <v>33</v>
      </c>
      <c r="D2174" t="s">
        <v>1990</v>
      </c>
      <c r="E2174" t="s">
        <v>1991</v>
      </c>
      <c r="F2174" t="s">
        <v>1992</v>
      </c>
      <c r="G2174" t="s">
        <v>773</v>
      </c>
      <c r="H2174" t="s">
        <v>1993</v>
      </c>
      <c r="I2174" t="s">
        <v>38</v>
      </c>
      <c r="J2174">
        <v>2381</v>
      </c>
      <c r="K2174">
        <v>1804</v>
      </c>
      <c r="L2174" t="s">
        <v>1998</v>
      </c>
      <c r="M2174" t="s">
        <v>571</v>
      </c>
      <c r="N2174" t="s">
        <v>41</v>
      </c>
      <c r="P2174" t="s">
        <v>1536</v>
      </c>
      <c r="Q2174">
        <v>100</v>
      </c>
      <c r="R2174" t="s">
        <v>224</v>
      </c>
      <c r="T2174" t="s">
        <v>73</v>
      </c>
      <c r="U2174" t="s">
        <v>74</v>
      </c>
      <c r="V2174" t="s">
        <v>229</v>
      </c>
      <c r="W2174" t="s">
        <v>2008</v>
      </c>
      <c r="AB2174">
        <v>3</v>
      </c>
      <c r="AC2174">
        <v>0</v>
      </c>
    </row>
    <row r="2175" spans="1:33" hidden="1" x14ac:dyDescent="0.35">
      <c r="A2175" t="s">
        <v>32</v>
      </c>
      <c r="C2175" t="s">
        <v>33</v>
      </c>
      <c r="D2175" t="s">
        <v>1990</v>
      </c>
      <c r="E2175" t="s">
        <v>1991</v>
      </c>
      <c r="F2175" t="s">
        <v>1992</v>
      </c>
      <c r="G2175" t="s">
        <v>773</v>
      </c>
      <c r="H2175" t="s">
        <v>1993</v>
      </c>
      <c r="I2175" t="s">
        <v>38</v>
      </c>
      <c r="J2175">
        <v>2382</v>
      </c>
      <c r="K2175">
        <v>1804</v>
      </c>
      <c r="L2175" t="s">
        <v>1998</v>
      </c>
      <c r="M2175" t="s">
        <v>571</v>
      </c>
      <c r="N2175" t="s">
        <v>41</v>
      </c>
      <c r="P2175" t="s">
        <v>1536</v>
      </c>
      <c r="Q2175">
        <v>2</v>
      </c>
      <c r="R2175" t="s">
        <v>56</v>
      </c>
      <c r="T2175" t="s">
        <v>43</v>
      </c>
      <c r="U2175" t="s">
        <v>44</v>
      </c>
      <c r="V2175" t="s">
        <v>110</v>
      </c>
      <c r="W2175" t="s">
        <v>818</v>
      </c>
      <c r="AB2175">
        <v>2</v>
      </c>
      <c r="AC2175">
        <v>0</v>
      </c>
    </row>
    <row r="2176" spans="1:33" hidden="1" x14ac:dyDescent="0.35">
      <c r="A2176" t="s">
        <v>32</v>
      </c>
      <c r="C2176" t="s">
        <v>33</v>
      </c>
      <c r="D2176" t="s">
        <v>1990</v>
      </c>
      <c r="E2176" t="s">
        <v>1991</v>
      </c>
      <c r="F2176" t="s">
        <v>1992</v>
      </c>
      <c r="G2176" t="s">
        <v>773</v>
      </c>
      <c r="H2176" t="s">
        <v>1993</v>
      </c>
      <c r="I2176" t="s">
        <v>38</v>
      </c>
      <c r="J2176">
        <v>2383</v>
      </c>
      <c r="K2176">
        <v>1804</v>
      </c>
      <c r="L2176" t="s">
        <v>1998</v>
      </c>
      <c r="M2176" t="s">
        <v>571</v>
      </c>
      <c r="N2176" t="s">
        <v>41</v>
      </c>
      <c r="P2176" t="s">
        <v>1536</v>
      </c>
      <c r="Q2176">
        <v>12</v>
      </c>
      <c r="R2176" t="s">
        <v>563</v>
      </c>
      <c r="T2176" t="s">
        <v>73</v>
      </c>
      <c r="U2176" t="s">
        <v>74</v>
      </c>
      <c r="V2176" t="s">
        <v>112</v>
      </c>
      <c r="W2176" t="s">
        <v>274</v>
      </c>
      <c r="AB2176">
        <v>2</v>
      </c>
      <c r="AC2176">
        <v>0</v>
      </c>
    </row>
    <row r="2177" spans="1:33" hidden="1" x14ac:dyDescent="0.35">
      <c r="A2177" t="s">
        <v>32</v>
      </c>
      <c r="C2177" t="s">
        <v>33</v>
      </c>
      <c r="D2177" t="s">
        <v>1990</v>
      </c>
      <c r="E2177" t="s">
        <v>1991</v>
      </c>
      <c r="F2177" t="s">
        <v>1992</v>
      </c>
      <c r="G2177" t="s">
        <v>773</v>
      </c>
      <c r="H2177" t="s">
        <v>1993</v>
      </c>
      <c r="I2177" t="s">
        <v>38</v>
      </c>
      <c r="J2177">
        <v>2384</v>
      </c>
      <c r="K2177">
        <v>1804</v>
      </c>
      <c r="L2177" t="s">
        <v>1998</v>
      </c>
      <c r="M2177" t="s">
        <v>571</v>
      </c>
      <c r="O2177" t="s">
        <v>1226</v>
      </c>
      <c r="P2177" t="s">
        <v>209</v>
      </c>
      <c r="Q2177">
        <v>1</v>
      </c>
      <c r="R2177" t="s">
        <v>363</v>
      </c>
      <c r="T2177" t="s">
        <v>122</v>
      </c>
      <c r="U2177" t="s">
        <v>57</v>
      </c>
      <c r="V2177" t="s">
        <v>364</v>
      </c>
      <c r="W2177" t="s">
        <v>2009</v>
      </c>
    </row>
    <row r="2178" spans="1:33" hidden="1" x14ac:dyDescent="0.35">
      <c r="A2178" t="s">
        <v>32</v>
      </c>
      <c r="C2178" t="s">
        <v>33</v>
      </c>
      <c r="D2178" t="s">
        <v>1990</v>
      </c>
      <c r="E2178" t="s">
        <v>1991</v>
      </c>
      <c r="F2178" t="s">
        <v>1992</v>
      </c>
      <c r="G2178" t="s">
        <v>773</v>
      </c>
      <c r="H2178" t="s">
        <v>1993</v>
      </c>
      <c r="I2178" t="s">
        <v>38</v>
      </c>
      <c r="J2178">
        <v>2385</v>
      </c>
      <c r="K2178">
        <v>1804</v>
      </c>
      <c r="L2178" t="s">
        <v>1998</v>
      </c>
      <c r="M2178" t="s">
        <v>571</v>
      </c>
      <c r="P2178" t="s">
        <v>1592</v>
      </c>
      <c r="Q2178">
        <v>2</v>
      </c>
      <c r="R2178" t="s">
        <v>224</v>
      </c>
      <c r="T2178" t="s">
        <v>43</v>
      </c>
      <c r="U2178" t="s">
        <v>89</v>
      </c>
      <c r="V2178" t="s">
        <v>1564</v>
      </c>
      <c r="W2178" t="s">
        <v>1564</v>
      </c>
      <c r="AB2178">
        <v>2</v>
      </c>
      <c r="AC2178">
        <v>0</v>
      </c>
    </row>
    <row r="2179" spans="1:33" hidden="1" x14ac:dyDescent="0.35">
      <c r="A2179" t="s">
        <v>32</v>
      </c>
      <c r="C2179" t="s">
        <v>33</v>
      </c>
      <c r="D2179" t="s">
        <v>1990</v>
      </c>
      <c r="E2179" t="s">
        <v>1991</v>
      </c>
      <c r="F2179" t="s">
        <v>1992</v>
      </c>
      <c r="G2179" t="s">
        <v>773</v>
      </c>
      <c r="H2179" t="s">
        <v>1993</v>
      </c>
      <c r="I2179" t="s">
        <v>38</v>
      </c>
      <c r="J2179">
        <v>2386</v>
      </c>
      <c r="K2179">
        <v>1804</v>
      </c>
      <c r="L2179" t="s">
        <v>1998</v>
      </c>
      <c r="M2179" t="s">
        <v>571</v>
      </c>
      <c r="N2179" t="s">
        <v>41</v>
      </c>
      <c r="P2179" t="s">
        <v>196</v>
      </c>
      <c r="Q2179">
        <v>1</v>
      </c>
      <c r="R2179" t="s">
        <v>877</v>
      </c>
      <c r="T2179" t="s">
        <v>73</v>
      </c>
      <c r="U2179" t="s">
        <v>78</v>
      </c>
      <c r="V2179" t="s">
        <v>126</v>
      </c>
      <c r="W2179" t="s">
        <v>126</v>
      </c>
      <c r="AB2179">
        <v>5</v>
      </c>
      <c r="AC2179">
        <v>0</v>
      </c>
    </row>
    <row r="2180" spans="1:33" hidden="1" x14ac:dyDescent="0.35">
      <c r="A2180" t="s">
        <v>32</v>
      </c>
      <c r="C2180" t="s">
        <v>33</v>
      </c>
      <c r="D2180" t="s">
        <v>1990</v>
      </c>
      <c r="E2180" t="s">
        <v>1991</v>
      </c>
      <c r="F2180" t="s">
        <v>1992</v>
      </c>
      <c r="G2180" t="s">
        <v>773</v>
      </c>
      <c r="H2180" t="s">
        <v>1993</v>
      </c>
      <c r="I2180" t="s">
        <v>38</v>
      </c>
      <c r="J2180">
        <v>2387</v>
      </c>
      <c r="K2180">
        <v>1804</v>
      </c>
      <c r="L2180" t="s">
        <v>1998</v>
      </c>
      <c r="M2180" t="s">
        <v>571</v>
      </c>
      <c r="N2180" t="s">
        <v>41</v>
      </c>
      <c r="P2180" t="s">
        <v>196</v>
      </c>
      <c r="Q2180">
        <v>2</v>
      </c>
      <c r="R2180" t="s">
        <v>56</v>
      </c>
      <c r="T2180" t="s">
        <v>122</v>
      </c>
      <c r="U2180" t="s">
        <v>57</v>
      </c>
      <c r="V2180" t="s">
        <v>407</v>
      </c>
      <c r="W2180" t="s">
        <v>408</v>
      </c>
      <c r="AB2180">
        <v>1</v>
      </c>
      <c r="AC2180">
        <v>0</v>
      </c>
    </row>
    <row r="2181" spans="1:33" hidden="1" x14ac:dyDescent="0.35">
      <c r="A2181" t="s">
        <v>32</v>
      </c>
      <c r="C2181" t="s">
        <v>33</v>
      </c>
      <c r="D2181" t="s">
        <v>1990</v>
      </c>
      <c r="E2181" t="s">
        <v>1991</v>
      </c>
      <c r="F2181" t="s">
        <v>1992</v>
      </c>
      <c r="G2181" t="s">
        <v>773</v>
      </c>
      <c r="H2181" t="s">
        <v>1993</v>
      </c>
      <c r="I2181" t="s">
        <v>38</v>
      </c>
      <c r="J2181">
        <v>2388</v>
      </c>
      <c r="K2181">
        <v>1804</v>
      </c>
      <c r="L2181" t="s">
        <v>1998</v>
      </c>
      <c r="M2181" t="s">
        <v>571</v>
      </c>
      <c r="N2181" t="s">
        <v>41</v>
      </c>
      <c r="P2181" t="s">
        <v>196</v>
      </c>
      <c r="Q2181">
        <v>6</v>
      </c>
      <c r="R2181" t="s">
        <v>56</v>
      </c>
      <c r="T2181" t="s">
        <v>122</v>
      </c>
      <c r="U2181" t="s">
        <v>57</v>
      </c>
      <c r="V2181" t="s">
        <v>1113</v>
      </c>
      <c r="W2181" t="s">
        <v>1114</v>
      </c>
      <c r="AB2181">
        <v>6</v>
      </c>
      <c r="AC2181">
        <v>0</v>
      </c>
    </row>
    <row r="2182" spans="1:33" hidden="1" x14ac:dyDescent="0.35">
      <c r="A2182" t="s">
        <v>32</v>
      </c>
      <c r="C2182" t="s">
        <v>33</v>
      </c>
      <c r="D2182" t="s">
        <v>1990</v>
      </c>
      <c r="E2182" t="s">
        <v>1991</v>
      </c>
      <c r="F2182" t="s">
        <v>1992</v>
      </c>
      <c r="G2182" t="s">
        <v>773</v>
      </c>
      <c r="H2182" t="s">
        <v>1993</v>
      </c>
      <c r="I2182" t="s">
        <v>38</v>
      </c>
      <c r="J2182">
        <v>2389</v>
      </c>
      <c r="K2182">
        <v>1804</v>
      </c>
      <c r="L2182" t="s">
        <v>1998</v>
      </c>
      <c r="M2182" t="s">
        <v>571</v>
      </c>
      <c r="N2182" t="s">
        <v>41</v>
      </c>
      <c r="P2182" t="s">
        <v>196</v>
      </c>
      <c r="Q2182">
        <v>2</v>
      </c>
      <c r="R2182" t="s">
        <v>56</v>
      </c>
      <c r="T2182" t="s">
        <v>43</v>
      </c>
      <c r="U2182" t="s">
        <v>44</v>
      </c>
      <c r="V2182" t="s">
        <v>110</v>
      </c>
      <c r="W2182" t="s">
        <v>818</v>
      </c>
      <c r="AB2182">
        <v>2</v>
      </c>
      <c r="AC2182">
        <v>0</v>
      </c>
    </row>
    <row r="2183" spans="1:33" hidden="1" x14ac:dyDescent="0.35">
      <c r="A2183" t="s">
        <v>32</v>
      </c>
      <c r="C2183" t="s">
        <v>33</v>
      </c>
      <c r="D2183" t="s">
        <v>1990</v>
      </c>
      <c r="E2183" t="s">
        <v>1991</v>
      </c>
      <c r="F2183" t="s">
        <v>1992</v>
      </c>
      <c r="G2183" t="s">
        <v>773</v>
      </c>
      <c r="H2183" t="s">
        <v>1993</v>
      </c>
      <c r="I2183" t="s">
        <v>38</v>
      </c>
      <c r="J2183">
        <v>2390</v>
      </c>
      <c r="K2183">
        <v>1804</v>
      </c>
      <c r="L2183" t="s">
        <v>1998</v>
      </c>
      <c r="M2183" t="s">
        <v>571</v>
      </c>
      <c r="N2183" t="s">
        <v>47</v>
      </c>
      <c r="P2183" t="s">
        <v>335</v>
      </c>
      <c r="T2183" t="s">
        <v>2763</v>
      </c>
      <c r="U2183" t="s">
        <v>2621</v>
      </c>
      <c r="W2183" t="s">
        <v>2010</v>
      </c>
      <c r="AD2183">
        <v>5</v>
      </c>
      <c r="AE2183">
        <v>0</v>
      </c>
      <c r="AF2183">
        <v>0</v>
      </c>
      <c r="AG2183" t="s">
        <v>1610</v>
      </c>
    </row>
    <row r="2184" spans="1:33" hidden="1" x14ac:dyDescent="0.35">
      <c r="A2184" t="s">
        <v>32</v>
      </c>
      <c r="C2184" t="s">
        <v>33</v>
      </c>
      <c r="D2184" t="s">
        <v>1990</v>
      </c>
      <c r="E2184" t="s">
        <v>1991</v>
      </c>
      <c r="F2184" t="s">
        <v>1992</v>
      </c>
      <c r="G2184" t="s">
        <v>773</v>
      </c>
      <c r="H2184" t="s">
        <v>1993</v>
      </c>
      <c r="I2184" t="s">
        <v>38</v>
      </c>
      <c r="J2184">
        <v>2391</v>
      </c>
      <c r="T2184" t="s">
        <v>2778</v>
      </c>
      <c r="U2184" t="s">
        <v>2778</v>
      </c>
      <c r="W2184" t="s">
        <v>2011</v>
      </c>
    </row>
    <row r="2185" spans="1:33" hidden="1" x14ac:dyDescent="0.35">
      <c r="A2185" t="s">
        <v>32</v>
      </c>
      <c r="C2185" t="s">
        <v>33</v>
      </c>
      <c r="D2185" t="s">
        <v>1990</v>
      </c>
      <c r="E2185" t="s">
        <v>1991</v>
      </c>
      <c r="F2185" t="s">
        <v>1992</v>
      </c>
      <c r="G2185" t="s">
        <v>773</v>
      </c>
      <c r="H2185" t="s">
        <v>1993</v>
      </c>
      <c r="I2185" t="s">
        <v>38</v>
      </c>
      <c r="J2185">
        <v>2392</v>
      </c>
      <c r="T2185" t="s">
        <v>2778</v>
      </c>
      <c r="U2185" t="s">
        <v>2778</v>
      </c>
      <c r="W2185" t="s">
        <v>2012</v>
      </c>
    </row>
    <row r="2186" spans="1:33" hidden="1" x14ac:dyDescent="0.35">
      <c r="A2186" t="s">
        <v>32</v>
      </c>
      <c r="C2186" t="s">
        <v>33</v>
      </c>
      <c r="D2186" t="s">
        <v>1990</v>
      </c>
      <c r="E2186" t="s">
        <v>1991</v>
      </c>
      <c r="F2186" t="s">
        <v>1992</v>
      </c>
      <c r="G2186" t="s">
        <v>773</v>
      </c>
      <c r="H2186" t="s">
        <v>1993</v>
      </c>
      <c r="I2186" t="s">
        <v>38</v>
      </c>
      <c r="J2186">
        <v>2393</v>
      </c>
      <c r="K2186">
        <v>1804</v>
      </c>
      <c r="L2186" t="s">
        <v>1998</v>
      </c>
      <c r="M2186" t="s">
        <v>107</v>
      </c>
      <c r="P2186" t="s">
        <v>957</v>
      </c>
      <c r="T2186" t="s">
        <v>2778</v>
      </c>
      <c r="U2186" t="s">
        <v>2778</v>
      </c>
    </row>
    <row r="2187" spans="1:33" hidden="1" x14ac:dyDescent="0.35">
      <c r="A2187" t="s">
        <v>32</v>
      </c>
      <c r="C2187" t="s">
        <v>33</v>
      </c>
      <c r="D2187" t="s">
        <v>1990</v>
      </c>
      <c r="E2187" t="s">
        <v>1991</v>
      </c>
      <c r="F2187" t="s">
        <v>1992</v>
      </c>
      <c r="G2187" t="s">
        <v>773</v>
      </c>
      <c r="H2187" t="s">
        <v>1993</v>
      </c>
      <c r="I2187" t="s">
        <v>38</v>
      </c>
      <c r="J2187">
        <v>2394</v>
      </c>
      <c r="K2187">
        <v>1804</v>
      </c>
      <c r="L2187" t="s">
        <v>1998</v>
      </c>
      <c r="M2187" t="s">
        <v>107</v>
      </c>
      <c r="N2187" t="s">
        <v>41</v>
      </c>
      <c r="P2187" t="s">
        <v>664</v>
      </c>
      <c r="T2187" t="s">
        <v>2778</v>
      </c>
      <c r="U2187" t="s">
        <v>2778</v>
      </c>
    </row>
    <row r="2188" spans="1:33" hidden="1" x14ac:dyDescent="0.35">
      <c r="A2188" t="s">
        <v>32</v>
      </c>
      <c r="C2188" t="s">
        <v>33</v>
      </c>
      <c r="D2188" t="s">
        <v>1990</v>
      </c>
      <c r="E2188" t="s">
        <v>1991</v>
      </c>
      <c r="F2188" t="s">
        <v>1992</v>
      </c>
      <c r="G2188" t="s">
        <v>773</v>
      </c>
      <c r="H2188" t="s">
        <v>1993</v>
      </c>
      <c r="I2188" t="s">
        <v>38</v>
      </c>
      <c r="J2188">
        <v>2395</v>
      </c>
      <c r="K2188">
        <v>1804</v>
      </c>
      <c r="L2188" t="s">
        <v>1998</v>
      </c>
      <c r="M2188" t="s">
        <v>107</v>
      </c>
      <c r="O2188" t="s">
        <v>2013</v>
      </c>
      <c r="P2188" t="s">
        <v>2014</v>
      </c>
      <c r="T2188" t="s">
        <v>2778</v>
      </c>
      <c r="U2188" t="s">
        <v>2778</v>
      </c>
    </row>
    <row r="2189" spans="1:33" hidden="1" x14ac:dyDescent="0.35">
      <c r="A2189" t="s">
        <v>32</v>
      </c>
      <c r="C2189" t="s">
        <v>33</v>
      </c>
      <c r="D2189" t="s">
        <v>2015</v>
      </c>
      <c r="E2189" t="s">
        <v>2016</v>
      </c>
      <c r="F2189" t="s">
        <v>2017</v>
      </c>
      <c r="G2189" t="s">
        <v>1279</v>
      </c>
      <c r="I2189" t="s">
        <v>38</v>
      </c>
      <c r="J2189">
        <v>2396</v>
      </c>
      <c r="T2189" t="s">
        <v>2778</v>
      </c>
      <c r="U2189" t="s">
        <v>2778</v>
      </c>
      <c r="W2189" t="s">
        <v>2018</v>
      </c>
    </row>
    <row r="2190" spans="1:33" hidden="1" x14ac:dyDescent="0.35">
      <c r="A2190" t="s">
        <v>32</v>
      </c>
      <c r="C2190" t="s">
        <v>33</v>
      </c>
      <c r="D2190" t="s">
        <v>2015</v>
      </c>
      <c r="E2190" t="s">
        <v>2016</v>
      </c>
      <c r="F2190" t="s">
        <v>2017</v>
      </c>
      <c r="G2190" t="s">
        <v>1279</v>
      </c>
      <c r="I2190" t="s">
        <v>38</v>
      </c>
      <c r="J2190">
        <v>2397</v>
      </c>
      <c r="K2190">
        <v>1804</v>
      </c>
      <c r="L2190" t="s">
        <v>1998</v>
      </c>
      <c r="M2190" t="s">
        <v>107</v>
      </c>
      <c r="O2190" t="s">
        <v>2013</v>
      </c>
      <c r="P2190" t="s">
        <v>2014</v>
      </c>
      <c r="T2190" t="s">
        <v>43</v>
      </c>
      <c r="U2190" t="s">
        <v>167</v>
      </c>
      <c r="V2190" t="s">
        <v>226</v>
      </c>
      <c r="W2190" t="s">
        <v>2019</v>
      </c>
      <c r="AB2190">
        <v>8</v>
      </c>
    </row>
    <row r="2191" spans="1:33" hidden="1" x14ac:dyDescent="0.35">
      <c r="A2191" t="s">
        <v>32</v>
      </c>
      <c r="C2191" t="s">
        <v>33</v>
      </c>
      <c r="D2191" t="s">
        <v>2015</v>
      </c>
      <c r="E2191" t="s">
        <v>2016</v>
      </c>
      <c r="F2191" t="s">
        <v>2017</v>
      </c>
      <c r="G2191" t="s">
        <v>1279</v>
      </c>
      <c r="I2191" t="s">
        <v>38</v>
      </c>
      <c r="J2191">
        <v>2398</v>
      </c>
      <c r="T2191" t="s">
        <v>2778</v>
      </c>
      <c r="U2191" t="s">
        <v>2778</v>
      </c>
      <c r="W2191" t="s">
        <v>2020</v>
      </c>
    </row>
    <row r="2192" spans="1:33" hidden="1" x14ac:dyDescent="0.35">
      <c r="A2192" t="s">
        <v>32</v>
      </c>
      <c r="C2192" t="s">
        <v>33</v>
      </c>
      <c r="D2192" t="s">
        <v>2015</v>
      </c>
      <c r="E2192" t="s">
        <v>2016</v>
      </c>
      <c r="F2192" t="s">
        <v>2017</v>
      </c>
      <c r="G2192" t="s">
        <v>1279</v>
      </c>
      <c r="I2192" t="s">
        <v>38</v>
      </c>
      <c r="J2192">
        <v>2399</v>
      </c>
      <c r="K2192">
        <v>1804</v>
      </c>
      <c r="L2192" t="s">
        <v>1998</v>
      </c>
      <c r="M2192" t="s">
        <v>716</v>
      </c>
      <c r="P2192" t="s">
        <v>2021</v>
      </c>
      <c r="Q2192">
        <v>1</v>
      </c>
      <c r="R2192" t="s">
        <v>166</v>
      </c>
      <c r="T2192" t="s">
        <v>43</v>
      </c>
      <c r="U2192" t="s">
        <v>167</v>
      </c>
      <c r="V2192" t="s">
        <v>168</v>
      </c>
      <c r="W2192" t="s">
        <v>1964</v>
      </c>
      <c r="AB2192">
        <v>10</v>
      </c>
      <c r="AC2192">
        <v>0</v>
      </c>
    </row>
    <row r="2193" spans="1:33" hidden="1" x14ac:dyDescent="0.35">
      <c r="A2193" t="s">
        <v>32</v>
      </c>
      <c r="C2193" t="s">
        <v>33</v>
      </c>
      <c r="D2193" t="s">
        <v>2015</v>
      </c>
      <c r="E2193" t="s">
        <v>2016</v>
      </c>
      <c r="F2193" t="s">
        <v>2017</v>
      </c>
      <c r="G2193" t="s">
        <v>1279</v>
      </c>
      <c r="I2193" t="s">
        <v>38</v>
      </c>
      <c r="J2193">
        <v>2400</v>
      </c>
      <c r="K2193">
        <v>1804</v>
      </c>
      <c r="L2193" t="s">
        <v>1998</v>
      </c>
      <c r="M2193" t="s">
        <v>716</v>
      </c>
      <c r="P2193" t="s">
        <v>2021</v>
      </c>
      <c r="Q2193">
        <v>3</v>
      </c>
      <c r="R2193" t="s">
        <v>72</v>
      </c>
      <c r="T2193" t="s">
        <v>73</v>
      </c>
      <c r="U2193" t="s">
        <v>74</v>
      </c>
      <c r="V2193" t="s">
        <v>2820</v>
      </c>
      <c r="W2193" t="s">
        <v>2821</v>
      </c>
      <c r="Y2193">
        <v>4</v>
      </c>
      <c r="Z2193">
        <v>6</v>
      </c>
      <c r="AA2193">
        <v>1</v>
      </c>
      <c r="AB2193">
        <v>3</v>
      </c>
      <c r="AC2193">
        <v>6</v>
      </c>
    </row>
    <row r="2194" spans="1:33" hidden="1" x14ac:dyDescent="0.35">
      <c r="A2194" t="s">
        <v>32</v>
      </c>
      <c r="C2194" t="s">
        <v>33</v>
      </c>
      <c r="D2194" t="s">
        <v>2015</v>
      </c>
      <c r="E2194" t="s">
        <v>2016</v>
      </c>
      <c r="F2194" t="s">
        <v>2017</v>
      </c>
      <c r="G2194" t="s">
        <v>1279</v>
      </c>
      <c r="I2194" t="s">
        <v>38</v>
      </c>
      <c r="J2194">
        <v>2401</v>
      </c>
      <c r="K2194">
        <v>1804</v>
      </c>
      <c r="L2194" t="s">
        <v>1998</v>
      </c>
      <c r="M2194" t="s">
        <v>716</v>
      </c>
      <c r="P2194" t="s">
        <v>2021</v>
      </c>
      <c r="Q2194">
        <v>3</v>
      </c>
      <c r="R2194" t="s">
        <v>72</v>
      </c>
      <c r="T2194" t="s">
        <v>73</v>
      </c>
      <c r="U2194" t="s">
        <v>74</v>
      </c>
      <c r="V2194" t="s">
        <v>560</v>
      </c>
      <c r="W2194" t="s">
        <v>2023</v>
      </c>
      <c r="AA2194">
        <v>1</v>
      </c>
      <c r="AB2194">
        <v>2</v>
      </c>
      <c r="AC2194">
        <v>6</v>
      </c>
    </row>
    <row r="2195" spans="1:33" hidden="1" x14ac:dyDescent="0.35">
      <c r="A2195" t="s">
        <v>32</v>
      </c>
      <c r="C2195" t="s">
        <v>33</v>
      </c>
      <c r="D2195" t="s">
        <v>2015</v>
      </c>
      <c r="E2195" t="s">
        <v>2016</v>
      </c>
      <c r="F2195" t="s">
        <v>2017</v>
      </c>
      <c r="G2195" t="s">
        <v>1279</v>
      </c>
      <c r="I2195" t="s">
        <v>38</v>
      </c>
      <c r="J2195">
        <v>2402</v>
      </c>
      <c r="K2195">
        <v>1804</v>
      </c>
      <c r="L2195" t="s">
        <v>1998</v>
      </c>
      <c r="M2195" t="s">
        <v>716</v>
      </c>
      <c r="P2195" t="s">
        <v>2021</v>
      </c>
      <c r="T2195" t="s">
        <v>2778</v>
      </c>
      <c r="U2195" t="s">
        <v>2778</v>
      </c>
      <c r="AD2195">
        <v>2</v>
      </c>
      <c r="AE2195">
        <v>6</v>
      </c>
      <c r="AF2195">
        <v>0</v>
      </c>
    </row>
    <row r="2196" spans="1:33" hidden="1" x14ac:dyDescent="0.35">
      <c r="A2196" t="s">
        <v>32</v>
      </c>
      <c r="C2196" t="s">
        <v>33</v>
      </c>
      <c r="D2196" t="s">
        <v>2015</v>
      </c>
      <c r="E2196" t="s">
        <v>2016</v>
      </c>
      <c r="F2196" t="s">
        <v>2017</v>
      </c>
      <c r="G2196" t="s">
        <v>1279</v>
      </c>
      <c r="I2196" t="s">
        <v>38</v>
      </c>
      <c r="J2196">
        <v>2403</v>
      </c>
      <c r="K2196">
        <v>1804</v>
      </c>
      <c r="L2196" t="s">
        <v>1998</v>
      </c>
      <c r="M2196" t="s">
        <v>716</v>
      </c>
      <c r="P2196" t="s">
        <v>2021</v>
      </c>
      <c r="T2196" t="s">
        <v>122</v>
      </c>
      <c r="U2196" t="s">
        <v>57</v>
      </c>
      <c r="V2196" t="s">
        <v>248</v>
      </c>
      <c r="W2196" t="s">
        <v>2024</v>
      </c>
      <c r="AD2196">
        <v>1</v>
      </c>
      <c r="AE2196">
        <v>2</v>
      </c>
      <c r="AF2196">
        <v>9</v>
      </c>
    </row>
    <row r="2197" spans="1:33" hidden="1" x14ac:dyDescent="0.35">
      <c r="A2197" t="s">
        <v>32</v>
      </c>
      <c r="C2197" t="s">
        <v>33</v>
      </c>
      <c r="D2197" t="s">
        <v>2015</v>
      </c>
      <c r="E2197" t="s">
        <v>2016</v>
      </c>
      <c r="F2197" t="s">
        <v>2017</v>
      </c>
      <c r="G2197" t="s">
        <v>1279</v>
      </c>
      <c r="I2197" t="s">
        <v>38</v>
      </c>
      <c r="J2197">
        <v>2404</v>
      </c>
      <c r="K2197">
        <v>1804</v>
      </c>
      <c r="L2197" t="s">
        <v>1998</v>
      </c>
      <c r="M2197" t="s">
        <v>716</v>
      </c>
      <c r="P2197" t="s">
        <v>2021</v>
      </c>
      <c r="T2197" t="s">
        <v>2778</v>
      </c>
      <c r="U2197" t="s">
        <v>2778</v>
      </c>
      <c r="W2197" t="s">
        <v>2025</v>
      </c>
      <c r="AD2197">
        <v>1</v>
      </c>
      <c r="AE2197">
        <v>3</v>
      </c>
      <c r="AF2197">
        <v>3</v>
      </c>
    </row>
    <row r="2198" spans="1:33" hidden="1" x14ac:dyDescent="0.35">
      <c r="A2198" t="s">
        <v>32</v>
      </c>
      <c r="C2198" t="s">
        <v>33</v>
      </c>
      <c r="D2198" t="s">
        <v>2015</v>
      </c>
      <c r="E2198" t="s">
        <v>2016</v>
      </c>
      <c r="F2198" t="s">
        <v>2017</v>
      </c>
      <c r="G2198" t="s">
        <v>1279</v>
      </c>
      <c r="I2198" t="s">
        <v>38</v>
      </c>
      <c r="J2198">
        <v>2405</v>
      </c>
      <c r="K2198">
        <v>1804</v>
      </c>
      <c r="L2198" t="s">
        <v>1998</v>
      </c>
      <c r="M2198" t="s">
        <v>716</v>
      </c>
      <c r="P2198" t="s">
        <v>2021</v>
      </c>
      <c r="S2198" t="s">
        <v>2790</v>
      </c>
      <c r="T2198" t="s">
        <v>43</v>
      </c>
      <c r="U2198" t="s">
        <v>167</v>
      </c>
      <c r="V2198" t="s">
        <v>168</v>
      </c>
      <c r="W2198" t="s">
        <v>2026</v>
      </c>
      <c r="AB2198">
        <v>10</v>
      </c>
      <c r="AC2198">
        <v>0</v>
      </c>
    </row>
    <row r="2199" spans="1:33" hidden="1" x14ac:dyDescent="0.35">
      <c r="A2199" t="s">
        <v>32</v>
      </c>
      <c r="C2199" t="s">
        <v>33</v>
      </c>
      <c r="D2199" t="s">
        <v>2015</v>
      </c>
      <c r="E2199" t="s">
        <v>2016</v>
      </c>
      <c r="F2199" t="s">
        <v>2017</v>
      </c>
      <c r="G2199" t="s">
        <v>1279</v>
      </c>
      <c r="I2199" t="s">
        <v>38</v>
      </c>
      <c r="J2199">
        <v>2406</v>
      </c>
      <c r="K2199">
        <v>1804</v>
      </c>
      <c r="L2199" t="s">
        <v>1998</v>
      </c>
      <c r="M2199" t="s">
        <v>354</v>
      </c>
      <c r="N2199" t="s">
        <v>41</v>
      </c>
      <c r="P2199" t="s">
        <v>186</v>
      </c>
      <c r="Q2199">
        <v>1.5</v>
      </c>
      <c r="R2199" t="s">
        <v>72</v>
      </c>
      <c r="T2199" t="s">
        <v>73</v>
      </c>
      <c r="U2199" t="s">
        <v>74</v>
      </c>
      <c r="V2199" t="s">
        <v>141</v>
      </c>
      <c r="W2199" t="s">
        <v>2027</v>
      </c>
      <c r="AB2199">
        <v>5</v>
      </c>
      <c r="AC2199">
        <v>3</v>
      </c>
    </row>
    <row r="2200" spans="1:33" hidden="1" x14ac:dyDescent="0.35">
      <c r="A2200" t="s">
        <v>32</v>
      </c>
      <c r="C2200" t="s">
        <v>33</v>
      </c>
      <c r="D2200" t="s">
        <v>2015</v>
      </c>
      <c r="E2200" t="s">
        <v>2016</v>
      </c>
      <c r="F2200" t="s">
        <v>2017</v>
      </c>
      <c r="G2200" t="s">
        <v>1279</v>
      </c>
      <c r="I2200" t="s">
        <v>38</v>
      </c>
      <c r="J2200">
        <v>2407</v>
      </c>
      <c r="K2200">
        <v>1804</v>
      </c>
      <c r="L2200" t="s">
        <v>1998</v>
      </c>
      <c r="M2200" t="s">
        <v>354</v>
      </c>
      <c r="N2200" t="s">
        <v>41</v>
      </c>
      <c r="P2200" t="s">
        <v>918</v>
      </c>
      <c r="Q2200">
        <v>10</v>
      </c>
      <c r="R2200" t="s">
        <v>363</v>
      </c>
      <c r="T2200" t="s">
        <v>122</v>
      </c>
      <c r="U2200" t="s">
        <v>57</v>
      </c>
      <c r="V2200" t="s">
        <v>248</v>
      </c>
      <c r="W2200" t="s">
        <v>248</v>
      </c>
    </row>
    <row r="2201" spans="1:33" hidden="1" x14ac:dyDescent="0.35">
      <c r="A2201" t="s">
        <v>32</v>
      </c>
      <c r="C2201" t="s">
        <v>33</v>
      </c>
      <c r="D2201" t="s">
        <v>2015</v>
      </c>
      <c r="E2201" t="s">
        <v>2016</v>
      </c>
      <c r="F2201" t="s">
        <v>2017</v>
      </c>
      <c r="G2201" t="s">
        <v>1279</v>
      </c>
      <c r="I2201" t="s">
        <v>38</v>
      </c>
      <c r="J2201">
        <v>2408</v>
      </c>
      <c r="K2201">
        <v>1804</v>
      </c>
      <c r="L2201" t="s">
        <v>1998</v>
      </c>
      <c r="M2201" t="s">
        <v>354</v>
      </c>
      <c r="N2201" t="s">
        <v>41</v>
      </c>
      <c r="P2201" t="s">
        <v>918</v>
      </c>
      <c r="Q2201">
        <v>40</v>
      </c>
      <c r="R2201" t="s">
        <v>1282</v>
      </c>
      <c r="T2201" t="s">
        <v>99</v>
      </c>
      <c r="U2201" t="s">
        <v>1587</v>
      </c>
      <c r="V2201" t="s">
        <v>2028</v>
      </c>
      <c r="W2201" t="s">
        <v>2028</v>
      </c>
      <c r="AG2201" t="s">
        <v>2029</v>
      </c>
    </row>
    <row r="2202" spans="1:33" hidden="1" x14ac:dyDescent="0.35">
      <c r="A2202" t="s">
        <v>32</v>
      </c>
      <c r="C2202" t="s">
        <v>33</v>
      </c>
      <c r="D2202" t="s">
        <v>2015</v>
      </c>
      <c r="E2202" t="s">
        <v>2016</v>
      </c>
      <c r="F2202" t="s">
        <v>2017</v>
      </c>
      <c r="G2202" t="s">
        <v>1279</v>
      </c>
      <c r="I2202" t="s">
        <v>38</v>
      </c>
      <c r="J2202">
        <v>2409</v>
      </c>
      <c r="K2202">
        <v>1804</v>
      </c>
      <c r="L2202" t="s">
        <v>1998</v>
      </c>
      <c r="M2202" t="s">
        <v>354</v>
      </c>
      <c r="N2202" t="s">
        <v>41</v>
      </c>
      <c r="P2202" t="s">
        <v>918</v>
      </c>
      <c r="Q2202">
        <v>8</v>
      </c>
      <c r="T2202" t="s">
        <v>99</v>
      </c>
      <c r="U2202" t="s">
        <v>1742</v>
      </c>
      <c r="V2202" t="s">
        <v>463</v>
      </c>
      <c r="W2202" t="s">
        <v>1890</v>
      </c>
      <c r="AG2202" t="s">
        <v>2030</v>
      </c>
    </row>
    <row r="2203" spans="1:33" hidden="1" x14ac:dyDescent="0.35">
      <c r="A2203" t="s">
        <v>32</v>
      </c>
      <c r="C2203" t="s">
        <v>33</v>
      </c>
      <c r="D2203" t="s">
        <v>2015</v>
      </c>
      <c r="E2203" t="s">
        <v>2016</v>
      </c>
      <c r="F2203" t="s">
        <v>2017</v>
      </c>
      <c r="G2203" t="s">
        <v>1279</v>
      </c>
      <c r="I2203" t="s">
        <v>38</v>
      </c>
      <c r="J2203">
        <v>2410</v>
      </c>
      <c r="K2203">
        <v>1804</v>
      </c>
      <c r="L2203" t="s">
        <v>1998</v>
      </c>
      <c r="M2203" t="s">
        <v>354</v>
      </c>
      <c r="N2203" t="s">
        <v>41</v>
      </c>
      <c r="P2203" t="s">
        <v>918</v>
      </c>
      <c r="Q2203">
        <v>2.75</v>
      </c>
      <c r="R2203" t="s">
        <v>72</v>
      </c>
      <c r="T2203" t="s">
        <v>73</v>
      </c>
      <c r="U2203" t="s">
        <v>74</v>
      </c>
      <c r="V2203" t="s">
        <v>151</v>
      </c>
      <c r="W2203" t="s">
        <v>1242</v>
      </c>
      <c r="Y2203">
        <v>5</v>
      </c>
      <c r="Z2203">
        <v>6</v>
      </c>
    </row>
    <row r="2204" spans="1:33" hidden="1" x14ac:dyDescent="0.35">
      <c r="A2204" t="s">
        <v>32</v>
      </c>
      <c r="C2204" t="s">
        <v>33</v>
      </c>
      <c r="D2204" t="s">
        <v>2015</v>
      </c>
      <c r="E2204" t="s">
        <v>2016</v>
      </c>
      <c r="F2204" t="s">
        <v>2017</v>
      </c>
      <c r="G2204" t="s">
        <v>1279</v>
      </c>
      <c r="I2204" t="s">
        <v>38</v>
      </c>
      <c r="J2204">
        <v>2411</v>
      </c>
      <c r="K2204">
        <v>1804</v>
      </c>
      <c r="L2204" t="s">
        <v>1998</v>
      </c>
      <c r="M2204" t="s">
        <v>354</v>
      </c>
      <c r="N2204" t="s">
        <v>41</v>
      </c>
      <c r="P2204" t="s">
        <v>918</v>
      </c>
      <c r="Q2204">
        <v>4</v>
      </c>
      <c r="R2204" t="s">
        <v>224</v>
      </c>
      <c r="S2204" t="s">
        <v>2790</v>
      </c>
      <c r="T2204" t="s">
        <v>99</v>
      </c>
      <c r="U2204" t="s">
        <v>1742</v>
      </c>
      <c r="V2204" t="s">
        <v>463</v>
      </c>
      <c r="W2204" t="s">
        <v>2031</v>
      </c>
    </row>
    <row r="2205" spans="1:33" hidden="1" x14ac:dyDescent="0.35">
      <c r="A2205" t="s">
        <v>32</v>
      </c>
      <c r="C2205" t="s">
        <v>33</v>
      </c>
      <c r="D2205" t="s">
        <v>2015</v>
      </c>
      <c r="E2205" t="s">
        <v>2016</v>
      </c>
      <c r="F2205" t="s">
        <v>2017</v>
      </c>
      <c r="G2205" t="s">
        <v>1279</v>
      </c>
      <c r="I2205" t="s">
        <v>38</v>
      </c>
      <c r="J2205">
        <v>2412</v>
      </c>
      <c r="K2205">
        <v>1804</v>
      </c>
      <c r="L2205" t="s">
        <v>1998</v>
      </c>
      <c r="M2205" t="s">
        <v>380</v>
      </c>
      <c r="N2205" t="s">
        <v>161</v>
      </c>
      <c r="P2205" t="s">
        <v>205</v>
      </c>
      <c r="Q2205">
        <v>1</v>
      </c>
      <c r="R2205" t="s">
        <v>72</v>
      </c>
      <c r="T2205" t="s">
        <v>73</v>
      </c>
      <c r="U2205" t="s">
        <v>74</v>
      </c>
      <c r="V2205" t="s">
        <v>141</v>
      </c>
      <c r="W2205" t="s">
        <v>2032</v>
      </c>
      <c r="AB2205">
        <v>3</v>
      </c>
      <c r="AC2205">
        <v>6</v>
      </c>
    </row>
    <row r="2206" spans="1:33" hidden="1" x14ac:dyDescent="0.35">
      <c r="A2206" t="s">
        <v>32</v>
      </c>
      <c r="C2206" t="s">
        <v>33</v>
      </c>
      <c r="D2206" t="s">
        <v>2015</v>
      </c>
      <c r="E2206" t="s">
        <v>2016</v>
      </c>
      <c r="F2206" t="s">
        <v>2017</v>
      </c>
      <c r="G2206" t="s">
        <v>1279</v>
      </c>
      <c r="I2206" t="s">
        <v>38</v>
      </c>
      <c r="J2206">
        <v>2413</v>
      </c>
      <c r="K2206">
        <v>1804</v>
      </c>
      <c r="L2206" t="s">
        <v>1998</v>
      </c>
      <c r="M2206" t="s">
        <v>380</v>
      </c>
      <c r="N2206" t="s">
        <v>161</v>
      </c>
      <c r="P2206" t="s">
        <v>205</v>
      </c>
      <c r="Q2206">
        <v>0.125</v>
      </c>
      <c r="T2206" t="s">
        <v>73</v>
      </c>
      <c r="U2206" t="s">
        <v>74</v>
      </c>
      <c r="V2206" t="s">
        <v>455</v>
      </c>
      <c r="W2206" t="s">
        <v>2033</v>
      </c>
      <c r="AB2206">
        <v>1</v>
      </c>
      <c r="AC2206">
        <v>9</v>
      </c>
    </row>
    <row r="2207" spans="1:33" hidden="1" x14ac:dyDescent="0.35">
      <c r="A2207" t="s">
        <v>32</v>
      </c>
      <c r="C2207" t="s">
        <v>33</v>
      </c>
      <c r="D2207" t="s">
        <v>2015</v>
      </c>
      <c r="E2207" t="s">
        <v>2016</v>
      </c>
      <c r="F2207" t="s">
        <v>2017</v>
      </c>
      <c r="G2207" t="s">
        <v>1279</v>
      </c>
      <c r="I2207" t="s">
        <v>38</v>
      </c>
      <c r="J2207">
        <v>2414</v>
      </c>
      <c r="K2207">
        <v>1804</v>
      </c>
      <c r="L2207" t="s">
        <v>1998</v>
      </c>
      <c r="M2207" t="s">
        <v>380</v>
      </c>
      <c r="N2207" t="s">
        <v>161</v>
      </c>
      <c r="P2207" t="s">
        <v>205</v>
      </c>
      <c r="T2207" t="s">
        <v>2763</v>
      </c>
      <c r="U2207" t="s">
        <v>2621</v>
      </c>
      <c r="W2207" t="s">
        <v>1149</v>
      </c>
      <c r="AE2207">
        <v>10</v>
      </c>
      <c r="AF2207">
        <v>0</v>
      </c>
    </row>
    <row r="2208" spans="1:33" hidden="1" x14ac:dyDescent="0.35">
      <c r="A2208" t="s">
        <v>32</v>
      </c>
      <c r="C2208" t="s">
        <v>33</v>
      </c>
      <c r="D2208" t="s">
        <v>2015</v>
      </c>
      <c r="E2208" t="s">
        <v>2016</v>
      </c>
      <c r="F2208" t="s">
        <v>2017</v>
      </c>
      <c r="G2208" t="s">
        <v>1279</v>
      </c>
      <c r="I2208" t="s">
        <v>38</v>
      </c>
      <c r="J2208">
        <v>2415</v>
      </c>
      <c r="K2208">
        <v>1804</v>
      </c>
      <c r="L2208" t="s">
        <v>1998</v>
      </c>
      <c r="M2208" t="s">
        <v>380</v>
      </c>
      <c r="N2208" t="s">
        <v>41</v>
      </c>
      <c r="P2208" t="s">
        <v>186</v>
      </c>
      <c r="Q2208">
        <v>0.5</v>
      </c>
      <c r="R2208" t="s">
        <v>1282</v>
      </c>
      <c r="T2208" t="s">
        <v>57</v>
      </c>
      <c r="U2208" t="s">
        <v>58</v>
      </c>
      <c r="V2208" t="s">
        <v>58</v>
      </c>
      <c r="W2208" t="s">
        <v>1125</v>
      </c>
    </row>
    <row r="2209" spans="1:33" hidden="1" x14ac:dyDescent="0.35">
      <c r="A2209" t="s">
        <v>32</v>
      </c>
      <c r="C2209" t="s">
        <v>33</v>
      </c>
      <c r="D2209" t="s">
        <v>2015</v>
      </c>
      <c r="E2209" t="s">
        <v>2016</v>
      </c>
      <c r="F2209" t="s">
        <v>2017</v>
      </c>
      <c r="G2209" t="s">
        <v>1279</v>
      </c>
      <c r="I2209" t="s">
        <v>38</v>
      </c>
      <c r="J2209">
        <v>2416</v>
      </c>
      <c r="K2209">
        <v>1804</v>
      </c>
      <c r="L2209" t="s">
        <v>1998</v>
      </c>
      <c r="M2209" t="s">
        <v>380</v>
      </c>
      <c r="N2209" t="s">
        <v>41</v>
      </c>
      <c r="P2209" t="s">
        <v>60</v>
      </c>
      <c r="Q2209">
        <v>1</v>
      </c>
      <c r="T2209" t="s">
        <v>43</v>
      </c>
      <c r="U2209" t="s">
        <v>44</v>
      </c>
      <c r="V2209" t="s">
        <v>45</v>
      </c>
      <c r="W2209" t="s">
        <v>2034</v>
      </c>
      <c r="AB2209">
        <v>1</v>
      </c>
      <c r="AC2209">
        <v>3</v>
      </c>
    </row>
    <row r="2210" spans="1:33" hidden="1" x14ac:dyDescent="0.35">
      <c r="A2210" t="s">
        <v>32</v>
      </c>
      <c r="C2210" t="s">
        <v>33</v>
      </c>
      <c r="D2210" t="s">
        <v>2015</v>
      </c>
      <c r="E2210" t="s">
        <v>2016</v>
      </c>
      <c r="F2210" t="s">
        <v>2017</v>
      </c>
      <c r="G2210" t="s">
        <v>1279</v>
      </c>
      <c r="I2210" t="s">
        <v>38</v>
      </c>
      <c r="J2210">
        <v>2417</v>
      </c>
      <c r="K2210">
        <v>1804</v>
      </c>
      <c r="L2210" t="s">
        <v>1998</v>
      </c>
      <c r="M2210" t="s">
        <v>380</v>
      </c>
      <c r="N2210" t="s">
        <v>47</v>
      </c>
      <c r="P2210" t="s">
        <v>180</v>
      </c>
      <c r="Q2210">
        <v>2</v>
      </c>
      <c r="R2210" t="s">
        <v>1282</v>
      </c>
      <c r="T2210" t="s">
        <v>122</v>
      </c>
      <c r="U2210" t="s">
        <v>57</v>
      </c>
      <c r="V2210" t="s">
        <v>1113</v>
      </c>
      <c r="W2210" t="s">
        <v>1113</v>
      </c>
      <c r="AB2210">
        <v>2</v>
      </c>
      <c r="AC2210">
        <v>0</v>
      </c>
    </row>
    <row r="2211" spans="1:33" hidden="1" x14ac:dyDescent="0.35">
      <c r="A2211" t="s">
        <v>32</v>
      </c>
      <c r="C2211" t="s">
        <v>33</v>
      </c>
      <c r="D2211" t="s">
        <v>2015</v>
      </c>
      <c r="E2211" t="s">
        <v>2016</v>
      </c>
      <c r="F2211" t="s">
        <v>2017</v>
      </c>
      <c r="G2211" t="s">
        <v>1279</v>
      </c>
      <c r="I2211" t="s">
        <v>38</v>
      </c>
      <c r="J2211">
        <v>2418</v>
      </c>
      <c r="K2211">
        <v>1804</v>
      </c>
      <c r="L2211" t="s">
        <v>1998</v>
      </c>
      <c r="M2211" t="s">
        <v>380</v>
      </c>
      <c r="N2211" t="s">
        <v>41</v>
      </c>
      <c r="P2211" t="s">
        <v>196</v>
      </c>
      <c r="Q2211">
        <v>4</v>
      </c>
      <c r="R2211" t="s">
        <v>1282</v>
      </c>
      <c r="T2211" t="s">
        <v>43</v>
      </c>
      <c r="U2211" t="s">
        <v>44</v>
      </c>
      <c r="V2211" t="s">
        <v>110</v>
      </c>
      <c r="W2211" t="s">
        <v>110</v>
      </c>
      <c r="AB2211">
        <v>4</v>
      </c>
      <c r="AC2211">
        <v>0</v>
      </c>
    </row>
    <row r="2212" spans="1:33" hidden="1" x14ac:dyDescent="0.35">
      <c r="A2212" t="s">
        <v>32</v>
      </c>
      <c r="C2212" t="s">
        <v>33</v>
      </c>
      <c r="D2212" t="s">
        <v>2015</v>
      </c>
      <c r="E2212" t="s">
        <v>2016</v>
      </c>
      <c r="F2212" t="s">
        <v>2017</v>
      </c>
      <c r="G2212" t="s">
        <v>1279</v>
      </c>
      <c r="I2212" t="s">
        <v>38</v>
      </c>
      <c r="J2212">
        <v>2419</v>
      </c>
      <c r="K2212">
        <v>1804</v>
      </c>
      <c r="L2212" t="s">
        <v>1998</v>
      </c>
      <c r="M2212" t="s">
        <v>380</v>
      </c>
      <c r="N2212" t="s">
        <v>41</v>
      </c>
      <c r="P2212" t="s">
        <v>518</v>
      </c>
      <c r="Q2212">
        <v>0.5</v>
      </c>
      <c r="R2212" t="s">
        <v>1282</v>
      </c>
      <c r="T2212" t="s">
        <v>57</v>
      </c>
      <c r="U2212" t="s">
        <v>58</v>
      </c>
      <c r="V2212" t="s">
        <v>58</v>
      </c>
      <c r="W2212" t="s">
        <v>1125</v>
      </c>
    </row>
    <row r="2213" spans="1:33" hidden="1" x14ac:dyDescent="0.35">
      <c r="A2213" t="s">
        <v>32</v>
      </c>
      <c r="C2213" t="s">
        <v>33</v>
      </c>
      <c r="D2213" t="s">
        <v>2015</v>
      </c>
      <c r="E2213" t="s">
        <v>2016</v>
      </c>
      <c r="F2213" t="s">
        <v>2017</v>
      </c>
      <c r="G2213" t="s">
        <v>1279</v>
      </c>
      <c r="I2213" t="s">
        <v>38</v>
      </c>
      <c r="J2213">
        <v>2420</v>
      </c>
      <c r="K2213">
        <v>1804</v>
      </c>
      <c r="L2213" t="s">
        <v>1998</v>
      </c>
      <c r="M2213" t="s">
        <v>380</v>
      </c>
      <c r="N2213" t="s">
        <v>41</v>
      </c>
      <c r="P2213" t="s">
        <v>518</v>
      </c>
      <c r="Q2213">
        <v>0.25</v>
      </c>
      <c r="R2213" t="s">
        <v>1282</v>
      </c>
      <c r="T2213" t="s">
        <v>67</v>
      </c>
      <c r="U2213" t="s">
        <v>68</v>
      </c>
      <c r="V2213" t="s">
        <v>69</v>
      </c>
      <c r="W2213" t="s">
        <v>695</v>
      </c>
      <c r="AC2213">
        <v>6</v>
      </c>
    </row>
    <row r="2214" spans="1:33" hidden="1" x14ac:dyDescent="0.35">
      <c r="A2214" t="s">
        <v>32</v>
      </c>
      <c r="C2214" t="s">
        <v>33</v>
      </c>
      <c r="D2214" t="s">
        <v>2015</v>
      </c>
      <c r="E2214" t="s">
        <v>2016</v>
      </c>
      <c r="F2214" t="s">
        <v>2017</v>
      </c>
      <c r="G2214" t="s">
        <v>1279</v>
      </c>
      <c r="I2214" t="s">
        <v>38</v>
      </c>
      <c r="J2214">
        <v>2421</v>
      </c>
      <c r="K2214">
        <v>1804</v>
      </c>
      <c r="L2214" t="s">
        <v>1998</v>
      </c>
      <c r="M2214" t="s">
        <v>380</v>
      </c>
      <c r="O2214" t="s">
        <v>211</v>
      </c>
      <c r="P2214" t="s">
        <v>845</v>
      </c>
      <c r="Q2214">
        <v>1</v>
      </c>
      <c r="R2214" t="s">
        <v>1282</v>
      </c>
      <c r="T2214" t="s">
        <v>57</v>
      </c>
      <c r="U2214" t="s">
        <v>58</v>
      </c>
      <c r="V2214" t="s">
        <v>58</v>
      </c>
      <c r="W2214" t="s">
        <v>1125</v>
      </c>
    </row>
    <row r="2215" spans="1:33" hidden="1" x14ac:dyDescent="0.35">
      <c r="A2215" t="s">
        <v>32</v>
      </c>
      <c r="C2215" t="s">
        <v>33</v>
      </c>
      <c r="D2215" t="s">
        <v>2015</v>
      </c>
      <c r="E2215" t="s">
        <v>2016</v>
      </c>
      <c r="F2215" t="s">
        <v>2017</v>
      </c>
      <c r="G2215" t="s">
        <v>1279</v>
      </c>
      <c r="I2215" t="s">
        <v>38</v>
      </c>
      <c r="J2215">
        <v>2422</v>
      </c>
      <c r="K2215">
        <v>1804</v>
      </c>
      <c r="L2215" t="s">
        <v>1998</v>
      </c>
      <c r="M2215" t="s">
        <v>380</v>
      </c>
      <c r="O2215" t="s">
        <v>2035</v>
      </c>
      <c r="P2215" t="s">
        <v>321</v>
      </c>
      <c r="Q2215">
        <v>0.25</v>
      </c>
      <c r="R2215" t="s">
        <v>1282</v>
      </c>
      <c r="T2215" t="s">
        <v>57</v>
      </c>
      <c r="U2215" t="s">
        <v>58</v>
      </c>
      <c r="V2215" t="s">
        <v>83</v>
      </c>
      <c r="W2215" t="s">
        <v>83</v>
      </c>
    </row>
    <row r="2216" spans="1:33" hidden="1" x14ac:dyDescent="0.35">
      <c r="A2216" t="s">
        <v>32</v>
      </c>
      <c r="C2216" t="s">
        <v>33</v>
      </c>
      <c r="D2216" t="s">
        <v>2015</v>
      </c>
      <c r="E2216" t="s">
        <v>2016</v>
      </c>
      <c r="F2216" t="s">
        <v>2017</v>
      </c>
      <c r="G2216" t="s">
        <v>1279</v>
      </c>
      <c r="I2216" t="s">
        <v>38</v>
      </c>
      <c r="J2216">
        <v>2423</v>
      </c>
      <c r="K2216">
        <v>1804</v>
      </c>
      <c r="L2216" t="s">
        <v>1998</v>
      </c>
      <c r="M2216" t="s">
        <v>380</v>
      </c>
      <c r="N2216" t="s">
        <v>795</v>
      </c>
      <c r="P2216" t="s">
        <v>1981</v>
      </c>
      <c r="T2216" t="s">
        <v>2778</v>
      </c>
      <c r="U2216" t="s">
        <v>2778</v>
      </c>
      <c r="V2216" t="s">
        <v>635</v>
      </c>
      <c r="W2216" t="s">
        <v>2036</v>
      </c>
    </row>
    <row r="2217" spans="1:33" hidden="1" x14ac:dyDescent="0.35">
      <c r="A2217" t="s">
        <v>32</v>
      </c>
      <c r="C2217" t="s">
        <v>33</v>
      </c>
      <c r="D2217" t="s">
        <v>2015</v>
      </c>
      <c r="E2217" t="s">
        <v>2016</v>
      </c>
      <c r="F2217" t="s">
        <v>2017</v>
      </c>
      <c r="G2217" t="s">
        <v>1279</v>
      </c>
      <c r="I2217" t="s">
        <v>38</v>
      </c>
      <c r="J2217">
        <v>2424</v>
      </c>
      <c r="K2217">
        <v>1804</v>
      </c>
      <c r="L2217" t="s">
        <v>1998</v>
      </c>
      <c r="M2217" t="s">
        <v>380</v>
      </c>
      <c r="P2217" t="s">
        <v>2037</v>
      </c>
      <c r="Q2217">
        <v>7</v>
      </c>
      <c r="R2217" t="s">
        <v>1282</v>
      </c>
      <c r="T2217" t="s">
        <v>122</v>
      </c>
      <c r="U2217" t="s">
        <v>57</v>
      </c>
      <c r="V2217" t="s">
        <v>407</v>
      </c>
      <c r="W2217" t="s">
        <v>2038</v>
      </c>
      <c r="AG2217" t="s">
        <v>634</v>
      </c>
    </row>
    <row r="2218" spans="1:33" hidden="1" x14ac:dyDescent="0.35">
      <c r="A2218" t="s">
        <v>32</v>
      </c>
      <c r="C2218" t="s">
        <v>33</v>
      </c>
      <c r="D2218" t="s">
        <v>2039</v>
      </c>
      <c r="E2218" t="s">
        <v>2040</v>
      </c>
      <c r="F2218" t="s">
        <v>2041</v>
      </c>
      <c r="G2218" t="s">
        <v>2042</v>
      </c>
      <c r="I2218" t="s">
        <v>38</v>
      </c>
      <c r="J2218">
        <v>2425</v>
      </c>
      <c r="K2218">
        <v>1804</v>
      </c>
      <c r="L2218" t="s">
        <v>1998</v>
      </c>
      <c r="M2218" t="s">
        <v>380</v>
      </c>
      <c r="O2218" t="s">
        <v>1226</v>
      </c>
      <c r="P2218" t="s">
        <v>209</v>
      </c>
      <c r="Q2218">
        <v>100</v>
      </c>
      <c r="R2218" t="s">
        <v>56</v>
      </c>
      <c r="S2218" t="s">
        <v>2782</v>
      </c>
      <c r="T2218" t="s">
        <v>122</v>
      </c>
      <c r="U2218" t="s">
        <v>57</v>
      </c>
      <c r="V2218" t="s">
        <v>1539</v>
      </c>
      <c r="W2218" t="s">
        <v>2043</v>
      </c>
    </row>
    <row r="2219" spans="1:33" hidden="1" x14ac:dyDescent="0.35">
      <c r="A2219" t="s">
        <v>32</v>
      </c>
      <c r="C2219" t="s">
        <v>33</v>
      </c>
      <c r="D2219" t="s">
        <v>2039</v>
      </c>
      <c r="E2219" t="s">
        <v>2040</v>
      </c>
      <c r="F2219" t="s">
        <v>2041</v>
      </c>
      <c r="G2219" t="s">
        <v>2042</v>
      </c>
      <c r="I2219" t="s">
        <v>38</v>
      </c>
      <c r="J2219">
        <v>2426</v>
      </c>
      <c r="K2219">
        <v>1804</v>
      </c>
      <c r="L2219" t="s">
        <v>1998</v>
      </c>
      <c r="M2219" t="s">
        <v>763</v>
      </c>
      <c r="N2219" t="s">
        <v>41</v>
      </c>
      <c r="P2219" t="s">
        <v>2044</v>
      </c>
      <c r="Q2219">
        <v>4</v>
      </c>
      <c r="R2219" t="s">
        <v>72</v>
      </c>
      <c r="T2219" t="s">
        <v>73</v>
      </c>
      <c r="U2219" t="s">
        <v>74</v>
      </c>
      <c r="V2219" t="s">
        <v>212</v>
      </c>
      <c r="W2219" t="s">
        <v>2045</v>
      </c>
      <c r="AA2219">
        <v>6</v>
      </c>
      <c r="AB2219">
        <v>0</v>
      </c>
      <c r="AC2219">
        <v>0</v>
      </c>
    </row>
    <row r="2220" spans="1:33" hidden="1" x14ac:dyDescent="0.35">
      <c r="A2220" t="s">
        <v>32</v>
      </c>
      <c r="C2220" t="s">
        <v>33</v>
      </c>
      <c r="D2220" t="s">
        <v>2039</v>
      </c>
      <c r="E2220" t="s">
        <v>2040</v>
      </c>
      <c r="F2220" t="s">
        <v>2041</v>
      </c>
      <c r="G2220" t="s">
        <v>2042</v>
      </c>
      <c r="I2220" t="s">
        <v>38</v>
      </c>
      <c r="J2220">
        <v>2427</v>
      </c>
      <c r="K2220">
        <v>1804</v>
      </c>
      <c r="L2220" t="s">
        <v>1998</v>
      </c>
      <c r="M2220" t="s">
        <v>763</v>
      </c>
      <c r="N2220" t="s">
        <v>41</v>
      </c>
      <c r="P2220" t="s">
        <v>2044</v>
      </c>
      <c r="Q2220">
        <v>5</v>
      </c>
      <c r="R2220" t="s">
        <v>170</v>
      </c>
      <c r="T2220" t="s">
        <v>73</v>
      </c>
      <c r="U2220" t="s">
        <v>74</v>
      </c>
      <c r="V2220" t="s">
        <v>1702</v>
      </c>
      <c r="W2220" t="s">
        <v>172</v>
      </c>
      <c r="AB2220">
        <v>5</v>
      </c>
      <c r="AC2220">
        <v>0</v>
      </c>
    </row>
    <row r="2221" spans="1:33" hidden="1" x14ac:dyDescent="0.35">
      <c r="A2221" t="s">
        <v>32</v>
      </c>
      <c r="C2221" t="s">
        <v>33</v>
      </c>
      <c r="D2221" t="s">
        <v>2039</v>
      </c>
      <c r="E2221" t="s">
        <v>2040</v>
      </c>
      <c r="F2221" t="s">
        <v>2041</v>
      </c>
      <c r="G2221" t="s">
        <v>2042</v>
      </c>
      <c r="I2221" t="s">
        <v>38</v>
      </c>
      <c r="J2221">
        <v>2428</v>
      </c>
      <c r="K2221">
        <v>1804</v>
      </c>
      <c r="L2221" t="s">
        <v>1998</v>
      </c>
      <c r="M2221" t="s">
        <v>763</v>
      </c>
      <c r="N2221" t="s">
        <v>41</v>
      </c>
      <c r="P2221" t="s">
        <v>2044</v>
      </c>
      <c r="Q2221">
        <v>3</v>
      </c>
      <c r="R2221" t="s">
        <v>166</v>
      </c>
      <c r="T2221" t="s">
        <v>43</v>
      </c>
      <c r="U2221" t="s">
        <v>167</v>
      </c>
      <c r="V2221" t="s">
        <v>460</v>
      </c>
      <c r="W2221" t="s">
        <v>528</v>
      </c>
      <c r="Y2221">
        <v>11</v>
      </c>
      <c r="Z2221">
        <v>0</v>
      </c>
      <c r="AA2221">
        <v>1</v>
      </c>
      <c r="AB2221">
        <v>13</v>
      </c>
      <c r="AC2221">
        <v>0</v>
      </c>
    </row>
    <row r="2222" spans="1:33" hidden="1" x14ac:dyDescent="0.35">
      <c r="A2222" t="s">
        <v>32</v>
      </c>
      <c r="C2222" t="s">
        <v>33</v>
      </c>
      <c r="D2222" t="s">
        <v>2039</v>
      </c>
      <c r="E2222" t="s">
        <v>2040</v>
      </c>
      <c r="F2222" t="s">
        <v>2041</v>
      </c>
      <c r="G2222" t="s">
        <v>2042</v>
      </c>
      <c r="I2222" t="s">
        <v>38</v>
      </c>
      <c r="J2222">
        <v>2429</v>
      </c>
      <c r="K2222">
        <v>1804</v>
      </c>
      <c r="L2222" t="s">
        <v>1998</v>
      </c>
      <c r="M2222" t="s">
        <v>763</v>
      </c>
      <c r="N2222" t="s">
        <v>161</v>
      </c>
      <c r="P2222" t="s">
        <v>1218</v>
      </c>
      <c r="Q2222">
        <v>6</v>
      </c>
      <c r="R2222" t="s">
        <v>72</v>
      </c>
      <c r="T2222" t="s">
        <v>73</v>
      </c>
      <c r="U2222" t="s">
        <v>74</v>
      </c>
      <c r="V2222" t="s">
        <v>212</v>
      </c>
      <c r="W2222" t="s">
        <v>2046</v>
      </c>
      <c r="AG2222" t="s">
        <v>729</v>
      </c>
    </row>
    <row r="2223" spans="1:33" hidden="1" x14ac:dyDescent="0.35">
      <c r="A2223" t="s">
        <v>32</v>
      </c>
      <c r="C2223" t="s">
        <v>33</v>
      </c>
      <c r="D2223" t="s">
        <v>2039</v>
      </c>
      <c r="E2223" t="s">
        <v>2040</v>
      </c>
      <c r="F2223" t="s">
        <v>2041</v>
      </c>
      <c r="G2223" t="s">
        <v>2042</v>
      </c>
      <c r="I2223" t="s">
        <v>38</v>
      </c>
      <c r="J2223">
        <v>2430</v>
      </c>
      <c r="K2223">
        <v>1804</v>
      </c>
      <c r="L2223" t="s">
        <v>1998</v>
      </c>
      <c r="M2223" t="s">
        <v>763</v>
      </c>
      <c r="N2223" t="s">
        <v>161</v>
      </c>
      <c r="P2223" t="s">
        <v>1218</v>
      </c>
      <c r="Q2223">
        <v>3</v>
      </c>
      <c r="R2223" t="s">
        <v>170</v>
      </c>
      <c r="T2223" t="s">
        <v>73</v>
      </c>
      <c r="U2223" t="s">
        <v>74</v>
      </c>
      <c r="V2223" t="s">
        <v>1702</v>
      </c>
      <c r="W2223" t="s">
        <v>172</v>
      </c>
      <c r="AG2223" t="s">
        <v>729</v>
      </c>
    </row>
    <row r="2224" spans="1:33" hidden="1" x14ac:dyDescent="0.35">
      <c r="A2224" t="s">
        <v>32</v>
      </c>
      <c r="C2224" t="s">
        <v>33</v>
      </c>
      <c r="D2224" t="s">
        <v>2039</v>
      </c>
      <c r="E2224" t="s">
        <v>2040</v>
      </c>
      <c r="F2224" t="s">
        <v>2041</v>
      </c>
      <c r="G2224" t="s">
        <v>2042</v>
      </c>
      <c r="I2224" t="s">
        <v>38</v>
      </c>
      <c r="J2224">
        <v>2431</v>
      </c>
      <c r="K2224">
        <v>1804</v>
      </c>
      <c r="L2224" t="s">
        <v>1998</v>
      </c>
      <c r="M2224" t="s">
        <v>763</v>
      </c>
      <c r="N2224" t="s">
        <v>161</v>
      </c>
      <c r="P2224" t="s">
        <v>205</v>
      </c>
      <c r="Q2224">
        <v>1.75</v>
      </c>
      <c r="T2224" t="s">
        <v>73</v>
      </c>
      <c r="U2224" t="s">
        <v>74</v>
      </c>
      <c r="V2224" t="s">
        <v>212</v>
      </c>
      <c r="W2224" t="s">
        <v>2046</v>
      </c>
      <c r="Y2224">
        <v>35</v>
      </c>
      <c r="Z2224">
        <v>0</v>
      </c>
    </row>
    <row r="2225" spans="1:33" hidden="1" x14ac:dyDescent="0.35">
      <c r="A2225" t="s">
        <v>32</v>
      </c>
      <c r="C2225" t="s">
        <v>33</v>
      </c>
      <c r="D2225" t="s">
        <v>2039</v>
      </c>
      <c r="E2225" t="s">
        <v>2040</v>
      </c>
      <c r="F2225" t="s">
        <v>2041</v>
      </c>
      <c r="G2225" t="s">
        <v>2042</v>
      </c>
      <c r="I2225" t="s">
        <v>38</v>
      </c>
      <c r="J2225">
        <v>2432</v>
      </c>
      <c r="K2225">
        <v>1804</v>
      </c>
      <c r="L2225" t="s">
        <v>1998</v>
      </c>
      <c r="M2225" t="s">
        <v>763</v>
      </c>
      <c r="N2225" t="s">
        <v>161</v>
      </c>
      <c r="P2225" t="s">
        <v>205</v>
      </c>
      <c r="Q2225">
        <v>1.25</v>
      </c>
      <c r="R2225" t="s">
        <v>72</v>
      </c>
      <c r="T2225" t="s">
        <v>73</v>
      </c>
      <c r="U2225" t="s">
        <v>74</v>
      </c>
      <c r="V2225" t="s">
        <v>141</v>
      </c>
      <c r="W2225" t="s">
        <v>334</v>
      </c>
      <c r="Y2225">
        <v>4</v>
      </c>
      <c r="Z2225">
        <v>0</v>
      </c>
    </row>
    <row r="2226" spans="1:33" hidden="1" x14ac:dyDescent="0.35">
      <c r="A2226" t="s">
        <v>32</v>
      </c>
      <c r="C2226" t="s">
        <v>33</v>
      </c>
      <c r="D2226" t="s">
        <v>2039</v>
      </c>
      <c r="E2226" t="s">
        <v>2040</v>
      </c>
      <c r="F2226" t="s">
        <v>2041</v>
      </c>
      <c r="G2226" t="s">
        <v>2042</v>
      </c>
      <c r="I2226" t="s">
        <v>38</v>
      </c>
      <c r="J2226">
        <v>2433</v>
      </c>
      <c r="K2226">
        <v>1804</v>
      </c>
      <c r="L2226" t="s">
        <v>1998</v>
      </c>
      <c r="M2226" t="s">
        <v>763</v>
      </c>
      <c r="N2226" t="s">
        <v>161</v>
      </c>
      <c r="P2226" t="s">
        <v>205</v>
      </c>
      <c r="Q2226">
        <v>3</v>
      </c>
      <c r="R2226" t="s">
        <v>170</v>
      </c>
      <c r="T2226" t="s">
        <v>73</v>
      </c>
      <c r="U2226" t="s">
        <v>74</v>
      </c>
      <c r="V2226" t="s">
        <v>1702</v>
      </c>
      <c r="W2226" t="s">
        <v>172</v>
      </c>
      <c r="Y2226">
        <v>1</v>
      </c>
      <c r="Z2226">
        <v>0</v>
      </c>
    </row>
    <row r="2227" spans="1:33" hidden="1" x14ac:dyDescent="0.35">
      <c r="A2227" t="s">
        <v>32</v>
      </c>
      <c r="C2227" t="s">
        <v>33</v>
      </c>
      <c r="D2227" t="s">
        <v>2039</v>
      </c>
      <c r="E2227" t="s">
        <v>2040</v>
      </c>
      <c r="F2227" t="s">
        <v>2041</v>
      </c>
      <c r="G2227" t="s">
        <v>2042</v>
      </c>
      <c r="I2227" t="s">
        <v>38</v>
      </c>
      <c r="J2227">
        <v>2434</v>
      </c>
      <c r="K2227">
        <v>1804</v>
      </c>
      <c r="L2227" t="s">
        <v>1998</v>
      </c>
      <c r="M2227" t="s">
        <v>763</v>
      </c>
      <c r="N2227" t="s">
        <v>161</v>
      </c>
      <c r="P2227" t="s">
        <v>205</v>
      </c>
      <c r="Q2227">
        <v>1.5</v>
      </c>
      <c r="R2227" t="s">
        <v>163</v>
      </c>
      <c r="T2227" t="s">
        <v>73</v>
      </c>
      <c r="U2227" t="s">
        <v>74</v>
      </c>
      <c r="V2227" t="s">
        <v>2047</v>
      </c>
      <c r="W2227" t="s">
        <v>2048</v>
      </c>
      <c r="Z2227">
        <v>3</v>
      </c>
      <c r="AB2227">
        <v>4</v>
      </c>
      <c r="AC2227">
        <v>0</v>
      </c>
    </row>
    <row r="2228" spans="1:33" hidden="1" x14ac:dyDescent="0.35">
      <c r="A2228" t="s">
        <v>32</v>
      </c>
      <c r="C2228" t="s">
        <v>33</v>
      </c>
      <c r="D2228" t="s">
        <v>2039</v>
      </c>
      <c r="E2228" t="s">
        <v>2040</v>
      </c>
      <c r="F2228" t="s">
        <v>2041</v>
      </c>
      <c r="G2228" t="s">
        <v>2042</v>
      </c>
      <c r="I2228" t="s">
        <v>38</v>
      </c>
      <c r="J2228">
        <v>2435</v>
      </c>
      <c r="K2228">
        <v>1804</v>
      </c>
      <c r="L2228" t="s">
        <v>1998</v>
      </c>
      <c r="M2228" t="s">
        <v>763</v>
      </c>
      <c r="N2228" t="s">
        <v>41</v>
      </c>
      <c r="P2228" t="s">
        <v>2049</v>
      </c>
      <c r="Q2228">
        <v>1.75</v>
      </c>
      <c r="R2228" t="s">
        <v>72</v>
      </c>
      <c r="T2228" t="s">
        <v>73</v>
      </c>
      <c r="U2228" t="s">
        <v>74</v>
      </c>
      <c r="V2228" t="s">
        <v>212</v>
      </c>
      <c r="W2228" t="s">
        <v>2045</v>
      </c>
      <c r="Y2228">
        <v>35</v>
      </c>
      <c r="Z2228">
        <v>0</v>
      </c>
    </row>
    <row r="2229" spans="1:33" hidden="1" x14ac:dyDescent="0.35">
      <c r="A2229" t="s">
        <v>32</v>
      </c>
      <c r="C2229" t="s">
        <v>33</v>
      </c>
      <c r="D2229" t="s">
        <v>2039</v>
      </c>
      <c r="E2229" t="s">
        <v>2040</v>
      </c>
      <c r="F2229" t="s">
        <v>2041</v>
      </c>
      <c r="G2229" t="s">
        <v>2042</v>
      </c>
      <c r="I2229" t="s">
        <v>38</v>
      </c>
      <c r="J2229">
        <v>2436</v>
      </c>
      <c r="K2229">
        <v>1804</v>
      </c>
      <c r="L2229" t="s">
        <v>1998</v>
      </c>
      <c r="M2229" t="s">
        <v>763</v>
      </c>
      <c r="N2229" t="s">
        <v>41</v>
      </c>
      <c r="P2229" t="s">
        <v>2049</v>
      </c>
      <c r="Q2229">
        <v>1.25</v>
      </c>
      <c r="R2229" t="s">
        <v>72</v>
      </c>
      <c r="T2229" t="s">
        <v>73</v>
      </c>
      <c r="U2229" t="s">
        <v>74</v>
      </c>
      <c r="V2229" t="s">
        <v>141</v>
      </c>
      <c r="W2229" t="s">
        <v>334</v>
      </c>
      <c r="Y2229">
        <v>4</v>
      </c>
      <c r="Z2229">
        <v>0</v>
      </c>
    </row>
    <row r="2230" spans="1:33" hidden="1" x14ac:dyDescent="0.35">
      <c r="A2230" t="s">
        <v>32</v>
      </c>
      <c r="C2230" t="s">
        <v>33</v>
      </c>
      <c r="D2230" t="s">
        <v>2039</v>
      </c>
      <c r="E2230" t="s">
        <v>2040</v>
      </c>
      <c r="F2230" t="s">
        <v>2041</v>
      </c>
      <c r="G2230" t="s">
        <v>2042</v>
      </c>
      <c r="I2230" t="s">
        <v>38</v>
      </c>
      <c r="J2230">
        <v>2437</v>
      </c>
      <c r="K2230">
        <v>1804</v>
      </c>
      <c r="L2230" t="s">
        <v>1998</v>
      </c>
      <c r="M2230" t="s">
        <v>763</v>
      </c>
      <c r="N2230" t="s">
        <v>41</v>
      </c>
      <c r="P2230" t="s">
        <v>2049</v>
      </c>
      <c r="Q2230">
        <v>3</v>
      </c>
      <c r="R2230" t="s">
        <v>170</v>
      </c>
      <c r="T2230" t="s">
        <v>73</v>
      </c>
      <c r="U2230" t="s">
        <v>74</v>
      </c>
      <c r="V2230" t="s">
        <v>393</v>
      </c>
      <c r="W2230" t="s">
        <v>2050</v>
      </c>
      <c r="Y2230">
        <v>1</v>
      </c>
      <c r="Z2230">
        <v>0</v>
      </c>
    </row>
    <row r="2231" spans="1:33" hidden="1" x14ac:dyDescent="0.35">
      <c r="A2231" t="s">
        <v>32</v>
      </c>
      <c r="C2231" t="s">
        <v>33</v>
      </c>
      <c r="D2231" t="s">
        <v>2039</v>
      </c>
      <c r="E2231" t="s">
        <v>2040</v>
      </c>
      <c r="F2231" t="s">
        <v>2041</v>
      </c>
      <c r="G2231" t="s">
        <v>2042</v>
      </c>
      <c r="I2231" t="s">
        <v>38</v>
      </c>
      <c r="J2231">
        <v>2438</v>
      </c>
      <c r="K2231">
        <v>1804</v>
      </c>
      <c r="L2231" t="s">
        <v>1998</v>
      </c>
      <c r="M2231" t="s">
        <v>763</v>
      </c>
      <c r="N2231" t="s">
        <v>41</v>
      </c>
      <c r="P2231" t="s">
        <v>2049</v>
      </c>
      <c r="Q2231">
        <v>1.5</v>
      </c>
      <c r="R2231" t="s">
        <v>163</v>
      </c>
      <c r="T2231" t="s">
        <v>73</v>
      </c>
      <c r="U2231" t="s">
        <v>74</v>
      </c>
      <c r="V2231" t="s">
        <v>2047</v>
      </c>
      <c r="W2231" t="s">
        <v>2051</v>
      </c>
      <c r="Z2231">
        <v>3</v>
      </c>
      <c r="AB2231">
        <v>4</v>
      </c>
      <c r="AC2231">
        <v>0</v>
      </c>
    </row>
    <row r="2232" spans="1:33" hidden="1" x14ac:dyDescent="0.35">
      <c r="A2232" t="s">
        <v>32</v>
      </c>
      <c r="C2232" t="s">
        <v>33</v>
      </c>
      <c r="D2232" t="s">
        <v>2039</v>
      </c>
      <c r="E2232" t="s">
        <v>2040</v>
      </c>
      <c r="F2232" t="s">
        <v>2041</v>
      </c>
      <c r="G2232" t="s">
        <v>2042</v>
      </c>
      <c r="I2232" t="s">
        <v>38</v>
      </c>
      <c r="J2232">
        <v>2439</v>
      </c>
      <c r="K2232">
        <v>1804</v>
      </c>
      <c r="L2232" t="s">
        <v>1998</v>
      </c>
      <c r="M2232" t="s">
        <v>403</v>
      </c>
      <c r="N2232" t="s">
        <v>41</v>
      </c>
      <c r="P2232" t="s">
        <v>198</v>
      </c>
      <c r="T2232" t="s">
        <v>2763</v>
      </c>
      <c r="U2232" t="s">
        <v>2621</v>
      </c>
      <c r="W2232" t="s">
        <v>2052</v>
      </c>
      <c r="AE2232">
        <v>20</v>
      </c>
      <c r="AF2232">
        <v>0</v>
      </c>
    </row>
    <row r="2233" spans="1:33" hidden="1" x14ac:dyDescent="0.35">
      <c r="A2233" t="s">
        <v>32</v>
      </c>
      <c r="C2233" t="s">
        <v>33</v>
      </c>
      <c r="D2233" t="s">
        <v>2039</v>
      </c>
      <c r="E2233" t="s">
        <v>2040</v>
      </c>
      <c r="F2233" t="s">
        <v>2041</v>
      </c>
      <c r="G2233" t="s">
        <v>2042</v>
      </c>
      <c r="I2233" t="s">
        <v>38</v>
      </c>
      <c r="J2233">
        <v>2440</v>
      </c>
      <c r="K2233">
        <v>1804</v>
      </c>
      <c r="L2233" t="s">
        <v>1998</v>
      </c>
      <c r="M2233" t="s">
        <v>763</v>
      </c>
      <c r="N2233" t="s">
        <v>41</v>
      </c>
      <c r="P2233" t="s">
        <v>918</v>
      </c>
      <c r="Q2233">
        <v>3.5</v>
      </c>
      <c r="R2233" t="s">
        <v>72</v>
      </c>
      <c r="T2233" t="s">
        <v>73</v>
      </c>
      <c r="U2233" t="s">
        <v>74</v>
      </c>
      <c r="V2233" t="s">
        <v>212</v>
      </c>
      <c r="W2233" t="s">
        <v>2045</v>
      </c>
      <c r="Y2233">
        <v>35</v>
      </c>
      <c r="Z2233">
        <v>0</v>
      </c>
    </row>
    <row r="2234" spans="1:33" hidden="1" x14ac:dyDescent="0.35">
      <c r="A2234" t="s">
        <v>32</v>
      </c>
      <c r="C2234" t="s">
        <v>33</v>
      </c>
      <c r="D2234" t="s">
        <v>2039</v>
      </c>
      <c r="E2234" t="s">
        <v>2040</v>
      </c>
      <c r="F2234" t="s">
        <v>2041</v>
      </c>
      <c r="G2234" t="s">
        <v>2042</v>
      </c>
      <c r="I2234" t="s">
        <v>38</v>
      </c>
      <c r="J2234">
        <v>2441</v>
      </c>
      <c r="K2234">
        <v>1804</v>
      </c>
      <c r="L2234" t="s">
        <v>1998</v>
      </c>
      <c r="M2234" t="s">
        <v>763</v>
      </c>
      <c r="N2234" t="s">
        <v>41</v>
      </c>
      <c r="P2234" t="s">
        <v>918</v>
      </c>
      <c r="Q2234">
        <v>8</v>
      </c>
      <c r="R2234" t="s">
        <v>72</v>
      </c>
      <c r="T2234" t="s">
        <v>73</v>
      </c>
      <c r="U2234" t="s">
        <v>74</v>
      </c>
      <c r="V2234" t="s">
        <v>440</v>
      </c>
      <c r="W2234" t="s">
        <v>2053</v>
      </c>
      <c r="Z2234">
        <v>1</v>
      </c>
    </row>
    <row r="2235" spans="1:33" hidden="1" x14ac:dyDescent="0.35">
      <c r="A2235" t="s">
        <v>32</v>
      </c>
      <c r="C2235" t="s">
        <v>33</v>
      </c>
      <c r="D2235" t="s">
        <v>2039</v>
      </c>
      <c r="E2235" t="s">
        <v>2040</v>
      </c>
      <c r="F2235" t="s">
        <v>2041</v>
      </c>
      <c r="G2235" t="s">
        <v>2042</v>
      </c>
      <c r="I2235" t="s">
        <v>38</v>
      </c>
      <c r="J2235">
        <v>2442</v>
      </c>
      <c r="K2235">
        <v>1804</v>
      </c>
      <c r="L2235" t="s">
        <v>1998</v>
      </c>
      <c r="M2235" t="s">
        <v>763</v>
      </c>
      <c r="N2235" t="s">
        <v>41</v>
      </c>
      <c r="P2235" t="s">
        <v>918</v>
      </c>
      <c r="Q2235">
        <v>3</v>
      </c>
      <c r="R2235" t="s">
        <v>72</v>
      </c>
      <c r="T2235" t="s">
        <v>73</v>
      </c>
      <c r="U2235" t="s">
        <v>74</v>
      </c>
      <c r="V2235" t="s">
        <v>440</v>
      </c>
      <c r="W2235" t="s">
        <v>2054</v>
      </c>
      <c r="Y2235">
        <v>20</v>
      </c>
      <c r="Z2235">
        <v>0</v>
      </c>
    </row>
    <row r="2236" spans="1:33" hidden="1" x14ac:dyDescent="0.35">
      <c r="A2236" t="s">
        <v>32</v>
      </c>
      <c r="C2236" t="s">
        <v>33</v>
      </c>
      <c r="D2236" t="s">
        <v>2039</v>
      </c>
      <c r="E2236" t="s">
        <v>2040</v>
      </c>
      <c r="F2236" t="s">
        <v>2041</v>
      </c>
      <c r="G2236" t="s">
        <v>2042</v>
      </c>
      <c r="I2236" t="s">
        <v>38</v>
      </c>
      <c r="J2236">
        <v>2443</v>
      </c>
      <c r="K2236">
        <v>1804</v>
      </c>
      <c r="L2236" t="s">
        <v>1998</v>
      </c>
      <c r="M2236" t="s">
        <v>763</v>
      </c>
      <c r="N2236" t="s">
        <v>41</v>
      </c>
      <c r="P2236" t="s">
        <v>918</v>
      </c>
      <c r="Q2236">
        <v>2</v>
      </c>
      <c r="R2236" t="s">
        <v>163</v>
      </c>
      <c r="T2236" t="s">
        <v>73</v>
      </c>
      <c r="U2236" t="s">
        <v>74</v>
      </c>
      <c r="V2236" t="s">
        <v>164</v>
      </c>
      <c r="W2236" t="s">
        <v>2055</v>
      </c>
      <c r="Z2236">
        <v>20</v>
      </c>
    </row>
    <row r="2237" spans="1:33" hidden="1" x14ac:dyDescent="0.35">
      <c r="A2237" t="s">
        <v>32</v>
      </c>
      <c r="C2237" t="s">
        <v>33</v>
      </c>
      <c r="D2237" t="s">
        <v>2039</v>
      </c>
      <c r="E2237" t="s">
        <v>2040</v>
      </c>
      <c r="F2237" t="s">
        <v>2041</v>
      </c>
      <c r="G2237" t="s">
        <v>2042</v>
      </c>
      <c r="I2237" t="s">
        <v>38</v>
      </c>
      <c r="J2237">
        <v>2444</v>
      </c>
      <c r="K2237">
        <v>1804</v>
      </c>
      <c r="L2237" t="s">
        <v>1998</v>
      </c>
      <c r="M2237" t="s">
        <v>763</v>
      </c>
      <c r="N2237" t="s">
        <v>41</v>
      </c>
      <c r="P2237" t="s">
        <v>918</v>
      </c>
      <c r="Q2237">
        <v>2</v>
      </c>
      <c r="R2237" t="s">
        <v>163</v>
      </c>
      <c r="T2237" t="s">
        <v>73</v>
      </c>
      <c r="U2237" t="s">
        <v>74</v>
      </c>
      <c r="V2237" t="s">
        <v>164</v>
      </c>
      <c r="W2237" t="s">
        <v>2056</v>
      </c>
      <c r="Z2237">
        <v>14</v>
      </c>
    </row>
    <row r="2238" spans="1:33" hidden="1" x14ac:dyDescent="0.35">
      <c r="A2238" t="s">
        <v>32</v>
      </c>
      <c r="C2238" t="s">
        <v>33</v>
      </c>
      <c r="D2238" t="s">
        <v>2039</v>
      </c>
      <c r="E2238" t="s">
        <v>2040</v>
      </c>
      <c r="F2238" t="s">
        <v>2041</v>
      </c>
      <c r="G2238" t="s">
        <v>2042</v>
      </c>
      <c r="I2238" t="s">
        <v>38</v>
      </c>
      <c r="J2238">
        <v>2445</v>
      </c>
      <c r="K2238">
        <v>1804</v>
      </c>
      <c r="L2238" t="s">
        <v>1998</v>
      </c>
      <c r="M2238" t="s">
        <v>763</v>
      </c>
      <c r="N2238" t="s">
        <v>41</v>
      </c>
      <c r="P2238" t="s">
        <v>918</v>
      </c>
      <c r="Q2238">
        <v>12</v>
      </c>
      <c r="R2238" t="s">
        <v>170</v>
      </c>
      <c r="T2238" t="s">
        <v>73</v>
      </c>
      <c r="U2238" t="s">
        <v>74</v>
      </c>
      <c r="V2238" t="s">
        <v>393</v>
      </c>
      <c r="W2238" t="s">
        <v>955</v>
      </c>
      <c r="Y2238">
        <v>1</v>
      </c>
      <c r="Z2238">
        <v>0</v>
      </c>
    </row>
    <row r="2239" spans="1:33" hidden="1" x14ac:dyDescent="0.35">
      <c r="A2239" t="s">
        <v>32</v>
      </c>
      <c r="C2239" t="s">
        <v>33</v>
      </c>
      <c r="D2239" t="s">
        <v>2039</v>
      </c>
      <c r="E2239" t="s">
        <v>2040</v>
      </c>
      <c r="F2239" t="s">
        <v>2041</v>
      </c>
      <c r="G2239" t="s">
        <v>2042</v>
      </c>
      <c r="I2239" t="s">
        <v>38</v>
      </c>
      <c r="J2239">
        <v>2446</v>
      </c>
      <c r="K2239">
        <v>1804</v>
      </c>
      <c r="L2239" t="s">
        <v>1998</v>
      </c>
      <c r="M2239" t="s">
        <v>763</v>
      </c>
      <c r="N2239" t="s">
        <v>41</v>
      </c>
      <c r="P2239" t="s">
        <v>918</v>
      </c>
      <c r="Q2239">
        <v>2</v>
      </c>
      <c r="R2239" t="s">
        <v>72</v>
      </c>
      <c r="T2239" t="s">
        <v>73</v>
      </c>
      <c r="U2239" t="s">
        <v>74</v>
      </c>
      <c r="V2239" t="s">
        <v>212</v>
      </c>
      <c r="W2239" t="s">
        <v>2057</v>
      </c>
      <c r="Y2239">
        <v>20</v>
      </c>
      <c r="Z2239">
        <v>0</v>
      </c>
    </row>
    <row r="2240" spans="1:33" hidden="1" x14ac:dyDescent="0.35">
      <c r="A2240" t="s">
        <v>32</v>
      </c>
      <c r="C2240" t="s">
        <v>33</v>
      </c>
      <c r="D2240" t="s">
        <v>2039</v>
      </c>
      <c r="E2240" t="s">
        <v>2040</v>
      </c>
      <c r="F2240" t="s">
        <v>2041</v>
      </c>
      <c r="G2240" t="s">
        <v>2042</v>
      </c>
      <c r="I2240" t="s">
        <v>38</v>
      </c>
      <c r="J2240">
        <v>2447</v>
      </c>
      <c r="K2240">
        <v>1804</v>
      </c>
      <c r="L2240" t="s">
        <v>1998</v>
      </c>
      <c r="M2240" t="s">
        <v>763</v>
      </c>
      <c r="N2240" t="s">
        <v>47</v>
      </c>
      <c r="P2240" t="s">
        <v>48</v>
      </c>
      <c r="Q2240">
        <v>6</v>
      </c>
      <c r="R2240" t="s">
        <v>72</v>
      </c>
      <c r="T2240" t="s">
        <v>73</v>
      </c>
      <c r="U2240" t="s">
        <v>74</v>
      </c>
      <c r="V2240" t="s">
        <v>212</v>
      </c>
      <c r="W2240" t="s">
        <v>2058</v>
      </c>
      <c r="AG2240" t="s">
        <v>2059</v>
      </c>
    </row>
    <row r="2241" spans="1:33" hidden="1" x14ac:dyDescent="0.35">
      <c r="A2241" t="s">
        <v>32</v>
      </c>
      <c r="C2241" t="s">
        <v>33</v>
      </c>
      <c r="D2241" t="s">
        <v>2039</v>
      </c>
      <c r="E2241" t="s">
        <v>2040</v>
      </c>
      <c r="F2241" t="s">
        <v>2041</v>
      </c>
      <c r="G2241" t="s">
        <v>2042</v>
      </c>
      <c r="I2241" t="s">
        <v>38</v>
      </c>
      <c r="J2241">
        <v>2448</v>
      </c>
      <c r="K2241">
        <v>1804</v>
      </c>
      <c r="L2241" t="s">
        <v>1998</v>
      </c>
      <c r="M2241" t="s">
        <v>763</v>
      </c>
      <c r="N2241" t="s">
        <v>47</v>
      </c>
      <c r="P2241" t="s">
        <v>48</v>
      </c>
      <c r="Q2241">
        <v>20</v>
      </c>
      <c r="R2241" t="s">
        <v>72</v>
      </c>
      <c r="T2241" t="s">
        <v>73</v>
      </c>
      <c r="U2241" t="s">
        <v>74</v>
      </c>
      <c r="V2241" t="s">
        <v>81</v>
      </c>
      <c r="W2241" t="s">
        <v>2060</v>
      </c>
      <c r="Y2241">
        <v>1</v>
      </c>
      <c r="Z2241">
        <v>0</v>
      </c>
    </row>
    <row r="2242" spans="1:33" hidden="1" x14ac:dyDescent="0.35">
      <c r="A2242" t="s">
        <v>32</v>
      </c>
      <c r="C2242" t="s">
        <v>33</v>
      </c>
      <c r="D2242" t="s">
        <v>2039</v>
      </c>
      <c r="E2242" t="s">
        <v>2040</v>
      </c>
      <c r="F2242" t="s">
        <v>2041</v>
      </c>
      <c r="G2242" t="s">
        <v>2042</v>
      </c>
      <c r="I2242" t="s">
        <v>38</v>
      </c>
      <c r="J2242">
        <v>2449</v>
      </c>
      <c r="K2242">
        <v>1804</v>
      </c>
      <c r="L2242" t="s">
        <v>1998</v>
      </c>
      <c r="M2242" t="s">
        <v>763</v>
      </c>
      <c r="N2242" t="s">
        <v>41</v>
      </c>
      <c r="P2242" t="s">
        <v>188</v>
      </c>
      <c r="Q2242">
        <v>21</v>
      </c>
      <c r="R2242" t="s">
        <v>72</v>
      </c>
      <c r="T2242" t="s">
        <v>73</v>
      </c>
      <c r="U2242" t="s">
        <v>74</v>
      </c>
      <c r="V2242" t="s">
        <v>81</v>
      </c>
      <c r="W2242" t="s">
        <v>2061</v>
      </c>
      <c r="Y2242">
        <v>1</v>
      </c>
      <c r="Z2242">
        <v>0</v>
      </c>
    </row>
    <row r="2243" spans="1:33" hidden="1" x14ac:dyDescent="0.35">
      <c r="A2243" t="s">
        <v>32</v>
      </c>
      <c r="C2243" t="s">
        <v>33</v>
      </c>
      <c r="D2243" t="s">
        <v>2039</v>
      </c>
      <c r="E2243" t="s">
        <v>2040</v>
      </c>
      <c r="F2243" t="s">
        <v>2041</v>
      </c>
      <c r="G2243" t="s">
        <v>2042</v>
      </c>
      <c r="I2243" t="s">
        <v>38</v>
      </c>
      <c r="J2243">
        <v>2450</v>
      </c>
      <c r="K2243">
        <v>1804</v>
      </c>
      <c r="L2243" t="s">
        <v>1998</v>
      </c>
      <c r="M2243" t="s">
        <v>763</v>
      </c>
      <c r="N2243" t="s">
        <v>41</v>
      </c>
      <c r="P2243" t="s">
        <v>188</v>
      </c>
      <c r="Q2243">
        <v>1</v>
      </c>
      <c r="R2243" t="s">
        <v>221</v>
      </c>
      <c r="T2243" t="s">
        <v>73</v>
      </c>
      <c r="U2243" t="s">
        <v>74</v>
      </c>
      <c r="V2243" t="s">
        <v>1678</v>
      </c>
      <c r="W2243" t="s">
        <v>2062</v>
      </c>
      <c r="Y2243">
        <v>10</v>
      </c>
      <c r="Z2243">
        <v>0</v>
      </c>
    </row>
    <row r="2244" spans="1:33" hidden="1" x14ac:dyDescent="0.35">
      <c r="A2244" t="s">
        <v>32</v>
      </c>
      <c r="C2244" t="s">
        <v>33</v>
      </c>
      <c r="D2244" t="s">
        <v>2039</v>
      </c>
      <c r="E2244" t="s">
        <v>2040</v>
      </c>
      <c r="F2244" t="s">
        <v>2041</v>
      </c>
      <c r="G2244" t="s">
        <v>2042</v>
      </c>
      <c r="I2244" t="s">
        <v>38</v>
      </c>
      <c r="J2244">
        <v>2451</v>
      </c>
      <c r="K2244">
        <v>1804</v>
      </c>
      <c r="L2244" t="s">
        <v>1998</v>
      </c>
      <c r="M2244" t="s">
        <v>763</v>
      </c>
      <c r="N2244" t="s">
        <v>41</v>
      </c>
      <c r="P2244" t="s">
        <v>188</v>
      </c>
      <c r="Q2244">
        <v>1</v>
      </c>
      <c r="R2244" t="s">
        <v>224</v>
      </c>
      <c r="T2244" t="s">
        <v>99</v>
      </c>
      <c r="U2244" t="s">
        <v>1742</v>
      </c>
      <c r="V2244" t="s">
        <v>1810</v>
      </c>
      <c r="W2244" t="s">
        <v>1811</v>
      </c>
      <c r="Y2244">
        <v>1</v>
      </c>
      <c r="Z2244">
        <v>0</v>
      </c>
    </row>
    <row r="2245" spans="1:33" hidden="1" x14ac:dyDescent="0.35">
      <c r="A2245" t="s">
        <v>32</v>
      </c>
      <c r="C2245" t="s">
        <v>33</v>
      </c>
      <c r="D2245" t="s">
        <v>2039</v>
      </c>
      <c r="E2245" t="s">
        <v>2040</v>
      </c>
      <c r="F2245" t="s">
        <v>2041</v>
      </c>
      <c r="G2245" t="s">
        <v>2042</v>
      </c>
      <c r="I2245" t="s">
        <v>38</v>
      </c>
      <c r="J2245">
        <v>2452</v>
      </c>
      <c r="K2245">
        <v>1804</v>
      </c>
      <c r="L2245" t="s">
        <v>1998</v>
      </c>
      <c r="M2245" t="s">
        <v>763</v>
      </c>
      <c r="P2245" t="s">
        <v>1536</v>
      </c>
      <c r="Q2245">
        <v>3</v>
      </c>
      <c r="R2245" t="s">
        <v>56</v>
      </c>
      <c r="T2245" t="s">
        <v>43</v>
      </c>
      <c r="U2245" t="s">
        <v>44</v>
      </c>
      <c r="V2245" t="s">
        <v>110</v>
      </c>
      <c r="W2245" t="s">
        <v>818</v>
      </c>
      <c r="Y2245">
        <v>1</v>
      </c>
      <c r="Z2245">
        <v>0</v>
      </c>
      <c r="AG2245" t="s">
        <v>2063</v>
      </c>
    </row>
    <row r="2246" spans="1:33" hidden="1" x14ac:dyDescent="0.35">
      <c r="A2246" t="s">
        <v>32</v>
      </c>
      <c r="C2246" t="s">
        <v>33</v>
      </c>
      <c r="D2246" t="s">
        <v>2039</v>
      </c>
      <c r="E2246" t="s">
        <v>2040</v>
      </c>
      <c r="F2246" t="s">
        <v>2041</v>
      </c>
      <c r="G2246" t="s">
        <v>2042</v>
      </c>
      <c r="I2246" t="s">
        <v>38</v>
      </c>
      <c r="J2246">
        <v>2453</v>
      </c>
      <c r="K2246">
        <v>1804</v>
      </c>
      <c r="L2246" t="s">
        <v>1998</v>
      </c>
      <c r="M2246" t="s">
        <v>763</v>
      </c>
      <c r="P2246" t="s">
        <v>1536</v>
      </c>
      <c r="Q2246">
        <v>1</v>
      </c>
      <c r="T2246" t="s">
        <v>73</v>
      </c>
      <c r="U2246" t="s">
        <v>2745</v>
      </c>
      <c r="V2246" t="s">
        <v>919</v>
      </c>
      <c r="W2246" t="s">
        <v>919</v>
      </c>
      <c r="Y2246">
        <v>35</v>
      </c>
      <c r="Z2246">
        <v>0</v>
      </c>
      <c r="AG2246" t="s">
        <v>2064</v>
      </c>
    </row>
    <row r="2247" spans="1:33" hidden="1" x14ac:dyDescent="0.35">
      <c r="A2247" t="s">
        <v>32</v>
      </c>
      <c r="C2247" t="s">
        <v>33</v>
      </c>
      <c r="D2247" t="s">
        <v>2039</v>
      </c>
      <c r="E2247" t="s">
        <v>2040</v>
      </c>
      <c r="F2247" t="s">
        <v>2041</v>
      </c>
      <c r="G2247" t="s">
        <v>2042</v>
      </c>
      <c r="I2247" t="s">
        <v>38</v>
      </c>
      <c r="J2247">
        <v>2454</v>
      </c>
      <c r="T2247" t="s">
        <v>2778</v>
      </c>
      <c r="U2247" t="s">
        <v>2778</v>
      </c>
      <c r="W2247" t="s">
        <v>2065</v>
      </c>
    </row>
    <row r="2248" spans="1:33" hidden="1" x14ac:dyDescent="0.35">
      <c r="A2248" t="s">
        <v>32</v>
      </c>
      <c r="C2248" t="s">
        <v>33</v>
      </c>
      <c r="D2248" t="s">
        <v>2039</v>
      </c>
      <c r="E2248" t="s">
        <v>2040</v>
      </c>
      <c r="F2248" t="s">
        <v>2041</v>
      </c>
      <c r="G2248" t="s">
        <v>2042</v>
      </c>
      <c r="I2248" t="s">
        <v>38</v>
      </c>
      <c r="J2248">
        <v>2455</v>
      </c>
      <c r="K2248">
        <v>1804</v>
      </c>
      <c r="L2248" t="s">
        <v>1998</v>
      </c>
      <c r="M2248" t="s">
        <v>403</v>
      </c>
      <c r="O2248" t="s">
        <v>320</v>
      </c>
      <c r="P2248" t="s">
        <v>356</v>
      </c>
      <c r="Q2248">
        <v>2</v>
      </c>
      <c r="R2248" t="s">
        <v>72</v>
      </c>
      <c r="T2248" t="s">
        <v>73</v>
      </c>
      <c r="U2248" t="s">
        <v>74</v>
      </c>
      <c r="V2248" t="s">
        <v>175</v>
      </c>
      <c r="W2248" t="s">
        <v>176</v>
      </c>
      <c r="AB2248">
        <v>2</v>
      </c>
      <c r="AC2248">
        <v>0</v>
      </c>
    </row>
    <row r="2249" spans="1:33" hidden="1" x14ac:dyDescent="0.35">
      <c r="A2249" t="s">
        <v>32</v>
      </c>
      <c r="C2249" t="s">
        <v>33</v>
      </c>
      <c r="D2249" t="s">
        <v>2039</v>
      </c>
      <c r="E2249" t="s">
        <v>2040</v>
      </c>
      <c r="F2249" t="s">
        <v>2041</v>
      </c>
      <c r="G2249" t="s">
        <v>2042</v>
      </c>
      <c r="I2249" t="s">
        <v>38</v>
      </c>
      <c r="J2249">
        <v>2456</v>
      </c>
      <c r="K2249">
        <v>1804</v>
      </c>
      <c r="L2249" t="s">
        <v>1998</v>
      </c>
      <c r="M2249" t="s">
        <v>403</v>
      </c>
      <c r="O2249" t="s">
        <v>605</v>
      </c>
      <c r="P2249" t="s">
        <v>60</v>
      </c>
      <c r="Q2249">
        <v>1</v>
      </c>
      <c r="R2249" t="s">
        <v>72</v>
      </c>
      <c r="T2249" t="s">
        <v>73</v>
      </c>
      <c r="U2249" t="s">
        <v>74</v>
      </c>
      <c r="V2249" t="s">
        <v>81</v>
      </c>
      <c r="W2249" t="s">
        <v>318</v>
      </c>
      <c r="AB2249">
        <v>2</v>
      </c>
      <c r="AC2249">
        <v>6</v>
      </c>
    </row>
    <row r="2250" spans="1:33" hidden="1" x14ac:dyDescent="0.35">
      <c r="A2250" t="s">
        <v>32</v>
      </c>
      <c r="C2250" t="s">
        <v>33</v>
      </c>
      <c r="D2250" t="s">
        <v>2039</v>
      </c>
      <c r="E2250" t="s">
        <v>2040</v>
      </c>
      <c r="F2250" t="s">
        <v>2041</v>
      </c>
      <c r="G2250" t="s">
        <v>2042</v>
      </c>
      <c r="I2250" t="s">
        <v>38</v>
      </c>
      <c r="J2250">
        <v>2457</v>
      </c>
      <c r="K2250">
        <v>1804</v>
      </c>
      <c r="L2250" t="s">
        <v>1998</v>
      </c>
      <c r="M2250" t="s">
        <v>403</v>
      </c>
      <c r="O2250" t="s">
        <v>1095</v>
      </c>
      <c r="P2250" t="s">
        <v>1096</v>
      </c>
      <c r="Q2250">
        <v>0.25</v>
      </c>
      <c r="R2250" t="s">
        <v>72</v>
      </c>
      <c r="T2250" t="s">
        <v>73</v>
      </c>
      <c r="U2250" t="s">
        <v>74</v>
      </c>
      <c r="V2250" t="s">
        <v>560</v>
      </c>
      <c r="W2250" t="s">
        <v>561</v>
      </c>
      <c r="AB2250">
        <v>2</v>
      </c>
      <c r="AC2250">
        <v>0</v>
      </c>
    </row>
    <row r="2251" spans="1:33" hidden="1" x14ac:dyDescent="0.35">
      <c r="A2251" t="s">
        <v>32</v>
      </c>
      <c r="C2251" t="s">
        <v>33</v>
      </c>
      <c r="D2251" t="s">
        <v>2039</v>
      </c>
      <c r="E2251" t="s">
        <v>2040</v>
      </c>
      <c r="F2251" t="s">
        <v>2041</v>
      </c>
      <c r="G2251" t="s">
        <v>2042</v>
      </c>
      <c r="I2251" t="s">
        <v>38</v>
      </c>
      <c r="J2251">
        <v>2458</v>
      </c>
      <c r="K2251">
        <v>1804</v>
      </c>
      <c r="L2251" t="s">
        <v>1998</v>
      </c>
      <c r="M2251" t="s">
        <v>403</v>
      </c>
      <c r="O2251" t="s">
        <v>1095</v>
      </c>
      <c r="P2251" t="s">
        <v>1096</v>
      </c>
      <c r="Q2251">
        <v>3</v>
      </c>
      <c r="R2251" t="s">
        <v>170</v>
      </c>
      <c r="T2251" t="s">
        <v>73</v>
      </c>
      <c r="U2251" t="s">
        <v>74</v>
      </c>
      <c r="V2251" t="s">
        <v>112</v>
      </c>
      <c r="W2251" t="s">
        <v>112</v>
      </c>
      <c r="AB2251">
        <v>0</v>
      </c>
      <c r="AC2251">
        <v>6</v>
      </c>
    </row>
    <row r="2252" spans="1:33" hidden="1" x14ac:dyDescent="0.35">
      <c r="A2252" t="s">
        <v>32</v>
      </c>
      <c r="C2252" t="s">
        <v>33</v>
      </c>
      <c r="D2252" t="s">
        <v>2039</v>
      </c>
      <c r="E2252" t="s">
        <v>2040</v>
      </c>
      <c r="F2252" t="s">
        <v>2041</v>
      </c>
      <c r="G2252" t="s">
        <v>2042</v>
      </c>
      <c r="I2252" t="s">
        <v>38</v>
      </c>
      <c r="J2252">
        <v>2459</v>
      </c>
      <c r="K2252">
        <v>1804</v>
      </c>
      <c r="L2252" t="s">
        <v>1998</v>
      </c>
      <c r="M2252" t="s">
        <v>403</v>
      </c>
      <c r="N2252" t="s">
        <v>795</v>
      </c>
      <c r="P2252" t="s">
        <v>796</v>
      </c>
      <c r="Q2252">
        <v>1</v>
      </c>
      <c r="R2252" t="s">
        <v>224</v>
      </c>
      <c r="T2252" t="s">
        <v>43</v>
      </c>
      <c r="U2252" t="s">
        <v>89</v>
      </c>
      <c r="V2252" t="s">
        <v>90</v>
      </c>
      <c r="W2252" t="s">
        <v>884</v>
      </c>
      <c r="AB2252">
        <v>3</v>
      </c>
      <c r="AC2252">
        <v>0</v>
      </c>
      <c r="AG2252" t="s">
        <v>729</v>
      </c>
    </row>
    <row r="2253" spans="1:33" hidden="1" x14ac:dyDescent="0.35">
      <c r="A2253" t="s">
        <v>32</v>
      </c>
      <c r="C2253" t="s">
        <v>33</v>
      </c>
      <c r="D2253" t="s">
        <v>2039</v>
      </c>
      <c r="E2253" t="s">
        <v>2040</v>
      </c>
      <c r="F2253" t="s">
        <v>2041</v>
      </c>
      <c r="G2253" t="s">
        <v>2042</v>
      </c>
      <c r="I2253" t="s">
        <v>38</v>
      </c>
      <c r="J2253">
        <v>2460</v>
      </c>
      <c r="K2253">
        <v>1804</v>
      </c>
      <c r="L2253" t="s">
        <v>1998</v>
      </c>
      <c r="M2253" t="s">
        <v>403</v>
      </c>
      <c r="N2253" t="s">
        <v>795</v>
      </c>
      <c r="P2253" t="s">
        <v>796</v>
      </c>
      <c r="T2253" t="s">
        <v>43</v>
      </c>
      <c r="U2253" t="s">
        <v>2748</v>
      </c>
      <c r="V2253" t="s">
        <v>2806</v>
      </c>
      <c r="W2253" t="s">
        <v>2066</v>
      </c>
      <c r="AB2253">
        <v>1</v>
      </c>
      <c r="AC2253">
        <v>0</v>
      </c>
      <c r="AG2253" t="s">
        <v>729</v>
      </c>
    </row>
    <row r="2254" spans="1:33" hidden="1" x14ac:dyDescent="0.35">
      <c r="A2254" t="s">
        <v>32</v>
      </c>
      <c r="C2254" t="s">
        <v>33</v>
      </c>
      <c r="D2254" t="s">
        <v>2039</v>
      </c>
      <c r="E2254" t="s">
        <v>2040</v>
      </c>
      <c r="F2254" t="s">
        <v>2041</v>
      </c>
      <c r="G2254" t="s">
        <v>2042</v>
      </c>
      <c r="I2254" t="s">
        <v>38</v>
      </c>
      <c r="J2254">
        <v>2461</v>
      </c>
      <c r="K2254">
        <v>1804</v>
      </c>
      <c r="L2254" t="s">
        <v>1998</v>
      </c>
      <c r="M2254" t="s">
        <v>403</v>
      </c>
      <c r="N2254" t="s">
        <v>41</v>
      </c>
      <c r="P2254" t="s">
        <v>139</v>
      </c>
      <c r="Q2254">
        <v>3.5</v>
      </c>
      <c r="R2254" t="s">
        <v>72</v>
      </c>
      <c r="T2254" t="s">
        <v>73</v>
      </c>
      <c r="U2254" t="s">
        <v>74</v>
      </c>
      <c r="V2254" t="s">
        <v>513</v>
      </c>
      <c r="W2254" t="s">
        <v>2067</v>
      </c>
      <c r="Y2254">
        <v>35</v>
      </c>
      <c r="Z2254">
        <v>0</v>
      </c>
    </row>
    <row r="2255" spans="1:33" hidden="1" x14ac:dyDescent="0.35">
      <c r="A2255" t="s">
        <v>32</v>
      </c>
      <c r="C2255" t="s">
        <v>33</v>
      </c>
      <c r="D2255" t="s">
        <v>2039</v>
      </c>
      <c r="E2255" t="s">
        <v>2040</v>
      </c>
      <c r="F2255" t="s">
        <v>2041</v>
      </c>
      <c r="G2255" t="s">
        <v>2042</v>
      </c>
      <c r="I2255" t="s">
        <v>38</v>
      </c>
      <c r="J2255">
        <v>2462</v>
      </c>
      <c r="K2255">
        <v>1804</v>
      </c>
      <c r="L2255" t="s">
        <v>1998</v>
      </c>
      <c r="M2255" t="s">
        <v>403</v>
      </c>
      <c r="N2255" t="s">
        <v>41</v>
      </c>
      <c r="P2255" t="s">
        <v>139</v>
      </c>
      <c r="Q2255">
        <v>4</v>
      </c>
      <c r="R2255" t="s">
        <v>72</v>
      </c>
      <c r="T2255" t="s">
        <v>73</v>
      </c>
      <c r="U2255" t="s">
        <v>74</v>
      </c>
      <c r="V2255" t="s">
        <v>513</v>
      </c>
      <c r="W2255" t="s">
        <v>2068</v>
      </c>
      <c r="Y2255">
        <v>25</v>
      </c>
      <c r="Z2255">
        <v>0</v>
      </c>
    </row>
    <row r="2256" spans="1:33" hidden="1" x14ac:dyDescent="0.35">
      <c r="A2256" t="s">
        <v>32</v>
      </c>
      <c r="C2256" t="s">
        <v>33</v>
      </c>
      <c r="D2256" t="s">
        <v>2039</v>
      </c>
      <c r="E2256" t="s">
        <v>2040</v>
      </c>
      <c r="F2256" t="s">
        <v>2041</v>
      </c>
      <c r="G2256" t="s">
        <v>2042</v>
      </c>
      <c r="I2256" t="s">
        <v>38</v>
      </c>
      <c r="J2256">
        <v>2463</v>
      </c>
      <c r="K2256">
        <v>1804</v>
      </c>
      <c r="L2256" t="s">
        <v>1998</v>
      </c>
      <c r="M2256" t="s">
        <v>403</v>
      </c>
      <c r="N2256" t="s">
        <v>41</v>
      </c>
      <c r="P2256" t="s">
        <v>139</v>
      </c>
      <c r="Q2256">
        <v>1.5</v>
      </c>
      <c r="R2256" t="s">
        <v>163</v>
      </c>
      <c r="T2256" t="s">
        <v>73</v>
      </c>
      <c r="U2256" t="s">
        <v>74</v>
      </c>
      <c r="V2256" t="s">
        <v>164</v>
      </c>
      <c r="W2256" t="s">
        <v>2069</v>
      </c>
      <c r="Y2256">
        <v>3</v>
      </c>
      <c r="Z2256">
        <v>6</v>
      </c>
    </row>
    <row r="2257" spans="1:26" hidden="1" x14ac:dyDescent="0.35">
      <c r="A2257" t="s">
        <v>32</v>
      </c>
      <c r="C2257" t="s">
        <v>33</v>
      </c>
      <c r="D2257" t="s">
        <v>2039</v>
      </c>
      <c r="E2257" t="s">
        <v>2040</v>
      </c>
      <c r="F2257" t="s">
        <v>2041</v>
      </c>
      <c r="G2257" t="s">
        <v>2042</v>
      </c>
      <c r="I2257" t="s">
        <v>38</v>
      </c>
      <c r="J2257">
        <v>2464</v>
      </c>
      <c r="K2257">
        <v>1804</v>
      </c>
      <c r="L2257" t="s">
        <v>1998</v>
      </c>
      <c r="M2257" t="s">
        <v>403</v>
      </c>
      <c r="N2257" t="s">
        <v>41</v>
      </c>
      <c r="P2257" t="s">
        <v>139</v>
      </c>
      <c r="Q2257">
        <v>3</v>
      </c>
      <c r="R2257" t="s">
        <v>163</v>
      </c>
      <c r="T2257" t="s">
        <v>73</v>
      </c>
      <c r="U2257" t="s">
        <v>74</v>
      </c>
      <c r="V2257" t="s">
        <v>2047</v>
      </c>
      <c r="W2257" t="s">
        <v>2070</v>
      </c>
      <c r="Z2257">
        <v>3</v>
      </c>
    </row>
    <row r="2258" spans="1:26" hidden="1" x14ac:dyDescent="0.35">
      <c r="A2258" t="s">
        <v>32</v>
      </c>
      <c r="C2258" t="s">
        <v>33</v>
      </c>
      <c r="D2258" t="s">
        <v>2039</v>
      </c>
      <c r="E2258" t="s">
        <v>2040</v>
      </c>
      <c r="F2258" t="s">
        <v>2041</v>
      </c>
      <c r="G2258" t="s">
        <v>2042</v>
      </c>
      <c r="I2258" t="s">
        <v>38</v>
      </c>
      <c r="J2258">
        <v>2465</v>
      </c>
      <c r="K2258">
        <v>1804</v>
      </c>
      <c r="L2258" t="s">
        <v>1998</v>
      </c>
      <c r="M2258" t="s">
        <v>403</v>
      </c>
      <c r="N2258" t="s">
        <v>41</v>
      </c>
      <c r="P2258" t="s">
        <v>139</v>
      </c>
      <c r="Q2258">
        <v>3</v>
      </c>
      <c r="R2258" t="s">
        <v>72</v>
      </c>
      <c r="T2258" t="s">
        <v>73</v>
      </c>
      <c r="U2258" t="s">
        <v>74</v>
      </c>
      <c r="V2258" t="s">
        <v>81</v>
      </c>
      <c r="W2258" t="s">
        <v>318</v>
      </c>
      <c r="Y2258">
        <v>2</v>
      </c>
      <c r="Z2258">
        <v>0</v>
      </c>
    </row>
    <row r="2259" spans="1:26" hidden="1" x14ac:dyDescent="0.35">
      <c r="A2259" t="s">
        <v>32</v>
      </c>
      <c r="C2259" t="s">
        <v>33</v>
      </c>
      <c r="D2259" t="s">
        <v>2039</v>
      </c>
      <c r="E2259" t="s">
        <v>2040</v>
      </c>
      <c r="F2259" t="s">
        <v>2041</v>
      </c>
      <c r="G2259" t="s">
        <v>2042</v>
      </c>
      <c r="I2259" t="s">
        <v>38</v>
      </c>
      <c r="J2259">
        <v>2466</v>
      </c>
      <c r="K2259">
        <v>1804</v>
      </c>
      <c r="L2259" t="s">
        <v>1998</v>
      </c>
      <c r="M2259" t="s">
        <v>403</v>
      </c>
      <c r="N2259" t="s">
        <v>41</v>
      </c>
      <c r="P2259" t="s">
        <v>139</v>
      </c>
      <c r="Q2259">
        <v>3</v>
      </c>
      <c r="R2259" t="s">
        <v>170</v>
      </c>
      <c r="T2259" t="s">
        <v>73</v>
      </c>
      <c r="U2259" t="s">
        <v>74</v>
      </c>
      <c r="V2259" t="s">
        <v>1398</v>
      </c>
      <c r="W2259" t="s">
        <v>1398</v>
      </c>
    </row>
    <row r="2260" spans="1:26" hidden="1" x14ac:dyDescent="0.35">
      <c r="A2260" t="s">
        <v>32</v>
      </c>
      <c r="C2260" t="s">
        <v>33</v>
      </c>
      <c r="D2260" t="s">
        <v>2039</v>
      </c>
      <c r="E2260" t="s">
        <v>2040</v>
      </c>
      <c r="F2260" t="s">
        <v>2041</v>
      </c>
      <c r="G2260" t="s">
        <v>2042</v>
      </c>
      <c r="I2260" t="s">
        <v>38</v>
      </c>
      <c r="J2260">
        <v>2467</v>
      </c>
      <c r="K2260">
        <v>1804</v>
      </c>
      <c r="L2260" t="s">
        <v>1998</v>
      </c>
      <c r="M2260" t="s">
        <v>403</v>
      </c>
      <c r="N2260" t="s">
        <v>41</v>
      </c>
      <c r="P2260" t="s">
        <v>139</v>
      </c>
      <c r="Q2260">
        <v>3</v>
      </c>
      <c r="R2260" t="s">
        <v>170</v>
      </c>
      <c r="T2260" t="s">
        <v>73</v>
      </c>
      <c r="U2260" t="s">
        <v>74</v>
      </c>
      <c r="V2260" t="s">
        <v>1702</v>
      </c>
      <c r="W2260" t="s">
        <v>171</v>
      </c>
      <c r="Y2260">
        <v>1</v>
      </c>
    </row>
    <row r="2261" spans="1:26" hidden="1" x14ac:dyDescent="0.35">
      <c r="A2261" t="s">
        <v>32</v>
      </c>
      <c r="C2261" t="s">
        <v>33</v>
      </c>
      <c r="D2261" t="s">
        <v>2039</v>
      </c>
      <c r="E2261" t="s">
        <v>2040</v>
      </c>
      <c r="F2261" t="s">
        <v>2041</v>
      </c>
      <c r="G2261" t="s">
        <v>2042</v>
      </c>
      <c r="I2261" t="s">
        <v>38</v>
      </c>
      <c r="J2261">
        <v>2468</v>
      </c>
      <c r="K2261">
        <v>1804</v>
      </c>
      <c r="L2261" t="s">
        <v>1998</v>
      </c>
      <c r="M2261" t="s">
        <v>403</v>
      </c>
      <c r="N2261" t="s">
        <v>41</v>
      </c>
      <c r="P2261" t="s">
        <v>139</v>
      </c>
      <c r="Q2261">
        <v>1</v>
      </c>
      <c r="R2261" t="s">
        <v>72</v>
      </c>
      <c r="T2261" t="s">
        <v>73</v>
      </c>
      <c r="U2261" t="s">
        <v>74</v>
      </c>
      <c r="V2261" t="s">
        <v>212</v>
      </c>
      <c r="W2261" t="s">
        <v>2071</v>
      </c>
      <c r="Y2261">
        <v>35</v>
      </c>
      <c r="Z2261">
        <v>0</v>
      </c>
    </row>
    <row r="2262" spans="1:26" hidden="1" x14ac:dyDescent="0.35">
      <c r="A2262" t="s">
        <v>32</v>
      </c>
      <c r="C2262" t="s">
        <v>33</v>
      </c>
      <c r="D2262" t="s">
        <v>2039</v>
      </c>
      <c r="E2262" t="s">
        <v>2040</v>
      </c>
      <c r="F2262" t="s">
        <v>2041</v>
      </c>
      <c r="G2262" t="s">
        <v>2042</v>
      </c>
      <c r="I2262" t="s">
        <v>38</v>
      </c>
      <c r="J2262">
        <v>2469</v>
      </c>
      <c r="K2262">
        <v>1804</v>
      </c>
      <c r="L2262" t="s">
        <v>1998</v>
      </c>
      <c r="M2262" t="s">
        <v>403</v>
      </c>
      <c r="N2262" t="s">
        <v>41</v>
      </c>
      <c r="P2262" t="s">
        <v>497</v>
      </c>
      <c r="Q2262">
        <v>20</v>
      </c>
      <c r="R2262" t="s">
        <v>72</v>
      </c>
      <c r="T2262" t="s">
        <v>73</v>
      </c>
      <c r="U2262" t="s">
        <v>74</v>
      </c>
      <c r="V2262" t="s">
        <v>81</v>
      </c>
      <c r="W2262" t="s">
        <v>318</v>
      </c>
      <c r="Y2262">
        <v>1</v>
      </c>
      <c r="Z2262">
        <v>3</v>
      </c>
    </row>
    <row r="2263" spans="1:26" hidden="1" x14ac:dyDescent="0.35">
      <c r="A2263" t="s">
        <v>32</v>
      </c>
      <c r="C2263" t="s">
        <v>33</v>
      </c>
      <c r="D2263" t="s">
        <v>2039</v>
      </c>
      <c r="E2263" t="s">
        <v>2040</v>
      </c>
      <c r="F2263" t="s">
        <v>2041</v>
      </c>
      <c r="G2263" t="s">
        <v>2042</v>
      </c>
      <c r="I2263" t="s">
        <v>38</v>
      </c>
      <c r="J2263">
        <v>2470</v>
      </c>
      <c r="K2263">
        <v>1804</v>
      </c>
      <c r="L2263" t="s">
        <v>1998</v>
      </c>
      <c r="M2263" t="s">
        <v>403</v>
      </c>
      <c r="N2263" t="s">
        <v>41</v>
      </c>
      <c r="P2263" t="s">
        <v>660</v>
      </c>
      <c r="Q2263">
        <v>6</v>
      </c>
      <c r="R2263" t="s">
        <v>72</v>
      </c>
      <c r="T2263" t="s">
        <v>73</v>
      </c>
      <c r="U2263" t="s">
        <v>74</v>
      </c>
      <c r="V2263" t="s">
        <v>212</v>
      </c>
      <c r="W2263" t="s">
        <v>2045</v>
      </c>
      <c r="Y2263">
        <v>35</v>
      </c>
      <c r="Z2263">
        <v>0</v>
      </c>
    </row>
    <row r="2264" spans="1:26" hidden="1" x14ac:dyDescent="0.35">
      <c r="A2264" t="s">
        <v>32</v>
      </c>
      <c r="C2264" t="s">
        <v>33</v>
      </c>
      <c r="D2264" t="s">
        <v>2039</v>
      </c>
      <c r="E2264" t="s">
        <v>2040</v>
      </c>
      <c r="F2264" t="s">
        <v>2041</v>
      </c>
      <c r="G2264" t="s">
        <v>2042</v>
      </c>
      <c r="I2264" t="s">
        <v>38</v>
      </c>
      <c r="J2264">
        <v>2471</v>
      </c>
      <c r="K2264">
        <v>1804</v>
      </c>
      <c r="L2264" t="s">
        <v>1998</v>
      </c>
      <c r="M2264" t="s">
        <v>403</v>
      </c>
      <c r="N2264" t="s">
        <v>41</v>
      </c>
      <c r="P2264" t="s">
        <v>2072</v>
      </c>
      <c r="Q2264">
        <v>2</v>
      </c>
      <c r="R2264" t="s">
        <v>163</v>
      </c>
      <c r="T2264" t="s">
        <v>73</v>
      </c>
      <c r="U2264" t="s">
        <v>74</v>
      </c>
      <c r="V2264" t="s">
        <v>2047</v>
      </c>
      <c r="W2264" t="s">
        <v>2048</v>
      </c>
      <c r="Z2264">
        <v>3</v>
      </c>
    </row>
    <row r="2265" spans="1:26" hidden="1" x14ac:dyDescent="0.35">
      <c r="A2265" t="s">
        <v>32</v>
      </c>
      <c r="C2265" t="s">
        <v>33</v>
      </c>
      <c r="D2265" t="s">
        <v>2039</v>
      </c>
      <c r="E2265" t="s">
        <v>2040</v>
      </c>
      <c r="F2265" t="s">
        <v>2041</v>
      </c>
      <c r="G2265" t="s">
        <v>2042</v>
      </c>
      <c r="I2265" t="s">
        <v>38</v>
      </c>
      <c r="J2265">
        <v>2472</v>
      </c>
      <c r="K2265">
        <v>1804</v>
      </c>
      <c r="L2265" t="s">
        <v>1998</v>
      </c>
      <c r="M2265" t="s">
        <v>403</v>
      </c>
      <c r="N2265" t="s">
        <v>41</v>
      </c>
      <c r="P2265" t="s">
        <v>2072</v>
      </c>
      <c r="Q2265">
        <v>3</v>
      </c>
      <c r="R2265" t="s">
        <v>163</v>
      </c>
      <c r="T2265" t="s">
        <v>73</v>
      </c>
      <c r="U2265" t="s">
        <v>74</v>
      </c>
      <c r="V2265" t="s">
        <v>164</v>
      </c>
      <c r="W2265" t="s">
        <v>801</v>
      </c>
      <c r="Z2265">
        <v>16</v>
      </c>
    </row>
    <row r="2266" spans="1:26" hidden="1" x14ac:dyDescent="0.35">
      <c r="A2266" t="s">
        <v>32</v>
      </c>
      <c r="C2266" t="s">
        <v>33</v>
      </c>
      <c r="D2266" t="s">
        <v>2039</v>
      </c>
      <c r="E2266" t="s">
        <v>2040</v>
      </c>
      <c r="F2266" t="s">
        <v>2041</v>
      </c>
      <c r="G2266" t="s">
        <v>2042</v>
      </c>
      <c r="I2266" t="s">
        <v>38</v>
      </c>
      <c r="J2266">
        <v>2473</v>
      </c>
      <c r="K2266">
        <v>1804</v>
      </c>
      <c r="L2266" t="s">
        <v>1998</v>
      </c>
      <c r="M2266" t="s">
        <v>403</v>
      </c>
      <c r="N2266" t="s">
        <v>41</v>
      </c>
      <c r="P2266" t="s">
        <v>2072</v>
      </c>
      <c r="Q2266">
        <v>7</v>
      </c>
      <c r="R2266" t="s">
        <v>170</v>
      </c>
      <c r="T2266" t="s">
        <v>73</v>
      </c>
      <c r="U2266" t="s">
        <v>74</v>
      </c>
      <c r="V2266" t="s">
        <v>393</v>
      </c>
      <c r="W2266" t="s">
        <v>955</v>
      </c>
      <c r="Y2266">
        <v>1</v>
      </c>
      <c r="Z2266">
        <v>0</v>
      </c>
    </row>
    <row r="2267" spans="1:26" hidden="1" x14ac:dyDescent="0.35">
      <c r="A2267" t="s">
        <v>32</v>
      </c>
      <c r="C2267" t="s">
        <v>33</v>
      </c>
      <c r="D2267" t="s">
        <v>2039</v>
      </c>
      <c r="E2267" t="s">
        <v>2040</v>
      </c>
      <c r="F2267" t="s">
        <v>2041</v>
      </c>
      <c r="G2267" t="s">
        <v>2042</v>
      </c>
      <c r="I2267" t="s">
        <v>38</v>
      </c>
      <c r="J2267">
        <v>2474</v>
      </c>
      <c r="K2267">
        <v>1804</v>
      </c>
      <c r="L2267" t="s">
        <v>1998</v>
      </c>
      <c r="M2267" t="s">
        <v>403</v>
      </c>
      <c r="N2267" t="s">
        <v>41</v>
      </c>
      <c r="P2267" t="s">
        <v>2072</v>
      </c>
      <c r="Q2267">
        <v>6</v>
      </c>
      <c r="R2267" t="s">
        <v>72</v>
      </c>
      <c r="T2267" t="s">
        <v>73</v>
      </c>
      <c r="U2267" t="s">
        <v>74</v>
      </c>
      <c r="V2267" t="s">
        <v>440</v>
      </c>
      <c r="W2267" t="s">
        <v>2053</v>
      </c>
      <c r="Z2267">
        <v>1</v>
      </c>
    </row>
    <row r="2268" spans="1:26" hidden="1" x14ac:dyDescent="0.35">
      <c r="A2268" t="s">
        <v>32</v>
      </c>
      <c r="C2268" t="s">
        <v>33</v>
      </c>
      <c r="D2268" t="s">
        <v>2039</v>
      </c>
      <c r="E2268" t="s">
        <v>2040</v>
      </c>
      <c r="F2268" t="s">
        <v>2041</v>
      </c>
      <c r="G2268" t="s">
        <v>2042</v>
      </c>
      <c r="I2268" t="s">
        <v>38</v>
      </c>
      <c r="J2268">
        <v>2475</v>
      </c>
      <c r="K2268">
        <v>1804</v>
      </c>
      <c r="L2268" t="s">
        <v>1998</v>
      </c>
      <c r="M2268" t="s">
        <v>403</v>
      </c>
      <c r="N2268" t="s">
        <v>41</v>
      </c>
      <c r="P2268" t="s">
        <v>2072</v>
      </c>
      <c r="Q2268">
        <v>1</v>
      </c>
      <c r="R2268" t="s">
        <v>72</v>
      </c>
      <c r="T2268" t="s">
        <v>73</v>
      </c>
      <c r="U2268" t="s">
        <v>74</v>
      </c>
      <c r="V2268" t="s">
        <v>513</v>
      </c>
      <c r="W2268" t="s">
        <v>2073</v>
      </c>
      <c r="Y2268">
        <v>20</v>
      </c>
      <c r="Z2268">
        <v>0</v>
      </c>
    </row>
    <row r="2269" spans="1:26" hidden="1" x14ac:dyDescent="0.35">
      <c r="A2269" t="s">
        <v>32</v>
      </c>
      <c r="C2269" t="s">
        <v>33</v>
      </c>
      <c r="D2269" t="s">
        <v>2039</v>
      </c>
      <c r="E2269" t="s">
        <v>2040</v>
      </c>
      <c r="F2269" t="s">
        <v>2041</v>
      </c>
      <c r="G2269" t="s">
        <v>2042</v>
      </c>
      <c r="I2269" t="s">
        <v>38</v>
      </c>
      <c r="J2269">
        <v>2476</v>
      </c>
      <c r="K2269">
        <v>1804</v>
      </c>
      <c r="L2269" t="s">
        <v>1998</v>
      </c>
      <c r="M2269" t="s">
        <v>403</v>
      </c>
      <c r="N2269" t="s">
        <v>41</v>
      </c>
      <c r="P2269" t="s">
        <v>2072</v>
      </c>
      <c r="Q2269">
        <v>2</v>
      </c>
      <c r="R2269" t="s">
        <v>72</v>
      </c>
      <c r="T2269" t="s">
        <v>73</v>
      </c>
      <c r="U2269" t="s">
        <v>74</v>
      </c>
      <c r="V2269" t="s">
        <v>513</v>
      </c>
      <c r="W2269" t="s">
        <v>2074</v>
      </c>
      <c r="Y2269">
        <v>20</v>
      </c>
      <c r="Z2269">
        <v>0</v>
      </c>
    </row>
    <row r="2270" spans="1:26" hidden="1" x14ac:dyDescent="0.35">
      <c r="A2270" t="s">
        <v>32</v>
      </c>
      <c r="C2270" t="s">
        <v>33</v>
      </c>
      <c r="D2270" t="s">
        <v>2039</v>
      </c>
      <c r="E2270" t="s">
        <v>2040</v>
      </c>
      <c r="F2270" t="s">
        <v>2041</v>
      </c>
      <c r="G2270" t="s">
        <v>2042</v>
      </c>
      <c r="I2270" t="s">
        <v>38</v>
      </c>
      <c r="J2270">
        <v>2477</v>
      </c>
      <c r="K2270">
        <v>1804</v>
      </c>
      <c r="L2270" t="s">
        <v>1998</v>
      </c>
      <c r="M2270" t="s">
        <v>403</v>
      </c>
      <c r="N2270" t="s">
        <v>41</v>
      </c>
      <c r="P2270" t="s">
        <v>2072</v>
      </c>
      <c r="Q2270">
        <v>3.5</v>
      </c>
      <c r="R2270" t="s">
        <v>72</v>
      </c>
      <c r="T2270" t="s">
        <v>73</v>
      </c>
      <c r="U2270" t="s">
        <v>74</v>
      </c>
      <c r="V2270" t="s">
        <v>513</v>
      </c>
      <c r="W2270" t="s">
        <v>2075</v>
      </c>
      <c r="Y2270">
        <v>35</v>
      </c>
      <c r="Z2270">
        <v>0</v>
      </c>
    </row>
    <row r="2271" spans="1:26" hidden="1" x14ac:dyDescent="0.35">
      <c r="A2271" t="s">
        <v>32</v>
      </c>
      <c r="C2271" t="s">
        <v>33</v>
      </c>
      <c r="D2271" t="s">
        <v>2039</v>
      </c>
      <c r="E2271" t="s">
        <v>2040</v>
      </c>
      <c r="F2271" t="s">
        <v>2041</v>
      </c>
      <c r="G2271" t="s">
        <v>2042</v>
      </c>
      <c r="I2271" t="s">
        <v>38</v>
      </c>
      <c r="J2271">
        <v>2478</v>
      </c>
      <c r="K2271">
        <v>1804</v>
      </c>
      <c r="L2271" t="s">
        <v>1998</v>
      </c>
      <c r="M2271" t="s">
        <v>403</v>
      </c>
      <c r="N2271" t="s">
        <v>41</v>
      </c>
      <c r="P2271" t="s">
        <v>2072</v>
      </c>
      <c r="Q2271">
        <v>2</v>
      </c>
      <c r="R2271" t="s">
        <v>72</v>
      </c>
      <c r="T2271" t="s">
        <v>73</v>
      </c>
      <c r="U2271" t="s">
        <v>74</v>
      </c>
      <c r="V2271" t="s">
        <v>141</v>
      </c>
      <c r="W2271" t="s">
        <v>334</v>
      </c>
      <c r="Y2271">
        <v>4</v>
      </c>
      <c r="Z2271">
        <v>0</v>
      </c>
    </row>
    <row r="2272" spans="1:26" hidden="1" x14ac:dyDescent="0.35">
      <c r="A2272" t="s">
        <v>32</v>
      </c>
      <c r="C2272" t="s">
        <v>33</v>
      </c>
      <c r="D2272" t="s">
        <v>2039</v>
      </c>
      <c r="E2272" t="s">
        <v>2040</v>
      </c>
      <c r="F2272" t="s">
        <v>2041</v>
      </c>
      <c r="G2272" t="s">
        <v>2042</v>
      </c>
      <c r="I2272" t="s">
        <v>38</v>
      </c>
      <c r="J2272">
        <v>2479</v>
      </c>
      <c r="K2272">
        <v>1804</v>
      </c>
      <c r="L2272" t="s">
        <v>1998</v>
      </c>
      <c r="M2272" t="s">
        <v>787</v>
      </c>
      <c r="N2272" t="s">
        <v>41</v>
      </c>
      <c r="P2272" t="s">
        <v>664</v>
      </c>
      <c r="Q2272">
        <v>3</v>
      </c>
      <c r="R2272" t="s">
        <v>72</v>
      </c>
      <c r="T2272" t="s">
        <v>73</v>
      </c>
      <c r="U2272" t="s">
        <v>74</v>
      </c>
      <c r="V2272" t="s">
        <v>212</v>
      </c>
      <c r="W2272" t="s">
        <v>2076</v>
      </c>
      <c r="Y2272">
        <v>35</v>
      </c>
      <c r="Z2272">
        <v>0</v>
      </c>
    </row>
    <row r="2273" spans="1:33" hidden="1" x14ac:dyDescent="0.35">
      <c r="A2273" t="s">
        <v>32</v>
      </c>
      <c r="C2273" t="s">
        <v>33</v>
      </c>
      <c r="D2273" t="s">
        <v>2039</v>
      </c>
      <c r="E2273" t="s">
        <v>2040</v>
      </c>
      <c r="F2273" t="s">
        <v>2041</v>
      </c>
      <c r="G2273" t="s">
        <v>2042</v>
      </c>
      <c r="I2273" t="s">
        <v>38</v>
      </c>
      <c r="J2273">
        <v>2480</v>
      </c>
      <c r="K2273">
        <v>1804</v>
      </c>
      <c r="L2273" t="s">
        <v>1998</v>
      </c>
      <c r="M2273" t="s">
        <v>787</v>
      </c>
      <c r="N2273" t="s">
        <v>41</v>
      </c>
      <c r="P2273" t="s">
        <v>664</v>
      </c>
      <c r="Q2273">
        <v>21.5</v>
      </c>
      <c r="R2273" t="s">
        <v>72</v>
      </c>
      <c r="T2273" t="s">
        <v>73</v>
      </c>
      <c r="U2273" t="s">
        <v>74</v>
      </c>
      <c r="V2273" t="s">
        <v>81</v>
      </c>
      <c r="W2273" t="s">
        <v>738</v>
      </c>
      <c r="Y2273">
        <v>1</v>
      </c>
      <c r="Z2273">
        <v>0</v>
      </c>
      <c r="AG2273" t="s">
        <v>2063</v>
      </c>
    </row>
    <row r="2274" spans="1:33" hidden="1" x14ac:dyDescent="0.35">
      <c r="A2274" t="s">
        <v>32</v>
      </c>
      <c r="C2274" t="s">
        <v>33</v>
      </c>
      <c r="D2274" t="s">
        <v>2039</v>
      </c>
      <c r="E2274" t="s">
        <v>2040</v>
      </c>
      <c r="F2274" t="s">
        <v>2041</v>
      </c>
      <c r="G2274" t="s">
        <v>2042</v>
      </c>
      <c r="I2274" t="s">
        <v>38</v>
      </c>
      <c r="J2274">
        <v>2481</v>
      </c>
      <c r="K2274">
        <v>1804</v>
      </c>
      <c r="L2274" t="s">
        <v>1998</v>
      </c>
      <c r="M2274" t="s">
        <v>787</v>
      </c>
      <c r="N2274" t="s">
        <v>41</v>
      </c>
      <c r="P2274" t="s">
        <v>664</v>
      </c>
      <c r="Q2274">
        <v>3</v>
      </c>
      <c r="R2274" t="s">
        <v>170</v>
      </c>
      <c r="T2274" t="s">
        <v>73</v>
      </c>
      <c r="U2274" t="s">
        <v>74</v>
      </c>
      <c r="V2274" t="s">
        <v>393</v>
      </c>
      <c r="W2274" t="s">
        <v>2077</v>
      </c>
      <c r="AG2274" t="s">
        <v>2063</v>
      </c>
    </row>
    <row r="2275" spans="1:33" hidden="1" x14ac:dyDescent="0.35">
      <c r="A2275" t="s">
        <v>32</v>
      </c>
      <c r="C2275" t="s">
        <v>33</v>
      </c>
      <c r="D2275" t="s">
        <v>2039</v>
      </c>
      <c r="E2275" t="s">
        <v>2040</v>
      </c>
      <c r="F2275" t="s">
        <v>2041</v>
      </c>
      <c r="G2275" t="s">
        <v>2042</v>
      </c>
      <c r="I2275" t="s">
        <v>38</v>
      </c>
      <c r="J2275">
        <v>2482</v>
      </c>
      <c r="K2275">
        <v>1804</v>
      </c>
      <c r="L2275" t="s">
        <v>1998</v>
      </c>
      <c r="M2275" t="s">
        <v>787</v>
      </c>
      <c r="N2275" t="s">
        <v>41</v>
      </c>
      <c r="P2275" t="s">
        <v>664</v>
      </c>
      <c r="Q2275">
        <v>2</v>
      </c>
      <c r="R2275" t="s">
        <v>163</v>
      </c>
      <c r="T2275" t="s">
        <v>73</v>
      </c>
      <c r="U2275" t="s">
        <v>74</v>
      </c>
      <c r="V2275" t="s">
        <v>164</v>
      </c>
      <c r="W2275" t="s">
        <v>2078</v>
      </c>
      <c r="AG2275" t="s">
        <v>2063</v>
      </c>
    </row>
    <row r="2276" spans="1:33" hidden="1" x14ac:dyDescent="0.35">
      <c r="A2276" t="s">
        <v>32</v>
      </c>
      <c r="C2276" t="s">
        <v>33</v>
      </c>
      <c r="D2276" t="s">
        <v>2039</v>
      </c>
      <c r="E2276" t="s">
        <v>2040</v>
      </c>
      <c r="F2276" t="s">
        <v>2041</v>
      </c>
      <c r="G2276" t="s">
        <v>2042</v>
      </c>
      <c r="I2276" t="s">
        <v>38</v>
      </c>
      <c r="J2276">
        <v>2483</v>
      </c>
      <c r="K2276">
        <v>1804</v>
      </c>
      <c r="L2276" t="s">
        <v>1998</v>
      </c>
      <c r="M2276" t="s">
        <v>798</v>
      </c>
      <c r="N2276" t="s">
        <v>41</v>
      </c>
      <c r="P2276" t="s">
        <v>198</v>
      </c>
      <c r="Q2276">
        <v>2</v>
      </c>
      <c r="R2276" t="s">
        <v>221</v>
      </c>
      <c r="T2276" t="s">
        <v>73</v>
      </c>
      <c r="U2276" t="s">
        <v>74</v>
      </c>
      <c r="V2276" t="s">
        <v>440</v>
      </c>
      <c r="W2276" t="s">
        <v>2079</v>
      </c>
      <c r="AG2276" t="s">
        <v>2063</v>
      </c>
    </row>
    <row r="2277" spans="1:33" hidden="1" x14ac:dyDescent="0.35">
      <c r="A2277" t="s">
        <v>32</v>
      </c>
      <c r="C2277" t="s">
        <v>33</v>
      </c>
      <c r="D2277" t="s">
        <v>2080</v>
      </c>
      <c r="E2277" t="s">
        <v>2081</v>
      </c>
      <c r="F2277" t="s">
        <v>2082</v>
      </c>
      <c r="G2277" t="s">
        <v>2083</v>
      </c>
      <c r="H2277" t="s">
        <v>2084</v>
      </c>
      <c r="I2277" t="s">
        <v>38</v>
      </c>
      <c r="J2277">
        <v>2484</v>
      </c>
      <c r="K2277">
        <v>1804</v>
      </c>
      <c r="L2277" t="s">
        <v>1998</v>
      </c>
      <c r="M2277" t="s">
        <v>798</v>
      </c>
      <c r="N2277" t="s">
        <v>41</v>
      </c>
      <c r="P2277" t="s">
        <v>487</v>
      </c>
      <c r="Q2277">
        <v>2</v>
      </c>
      <c r="R2277" t="s">
        <v>72</v>
      </c>
      <c r="T2277" t="s">
        <v>73</v>
      </c>
      <c r="U2277" t="s">
        <v>74</v>
      </c>
      <c r="V2277" t="s">
        <v>212</v>
      </c>
      <c r="W2277" t="s">
        <v>2085</v>
      </c>
      <c r="Y2277">
        <v>35</v>
      </c>
      <c r="Z2277">
        <v>0</v>
      </c>
    </row>
    <row r="2278" spans="1:33" hidden="1" x14ac:dyDescent="0.35">
      <c r="A2278" t="s">
        <v>32</v>
      </c>
      <c r="C2278" t="s">
        <v>33</v>
      </c>
      <c r="D2278" t="s">
        <v>2080</v>
      </c>
      <c r="E2278" t="s">
        <v>2081</v>
      </c>
      <c r="F2278" t="s">
        <v>2082</v>
      </c>
      <c r="G2278" t="s">
        <v>2083</v>
      </c>
      <c r="H2278" t="s">
        <v>2084</v>
      </c>
      <c r="I2278" t="s">
        <v>38</v>
      </c>
      <c r="J2278">
        <v>2485</v>
      </c>
      <c r="K2278">
        <v>1804</v>
      </c>
      <c r="L2278" t="s">
        <v>1998</v>
      </c>
      <c r="M2278" t="s">
        <v>798</v>
      </c>
      <c r="N2278" t="s">
        <v>41</v>
      </c>
      <c r="P2278" t="s">
        <v>487</v>
      </c>
      <c r="Q2278">
        <v>2</v>
      </c>
      <c r="R2278" t="s">
        <v>170</v>
      </c>
      <c r="T2278" t="s">
        <v>73</v>
      </c>
      <c r="U2278" t="s">
        <v>74</v>
      </c>
      <c r="V2278" t="s">
        <v>393</v>
      </c>
      <c r="W2278" t="s">
        <v>2086</v>
      </c>
      <c r="Y2278">
        <v>1</v>
      </c>
      <c r="Z2278">
        <v>0</v>
      </c>
    </row>
    <row r="2279" spans="1:33" hidden="1" x14ac:dyDescent="0.35">
      <c r="A2279" t="s">
        <v>32</v>
      </c>
      <c r="C2279" t="s">
        <v>33</v>
      </c>
      <c r="D2279" t="s">
        <v>2080</v>
      </c>
      <c r="E2279" t="s">
        <v>2081</v>
      </c>
      <c r="F2279" t="s">
        <v>2082</v>
      </c>
      <c r="G2279" t="s">
        <v>2083</v>
      </c>
      <c r="H2279" t="s">
        <v>2084</v>
      </c>
      <c r="I2279" t="s">
        <v>38</v>
      </c>
      <c r="J2279">
        <v>2486</v>
      </c>
      <c r="K2279">
        <v>1804</v>
      </c>
      <c r="L2279" t="s">
        <v>1998</v>
      </c>
      <c r="M2279" t="s">
        <v>798</v>
      </c>
      <c r="N2279" t="s">
        <v>41</v>
      </c>
      <c r="P2279" t="s">
        <v>487</v>
      </c>
      <c r="Q2279">
        <v>2</v>
      </c>
      <c r="R2279" t="s">
        <v>163</v>
      </c>
      <c r="T2279" t="s">
        <v>73</v>
      </c>
      <c r="U2279" t="s">
        <v>74</v>
      </c>
      <c r="V2279" t="s">
        <v>2816</v>
      </c>
      <c r="W2279" t="s">
        <v>2087</v>
      </c>
      <c r="AA2279">
        <v>0</v>
      </c>
      <c r="AB2279">
        <v>1</v>
      </c>
      <c r="AC2279">
        <v>0</v>
      </c>
    </row>
    <row r="2280" spans="1:33" hidden="1" x14ac:dyDescent="0.35">
      <c r="A2280" t="s">
        <v>32</v>
      </c>
      <c r="C2280" t="s">
        <v>33</v>
      </c>
      <c r="D2280" t="s">
        <v>2080</v>
      </c>
      <c r="E2280" t="s">
        <v>2081</v>
      </c>
      <c r="F2280" t="s">
        <v>2082</v>
      </c>
      <c r="G2280" t="s">
        <v>2083</v>
      </c>
      <c r="H2280" t="s">
        <v>2084</v>
      </c>
      <c r="I2280" t="s">
        <v>38</v>
      </c>
      <c r="J2280">
        <v>2487</v>
      </c>
      <c r="K2280">
        <v>1804</v>
      </c>
      <c r="L2280" t="s">
        <v>1998</v>
      </c>
      <c r="M2280" t="s">
        <v>798</v>
      </c>
      <c r="N2280" t="s">
        <v>41</v>
      </c>
      <c r="P2280" t="s">
        <v>487</v>
      </c>
      <c r="Q2280">
        <v>3</v>
      </c>
      <c r="R2280" t="s">
        <v>224</v>
      </c>
      <c r="T2280" t="s">
        <v>43</v>
      </c>
      <c r="U2280" t="s">
        <v>89</v>
      </c>
      <c r="V2280" t="s">
        <v>1564</v>
      </c>
      <c r="W2280" t="s">
        <v>1564</v>
      </c>
      <c r="AB2280">
        <v>3</v>
      </c>
      <c r="AC2280">
        <v>0</v>
      </c>
    </row>
    <row r="2281" spans="1:33" hidden="1" x14ac:dyDescent="0.35">
      <c r="A2281" t="s">
        <v>32</v>
      </c>
      <c r="C2281" t="s">
        <v>33</v>
      </c>
      <c r="D2281" t="s">
        <v>2080</v>
      </c>
      <c r="E2281" t="s">
        <v>2081</v>
      </c>
      <c r="F2281" t="s">
        <v>2082</v>
      </c>
      <c r="G2281" t="s">
        <v>2083</v>
      </c>
      <c r="H2281" t="s">
        <v>2084</v>
      </c>
      <c r="I2281" t="s">
        <v>38</v>
      </c>
      <c r="J2281">
        <v>2488</v>
      </c>
      <c r="K2281">
        <v>1804</v>
      </c>
      <c r="L2281" t="s">
        <v>1998</v>
      </c>
      <c r="M2281" t="s">
        <v>798</v>
      </c>
      <c r="N2281" t="s">
        <v>652</v>
      </c>
      <c r="O2281" t="s">
        <v>1305</v>
      </c>
      <c r="P2281" t="s">
        <v>205</v>
      </c>
      <c r="Q2281">
        <v>1</v>
      </c>
      <c r="R2281" t="s">
        <v>221</v>
      </c>
      <c r="T2281" t="s">
        <v>73</v>
      </c>
      <c r="U2281" t="s">
        <v>74</v>
      </c>
      <c r="V2281" t="s">
        <v>1678</v>
      </c>
      <c r="W2281" t="s">
        <v>2088</v>
      </c>
      <c r="AB2281">
        <v>12</v>
      </c>
      <c r="AC2281">
        <v>0</v>
      </c>
    </row>
    <row r="2282" spans="1:33" hidden="1" x14ac:dyDescent="0.35">
      <c r="A2282" t="s">
        <v>32</v>
      </c>
      <c r="C2282" t="s">
        <v>33</v>
      </c>
      <c r="D2282" t="s">
        <v>2080</v>
      </c>
      <c r="E2282" t="s">
        <v>2081</v>
      </c>
      <c r="F2282" t="s">
        <v>2082</v>
      </c>
      <c r="G2282" t="s">
        <v>2083</v>
      </c>
      <c r="H2282" t="s">
        <v>2084</v>
      </c>
      <c r="I2282" t="s">
        <v>38</v>
      </c>
      <c r="J2282">
        <v>2489</v>
      </c>
      <c r="K2282">
        <v>1804</v>
      </c>
      <c r="L2282" t="s">
        <v>1998</v>
      </c>
      <c r="M2282" t="s">
        <v>798</v>
      </c>
      <c r="O2282" t="s">
        <v>1305</v>
      </c>
      <c r="P2282" t="s">
        <v>205</v>
      </c>
      <c r="T2282" t="s">
        <v>73</v>
      </c>
      <c r="U2282" t="s">
        <v>74</v>
      </c>
      <c r="V2282" t="s">
        <v>629</v>
      </c>
      <c r="W2282" t="s">
        <v>2089</v>
      </c>
      <c r="AE2282">
        <v>4</v>
      </c>
      <c r="AF2282">
        <v>0</v>
      </c>
      <c r="AG2282" t="s">
        <v>1610</v>
      </c>
    </row>
    <row r="2283" spans="1:33" hidden="1" x14ac:dyDescent="0.35">
      <c r="A2283" t="s">
        <v>32</v>
      </c>
      <c r="C2283" t="s">
        <v>33</v>
      </c>
      <c r="D2283" t="s">
        <v>2080</v>
      </c>
      <c r="E2283" t="s">
        <v>2081</v>
      </c>
      <c r="F2283" t="s">
        <v>2082</v>
      </c>
      <c r="G2283" t="s">
        <v>2083</v>
      </c>
      <c r="H2283" t="s">
        <v>2084</v>
      </c>
      <c r="I2283" t="s">
        <v>38</v>
      </c>
      <c r="J2283">
        <v>2490</v>
      </c>
      <c r="K2283">
        <v>1804</v>
      </c>
      <c r="L2283" t="s">
        <v>1998</v>
      </c>
      <c r="M2283" t="s">
        <v>798</v>
      </c>
      <c r="O2283" t="s">
        <v>1305</v>
      </c>
      <c r="P2283" t="s">
        <v>205</v>
      </c>
      <c r="Q2283">
        <v>10</v>
      </c>
      <c r="R2283" t="s">
        <v>72</v>
      </c>
      <c r="T2283" t="s">
        <v>73</v>
      </c>
      <c r="U2283" t="s">
        <v>74</v>
      </c>
      <c r="V2283" t="s">
        <v>1678</v>
      </c>
      <c r="W2283" t="s">
        <v>2090</v>
      </c>
      <c r="AA2283">
        <v>1</v>
      </c>
      <c r="AB2283">
        <v>0</v>
      </c>
      <c r="AC2283">
        <v>0</v>
      </c>
    </row>
    <row r="2284" spans="1:33" hidden="1" x14ac:dyDescent="0.35">
      <c r="A2284" t="s">
        <v>32</v>
      </c>
      <c r="C2284" t="s">
        <v>33</v>
      </c>
      <c r="D2284" t="s">
        <v>2080</v>
      </c>
      <c r="E2284" t="s">
        <v>2081</v>
      </c>
      <c r="F2284" t="s">
        <v>2082</v>
      </c>
      <c r="G2284" t="s">
        <v>2083</v>
      </c>
      <c r="H2284" t="s">
        <v>2084</v>
      </c>
      <c r="I2284" t="s">
        <v>38</v>
      </c>
      <c r="J2284">
        <v>2491</v>
      </c>
      <c r="K2284">
        <v>1804</v>
      </c>
      <c r="L2284" t="s">
        <v>1998</v>
      </c>
      <c r="M2284" t="s">
        <v>798</v>
      </c>
      <c r="O2284" t="s">
        <v>1305</v>
      </c>
      <c r="P2284" t="s">
        <v>205</v>
      </c>
      <c r="Q2284">
        <v>1</v>
      </c>
      <c r="R2284" t="s">
        <v>170</v>
      </c>
      <c r="T2284" t="s">
        <v>73</v>
      </c>
      <c r="U2284" t="s">
        <v>74</v>
      </c>
      <c r="V2284" t="s">
        <v>1398</v>
      </c>
      <c r="W2284" t="s">
        <v>2091</v>
      </c>
      <c r="AB2284">
        <v>1</v>
      </c>
      <c r="AC2284">
        <v>0</v>
      </c>
    </row>
    <row r="2285" spans="1:33" hidden="1" x14ac:dyDescent="0.35">
      <c r="A2285" t="s">
        <v>32</v>
      </c>
      <c r="C2285" t="s">
        <v>33</v>
      </c>
      <c r="D2285" t="s">
        <v>2080</v>
      </c>
      <c r="E2285" t="s">
        <v>2081</v>
      </c>
      <c r="F2285" t="s">
        <v>2082</v>
      </c>
      <c r="G2285" t="s">
        <v>2083</v>
      </c>
      <c r="H2285" t="s">
        <v>2084</v>
      </c>
      <c r="I2285" t="s">
        <v>38</v>
      </c>
      <c r="J2285">
        <v>2492</v>
      </c>
      <c r="K2285">
        <v>1804</v>
      </c>
      <c r="L2285" t="s">
        <v>1998</v>
      </c>
      <c r="M2285" t="s">
        <v>798</v>
      </c>
      <c r="O2285" t="s">
        <v>605</v>
      </c>
      <c r="P2285" t="s">
        <v>2007</v>
      </c>
      <c r="Q2285">
        <v>1</v>
      </c>
      <c r="R2285" t="s">
        <v>224</v>
      </c>
      <c r="T2285" t="s">
        <v>73</v>
      </c>
      <c r="U2285" t="s">
        <v>74</v>
      </c>
      <c r="V2285" t="s">
        <v>268</v>
      </c>
      <c r="W2285" t="s">
        <v>1112</v>
      </c>
      <c r="AC2285">
        <v>9</v>
      </c>
    </row>
    <row r="2286" spans="1:33" hidden="1" x14ac:dyDescent="0.35">
      <c r="A2286" t="s">
        <v>32</v>
      </c>
      <c r="C2286" t="s">
        <v>33</v>
      </c>
      <c r="D2286" t="s">
        <v>2080</v>
      </c>
      <c r="E2286" t="s">
        <v>2081</v>
      </c>
      <c r="F2286" t="s">
        <v>2082</v>
      </c>
      <c r="G2286" t="s">
        <v>2083</v>
      </c>
      <c r="H2286" t="s">
        <v>2084</v>
      </c>
      <c r="I2286" t="s">
        <v>38</v>
      </c>
      <c r="J2286">
        <v>2493</v>
      </c>
      <c r="K2286">
        <v>1804</v>
      </c>
      <c r="L2286" t="s">
        <v>1998</v>
      </c>
      <c r="M2286" t="s">
        <v>798</v>
      </c>
      <c r="O2286" t="s">
        <v>605</v>
      </c>
      <c r="P2286" t="s">
        <v>2007</v>
      </c>
      <c r="Q2286">
        <v>1</v>
      </c>
      <c r="R2286" t="s">
        <v>72</v>
      </c>
      <c r="T2286" t="s">
        <v>73</v>
      </c>
      <c r="U2286" t="s">
        <v>74</v>
      </c>
      <c r="V2286" t="s">
        <v>175</v>
      </c>
      <c r="W2286" t="s">
        <v>176</v>
      </c>
      <c r="AB2286">
        <v>1</v>
      </c>
      <c r="AC2286">
        <v>2</v>
      </c>
    </row>
    <row r="2287" spans="1:33" hidden="1" x14ac:dyDescent="0.35">
      <c r="A2287" t="s">
        <v>32</v>
      </c>
      <c r="C2287" t="s">
        <v>33</v>
      </c>
      <c r="D2287" t="s">
        <v>2080</v>
      </c>
      <c r="E2287" t="s">
        <v>2081</v>
      </c>
      <c r="F2287" t="s">
        <v>2082</v>
      </c>
      <c r="G2287" t="s">
        <v>2083</v>
      </c>
      <c r="H2287" t="s">
        <v>2084</v>
      </c>
      <c r="I2287" t="s">
        <v>38</v>
      </c>
      <c r="J2287">
        <v>2494</v>
      </c>
      <c r="K2287">
        <v>1804</v>
      </c>
      <c r="L2287" t="s">
        <v>1998</v>
      </c>
      <c r="M2287" t="s">
        <v>798</v>
      </c>
      <c r="P2287" t="s">
        <v>1536</v>
      </c>
      <c r="Q2287">
        <v>1</v>
      </c>
      <c r="R2287" t="s">
        <v>224</v>
      </c>
      <c r="T2287" t="s">
        <v>73</v>
      </c>
      <c r="U2287" t="s">
        <v>78</v>
      </c>
      <c r="V2287" t="s">
        <v>126</v>
      </c>
      <c r="W2287" t="s">
        <v>1999</v>
      </c>
      <c r="AB2287">
        <v>1</v>
      </c>
      <c r="AC2287">
        <v>6</v>
      </c>
    </row>
    <row r="2288" spans="1:33" hidden="1" x14ac:dyDescent="0.35">
      <c r="A2288" t="s">
        <v>32</v>
      </c>
      <c r="C2288" t="s">
        <v>33</v>
      </c>
      <c r="D2288" t="s">
        <v>2080</v>
      </c>
      <c r="E2288" t="s">
        <v>2081</v>
      </c>
      <c r="F2288" t="s">
        <v>2082</v>
      </c>
      <c r="G2288" t="s">
        <v>2083</v>
      </c>
      <c r="H2288" t="s">
        <v>2084</v>
      </c>
      <c r="I2288" t="s">
        <v>38</v>
      </c>
      <c r="J2288">
        <v>2495</v>
      </c>
      <c r="K2288">
        <v>1804</v>
      </c>
      <c r="L2288" t="s">
        <v>1998</v>
      </c>
      <c r="M2288" t="s">
        <v>798</v>
      </c>
      <c r="N2288" t="s">
        <v>795</v>
      </c>
      <c r="P2288" t="s">
        <v>796</v>
      </c>
      <c r="Q2288">
        <v>0.5</v>
      </c>
      <c r="R2288" t="s">
        <v>877</v>
      </c>
      <c r="T2288" t="s">
        <v>73</v>
      </c>
      <c r="U2288" t="s">
        <v>78</v>
      </c>
      <c r="V2288" t="s">
        <v>126</v>
      </c>
      <c r="W2288" t="s">
        <v>126</v>
      </c>
      <c r="AB2288">
        <v>2</v>
      </c>
      <c r="AC2288">
        <v>6</v>
      </c>
      <c r="AG2288" t="s">
        <v>693</v>
      </c>
    </row>
    <row r="2289" spans="1:33" hidden="1" x14ac:dyDescent="0.35">
      <c r="A2289" t="s">
        <v>32</v>
      </c>
      <c r="C2289" t="s">
        <v>33</v>
      </c>
      <c r="D2289" t="s">
        <v>2080</v>
      </c>
      <c r="E2289" t="s">
        <v>2081</v>
      </c>
      <c r="F2289" t="s">
        <v>2082</v>
      </c>
      <c r="G2289" t="s">
        <v>2083</v>
      </c>
      <c r="H2289" t="s">
        <v>2084</v>
      </c>
      <c r="I2289" t="s">
        <v>38</v>
      </c>
      <c r="J2289">
        <v>2496</v>
      </c>
      <c r="K2289">
        <v>1804</v>
      </c>
      <c r="L2289" t="s">
        <v>1998</v>
      </c>
      <c r="M2289" t="s">
        <v>444</v>
      </c>
      <c r="N2289" t="s">
        <v>41</v>
      </c>
      <c r="P2289" t="s">
        <v>124</v>
      </c>
      <c r="Q2289">
        <v>1</v>
      </c>
      <c r="R2289" t="s">
        <v>224</v>
      </c>
      <c r="T2289" t="s">
        <v>73</v>
      </c>
      <c r="U2289" t="s">
        <v>74</v>
      </c>
      <c r="V2289" t="s">
        <v>268</v>
      </c>
      <c r="W2289" t="s">
        <v>1112</v>
      </c>
      <c r="AB2289">
        <v>0</v>
      </c>
      <c r="AC2289">
        <v>6</v>
      </c>
    </row>
    <row r="2290" spans="1:33" hidden="1" x14ac:dyDescent="0.35">
      <c r="A2290" t="s">
        <v>32</v>
      </c>
      <c r="C2290" t="s">
        <v>33</v>
      </c>
      <c r="D2290" t="s">
        <v>2080</v>
      </c>
      <c r="E2290" t="s">
        <v>2081</v>
      </c>
      <c r="F2290" t="s">
        <v>2082</v>
      </c>
      <c r="G2290" t="s">
        <v>2083</v>
      </c>
      <c r="H2290" t="s">
        <v>2084</v>
      </c>
      <c r="I2290" t="s">
        <v>38</v>
      </c>
      <c r="J2290">
        <v>2497</v>
      </c>
      <c r="K2290">
        <v>1804</v>
      </c>
      <c r="L2290" t="s">
        <v>1998</v>
      </c>
      <c r="M2290" t="s">
        <v>444</v>
      </c>
      <c r="N2290" t="s">
        <v>41</v>
      </c>
      <c r="P2290" t="s">
        <v>186</v>
      </c>
      <c r="Q2290">
        <v>1</v>
      </c>
      <c r="R2290" t="s">
        <v>224</v>
      </c>
      <c r="T2290" t="s">
        <v>367</v>
      </c>
      <c r="U2290" t="s">
        <v>368</v>
      </c>
      <c r="V2290" t="s">
        <v>2092</v>
      </c>
      <c r="W2290" t="s">
        <v>2092</v>
      </c>
      <c r="Y2290">
        <v>30</v>
      </c>
      <c r="Z2290">
        <v>0</v>
      </c>
    </row>
    <row r="2291" spans="1:33" hidden="1" x14ac:dyDescent="0.35">
      <c r="A2291" t="s">
        <v>32</v>
      </c>
      <c r="C2291" t="s">
        <v>33</v>
      </c>
      <c r="D2291" t="s">
        <v>2080</v>
      </c>
      <c r="E2291" t="s">
        <v>2081</v>
      </c>
      <c r="F2291" t="s">
        <v>2082</v>
      </c>
      <c r="G2291" t="s">
        <v>2083</v>
      </c>
      <c r="H2291" t="s">
        <v>2084</v>
      </c>
      <c r="I2291" t="s">
        <v>38</v>
      </c>
      <c r="J2291">
        <v>2498</v>
      </c>
      <c r="K2291">
        <v>1804</v>
      </c>
      <c r="L2291" t="s">
        <v>1998</v>
      </c>
      <c r="M2291" t="s">
        <v>446</v>
      </c>
      <c r="N2291" t="s">
        <v>2093</v>
      </c>
      <c r="P2291" t="s">
        <v>728</v>
      </c>
      <c r="T2291" t="s">
        <v>2763</v>
      </c>
      <c r="U2291" t="s">
        <v>2621</v>
      </c>
      <c r="W2291" t="s">
        <v>2094</v>
      </c>
    </row>
    <row r="2292" spans="1:33" hidden="1" x14ac:dyDescent="0.35">
      <c r="A2292" t="s">
        <v>32</v>
      </c>
      <c r="C2292" t="s">
        <v>33</v>
      </c>
      <c r="D2292" t="s">
        <v>2080</v>
      </c>
      <c r="E2292" t="s">
        <v>2081</v>
      </c>
      <c r="F2292" t="s">
        <v>2082</v>
      </c>
      <c r="G2292" t="s">
        <v>2083</v>
      </c>
      <c r="H2292" t="s">
        <v>2084</v>
      </c>
      <c r="I2292" t="s">
        <v>38</v>
      </c>
      <c r="J2292">
        <v>2499</v>
      </c>
      <c r="K2292">
        <v>1804</v>
      </c>
      <c r="L2292" t="s">
        <v>1998</v>
      </c>
      <c r="M2292" t="s">
        <v>446</v>
      </c>
      <c r="N2292" t="s">
        <v>2093</v>
      </c>
      <c r="P2292" t="s">
        <v>728</v>
      </c>
      <c r="T2292" t="s">
        <v>2778</v>
      </c>
      <c r="U2292" t="s">
        <v>2778</v>
      </c>
      <c r="W2292" t="s">
        <v>2095</v>
      </c>
    </row>
    <row r="2293" spans="1:33" hidden="1" x14ac:dyDescent="0.35">
      <c r="A2293" t="s">
        <v>32</v>
      </c>
      <c r="C2293" t="s">
        <v>33</v>
      </c>
      <c r="D2293" t="s">
        <v>2080</v>
      </c>
      <c r="E2293" t="s">
        <v>2081</v>
      </c>
      <c r="F2293" t="s">
        <v>2082</v>
      </c>
      <c r="G2293" t="s">
        <v>2083</v>
      </c>
      <c r="H2293" t="s">
        <v>2084</v>
      </c>
      <c r="I2293" t="s">
        <v>38</v>
      </c>
      <c r="J2293">
        <v>2500</v>
      </c>
      <c r="K2293">
        <v>1804</v>
      </c>
      <c r="L2293" t="s">
        <v>1998</v>
      </c>
      <c r="M2293" t="s">
        <v>446</v>
      </c>
      <c r="N2293" t="s">
        <v>47</v>
      </c>
      <c r="P2293" t="s">
        <v>346</v>
      </c>
      <c r="Q2293">
        <v>7</v>
      </c>
      <c r="R2293" t="s">
        <v>72</v>
      </c>
      <c r="T2293" t="s">
        <v>73</v>
      </c>
      <c r="U2293" t="s">
        <v>74</v>
      </c>
      <c r="V2293" t="s">
        <v>175</v>
      </c>
      <c r="W2293" t="s">
        <v>2096</v>
      </c>
      <c r="AB2293">
        <v>7</v>
      </c>
      <c r="AC2293">
        <v>0</v>
      </c>
    </row>
    <row r="2294" spans="1:33" hidden="1" x14ac:dyDescent="0.35">
      <c r="A2294" t="s">
        <v>32</v>
      </c>
      <c r="C2294" t="s">
        <v>33</v>
      </c>
      <c r="D2294" t="s">
        <v>2080</v>
      </c>
      <c r="E2294" t="s">
        <v>2081</v>
      </c>
      <c r="F2294" t="s">
        <v>2082</v>
      </c>
      <c r="G2294" t="s">
        <v>2083</v>
      </c>
      <c r="H2294" t="s">
        <v>2084</v>
      </c>
      <c r="I2294" t="s">
        <v>38</v>
      </c>
      <c r="J2294">
        <v>2501</v>
      </c>
      <c r="K2294">
        <v>1804</v>
      </c>
      <c r="L2294" t="s">
        <v>1998</v>
      </c>
      <c r="M2294" t="s">
        <v>446</v>
      </c>
      <c r="N2294" t="s">
        <v>47</v>
      </c>
      <c r="P2294" t="s">
        <v>346</v>
      </c>
      <c r="Q2294">
        <v>1</v>
      </c>
      <c r="R2294" t="s">
        <v>72</v>
      </c>
      <c r="T2294" t="s">
        <v>73</v>
      </c>
      <c r="U2294" t="s">
        <v>74</v>
      </c>
      <c r="V2294" t="s">
        <v>149</v>
      </c>
      <c r="W2294" t="s">
        <v>2097</v>
      </c>
      <c r="AB2294">
        <v>11</v>
      </c>
      <c r="AC2294">
        <v>0</v>
      </c>
    </row>
    <row r="2295" spans="1:33" hidden="1" x14ac:dyDescent="0.35">
      <c r="A2295" t="s">
        <v>32</v>
      </c>
      <c r="C2295" t="s">
        <v>33</v>
      </c>
      <c r="D2295" t="s">
        <v>2080</v>
      </c>
      <c r="E2295" t="s">
        <v>2081</v>
      </c>
      <c r="F2295" t="s">
        <v>2082</v>
      </c>
      <c r="G2295" t="s">
        <v>2083</v>
      </c>
      <c r="H2295" t="s">
        <v>2084</v>
      </c>
      <c r="I2295" t="s">
        <v>38</v>
      </c>
      <c r="J2295">
        <v>2502</v>
      </c>
      <c r="K2295">
        <v>1804</v>
      </c>
      <c r="L2295" t="s">
        <v>1998</v>
      </c>
      <c r="M2295" t="s">
        <v>446</v>
      </c>
      <c r="N2295" t="s">
        <v>47</v>
      </c>
      <c r="P2295" t="s">
        <v>346</v>
      </c>
      <c r="Q2295">
        <v>1</v>
      </c>
      <c r="R2295" t="s">
        <v>170</v>
      </c>
      <c r="T2295" t="s">
        <v>73</v>
      </c>
      <c r="U2295" t="s">
        <v>74</v>
      </c>
      <c r="V2295" t="s">
        <v>1702</v>
      </c>
      <c r="W2295" t="s">
        <v>549</v>
      </c>
      <c r="AB2295">
        <v>1</v>
      </c>
      <c r="AC2295">
        <v>0</v>
      </c>
    </row>
    <row r="2296" spans="1:33" hidden="1" x14ac:dyDescent="0.35">
      <c r="A2296" t="s">
        <v>32</v>
      </c>
      <c r="C2296" t="s">
        <v>33</v>
      </c>
      <c r="D2296" t="s">
        <v>2080</v>
      </c>
      <c r="E2296" t="s">
        <v>2081</v>
      </c>
      <c r="F2296" t="s">
        <v>2082</v>
      </c>
      <c r="G2296" t="s">
        <v>2083</v>
      </c>
      <c r="H2296" t="s">
        <v>2084</v>
      </c>
      <c r="I2296" t="s">
        <v>38</v>
      </c>
      <c r="J2296">
        <v>2503</v>
      </c>
      <c r="K2296">
        <v>1804</v>
      </c>
      <c r="L2296" t="s">
        <v>1998</v>
      </c>
      <c r="M2296" t="s">
        <v>446</v>
      </c>
      <c r="N2296" t="s">
        <v>41</v>
      </c>
      <c r="P2296" t="s">
        <v>80</v>
      </c>
      <c r="Q2296">
        <v>1</v>
      </c>
      <c r="R2296" t="s">
        <v>56</v>
      </c>
      <c r="T2296" t="s">
        <v>73</v>
      </c>
      <c r="U2296" t="s">
        <v>78</v>
      </c>
      <c r="V2296" t="s">
        <v>79</v>
      </c>
      <c r="W2296" t="s">
        <v>387</v>
      </c>
      <c r="Y2296">
        <v>2</v>
      </c>
      <c r="Z2296">
        <v>0</v>
      </c>
    </row>
    <row r="2297" spans="1:33" hidden="1" x14ac:dyDescent="0.35">
      <c r="A2297" t="s">
        <v>32</v>
      </c>
      <c r="C2297" t="s">
        <v>33</v>
      </c>
      <c r="D2297" t="s">
        <v>2080</v>
      </c>
      <c r="E2297" t="s">
        <v>2081</v>
      </c>
      <c r="F2297" t="s">
        <v>2082</v>
      </c>
      <c r="G2297" t="s">
        <v>2083</v>
      </c>
      <c r="H2297" t="s">
        <v>2084</v>
      </c>
      <c r="I2297" t="s">
        <v>38</v>
      </c>
      <c r="J2297">
        <v>2504</v>
      </c>
      <c r="K2297">
        <v>1804</v>
      </c>
      <c r="L2297" t="s">
        <v>1998</v>
      </c>
      <c r="M2297" t="s">
        <v>446</v>
      </c>
      <c r="P2297" t="s">
        <v>2098</v>
      </c>
      <c r="Q2297">
        <v>4.5</v>
      </c>
      <c r="R2297" t="s">
        <v>363</v>
      </c>
      <c r="T2297" t="s">
        <v>122</v>
      </c>
      <c r="U2297" t="s">
        <v>57</v>
      </c>
      <c r="V2297" t="s">
        <v>248</v>
      </c>
      <c r="W2297" t="s">
        <v>248</v>
      </c>
    </row>
    <row r="2298" spans="1:33" hidden="1" x14ac:dyDescent="0.35">
      <c r="A2298" t="s">
        <v>32</v>
      </c>
      <c r="C2298" t="s">
        <v>33</v>
      </c>
      <c r="D2298" t="s">
        <v>2080</v>
      </c>
      <c r="E2298" t="s">
        <v>2081</v>
      </c>
      <c r="F2298" t="s">
        <v>2082</v>
      </c>
      <c r="G2298" t="s">
        <v>2083</v>
      </c>
      <c r="H2298" t="s">
        <v>2084</v>
      </c>
      <c r="I2298" t="s">
        <v>38</v>
      </c>
      <c r="J2298">
        <v>2505</v>
      </c>
      <c r="K2298">
        <v>1804</v>
      </c>
      <c r="L2298" t="s">
        <v>1998</v>
      </c>
      <c r="M2298" t="s">
        <v>446</v>
      </c>
      <c r="P2298" t="s">
        <v>2098</v>
      </c>
      <c r="T2298" t="s">
        <v>2763</v>
      </c>
      <c r="U2298" t="s">
        <v>2621</v>
      </c>
      <c r="W2298" t="s">
        <v>2099</v>
      </c>
      <c r="AG2298" t="s">
        <v>2063</v>
      </c>
    </row>
    <row r="2299" spans="1:33" hidden="1" x14ac:dyDescent="0.35">
      <c r="A2299" t="s">
        <v>32</v>
      </c>
      <c r="C2299" t="s">
        <v>33</v>
      </c>
      <c r="D2299" t="s">
        <v>2080</v>
      </c>
      <c r="E2299" t="s">
        <v>2081</v>
      </c>
      <c r="F2299" t="s">
        <v>2082</v>
      </c>
      <c r="G2299" t="s">
        <v>2083</v>
      </c>
      <c r="H2299" t="s">
        <v>2084</v>
      </c>
      <c r="I2299" t="s">
        <v>38</v>
      </c>
      <c r="J2299">
        <v>2506</v>
      </c>
      <c r="K2299">
        <v>1804</v>
      </c>
      <c r="L2299" t="s">
        <v>1998</v>
      </c>
      <c r="M2299" t="s">
        <v>446</v>
      </c>
      <c r="P2299" t="s">
        <v>2098</v>
      </c>
      <c r="T2299" t="s">
        <v>2778</v>
      </c>
      <c r="U2299" t="s">
        <v>2778</v>
      </c>
      <c r="W2299" t="s">
        <v>2100</v>
      </c>
      <c r="AG2299" t="s">
        <v>2063</v>
      </c>
    </row>
    <row r="2300" spans="1:33" hidden="1" x14ac:dyDescent="0.35">
      <c r="A2300" t="s">
        <v>32</v>
      </c>
      <c r="C2300" t="s">
        <v>33</v>
      </c>
      <c r="D2300" t="s">
        <v>2080</v>
      </c>
      <c r="E2300" t="s">
        <v>2081</v>
      </c>
      <c r="F2300" t="s">
        <v>2082</v>
      </c>
      <c r="G2300" t="s">
        <v>2083</v>
      </c>
      <c r="H2300" t="s">
        <v>2084</v>
      </c>
      <c r="I2300" t="s">
        <v>38</v>
      </c>
      <c r="J2300">
        <v>2507</v>
      </c>
      <c r="K2300">
        <v>1804</v>
      </c>
      <c r="L2300" t="s">
        <v>1998</v>
      </c>
      <c r="M2300" t="s">
        <v>446</v>
      </c>
      <c r="P2300" t="s">
        <v>2098</v>
      </c>
      <c r="T2300" t="s">
        <v>2778</v>
      </c>
      <c r="U2300" t="s">
        <v>2778</v>
      </c>
      <c r="W2300" t="s">
        <v>2101</v>
      </c>
      <c r="AG2300" t="s">
        <v>2063</v>
      </c>
    </row>
    <row r="2301" spans="1:33" hidden="1" x14ac:dyDescent="0.35">
      <c r="A2301" t="s">
        <v>32</v>
      </c>
      <c r="C2301" t="s">
        <v>33</v>
      </c>
      <c r="D2301" t="s">
        <v>2080</v>
      </c>
      <c r="E2301" t="s">
        <v>2081</v>
      </c>
      <c r="F2301" t="s">
        <v>2082</v>
      </c>
      <c r="G2301" t="s">
        <v>2083</v>
      </c>
      <c r="H2301" t="s">
        <v>2084</v>
      </c>
      <c r="I2301" t="s">
        <v>38</v>
      </c>
      <c r="J2301">
        <v>2508</v>
      </c>
      <c r="K2301">
        <v>1804</v>
      </c>
      <c r="L2301" t="s">
        <v>1998</v>
      </c>
      <c r="M2301" t="s">
        <v>446</v>
      </c>
      <c r="P2301" t="s">
        <v>186</v>
      </c>
      <c r="Q2301">
        <v>0.5</v>
      </c>
      <c r="R2301" t="s">
        <v>56</v>
      </c>
      <c r="T2301" t="s">
        <v>57</v>
      </c>
      <c r="U2301" t="s">
        <v>58</v>
      </c>
      <c r="V2301" t="s">
        <v>83</v>
      </c>
      <c r="W2301" t="s">
        <v>83</v>
      </c>
      <c r="AB2301">
        <v>7</v>
      </c>
      <c r="AC2301">
        <v>0</v>
      </c>
      <c r="AG2301" t="s">
        <v>2063</v>
      </c>
    </row>
    <row r="2302" spans="1:33" hidden="1" x14ac:dyDescent="0.35">
      <c r="A2302" t="s">
        <v>32</v>
      </c>
      <c r="C2302" t="s">
        <v>33</v>
      </c>
      <c r="D2302" t="s">
        <v>2080</v>
      </c>
      <c r="E2302" t="s">
        <v>2081</v>
      </c>
      <c r="F2302" t="s">
        <v>2082</v>
      </c>
      <c r="G2302" t="s">
        <v>2083</v>
      </c>
      <c r="H2302" t="s">
        <v>2084</v>
      </c>
      <c r="I2302" t="s">
        <v>38</v>
      </c>
      <c r="J2302">
        <v>2509</v>
      </c>
      <c r="K2302">
        <v>1804</v>
      </c>
      <c r="L2302" t="s">
        <v>1998</v>
      </c>
      <c r="M2302" t="s">
        <v>446</v>
      </c>
      <c r="P2302" t="s">
        <v>186</v>
      </c>
      <c r="Q2302">
        <v>0.5</v>
      </c>
      <c r="R2302" t="s">
        <v>56</v>
      </c>
      <c r="T2302" t="s">
        <v>57</v>
      </c>
      <c r="U2302" t="s">
        <v>58</v>
      </c>
      <c r="V2302" t="s">
        <v>58</v>
      </c>
      <c r="W2302" t="s">
        <v>1125</v>
      </c>
      <c r="AB2302">
        <v>3</v>
      </c>
      <c r="AC2302">
        <v>0</v>
      </c>
      <c r="AG2302" t="s">
        <v>2063</v>
      </c>
    </row>
    <row r="2303" spans="1:33" hidden="1" x14ac:dyDescent="0.35">
      <c r="A2303" t="s">
        <v>32</v>
      </c>
      <c r="C2303" t="s">
        <v>33</v>
      </c>
      <c r="D2303" t="s">
        <v>2080</v>
      </c>
      <c r="E2303" t="s">
        <v>2081</v>
      </c>
      <c r="F2303" t="s">
        <v>2082</v>
      </c>
      <c r="G2303" t="s">
        <v>2083</v>
      </c>
      <c r="H2303" t="s">
        <v>2084</v>
      </c>
      <c r="I2303" t="s">
        <v>38</v>
      </c>
      <c r="J2303">
        <v>2510</v>
      </c>
      <c r="T2303" t="s">
        <v>2778</v>
      </c>
      <c r="U2303" t="s">
        <v>2778</v>
      </c>
      <c r="W2303" t="s">
        <v>2102</v>
      </c>
    </row>
    <row r="2304" spans="1:33" hidden="1" x14ac:dyDescent="0.35">
      <c r="A2304" t="s">
        <v>32</v>
      </c>
      <c r="C2304" t="s">
        <v>33</v>
      </c>
      <c r="D2304" t="s">
        <v>2080</v>
      </c>
      <c r="E2304" t="s">
        <v>2081</v>
      </c>
      <c r="F2304" t="s">
        <v>2082</v>
      </c>
      <c r="G2304" t="s">
        <v>2083</v>
      </c>
      <c r="H2304" t="s">
        <v>2084</v>
      </c>
      <c r="I2304" t="s">
        <v>38</v>
      </c>
      <c r="J2304">
        <v>2511</v>
      </c>
      <c r="K2304">
        <v>1804</v>
      </c>
      <c r="L2304" t="s">
        <v>1998</v>
      </c>
      <c r="M2304" t="s">
        <v>446</v>
      </c>
      <c r="O2304" t="s">
        <v>605</v>
      </c>
      <c r="P2304" t="s">
        <v>2103</v>
      </c>
      <c r="Q2304">
        <v>6</v>
      </c>
      <c r="R2304" t="s">
        <v>56</v>
      </c>
      <c r="T2304" t="s">
        <v>122</v>
      </c>
      <c r="U2304" t="s">
        <v>57</v>
      </c>
      <c r="V2304" t="s">
        <v>1113</v>
      </c>
      <c r="W2304" t="s">
        <v>1113</v>
      </c>
      <c r="AB2304">
        <v>6</v>
      </c>
      <c r="AC2304">
        <v>0</v>
      </c>
    </row>
    <row r="2305" spans="1:32" hidden="1" x14ac:dyDescent="0.35">
      <c r="A2305" t="s">
        <v>32</v>
      </c>
      <c r="C2305" t="s">
        <v>33</v>
      </c>
      <c r="D2305" t="s">
        <v>2080</v>
      </c>
      <c r="E2305" t="s">
        <v>2081</v>
      </c>
      <c r="F2305" t="s">
        <v>2082</v>
      </c>
      <c r="G2305" t="s">
        <v>2083</v>
      </c>
      <c r="H2305" t="s">
        <v>2084</v>
      </c>
      <c r="I2305" t="s">
        <v>38</v>
      </c>
      <c r="J2305">
        <v>2512</v>
      </c>
      <c r="K2305">
        <v>1804</v>
      </c>
      <c r="L2305" t="s">
        <v>1998</v>
      </c>
      <c r="M2305" t="s">
        <v>446</v>
      </c>
      <c r="O2305" t="s">
        <v>605</v>
      </c>
      <c r="P2305" t="s">
        <v>2103</v>
      </c>
      <c r="Q2305">
        <v>1</v>
      </c>
      <c r="R2305" t="s">
        <v>56</v>
      </c>
      <c r="T2305" t="s">
        <v>57</v>
      </c>
      <c r="U2305" t="s">
        <v>58</v>
      </c>
      <c r="V2305" t="s">
        <v>58</v>
      </c>
      <c r="W2305" t="s">
        <v>1125</v>
      </c>
      <c r="AB2305">
        <v>6</v>
      </c>
      <c r="AC2305">
        <v>0</v>
      </c>
    </row>
    <row r="2306" spans="1:32" hidden="1" x14ac:dyDescent="0.35">
      <c r="A2306" t="s">
        <v>32</v>
      </c>
      <c r="C2306" t="s">
        <v>33</v>
      </c>
      <c r="D2306" t="s">
        <v>2080</v>
      </c>
      <c r="E2306" t="s">
        <v>2081</v>
      </c>
      <c r="F2306" t="s">
        <v>2082</v>
      </c>
      <c r="G2306" t="s">
        <v>2083</v>
      </c>
      <c r="H2306" t="s">
        <v>2084</v>
      </c>
      <c r="I2306" t="s">
        <v>38</v>
      </c>
      <c r="J2306">
        <v>2513</v>
      </c>
      <c r="K2306">
        <v>1804</v>
      </c>
      <c r="L2306" t="s">
        <v>1998</v>
      </c>
      <c r="M2306" t="s">
        <v>446</v>
      </c>
      <c r="O2306" t="s">
        <v>605</v>
      </c>
      <c r="P2306" t="s">
        <v>2007</v>
      </c>
      <c r="Q2306">
        <v>1</v>
      </c>
      <c r="R2306" t="s">
        <v>661</v>
      </c>
      <c r="T2306" t="s">
        <v>73</v>
      </c>
      <c r="U2306" t="s">
        <v>78</v>
      </c>
      <c r="V2306" t="s">
        <v>126</v>
      </c>
      <c r="W2306" t="s">
        <v>126</v>
      </c>
      <c r="AB2306">
        <v>0</v>
      </c>
      <c r="AC2306">
        <v>9</v>
      </c>
    </row>
    <row r="2307" spans="1:32" hidden="1" x14ac:dyDescent="0.35">
      <c r="A2307" t="s">
        <v>32</v>
      </c>
      <c r="C2307" t="s">
        <v>33</v>
      </c>
      <c r="D2307" t="s">
        <v>2080</v>
      </c>
      <c r="E2307" t="s">
        <v>2081</v>
      </c>
      <c r="F2307" t="s">
        <v>2082</v>
      </c>
      <c r="G2307" t="s">
        <v>2083</v>
      </c>
      <c r="H2307" t="s">
        <v>2084</v>
      </c>
      <c r="I2307" t="s">
        <v>38</v>
      </c>
      <c r="J2307">
        <v>2514</v>
      </c>
      <c r="K2307">
        <v>1804</v>
      </c>
      <c r="L2307" t="s">
        <v>1998</v>
      </c>
      <c r="M2307" t="s">
        <v>446</v>
      </c>
      <c r="O2307" t="s">
        <v>2104</v>
      </c>
      <c r="P2307" t="s">
        <v>1237</v>
      </c>
      <c r="T2307" t="s">
        <v>2763</v>
      </c>
      <c r="U2307" t="s">
        <v>2621</v>
      </c>
      <c r="W2307" t="s">
        <v>2105</v>
      </c>
    </row>
    <row r="2308" spans="1:32" hidden="1" x14ac:dyDescent="0.35">
      <c r="A2308" t="s">
        <v>32</v>
      </c>
      <c r="C2308" t="s">
        <v>33</v>
      </c>
      <c r="D2308" t="s">
        <v>2080</v>
      </c>
      <c r="E2308" t="s">
        <v>2081</v>
      </c>
      <c r="F2308" t="s">
        <v>2082</v>
      </c>
      <c r="G2308" t="s">
        <v>2083</v>
      </c>
      <c r="H2308" t="s">
        <v>2084</v>
      </c>
      <c r="I2308" t="s">
        <v>38</v>
      </c>
      <c r="J2308">
        <v>2515</v>
      </c>
      <c r="K2308">
        <v>1804</v>
      </c>
      <c r="L2308" t="s">
        <v>1998</v>
      </c>
      <c r="M2308" t="s">
        <v>446</v>
      </c>
      <c r="O2308" t="s">
        <v>2104</v>
      </c>
      <c r="P2308" t="s">
        <v>1237</v>
      </c>
      <c r="T2308" t="s">
        <v>2778</v>
      </c>
      <c r="U2308" t="s">
        <v>2778</v>
      </c>
      <c r="W2308" t="s">
        <v>205</v>
      </c>
    </row>
    <row r="2309" spans="1:32" hidden="1" x14ac:dyDescent="0.35">
      <c r="A2309" t="s">
        <v>32</v>
      </c>
      <c r="C2309" t="s">
        <v>33</v>
      </c>
      <c r="D2309" t="s">
        <v>2080</v>
      </c>
      <c r="E2309" t="s">
        <v>2081</v>
      </c>
      <c r="F2309" t="s">
        <v>2082</v>
      </c>
      <c r="G2309" t="s">
        <v>2083</v>
      </c>
      <c r="H2309" t="s">
        <v>2084</v>
      </c>
      <c r="I2309" t="s">
        <v>38</v>
      </c>
      <c r="J2309">
        <v>2516</v>
      </c>
      <c r="K2309">
        <v>1804</v>
      </c>
      <c r="L2309" t="s">
        <v>1998</v>
      </c>
      <c r="M2309" t="s">
        <v>446</v>
      </c>
      <c r="O2309" t="s">
        <v>2104</v>
      </c>
      <c r="P2309" t="s">
        <v>1237</v>
      </c>
      <c r="Q2309">
        <v>3</v>
      </c>
      <c r="R2309" t="s">
        <v>72</v>
      </c>
      <c r="T2309" t="s">
        <v>73</v>
      </c>
      <c r="U2309" t="s">
        <v>74</v>
      </c>
      <c r="V2309" t="s">
        <v>513</v>
      </c>
      <c r="W2309" t="s">
        <v>2106</v>
      </c>
      <c r="Y2309">
        <v>35</v>
      </c>
      <c r="Z2309">
        <v>0</v>
      </c>
    </row>
    <row r="2310" spans="1:32" hidden="1" x14ac:dyDescent="0.35">
      <c r="A2310" t="s">
        <v>32</v>
      </c>
      <c r="C2310" t="s">
        <v>33</v>
      </c>
      <c r="D2310" t="s">
        <v>2080</v>
      </c>
      <c r="E2310" t="s">
        <v>2081</v>
      </c>
      <c r="F2310" t="s">
        <v>2082</v>
      </c>
      <c r="G2310" t="s">
        <v>2083</v>
      </c>
      <c r="H2310" t="s">
        <v>2084</v>
      </c>
      <c r="I2310" t="s">
        <v>38</v>
      </c>
      <c r="J2310">
        <v>2517</v>
      </c>
      <c r="K2310">
        <v>1804</v>
      </c>
      <c r="L2310" t="s">
        <v>1998</v>
      </c>
      <c r="M2310" t="s">
        <v>446</v>
      </c>
      <c r="O2310" t="s">
        <v>2104</v>
      </c>
      <c r="P2310" t="s">
        <v>1237</v>
      </c>
      <c r="T2310" t="s">
        <v>2763</v>
      </c>
      <c r="U2310" t="s">
        <v>2621</v>
      </c>
      <c r="W2310" t="s">
        <v>2107</v>
      </c>
    </row>
    <row r="2311" spans="1:32" hidden="1" x14ac:dyDescent="0.35">
      <c r="A2311" t="s">
        <v>32</v>
      </c>
      <c r="C2311" t="s">
        <v>33</v>
      </c>
      <c r="D2311" t="s">
        <v>2080</v>
      </c>
      <c r="E2311" t="s">
        <v>2081</v>
      </c>
      <c r="F2311" t="s">
        <v>2082</v>
      </c>
      <c r="G2311" t="s">
        <v>2083</v>
      </c>
      <c r="H2311" t="s">
        <v>2084</v>
      </c>
      <c r="I2311" t="s">
        <v>38</v>
      </c>
      <c r="J2311">
        <v>2518</v>
      </c>
      <c r="K2311">
        <v>1804</v>
      </c>
      <c r="L2311" t="s">
        <v>1998</v>
      </c>
      <c r="M2311" t="s">
        <v>446</v>
      </c>
      <c r="N2311" t="s">
        <v>41</v>
      </c>
      <c r="P2311" t="s">
        <v>474</v>
      </c>
      <c r="T2311" t="s">
        <v>2763</v>
      </c>
      <c r="U2311" t="s">
        <v>2621</v>
      </c>
      <c r="W2311" t="s">
        <v>2108</v>
      </c>
      <c r="AD2311">
        <v>5</v>
      </c>
      <c r="AE2311">
        <v>0</v>
      </c>
      <c r="AF2311">
        <v>0</v>
      </c>
    </row>
    <row r="2312" spans="1:32" hidden="1" x14ac:dyDescent="0.35">
      <c r="A2312" t="s">
        <v>32</v>
      </c>
      <c r="C2312" t="s">
        <v>33</v>
      </c>
      <c r="D2312" t="s">
        <v>2080</v>
      </c>
      <c r="E2312" t="s">
        <v>2081</v>
      </c>
      <c r="F2312" t="s">
        <v>2082</v>
      </c>
      <c r="G2312" t="s">
        <v>2083</v>
      </c>
      <c r="H2312" t="s">
        <v>2084</v>
      </c>
      <c r="I2312" t="s">
        <v>38</v>
      </c>
      <c r="J2312">
        <v>2519</v>
      </c>
      <c r="K2312">
        <v>1804</v>
      </c>
      <c r="L2312" t="s">
        <v>1998</v>
      </c>
      <c r="M2312" t="s">
        <v>446</v>
      </c>
      <c r="N2312" t="s">
        <v>41</v>
      </c>
      <c r="P2312" t="s">
        <v>474</v>
      </c>
      <c r="Q2312">
        <v>1</v>
      </c>
      <c r="R2312" t="s">
        <v>221</v>
      </c>
      <c r="T2312" t="s">
        <v>73</v>
      </c>
      <c r="U2312" t="s">
        <v>74</v>
      </c>
      <c r="V2312" t="s">
        <v>1678</v>
      </c>
      <c r="W2312" t="s">
        <v>2109</v>
      </c>
      <c r="Y2312">
        <v>12</v>
      </c>
      <c r="Z2312">
        <v>0</v>
      </c>
    </row>
    <row r="2313" spans="1:32" hidden="1" x14ac:dyDescent="0.35">
      <c r="A2313" t="s">
        <v>32</v>
      </c>
      <c r="C2313" t="s">
        <v>33</v>
      </c>
      <c r="D2313" t="s">
        <v>2080</v>
      </c>
      <c r="E2313" t="s">
        <v>2081</v>
      </c>
      <c r="F2313" t="s">
        <v>2082</v>
      </c>
      <c r="G2313" t="s">
        <v>2083</v>
      </c>
      <c r="H2313" t="s">
        <v>2084</v>
      </c>
      <c r="I2313" t="s">
        <v>38</v>
      </c>
      <c r="J2313">
        <v>2520</v>
      </c>
      <c r="K2313">
        <v>1804</v>
      </c>
      <c r="L2313" t="s">
        <v>1998</v>
      </c>
      <c r="M2313" t="s">
        <v>446</v>
      </c>
      <c r="N2313" t="s">
        <v>41</v>
      </c>
      <c r="P2313" t="s">
        <v>474</v>
      </c>
      <c r="Q2313">
        <v>2</v>
      </c>
      <c r="R2313" t="s">
        <v>166</v>
      </c>
      <c r="T2313" t="s">
        <v>43</v>
      </c>
      <c r="U2313" t="s">
        <v>167</v>
      </c>
      <c r="V2313" t="s">
        <v>168</v>
      </c>
      <c r="W2313" t="s">
        <v>2110</v>
      </c>
      <c r="AA2313">
        <v>1</v>
      </c>
      <c r="AB2313">
        <v>4</v>
      </c>
      <c r="AC2313">
        <v>0</v>
      </c>
    </row>
    <row r="2314" spans="1:32" hidden="1" x14ac:dyDescent="0.35">
      <c r="A2314" t="s">
        <v>32</v>
      </c>
      <c r="C2314" t="s">
        <v>33</v>
      </c>
      <c r="D2314" t="s">
        <v>2080</v>
      </c>
      <c r="E2314" t="s">
        <v>2081</v>
      </c>
      <c r="F2314" t="s">
        <v>2082</v>
      </c>
      <c r="G2314" t="s">
        <v>2083</v>
      </c>
      <c r="H2314" t="s">
        <v>2084</v>
      </c>
      <c r="I2314" t="s">
        <v>38</v>
      </c>
      <c r="J2314">
        <v>2521</v>
      </c>
      <c r="K2314">
        <v>1804</v>
      </c>
      <c r="L2314" t="s">
        <v>1998</v>
      </c>
      <c r="M2314" t="s">
        <v>446</v>
      </c>
      <c r="N2314" t="s">
        <v>41</v>
      </c>
      <c r="P2314" t="s">
        <v>297</v>
      </c>
      <c r="Q2314">
        <v>3</v>
      </c>
      <c r="R2314" t="s">
        <v>72</v>
      </c>
      <c r="T2314" t="s">
        <v>73</v>
      </c>
      <c r="U2314" t="s">
        <v>74</v>
      </c>
      <c r="V2314" t="s">
        <v>2111</v>
      </c>
      <c r="W2314" t="s">
        <v>2112</v>
      </c>
    </row>
    <row r="2315" spans="1:32" hidden="1" x14ac:dyDescent="0.35">
      <c r="A2315" t="s">
        <v>32</v>
      </c>
      <c r="C2315" t="s">
        <v>33</v>
      </c>
      <c r="D2315" t="s">
        <v>2080</v>
      </c>
      <c r="E2315" t="s">
        <v>2081</v>
      </c>
      <c r="F2315" t="s">
        <v>2082</v>
      </c>
      <c r="G2315" t="s">
        <v>2083</v>
      </c>
      <c r="H2315" t="s">
        <v>2084</v>
      </c>
      <c r="I2315" t="s">
        <v>38</v>
      </c>
      <c r="J2315">
        <v>2522</v>
      </c>
      <c r="K2315">
        <v>1804</v>
      </c>
      <c r="L2315" t="s">
        <v>1998</v>
      </c>
      <c r="M2315" t="s">
        <v>446</v>
      </c>
      <c r="N2315" t="s">
        <v>41</v>
      </c>
      <c r="P2315" t="s">
        <v>297</v>
      </c>
      <c r="T2315" t="s">
        <v>73</v>
      </c>
      <c r="U2315" t="s">
        <v>74</v>
      </c>
      <c r="V2315" t="s">
        <v>513</v>
      </c>
      <c r="W2315" t="s">
        <v>2067</v>
      </c>
      <c r="Y2315">
        <v>35</v>
      </c>
      <c r="Z2315">
        <v>0</v>
      </c>
      <c r="AA2315">
        <v>5</v>
      </c>
      <c r="AB2315">
        <v>5</v>
      </c>
      <c r="AC2315">
        <v>0</v>
      </c>
    </row>
    <row r="2316" spans="1:32" hidden="1" x14ac:dyDescent="0.35">
      <c r="A2316" t="s">
        <v>32</v>
      </c>
      <c r="C2316" t="s">
        <v>33</v>
      </c>
      <c r="D2316" t="s">
        <v>2080</v>
      </c>
      <c r="E2316" t="s">
        <v>2081</v>
      </c>
      <c r="F2316" t="s">
        <v>2082</v>
      </c>
      <c r="G2316" t="s">
        <v>2083</v>
      </c>
      <c r="H2316" t="s">
        <v>2084</v>
      </c>
      <c r="I2316" t="s">
        <v>38</v>
      </c>
      <c r="J2316">
        <v>2523</v>
      </c>
      <c r="K2316">
        <v>1804</v>
      </c>
      <c r="L2316" t="s">
        <v>1998</v>
      </c>
      <c r="M2316" t="s">
        <v>446</v>
      </c>
      <c r="N2316" t="s">
        <v>41</v>
      </c>
      <c r="P2316" t="s">
        <v>297</v>
      </c>
      <c r="Q2316">
        <v>2</v>
      </c>
      <c r="R2316" t="s">
        <v>163</v>
      </c>
      <c r="T2316" t="s">
        <v>73</v>
      </c>
      <c r="U2316" t="s">
        <v>74</v>
      </c>
      <c r="V2316" t="s">
        <v>164</v>
      </c>
      <c r="W2316" t="s">
        <v>801</v>
      </c>
      <c r="AB2316">
        <v>3</v>
      </c>
      <c r="AC2316">
        <v>0</v>
      </c>
    </row>
    <row r="2317" spans="1:32" hidden="1" x14ac:dyDescent="0.35">
      <c r="A2317" t="s">
        <v>32</v>
      </c>
      <c r="C2317" t="s">
        <v>33</v>
      </c>
      <c r="D2317" t="s">
        <v>2080</v>
      </c>
      <c r="E2317" t="s">
        <v>2081</v>
      </c>
      <c r="F2317" t="s">
        <v>2082</v>
      </c>
      <c r="G2317" t="s">
        <v>2083</v>
      </c>
      <c r="H2317" t="s">
        <v>2113</v>
      </c>
      <c r="I2317" t="s">
        <v>38</v>
      </c>
      <c r="J2317">
        <v>2524</v>
      </c>
      <c r="K2317">
        <v>1804</v>
      </c>
      <c r="L2317" t="s">
        <v>1998</v>
      </c>
      <c r="M2317" t="s">
        <v>446</v>
      </c>
      <c r="N2317" t="s">
        <v>41</v>
      </c>
      <c r="P2317" t="s">
        <v>297</v>
      </c>
      <c r="Q2317">
        <v>2</v>
      </c>
      <c r="R2317" t="s">
        <v>163</v>
      </c>
      <c r="T2317" t="s">
        <v>73</v>
      </c>
      <c r="U2317" t="s">
        <v>74</v>
      </c>
      <c r="V2317" t="s">
        <v>2047</v>
      </c>
      <c r="W2317" t="s">
        <v>2048</v>
      </c>
      <c r="AC2317">
        <v>6</v>
      </c>
    </row>
    <row r="2318" spans="1:32" hidden="1" x14ac:dyDescent="0.35">
      <c r="A2318" t="s">
        <v>32</v>
      </c>
      <c r="C2318" t="s">
        <v>33</v>
      </c>
      <c r="D2318" t="s">
        <v>2080</v>
      </c>
      <c r="E2318" t="s">
        <v>2081</v>
      </c>
      <c r="F2318" t="s">
        <v>2082</v>
      </c>
      <c r="G2318" t="s">
        <v>2083</v>
      </c>
      <c r="H2318" t="s">
        <v>2084</v>
      </c>
      <c r="I2318" t="s">
        <v>38</v>
      </c>
      <c r="J2318">
        <v>2525</v>
      </c>
      <c r="K2318">
        <v>1804</v>
      </c>
      <c r="L2318" t="s">
        <v>1998</v>
      </c>
      <c r="M2318" t="s">
        <v>446</v>
      </c>
      <c r="N2318" t="s">
        <v>41</v>
      </c>
      <c r="P2318" t="s">
        <v>297</v>
      </c>
      <c r="Q2318">
        <v>1</v>
      </c>
      <c r="R2318" t="s">
        <v>170</v>
      </c>
      <c r="T2318" t="s">
        <v>73</v>
      </c>
      <c r="U2318" t="s">
        <v>74</v>
      </c>
      <c r="V2318" t="s">
        <v>1398</v>
      </c>
      <c r="W2318" t="s">
        <v>1398</v>
      </c>
      <c r="AB2318">
        <v>1</v>
      </c>
      <c r="AC2318">
        <v>0</v>
      </c>
    </row>
    <row r="2319" spans="1:32" hidden="1" x14ac:dyDescent="0.35">
      <c r="A2319" t="s">
        <v>32</v>
      </c>
      <c r="C2319" t="s">
        <v>33</v>
      </c>
      <c r="D2319" t="s">
        <v>2080</v>
      </c>
      <c r="E2319" t="s">
        <v>2081</v>
      </c>
      <c r="F2319" t="s">
        <v>2082</v>
      </c>
      <c r="G2319" t="s">
        <v>2083</v>
      </c>
      <c r="H2319" t="s">
        <v>2084</v>
      </c>
      <c r="I2319" t="s">
        <v>38</v>
      </c>
      <c r="J2319">
        <v>2526</v>
      </c>
      <c r="K2319">
        <v>1804</v>
      </c>
      <c r="L2319" t="s">
        <v>1998</v>
      </c>
      <c r="M2319" t="s">
        <v>510</v>
      </c>
      <c r="N2319" t="s">
        <v>41</v>
      </c>
      <c r="P2319" t="s">
        <v>188</v>
      </c>
      <c r="Q2319">
        <v>12</v>
      </c>
      <c r="R2319" t="s">
        <v>56</v>
      </c>
      <c r="T2319" t="s">
        <v>122</v>
      </c>
      <c r="U2319" t="s">
        <v>57</v>
      </c>
      <c r="V2319" t="s">
        <v>1113</v>
      </c>
      <c r="W2319" t="s">
        <v>1114</v>
      </c>
    </row>
    <row r="2320" spans="1:32" hidden="1" x14ac:dyDescent="0.35">
      <c r="A2320" t="s">
        <v>32</v>
      </c>
      <c r="C2320" t="s">
        <v>33</v>
      </c>
      <c r="D2320" t="s">
        <v>2080</v>
      </c>
      <c r="E2320" t="s">
        <v>2081</v>
      </c>
      <c r="F2320" t="s">
        <v>2082</v>
      </c>
      <c r="G2320" t="s">
        <v>2083</v>
      </c>
      <c r="H2320" t="s">
        <v>2084</v>
      </c>
      <c r="I2320" t="s">
        <v>38</v>
      </c>
      <c r="J2320">
        <v>2527</v>
      </c>
      <c r="K2320">
        <v>1804</v>
      </c>
      <c r="L2320" t="s">
        <v>1998</v>
      </c>
      <c r="M2320" t="s">
        <v>510</v>
      </c>
      <c r="N2320" t="s">
        <v>41</v>
      </c>
      <c r="P2320" t="s">
        <v>188</v>
      </c>
      <c r="Q2320">
        <v>1</v>
      </c>
      <c r="R2320" t="s">
        <v>40</v>
      </c>
      <c r="T2320" t="s">
        <v>99</v>
      </c>
      <c r="U2320" t="s">
        <v>1742</v>
      </c>
      <c r="V2320" t="s">
        <v>463</v>
      </c>
      <c r="W2320" t="s">
        <v>1743</v>
      </c>
    </row>
    <row r="2321" spans="1:33" hidden="1" x14ac:dyDescent="0.35">
      <c r="A2321" t="s">
        <v>32</v>
      </c>
      <c r="C2321" t="s">
        <v>33</v>
      </c>
      <c r="D2321" t="s">
        <v>2080</v>
      </c>
      <c r="E2321" t="s">
        <v>2081</v>
      </c>
      <c r="F2321" t="s">
        <v>2082</v>
      </c>
      <c r="G2321" t="s">
        <v>2083</v>
      </c>
      <c r="H2321" t="s">
        <v>2084</v>
      </c>
      <c r="I2321" t="s">
        <v>38</v>
      </c>
      <c r="J2321">
        <v>2528</v>
      </c>
      <c r="K2321">
        <v>1804</v>
      </c>
      <c r="L2321" t="s">
        <v>1998</v>
      </c>
      <c r="M2321" t="s">
        <v>510</v>
      </c>
      <c r="N2321" t="s">
        <v>41</v>
      </c>
      <c r="P2321" t="s">
        <v>875</v>
      </c>
      <c r="Q2321">
        <v>2.75</v>
      </c>
      <c r="R2321" t="s">
        <v>72</v>
      </c>
      <c r="T2321" t="s">
        <v>73</v>
      </c>
      <c r="U2321" t="s">
        <v>74</v>
      </c>
      <c r="V2321" t="s">
        <v>513</v>
      </c>
      <c r="W2321" t="s">
        <v>2114</v>
      </c>
      <c r="Y2321">
        <v>35</v>
      </c>
      <c r="AG2321" t="s">
        <v>2063</v>
      </c>
    </row>
    <row r="2322" spans="1:33" hidden="1" x14ac:dyDescent="0.35">
      <c r="A2322" t="s">
        <v>32</v>
      </c>
      <c r="C2322" t="s">
        <v>33</v>
      </c>
      <c r="D2322" t="s">
        <v>2080</v>
      </c>
      <c r="E2322" t="s">
        <v>2081</v>
      </c>
      <c r="F2322" t="s">
        <v>2082</v>
      </c>
      <c r="G2322" t="s">
        <v>2083</v>
      </c>
      <c r="H2322" t="s">
        <v>2084</v>
      </c>
      <c r="I2322" t="s">
        <v>38</v>
      </c>
      <c r="J2322">
        <v>2529</v>
      </c>
      <c r="K2322">
        <v>1804</v>
      </c>
      <c r="L2322" t="s">
        <v>1998</v>
      </c>
      <c r="M2322" t="s">
        <v>510</v>
      </c>
      <c r="N2322" t="s">
        <v>41</v>
      </c>
      <c r="P2322" t="s">
        <v>875</v>
      </c>
      <c r="Q2322">
        <v>0.5</v>
      </c>
      <c r="R2322" t="s">
        <v>93</v>
      </c>
      <c r="T2322" t="s">
        <v>94</v>
      </c>
      <c r="U2322" t="s">
        <v>95</v>
      </c>
      <c r="V2322" t="s">
        <v>96</v>
      </c>
      <c r="W2322" t="s">
        <v>2115</v>
      </c>
      <c r="AG2322" t="s">
        <v>2063</v>
      </c>
    </row>
    <row r="2323" spans="1:33" hidden="1" x14ac:dyDescent="0.35">
      <c r="A2323" t="s">
        <v>32</v>
      </c>
      <c r="C2323" t="s">
        <v>33</v>
      </c>
      <c r="D2323" t="s">
        <v>2080</v>
      </c>
      <c r="E2323" t="s">
        <v>2081</v>
      </c>
      <c r="F2323" t="s">
        <v>2082</v>
      </c>
      <c r="G2323" t="s">
        <v>2083</v>
      </c>
      <c r="H2323" t="s">
        <v>2084</v>
      </c>
      <c r="I2323" t="s">
        <v>38</v>
      </c>
      <c r="J2323">
        <v>2530</v>
      </c>
      <c r="K2323">
        <v>1804</v>
      </c>
      <c r="L2323" t="s">
        <v>1998</v>
      </c>
      <c r="M2323" t="s">
        <v>510</v>
      </c>
      <c r="N2323" t="s">
        <v>41</v>
      </c>
      <c r="P2323" t="s">
        <v>875</v>
      </c>
      <c r="Q2323">
        <v>2</v>
      </c>
      <c r="R2323" t="s">
        <v>56</v>
      </c>
      <c r="T2323" t="s">
        <v>57</v>
      </c>
      <c r="U2323" t="s">
        <v>58</v>
      </c>
      <c r="V2323" t="s">
        <v>58</v>
      </c>
      <c r="W2323" t="s">
        <v>1125</v>
      </c>
      <c r="AG2323" t="s">
        <v>2063</v>
      </c>
    </row>
    <row r="2324" spans="1:33" hidden="1" x14ac:dyDescent="0.35">
      <c r="A2324" t="s">
        <v>32</v>
      </c>
      <c r="C2324" t="s">
        <v>33</v>
      </c>
      <c r="D2324" t="s">
        <v>2080</v>
      </c>
      <c r="E2324" t="s">
        <v>2081</v>
      </c>
      <c r="F2324" t="s">
        <v>2082</v>
      </c>
      <c r="G2324" t="s">
        <v>2083</v>
      </c>
      <c r="H2324" t="s">
        <v>2084</v>
      </c>
      <c r="I2324" t="s">
        <v>38</v>
      </c>
      <c r="J2324">
        <v>2531</v>
      </c>
      <c r="K2324">
        <v>1804</v>
      </c>
      <c r="L2324" t="s">
        <v>1998</v>
      </c>
      <c r="M2324" t="s">
        <v>510</v>
      </c>
      <c r="N2324" t="s">
        <v>41</v>
      </c>
      <c r="P2324" t="s">
        <v>875</v>
      </c>
      <c r="Q2324">
        <v>1</v>
      </c>
      <c r="R2324" t="s">
        <v>166</v>
      </c>
      <c r="T2324" t="s">
        <v>43</v>
      </c>
      <c r="U2324" t="s">
        <v>167</v>
      </c>
      <c r="V2324" t="s">
        <v>167</v>
      </c>
      <c r="W2324" t="s">
        <v>2116</v>
      </c>
      <c r="AG2324" t="s">
        <v>2063</v>
      </c>
    </row>
    <row r="2325" spans="1:33" hidden="1" x14ac:dyDescent="0.35">
      <c r="A2325" t="s">
        <v>32</v>
      </c>
      <c r="C2325" t="s">
        <v>33</v>
      </c>
      <c r="D2325" t="s">
        <v>2080</v>
      </c>
      <c r="E2325" t="s">
        <v>2081</v>
      </c>
      <c r="F2325" t="s">
        <v>2082</v>
      </c>
      <c r="G2325" t="s">
        <v>2083</v>
      </c>
      <c r="H2325" t="s">
        <v>2084</v>
      </c>
      <c r="I2325" t="s">
        <v>38</v>
      </c>
      <c r="J2325">
        <v>2532</v>
      </c>
      <c r="K2325">
        <v>1804</v>
      </c>
      <c r="L2325" t="s">
        <v>1998</v>
      </c>
      <c r="M2325" t="s">
        <v>510</v>
      </c>
      <c r="N2325" t="s">
        <v>41</v>
      </c>
      <c r="P2325" t="s">
        <v>875</v>
      </c>
      <c r="Q2325">
        <v>1</v>
      </c>
      <c r="R2325" t="s">
        <v>170</v>
      </c>
      <c r="T2325" t="s">
        <v>73</v>
      </c>
      <c r="U2325" t="s">
        <v>74</v>
      </c>
      <c r="V2325" t="s">
        <v>1398</v>
      </c>
      <c r="W2325" t="s">
        <v>1398</v>
      </c>
      <c r="AG2325" t="s">
        <v>2063</v>
      </c>
    </row>
    <row r="2326" spans="1:33" hidden="1" x14ac:dyDescent="0.35">
      <c r="A2326" t="s">
        <v>32</v>
      </c>
      <c r="C2326" t="s">
        <v>33</v>
      </c>
      <c r="D2326" t="s">
        <v>2080</v>
      </c>
      <c r="E2326" t="s">
        <v>2081</v>
      </c>
      <c r="F2326" t="s">
        <v>2082</v>
      </c>
      <c r="G2326" t="s">
        <v>2083</v>
      </c>
      <c r="H2326" t="s">
        <v>2113</v>
      </c>
      <c r="I2326" t="s">
        <v>38</v>
      </c>
      <c r="J2326">
        <v>2533</v>
      </c>
      <c r="K2326">
        <v>1804</v>
      </c>
      <c r="L2326" t="s">
        <v>1998</v>
      </c>
      <c r="M2326" t="s">
        <v>510</v>
      </c>
      <c r="N2326" t="s">
        <v>41</v>
      </c>
      <c r="P2326" t="s">
        <v>875</v>
      </c>
      <c r="T2326" t="s">
        <v>73</v>
      </c>
      <c r="U2326" t="s">
        <v>74</v>
      </c>
      <c r="V2326" t="s">
        <v>2047</v>
      </c>
      <c r="W2326" t="s">
        <v>2117</v>
      </c>
      <c r="AG2326" t="s">
        <v>2063</v>
      </c>
    </row>
    <row r="2327" spans="1:33" hidden="1" x14ac:dyDescent="0.35">
      <c r="A2327" t="s">
        <v>32</v>
      </c>
      <c r="C2327" t="s">
        <v>33</v>
      </c>
      <c r="D2327" t="s">
        <v>2118</v>
      </c>
      <c r="E2327" t="s">
        <v>2119</v>
      </c>
      <c r="F2327" t="s">
        <v>2120</v>
      </c>
      <c r="G2327" t="s">
        <v>1279</v>
      </c>
      <c r="I2327" t="s">
        <v>38</v>
      </c>
      <c r="J2327">
        <v>2534</v>
      </c>
      <c r="K2327">
        <v>1804</v>
      </c>
      <c r="L2327" t="s">
        <v>1998</v>
      </c>
      <c r="M2327" t="s">
        <v>510</v>
      </c>
      <c r="N2327" t="s">
        <v>41</v>
      </c>
      <c r="P2327" t="s">
        <v>297</v>
      </c>
      <c r="S2327" t="s">
        <v>2782</v>
      </c>
      <c r="T2327" t="s">
        <v>122</v>
      </c>
      <c r="U2327" t="s">
        <v>57</v>
      </c>
      <c r="V2327" t="s">
        <v>248</v>
      </c>
      <c r="W2327" t="s">
        <v>2121</v>
      </c>
      <c r="AG2327" t="s">
        <v>634</v>
      </c>
    </row>
    <row r="2328" spans="1:33" hidden="1" x14ac:dyDescent="0.35">
      <c r="A2328" t="s">
        <v>32</v>
      </c>
      <c r="C2328" t="s">
        <v>33</v>
      </c>
      <c r="D2328" t="s">
        <v>2118</v>
      </c>
      <c r="E2328" t="s">
        <v>2119</v>
      </c>
      <c r="F2328" t="s">
        <v>2120</v>
      </c>
      <c r="G2328" t="s">
        <v>1279</v>
      </c>
      <c r="I2328" t="s">
        <v>38</v>
      </c>
      <c r="J2328">
        <v>2535</v>
      </c>
      <c r="K2328">
        <v>1804</v>
      </c>
      <c r="L2328" t="s">
        <v>1998</v>
      </c>
      <c r="M2328" t="s">
        <v>510</v>
      </c>
      <c r="N2328" t="s">
        <v>41</v>
      </c>
      <c r="P2328" t="s">
        <v>297</v>
      </c>
      <c r="T2328" t="s">
        <v>2778</v>
      </c>
      <c r="U2328" t="s">
        <v>2778</v>
      </c>
      <c r="W2328" t="s">
        <v>2122</v>
      </c>
      <c r="AG2328" t="s">
        <v>634</v>
      </c>
    </row>
    <row r="2329" spans="1:33" hidden="1" x14ac:dyDescent="0.35">
      <c r="A2329" t="s">
        <v>32</v>
      </c>
      <c r="C2329" t="s">
        <v>33</v>
      </c>
      <c r="D2329" t="s">
        <v>2118</v>
      </c>
      <c r="E2329" t="s">
        <v>2119</v>
      </c>
      <c r="F2329" t="s">
        <v>2120</v>
      </c>
      <c r="G2329" t="s">
        <v>1279</v>
      </c>
      <c r="I2329" t="s">
        <v>38</v>
      </c>
      <c r="J2329">
        <v>2536</v>
      </c>
      <c r="K2329">
        <v>1804</v>
      </c>
      <c r="L2329" t="s">
        <v>1998</v>
      </c>
      <c r="M2329" t="s">
        <v>510</v>
      </c>
      <c r="N2329" t="s">
        <v>41</v>
      </c>
      <c r="P2329" t="s">
        <v>297</v>
      </c>
      <c r="T2329" t="s">
        <v>2778</v>
      </c>
      <c r="U2329" t="s">
        <v>2778</v>
      </c>
      <c r="W2329" t="s">
        <v>2123</v>
      </c>
      <c r="AG2329" t="s">
        <v>634</v>
      </c>
    </row>
    <row r="2330" spans="1:33" hidden="1" x14ac:dyDescent="0.35">
      <c r="A2330" t="s">
        <v>32</v>
      </c>
      <c r="C2330" t="s">
        <v>33</v>
      </c>
      <c r="D2330" t="s">
        <v>2118</v>
      </c>
      <c r="E2330" t="s">
        <v>2119</v>
      </c>
      <c r="F2330" t="s">
        <v>2120</v>
      </c>
      <c r="G2330" t="s">
        <v>1279</v>
      </c>
      <c r="I2330" t="s">
        <v>38</v>
      </c>
      <c r="J2330">
        <v>2537</v>
      </c>
      <c r="K2330">
        <v>1804</v>
      </c>
      <c r="L2330" t="s">
        <v>1998</v>
      </c>
      <c r="M2330" t="s">
        <v>510</v>
      </c>
      <c r="N2330" t="s">
        <v>41</v>
      </c>
      <c r="P2330" t="s">
        <v>297</v>
      </c>
      <c r="T2330" t="s">
        <v>2778</v>
      </c>
      <c r="U2330" t="s">
        <v>2778</v>
      </c>
      <c r="W2330" t="s">
        <v>2124</v>
      </c>
      <c r="AD2330">
        <v>7</v>
      </c>
      <c r="AE2330">
        <v>12</v>
      </c>
      <c r="AF2330">
        <v>0</v>
      </c>
      <c r="AG2330" t="s">
        <v>634</v>
      </c>
    </row>
    <row r="2331" spans="1:33" hidden="1" x14ac:dyDescent="0.35">
      <c r="A2331" t="s">
        <v>32</v>
      </c>
      <c r="C2331" t="s">
        <v>33</v>
      </c>
      <c r="D2331" t="s">
        <v>2118</v>
      </c>
      <c r="E2331" t="s">
        <v>2119</v>
      </c>
      <c r="F2331" t="s">
        <v>2120</v>
      </c>
      <c r="G2331" t="s">
        <v>1279</v>
      </c>
      <c r="I2331" t="s">
        <v>38</v>
      </c>
      <c r="J2331">
        <v>2538</v>
      </c>
      <c r="K2331">
        <v>1804</v>
      </c>
      <c r="L2331" t="s">
        <v>1998</v>
      </c>
      <c r="M2331" t="s">
        <v>510</v>
      </c>
      <c r="O2331" t="s">
        <v>605</v>
      </c>
      <c r="P2331" t="s">
        <v>2007</v>
      </c>
      <c r="Q2331">
        <v>1</v>
      </c>
      <c r="R2331" t="s">
        <v>1282</v>
      </c>
      <c r="T2331" t="s">
        <v>122</v>
      </c>
      <c r="U2331" t="s">
        <v>57</v>
      </c>
      <c r="V2331" t="s">
        <v>1113</v>
      </c>
      <c r="W2331" t="s">
        <v>1113</v>
      </c>
    </row>
    <row r="2332" spans="1:33" hidden="1" x14ac:dyDescent="0.35">
      <c r="A2332" t="s">
        <v>32</v>
      </c>
      <c r="C2332" t="s">
        <v>33</v>
      </c>
      <c r="D2332" t="s">
        <v>2118</v>
      </c>
      <c r="E2332" t="s">
        <v>2119</v>
      </c>
      <c r="F2332" t="s">
        <v>2120</v>
      </c>
      <c r="G2332" t="s">
        <v>1279</v>
      </c>
      <c r="I2332" t="s">
        <v>38</v>
      </c>
      <c r="J2332">
        <v>2539</v>
      </c>
      <c r="K2332">
        <v>1804</v>
      </c>
      <c r="L2332" t="s">
        <v>1998</v>
      </c>
      <c r="M2332" t="s">
        <v>510</v>
      </c>
      <c r="N2332" t="s">
        <v>161</v>
      </c>
      <c r="P2332" t="s">
        <v>2125</v>
      </c>
      <c r="Q2332">
        <v>1</v>
      </c>
      <c r="R2332" t="s">
        <v>170</v>
      </c>
      <c r="T2332" t="s">
        <v>73</v>
      </c>
      <c r="U2332" t="s">
        <v>74</v>
      </c>
      <c r="Y2332">
        <v>1</v>
      </c>
      <c r="Z2332">
        <v>0</v>
      </c>
    </row>
    <row r="2333" spans="1:33" hidden="1" x14ac:dyDescent="0.35">
      <c r="A2333" t="s">
        <v>32</v>
      </c>
      <c r="C2333" t="s">
        <v>33</v>
      </c>
      <c r="D2333" t="s">
        <v>2118</v>
      </c>
      <c r="E2333" t="s">
        <v>2119</v>
      </c>
      <c r="F2333" t="s">
        <v>2120</v>
      </c>
      <c r="G2333" t="s">
        <v>1279</v>
      </c>
      <c r="I2333" t="s">
        <v>38</v>
      </c>
      <c r="J2333">
        <v>2540</v>
      </c>
      <c r="K2333">
        <v>1804</v>
      </c>
      <c r="L2333" t="s">
        <v>1998</v>
      </c>
      <c r="M2333" t="s">
        <v>510</v>
      </c>
      <c r="N2333" t="s">
        <v>41</v>
      </c>
      <c r="P2333" t="s">
        <v>297</v>
      </c>
      <c r="S2333" t="s">
        <v>2782</v>
      </c>
      <c r="T2333" t="s">
        <v>122</v>
      </c>
      <c r="U2333" t="s">
        <v>57</v>
      </c>
      <c r="V2333" t="s">
        <v>248</v>
      </c>
      <c r="W2333" t="s">
        <v>2126</v>
      </c>
    </row>
    <row r="2334" spans="1:33" hidden="1" x14ac:dyDescent="0.35">
      <c r="A2334" t="s">
        <v>32</v>
      </c>
      <c r="C2334" t="s">
        <v>33</v>
      </c>
      <c r="D2334" t="s">
        <v>2118</v>
      </c>
      <c r="E2334" t="s">
        <v>2119</v>
      </c>
      <c r="F2334" t="s">
        <v>2120</v>
      </c>
      <c r="G2334" t="s">
        <v>1279</v>
      </c>
      <c r="I2334" t="s">
        <v>38</v>
      </c>
      <c r="J2334">
        <v>2541</v>
      </c>
      <c r="K2334">
        <v>1804</v>
      </c>
      <c r="L2334" t="s">
        <v>1998</v>
      </c>
      <c r="M2334" t="s">
        <v>510</v>
      </c>
      <c r="N2334" t="s">
        <v>41</v>
      </c>
      <c r="P2334" t="s">
        <v>297</v>
      </c>
      <c r="T2334" t="s">
        <v>2778</v>
      </c>
      <c r="U2334" t="s">
        <v>2778</v>
      </c>
      <c r="W2334" t="s">
        <v>2127</v>
      </c>
    </row>
    <row r="2335" spans="1:33" hidden="1" x14ac:dyDescent="0.35">
      <c r="A2335" t="s">
        <v>32</v>
      </c>
      <c r="C2335" t="s">
        <v>33</v>
      </c>
      <c r="D2335" t="s">
        <v>2118</v>
      </c>
      <c r="E2335" t="s">
        <v>2119</v>
      </c>
      <c r="F2335" t="s">
        <v>2120</v>
      </c>
      <c r="G2335" t="s">
        <v>1279</v>
      </c>
      <c r="I2335" t="s">
        <v>38</v>
      </c>
      <c r="J2335">
        <v>2542</v>
      </c>
      <c r="K2335">
        <v>1804</v>
      </c>
      <c r="L2335" t="s">
        <v>1998</v>
      </c>
      <c r="M2335" t="s">
        <v>510</v>
      </c>
      <c r="N2335" t="s">
        <v>41</v>
      </c>
      <c r="P2335" t="s">
        <v>297</v>
      </c>
      <c r="T2335" t="s">
        <v>2763</v>
      </c>
      <c r="U2335" t="s">
        <v>2621</v>
      </c>
      <c r="W2335" t="s">
        <v>2128</v>
      </c>
      <c r="AD2335">
        <v>3</v>
      </c>
      <c r="AE2335">
        <v>12</v>
      </c>
      <c r="AF2335">
        <v>0</v>
      </c>
    </row>
    <row r="2336" spans="1:33" hidden="1" x14ac:dyDescent="0.35">
      <c r="A2336" t="s">
        <v>32</v>
      </c>
      <c r="C2336" t="s">
        <v>33</v>
      </c>
      <c r="D2336" t="s">
        <v>2118</v>
      </c>
      <c r="E2336" t="s">
        <v>2119</v>
      </c>
      <c r="F2336" t="s">
        <v>2120</v>
      </c>
      <c r="G2336" t="s">
        <v>1279</v>
      </c>
      <c r="I2336" t="s">
        <v>38</v>
      </c>
      <c r="J2336">
        <v>2543</v>
      </c>
      <c r="K2336">
        <v>1804</v>
      </c>
      <c r="L2336" t="s">
        <v>1998</v>
      </c>
      <c r="M2336" t="s">
        <v>510</v>
      </c>
      <c r="O2336" t="s">
        <v>605</v>
      </c>
      <c r="P2336" t="s">
        <v>1135</v>
      </c>
      <c r="Q2336">
        <v>2</v>
      </c>
      <c r="R2336" t="s">
        <v>363</v>
      </c>
      <c r="T2336" t="s">
        <v>122</v>
      </c>
      <c r="U2336" t="s">
        <v>57</v>
      </c>
      <c r="V2336" t="s">
        <v>248</v>
      </c>
      <c r="W2336" t="s">
        <v>248</v>
      </c>
    </row>
    <row r="2337" spans="1:32" hidden="1" x14ac:dyDescent="0.35">
      <c r="A2337" t="s">
        <v>32</v>
      </c>
      <c r="C2337" t="s">
        <v>33</v>
      </c>
      <c r="D2337" t="s">
        <v>2118</v>
      </c>
      <c r="E2337" t="s">
        <v>2119</v>
      </c>
      <c r="F2337" t="s">
        <v>2120</v>
      </c>
      <c r="G2337" t="s">
        <v>1279</v>
      </c>
      <c r="I2337" t="s">
        <v>38</v>
      </c>
      <c r="J2337">
        <v>2544</v>
      </c>
      <c r="K2337">
        <v>1804</v>
      </c>
      <c r="L2337" t="s">
        <v>1998</v>
      </c>
      <c r="M2337" t="s">
        <v>510</v>
      </c>
      <c r="O2337" t="s">
        <v>1226</v>
      </c>
      <c r="P2337" t="s">
        <v>209</v>
      </c>
      <c r="Q2337">
        <v>1</v>
      </c>
      <c r="R2337" t="s">
        <v>1282</v>
      </c>
      <c r="T2337" t="s">
        <v>67</v>
      </c>
      <c r="U2337" t="s">
        <v>68</v>
      </c>
      <c r="V2337" t="s">
        <v>69</v>
      </c>
      <c r="W2337" t="s">
        <v>695</v>
      </c>
    </row>
    <row r="2338" spans="1:32" hidden="1" x14ac:dyDescent="0.35">
      <c r="A2338" t="s">
        <v>32</v>
      </c>
      <c r="C2338" t="s">
        <v>33</v>
      </c>
      <c r="D2338" t="s">
        <v>2118</v>
      </c>
      <c r="E2338" t="s">
        <v>2119</v>
      </c>
      <c r="F2338" t="s">
        <v>2120</v>
      </c>
      <c r="G2338" t="s">
        <v>1279</v>
      </c>
      <c r="I2338" t="s">
        <v>38</v>
      </c>
      <c r="J2338">
        <v>2545</v>
      </c>
      <c r="K2338">
        <v>1804</v>
      </c>
      <c r="L2338" t="s">
        <v>1998</v>
      </c>
      <c r="M2338" t="s">
        <v>510</v>
      </c>
      <c r="O2338" t="s">
        <v>1226</v>
      </c>
      <c r="P2338" t="s">
        <v>209</v>
      </c>
      <c r="Q2338">
        <v>1</v>
      </c>
      <c r="R2338" t="s">
        <v>259</v>
      </c>
      <c r="T2338" t="s">
        <v>73</v>
      </c>
      <c r="U2338" t="s">
        <v>78</v>
      </c>
      <c r="V2338" t="s">
        <v>126</v>
      </c>
      <c r="W2338" t="s">
        <v>126</v>
      </c>
    </row>
    <row r="2339" spans="1:32" hidden="1" x14ac:dyDescent="0.35">
      <c r="A2339" t="s">
        <v>32</v>
      </c>
      <c r="C2339" t="s">
        <v>33</v>
      </c>
      <c r="D2339" t="s">
        <v>2118</v>
      </c>
      <c r="E2339" t="s">
        <v>2119</v>
      </c>
      <c r="F2339" t="s">
        <v>2120</v>
      </c>
      <c r="G2339" t="s">
        <v>1279</v>
      </c>
      <c r="I2339" t="s">
        <v>38</v>
      </c>
      <c r="J2339">
        <v>2546</v>
      </c>
      <c r="K2339">
        <v>1804</v>
      </c>
      <c r="L2339" t="s">
        <v>1998</v>
      </c>
      <c r="M2339" t="s">
        <v>510</v>
      </c>
      <c r="N2339" t="s">
        <v>41</v>
      </c>
      <c r="P2339" t="s">
        <v>61</v>
      </c>
      <c r="Q2339">
        <v>0.5</v>
      </c>
      <c r="R2339" t="s">
        <v>877</v>
      </c>
      <c r="T2339" t="s">
        <v>73</v>
      </c>
      <c r="U2339" t="s">
        <v>78</v>
      </c>
      <c r="V2339" t="s">
        <v>126</v>
      </c>
      <c r="W2339" t="s">
        <v>126</v>
      </c>
      <c r="AB2339">
        <v>2</v>
      </c>
      <c r="AC2339">
        <v>6</v>
      </c>
    </row>
    <row r="2340" spans="1:32" hidden="1" x14ac:dyDescent="0.35">
      <c r="A2340" t="s">
        <v>32</v>
      </c>
      <c r="C2340" t="s">
        <v>33</v>
      </c>
      <c r="D2340" t="s">
        <v>2118</v>
      </c>
      <c r="E2340" t="s">
        <v>2119</v>
      </c>
      <c r="F2340" t="s">
        <v>2120</v>
      </c>
      <c r="G2340" t="s">
        <v>1279</v>
      </c>
      <c r="I2340" t="s">
        <v>38</v>
      </c>
      <c r="J2340">
        <v>2547</v>
      </c>
      <c r="K2340">
        <v>1804</v>
      </c>
      <c r="L2340" t="s">
        <v>1998</v>
      </c>
      <c r="M2340" t="s">
        <v>510</v>
      </c>
      <c r="O2340" t="s">
        <v>211</v>
      </c>
      <c r="P2340" t="s">
        <v>845</v>
      </c>
      <c r="Q2340">
        <v>6</v>
      </c>
      <c r="R2340" t="s">
        <v>1282</v>
      </c>
      <c r="T2340" t="s">
        <v>122</v>
      </c>
      <c r="U2340" t="s">
        <v>57</v>
      </c>
      <c r="V2340" t="s">
        <v>1113</v>
      </c>
      <c r="W2340" t="s">
        <v>1113</v>
      </c>
    </row>
    <row r="2341" spans="1:32" hidden="1" x14ac:dyDescent="0.35">
      <c r="A2341" t="s">
        <v>32</v>
      </c>
      <c r="C2341" t="s">
        <v>33</v>
      </c>
      <c r="D2341" t="s">
        <v>2118</v>
      </c>
      <c r="E2341" t="s">
        <v>2119</v>
      </c>
      <c r="F2341" t="s">
        <v>2120</v>
      </c>
      <c r="G2341" t="s">
        <v>1279</v>
      </c>
      <c r="I2341" t="s">
        <v>38</v>
      </c>
      <c r="J2341">
        <v>2548</v>
      </c>
      <c r="K2341">
        <v>1804</v>
      </c>
      <c r="L2341" t="s">
        <v>1998</v>
      </c>
      <c r="M2341" t="s">
        <v>510</v>
      </c>
      <c r="O2341" t="s">
        <v>211</v>
      </c>
      <c r="P2341" t="s">
        <v>845</v>
      </c>
      <c r="Q2341">
        <v>1</v>
      </c>
      <c r="T2341" t="s">
        <v>43</v>
      </c>
      <c r="U2341" t="s">
        <v>467</v>
      </c>
      <c r="V2341" t="s">
        <v>468</v>
      </c>
      <c r="W2341" t="s">
        <v>469</v>
      </c>
      <c r="Y2341">
        <v>4</v>
      </c>
      <c r="Z2341">
        <v>0</v>
      </c>
    </row>
    <row r="2342" spans="1:32" hidden="1" x14ac:dyDescent="0.35">
      <c r="A2342" t="s">
        <v>32</v>
      </c>
      <c r="C2342" t="s">
        <v>33</v>
      </c>
      <c r="D2342" t="s">
        <v>2118</v>
      </c>
      <c r="E2342" t="s">
        <v>2119</v>
      </c>
      <c r="F2342" t="s">
        <v>2120</v>
      </c>
      <c r="G2342" t="s">
        <v>1279</v>
      </c>
      <c r="I2342" t="s">
        <v>38</v>
      </c>
      <c r="J2342">
        <v>2549</v>
      </c>
      <c r="K2342">
        <v>1804</v>
      </c>
      <c r="L2342" t="s">
        <v>1998</v>
      </c>
      <c r="M2342" t="s">
        <v>526</v>
      </c>
      <c r="N2342" t="s">
        <v>41</v>
      </c>
      <c r="P2342" t="s">
        <v>61</v>
      </c>
      <c r="Q2342">
        <v>10</v>
      </c>
      <c r="R2342" t="s">
        <v>1282</v>
      </c>
      <c r="T2342" t="s">
        <v>122</v>
      </c>
      <c r="U2342" t="s">
        <v>57</v>
      </c>
      <c r="V2342" t="s">
        <v>1113</v>
      </c>
      <c r="W2342" t="s">
        <v>1113</v>
      </c>
    </row>
    <row r="2343" spans="1:32" hidden="1" x14ac:dyDescent="0.35">
      <c r="A2343" t="s">
        <v>32</v>
      </c>
      <c r="C2343" t="s">
        <v>33</v>
      </c>
      <c r="D2343" t="s">
        <v>2118</v>
      </c>
      <c r="E2343" t="s">
        <v>2119</v>
      </c>
      <c r="F2343" t="s">
        <v>2120</v>
      </c>
      <c r="G2343" t="s">
        <v>1279</v>
      </c>
      <c r="I2343" t="s">
        <v>38</v>
      </c>
      <c r="J2343">
        <v>2550</v>
      </c>
      <c r="K2343">
        <v>1804</v>
      </c>
      <c r="L2343" t="s">
        <v>1998</v>
      </c>
      <c r="M2343" t="s">
        <v>526</v>
      </c>
      <c r="P2343" t="s">
        <v>2129</v>
      </c>
      <c r="Q2343">
        <v>14</v>
      </c>
      <c r="T2343" t="s">
        <v>73</v>
      </c>
      <c r="U2343" t="s">
        <v>74</v>
      </c>
      <c r="V2343" t="s">
        <v>164</v>
      </c>
      <c r="W2343" t="s">
        <v>2130</v>
      </c>
    </row>
    <row r="2344" spans="1:32" hidden="1" x14ac:dyDescent="0.35">
      <c r="A2344" t="s">
        <v>32</v>
      </c>
      <c r="C2344" t="s">
        <v>33</v>
      </c>
      <c r="D2344" t="s">
        <v>2118</v>
      </c>
      <c r="E2344" t="s">
        <v>2119</v>
      </c>
      <c r="F2344" t="s">
        <v>2120</v>
      </c>
      <c r="G2344" t="s">
        <v>1279</v>
      </c>
      <c r="I2344" t="s">
        <v>38</v>
      </c>
      <c r="J2344">
        <v>2551</v>
      </c>
      <c r="K2344">
        <v>1804</v>
      </c>
      <c r="L2344" t="s">
        <v>1998</v>
      </c>
      <c r="M2344" t="s">
        <v>526</v>
      </c>
      <c r="N2344" t="s">
        <v>41</v>
      </c>
      <c r="P2344" t="s">
        <v>518</v>
      </c>
      <c r="Q2344">
        <v>0.5</v>
      </c>
      <c r="R2344" t="s">
        <v>1282</v>
      </c>
      <c r="T2344" t="s">
        <v>67</v>
      </c>
      <c r="U2344" t="s">
        <v>68</v>
      </c>
      <c r="V2344" t="s">
        <v>69</v>
      </c>
      <c r="W2344" t="s">
        <v>695</v>
      </c>
      <c r="AB2344">
        <v>1</v>
      </c>
      <c r="AC2344">
        <v>8</v>
      </c>
    </row>
    <row r="2345" spans="1:32" hidden="1" x14ac:dyDescent="0.35">
      <c r="A2345" t="s">
        <v>32</v>
      </c>
      <c r="C2345" t="s">
        <v>33</v>
      </c>
      <c r="D2345" t="s">
        <v>2118</v>
      </c>
      <c r="E2345" t="s">
        <v>2119</v>
      </c>
      <c r="F2345" t="s">
        <v>2120</v>
      </c>
      <c r="G2345" t="s">
        <v>1279</v>
      </c>
      <c r="I2345" t="s">
        <v>38</v>
      </c>
      <c r="J2345">
        <v>2552</v>
      </c>
      <c r="K2345">
        <v>1804</v>
      </c>
      <c r="L2345" t="s">
        <v>1998</v>
      </c>
      <c r="M2345" t="s">
        <v>526</v>
      </c>
      <c r="P2345" t="s">
        <v>335</v>
      </c>
      <c r="T2345" t="s">
        <v>2763</v>
      </c>
      <c r="U2345" t="s">
        <v>2621</v>
      </c>
      <c r="W2345" t="s">
        <v>2131</v>
      </c>
    </row>
    <row r="2346" spans="1:32" hidden="1" x14ac:dyDescent="0.35">
      <c r="A2346" t="s">
        <v>32</v>
      </c>
      <c r="C2346" t="s">
        <v>33</v>
      </c>
      <c r="D2346" t="s">
        <v>2118</v>
      </c>
      <c r="E2346" t="s">
        <v>2119</v>
      </c>
      <c r="F2346" t="s">
        <v>2120</v>
      </c>
      <c r="G2346" t="s">
        <v>1279</v>
      </c>
      <c r="I2346" t="s">
        <v>38</v>
      </c>
      <c r="J2346">
        <v>2553</v>
      </c>
      <c r="K2346">
        <v>1804</v>
      </c>
      <c r="L2346" t="s">
        <v>1998</v>
      </c>
      <c r="M2346" t="s">
        <v>526</v>
      </c>
      <c r="P2346" t="s">
        <v>335</v>
      </c>
      <c r="T2346" t="s">
        <v>2778</v>
      </c>
      <c r="U2346" t="s">
        <v>2778</v>
      </c>
      <c r="W2346" t="s">
        <v>2132</v>
      </c>
      <c r="Y2346">
        <v>20</v>
      </c>
      <c r="Z2346">
        <v>0</v>
      </c>
      <c r="AD2346">
        <v>1</v>
      </c>
      <c r="AE2346">
        <v>0</v>
      </c>
      <c r="AF2346">
        <v>0</v>
      </c>
    </row>
    <row r="2347" spans="1:32" hidden="1" x14ac:dyDescent="0.35">
      <c r="A2347" t="s">
        <v>32</v>
      </c>
      <c r="C2347" t="s">
        <v>33</v>
      </c>
      <c r="D2347" t="s">
        <v>2118</v>
      </c>
      <c r="E2347" t="s">
        <v>2119</v>
      </c>
      <c r="F2347" t="s">
        <v>2120</v>
      </c>
      <c r="G2347" t="s">
        <v>1279</v>
      </c>
      <c r="I2347" t="s">
        <v>38</v>
      </c>
      <c r="J2347">
        <v>2554</v>
      </c>
      <c r="K2347">
        <v>1804</v>
      </c>
      <c r="L2347" t="s">
        <v>1998</v>
      </c>
      <c r="M2347" t="s">
        <v>526</v>
      </c>
      <c r="P2347" t="s">
        <v>188</v>
      </c>
      <c r="Q2347">
        <v>0.5</v>
      </c>
      <c r="R2347" t="s">
        <v>132</v>
      </c>
      <c r="T2347" t="s">
        <v>73</v>
      </c>
      <c r="U2347" t="s">
        <v>74</v>
      </c>
      <c r="V2347" t="s">
        <v>112</v>
      </c>
      <c r="W2347" t="s">
        <v>2133</v>
      </c>
      <c r="AC2347">
        <v>9</v>
      </c>
    </row>
    <row r="2348" spans="1:32" hidden="1" x14ac:dyDescent="0.35">
      <c r="A2348" t="s">
        <v>32</v>
      </c>
      <c r="C2348" t="s">
        <v>33</v>
      </c>
      <c r="D2348" t="s">
        <v>2118</v>
      </c>
      <c r="E2348" t="s">
        <v>2119</v>
      </c>
      <c r="F2348" t="s">
        <v>2120</v>
      </c>
      <c r="G2348" t="s">
        <v>1279</v>
      </c>
      <c r="I2348" t="s">
        <v>38</v>
      </c>
      <c r="J2348">
        <v>2555</v>
      </c>
      <c r="K2348">
        <v>1804</v>
      </c>
      <c r="L2348" t="s">
        <v>1998</v>
      </c>
      <c r="M2348" t="s">
        <v>526</v>
      </c>
      <c r="P2348" t="s">
        <v>282</v>
      </c>
      <c r="Q2348">
        <v>4</v>
      </c>
      <c r="T2348" t="s">
        <v>122</v>
      </c>
      <c r="U2348" t="s">
        <v>298</v>
      </c>
      <c r="V2348" t="s">
        <v>2134</v>
      </c>
      <c r="W2348" t="s">
        <v>2135</v>
      </c>
      <c r="Y2348">
        <v>1</v>
      </c>
      <c r="Z2348">
        <v>6</v>
      </c>
      <c r="AB2348">
        <v>6</v>
      </c>
      <c r="AC2348">
        <v>0</v>
      </c>
    </row>
    <row r="2349" spans="1:32" hidden="1" x14ac:dyDescent="0.35">
      <c r="A2349" t="s">
        <v>32</v>
      </c>
      <c r="C2349" t="s">
        <v>33</v>
      </c>
      <c r="D2349" t="s">
        <v>2118</v>
      </c>
      <c r="E2349" t="s">
        <v>2119</v>
      </c>
      <c r="F2349" t="s">
        <v>2120</v>
      </c>
      <c r="G2349" t="s">
        <v>1279</v>
      </c>
      <c r="I2349" t="s">
        <v>38</v>
      </c>
      <c r="J2349">
        <v>2556</v>
      </c>
      <c r="K2349">
        <v>1804</v>
      </c>
      <c r="L2349" t="s">
        <v>1998</v>
      </c>
      <c r="M2349" t="s">
        <v>526</v>
      </c>
      <c r="P2349" t="s">
        <v>282</v>
      </c>
      <c r="Q2349">
        <v>3</v>
      </c>
      <c r="R2349" t="s">
        <v>1282</v>
      </c>
      <c r="T2349" t="s">
        <v>122</v>
      </c>
      <c r="U2349" t="s">
        <v>57</v>
      </c>
      <c r="V2349" t="s">
        <v>1113</v>
      </c>
      <c r="W2349" t="s">
        <v>1113</v>
      </c>
      <c r="AB2349">
        <v>3</v>
      </c>
      <c r="AC2349">
        <v>0</v>
      </c>
    </row>
    <row r="2350" spans="1:32" hidden="1" x14ac:dyDescent="0.35">
      <c r="A2350" t="s">
        <v>32</v>
      </c>
      <c r="C2350" t="s">
        <v>33</v>
      </c>
      <c r="D2350" t="s">
        <v>2118</v>
      </c>
      <c r="E2350" t="s">
        <v>2119</v>
      </c>
      <c r="F2350" t="s">
        <v>2120</v>
      </c>
      <c r="G2350" t="s">
        <v>1279</v>
      </c>
      <c r="I2350" t="s">
        <v>38</v>
      </c>
      <c r="J2350">
        <v>2557</v>
      </c>
      <c r="K2350">
        <v>1804</v>
      </c>
      <c r="L2350" t="s">
        <v>1998</v>
      </c>
      <c r="M2350" t="s">
        <v>526</v>
      </c>
      <c r="P2350" t="s">
        <v>282</v>
      </c>
      <c r="Q2350">
        <v>6</v>
      </c>
      <c r="R2350" t="s">
        <v>1282</v>
      </c>
      <c r="S2350" t="s">
        <v>2782</v>
      </c>
      <c r="T2350" t="s">
        <v>122</v>
      </c>
      <c r="U2350" t="s">
        <v>57</v>
      </c>
      <c r="V2350" t="s">
        <v>136</v>
      </c>
      <c r="W2350" t="s">
        <v>2136</v>
      </c>
    </row>
    <row r="2351" spans="1:32" hidden="1" x14ac:dyDescent="0.35">
      <c r="A2351" t="s">
        <v>32</v>
      </c>
      <c r="C2351" t="s">
        <v>33</v>
      </c>
      <c r="D2351" t="s">
        <v>2118</v>
      </c>
      <c r="E2351" t="s">
        <v>2119</v>
      </c>
      <c r="F2351" t="s">
        <v>2120</v>
      </c>
      <c r="G2351" t="s">
        <v>1279</v>
      </c>
      <c r="I2351" t="s">
        <v>38</v>
      </c>
      <c r="J2351">
        <v>2558</v>
      </c>
      <c r="T2351" t="s">
        <v>2778</v>
      </c>
      <c r="U2351" t="s">
        <v>2778</v>
      </c>
      <c r="W2351" t="s">
        <v>2137</v>
      </c>
    </row>
    <row r="2352" spans="1:32" hidden="1" x14ac:dyDescent="0.35">
      <c r="A2352" t="s">
        <v>32</v>
      </c>
      <c r="C2352" t="s">
        <v>33</v>
      </c>
      <c r="D2352" t="s">
        <v>2118</v>
      </c>
      <c r="E2352" t="s">
        <v>2119</v>
      </c>
      <c r="F2352" t="s">
        <v>2120</v>
      </c>
      <c r="G2352" t="s">
        <v>1279</v>
      </c>
      <c r="I2352" t="s">
        <v>38</v>
      </c>
      <c r="J2352">
        <v>2559</v>
      </c>
      <c r="K2352">
        <v>1804</v>
      </c>
      <c r="L2352" t="s">
        <v>2138</v>
      </c>
      <c r="M2352" t="s">
        <v>121</v>
      </c>
      <c r="N2352" t="s">
        <v>795</v>
      </c>
      <c r="P2352" t="s">
        <v>796</v>
      </c>
      <c r="Q2352">
        <v>1</v>
      </c>
      <c r="T2352" t="s">
        <v>43</v>
      </c>
      <c r="U2352" t="s">
        <v>2748</v>
      </c>
      <c r="V2352" t="s">
        <v>807</v>
      </c>
      <c r="W2352" t="s">
        <v>807</v>
      </c>
      <c r="AA2352">
        <v>2</v>
      </c>
      <c r="AB2352">
        <v>0</v>
      </c>
      <c r="AC2352">
        <v>0</v>
      </c>
    </row>
    <row r="2353" spans="1:32" hidden="1" x14ac:dyDescent="0.35">
      <c r="A2353" t="s">
        <v>32</v>
      </c>
      <c r="C2353" t="s">
        <v>33</v>
      </c>
      <c r="D2353" t="s">
        <v>2118</v>
      </c>
      <c r="E2353" t="s">
        <v>2119</v>
      </c>
      <c r="F2353" t="s">
        <v>2120</v>
      </c>
      <c r="G2353" t="s">
        <v>1279</v>
      </c>
      <c r="I2353" t="s">
        <v>38</v>
      </c>
      <c r="J2353">
        <v>2560</v>
      </c>
      <c r="K2353">
        <v>1804</v>
      </c>
      <c r="L2353" t="s">
        <v>2138</v>
      </c>
      <c r="M2353" t="s">
        <v>121</v>
      </c>
      <c r="N2353" t="s">
        <v>795</v>
      </c>
      <c r="P2353" t="s">
        <v>796</v>
      </c>
      <c r="Q2353">
        <v>6</v>
      </c>
      <c r="T2353" t="s">
        <v>122</v>
      </c>
      <c r="U2353" t="s">
        <v>298</v>
      </c>
      <c r="V2353" t="s">
        <v>921</v>
      </c>
      <c r="W2353" t="s">
        <v>2139</v>
      </c>
      <c r="AB2353">
        <v>9</v>
      </c>
    </row>
    <row r="2354" spans="1:32" hidden="1" x14ac:dyDescent="0.35">
      <c r="A2354" t="s">
        <v>32</v>
      </c>
      <c r="C2354" t="s">
        <v>33</v>
      </c>
      <c r="D2354" t="s">
        <v>2118</v>
      </c>
      <c r="E2354" t="s">
        <v>2119</v>
      </c>
      <c r="F2354" t="s">
        <v>2120</v>
      </c>
      <c r="G2354" t="s">
        <v>1279</v>
      </c>
      <c r="I2354" t="s">
        <v>38</v>
      </c>
      <c r="J2354">
        <v>2561</v>
      </c>
      <c r="K2354">
        <v>1804</v>
      </c>
      <c r="L2354" t="s">
        <v>2138</v>
      </c>
      <c r="M2354" t="s">
        <v>121</v>
      </c>
      <c r="N2354" t="s">
        <v>795</v>
      </c>
      <c r="P2354" t="s">
        <v>796</v>
      </c>
      <c r="Q2354">
        <v>2</v>
      </c>
      <c r="T2354" t="s">
        <v>122</v>
      </c>
      <c r="U2354" t="s">
        <v>298</v>
      </c>
      <c r="V2354" t="s">
        <v>1232</v>
      </c>
      <c r="W2354" t="s">
        <v>2140</v>
      </c>
      <c r="AB2354">
        <v>2</v>
      </c>
      <c r="AC2354">
        <v>0</v>
      </c>
    </row>
    <row r="2355" spans="1:32" hidden="1" x14ac:dyDescent="0.35">
      <c r="A2355" t="s">
        <v>32</v>
      </c>
      <c r="C2355" t="s">
        <v>33</v>
      </c>
      <c r="D2355" t="s">
        <v>2118</v>
      </c>
      <c r="E2355" t="s">
        <v>2119</v>
      </c>
      <c r="F2355" t="s">
        <v>2120</v>
      </c>
      <c r="G2355" t="s">
        <v>1279</v>
      </c>
      <c r="I2355" t="s">
        <v>38</v>
      </c>
      <c r="J2355">
        <v>2562</v>
      </c>
      <c r="K2355">
        <v>1804</v>
      </c>
      <c r="L2355" t="s">
        <v>2138</v>
      </c>
      <c r="M2355" t="s">
        <v>121</v>
      </c>
      <c r="N2355" t="s">
        <v>795</v>
      </c>
      <c r="P2355" t="s">
        <v>796</v>
      </c>
      <c r="Q2355">
        <v>1</v>
      </c>
      <c r="T2355" t="s">
        <v>122</v>
      </c>
      <c r="U2355" t="s">
        <v>298</v>
      </c>
      <c r="V2355" t="s">
        <v>2141</v>
      </c>
      <c r="W2355" t="s">
        <v>2141</v>
      </c>
      <c r="AB2355">
        <v>2</v>
      </c>
      <c r="AC2355">
        <v>0</v>
      </c>
    </row>
    <row r="2356" spans="1:32" hidden="1" x14ac:dyDescent="0.35">
      <c r="A2356" t="s">
        <v>32</v>
      </c>
      <c r="C2356" t="s">
        <v>33</v>
      </c>
      <c r="D2356" t="s">
        <v>2118</v>
      </c>
      <c r="E2356" t="s">
        <v>2119</v>
      </c>
      <c r="F2356" t="s">
        <v>2120</v>
      </c>
      <c r="G2356" t="s">
        <v>1279</v>
      </c>
      <c r="I2356" t="s">
        <v>38</v>
      </c>
      <c r="J2356">
        <v>2563</v>
      </c>
      <c r="K2356">
        <v>1804</v>
      </c>
      <c r="L2356" t="s">
        <v>2138</v>
      </c>
      <c r="M2356" t="s">
        <v>121</v>
      </c>
      <c r="N2356" t="s">
        <v>795</v>
      </c>
      <c r="P2356" t="s">
        <v>796</v>
      </c>
      <c r="Q2356">
        <v>1</v>
      </c>
      <c r="T2356" t="s">
        <v>73</v>
      </c>
      <c r="U2356" t="s">
        <v>199</v>
      </c>
      <c r="V2356" t="s">
        <v>2142</v>
      </c>
      <c r="W2356" t="s">
        <v>2143</v>
      </c>
      <c r="AB2356">
        <v>4</v>
      </c>
      <c r="AC2356">
        <v>0</v>
      </c>
    </row>
    <row r="2357" spans="1:32" hidden="1" x14ac:dyDescent="0.35">
      <c r="A2357" t="s">
        <v>32</v>
      </c>
      <c r="C2357" t="s">
        <v>33</v>
      </c>
      <c r="D2357" t="s">
        <v>2118</v>
      </c>
      <c r="E2357" t="s">
        <v>2119</v>
      </c>
      <c r="F2357" t="s">
        <v>2120</v>
      </c>
      <c r="G2357" t="s">
        <v>1279</v>
      </c>
      <c r="I2357" t="s">
        <v>38</v>
      </c>
      <c r="J2357">
        <v>2564</v>
      </c>
      <c r="K2357">
        <v>1804</v>
      </c>
      <c r="L2357" t="s">
        <v>2138</v>
      </c>
      <c r="M2357" t="s">
        <v>121</v>
      </c>
      <c r="N2357" t="s">
        <v>795</v>
      </c>
      <c r="P2357" t="s">
        <v>796</v>
      </c>
      <c r="Q2357">
        <v>0.5</v>
      </c>
      <c r="R2357" t="s">
        <v>877</v>
      </c>
      <c r="T2357" t="s">
        <v>73</v>
      </c>
      <c r="U2357" t="s">
        <v>78</v>
      </c>
      <c r="V2357" t="s">
        <v>126</v>
      </c>
      <c r="W2357" t="s">
        <v>126</v>
      </c>
      <c r="AB2357">
        <v>2</v>
      </c>
      <c r="AC2357">
        <v>6</v>
      </c>
    </row>
    <row r="2358" spans="1:32" hidden="1" x14ac:dyDescent="0.35">
      <c r="A2358" t="s">
        <v>32</v>
      </c>
      <c r="C2358" t="s">
        <v>33</v>
      </c>
      <c r="D2358" t="s">
        <v>2118</v>
      </c>
      <c r="E2358" t="s">
        <v>2119</v>
      </c>
      <c r="F2358" t="s">
        <v>2120</v>
      </c>
      <c r="G2358" t="s">
        <v>1279</v>
      </c>
      <c r="I2358" t="s">
        <v>38</v>
      </c>
      <c r="J2358">
        <v>2565</v>
      </c>
      <c r="K2358">
        <v>1804</v>
      </c>
      <c r="L2358" t="s">
        <v>2138</v>
      </c>
      <c r="M2358" t="s">
        <v>121</v>
      </c>
      <c r="N2358" t="s">
        <v>795</v>
      </c>
      <c r="P2358" t="s">
        <v>796</v>
      </c>
      <c r="T2358" t="s">
        <v>2778</v>
      </c>
      <c r="U2358" t="s">
        <v>2778</v>
      </c>
      <c r="AD2358">
        <v>2</v>
      </c>
      <c r="AE2358">
        <v>19</v>
      </c>
      <c r="AF2358">
        <v>6</v>
      </c>
    </row>
    <row r="2359" spans="1:32" hidden="1" x14ac:dyDescent="0.35">
      <c r="A2359" t="s">
        <v>32</v>
      </c>
      <c r="C2359" t="s">
        <v>33</v>
      </c>
      <c r="D2359" t="s">
        <v>2118</v>
      </c>
      <c r="E2359" t="s">
        <v>2119</v>
      </c>
      <c r="F2359" t="s">
        <v>2120</v>
      </c>
      <c r="G2359" t="s">
        <v>1279</v>
      </c>
      <c r="I2359" t="s">
        <v>38</v>
      </c>
      <c r="J2359">
        <v>2566</v>
      </c>
      <c r="K2359">
        <v>1804</v>
      </c>
      <c r="L2359" t="s">
        <v>2138</v>
      </c>
      <c r="M2359" t="s">
        <v>153</v>
      </c>
      <c r="N2359" t="s">
        <v>41</v>
      </c>
      <c r="P2359" t="s">
        <v>1568</v>
      </c>
      <c r="Q2359">
        <v>0.5</v>
      </c>
      <c r="T2359" t="s">
        <v>73</v>
      </c>
      <c r="U2359" t="s">
        <v>74</v>
      </c>
      <c r="V2359" t="s">
        <v>149</v>
      </c>
      <c r="W2359" t="s">
        <v>2144</v>
      </c>
      <c r="AB2359">
        <v>5</v>
      </c>
      <c r="AC2359">
        <v>6</v>
      </c>
    </row>
    <row r="2360" spans="1:32" hidden="1" x14ac:dyDescent="0.35">
      <c r="A2360" t="s">
        <v>32</v>
      </c>
      <c r="C2360" t="s">
        <v>33</v>
      </c>
      <c r="D2360" t="s">
        <v>2118</v>
      </c>
      <c r="E2360" t="s">
        <v>2119</v>
      </c>
      <c r="F2360" t="s">
        <v>2120</v>
      </c>
      <c r="G2360" t="s">
        <v>1279</v>
      </c>
      <c r="I2360" t="s">
        <v>38</v>
      </c>
      <c r="J2360">
        <v>2567</v>
      </c>
      <c r="K2360">
        <v>1804</v>
      </c>
      <c r="L2360" t="s">
        <v>2138</v>
      </c>
      <c r="M2360" t="s">
        <v>153</v>
      </c>
      <c r="N2360" t="s">
        <v>41</v>
      </c>
      <c r="P2360" t="s">
        <v>1568</v>
      </c>
      <c r="Q2360">
        <v>1</v>
      </c>
      <c r="R2360" t="s">
        <v>72</v>
      </c>
      <c r="T2360" t="s">
        <v>73</v>
      </c>
      <c r="U2360" t="s">
        <v>74</v>
      </c>
      <c r="V2360" t="s">
        <v>175</v>
      </c>
      <c r="W2360" t="s">
        <v>2145</v>
      </c>
      <c r="AB2360">
        <v>1</v>
      </c>
      <c r="AC2360">
        <v>2</v>
      </c>
    </row>
    <row r="2361" spans="1:32" hidden="1" x14ac:dyDescent="0.35">
      <c r="A2361" t="s">
        <v>32</v>
      </c>
      <c r="C2361" t="s">
        <v>33</v>
      </c>
      <c r="D2361" t="s">
        <v>2118</v>
      </c>
      <c r="E2361" t="s">
        <v>2119</v>
      </c>
      <c r="F2361" t="s">
        <v>2120</v>
      </c>
      <c r="G2361" t="s">
        <v>1279</v>
      </c>
      <c r="I2361" t="s">
        <v>38</v>
      </c>
      <c r="J2361">
        <v>2568</v>
      </c>
      <c r="K2361">
        <v>1804</v>
      </c>
      <c r="L2361" t="s">
        <v>2138</v>
      </c>
      <c r="M2361" t="s">
        <v>153</v>
      </c>
      <c r="N2361" t="s">
        <v>41</v>
      </c>
      <c r="P2361" t="s">
        <v>1568</v>
      </c>
      <c r="Q2361">
        <v>2</v>
      </c>
      <c r="R2361" t="s">
        <v>72</v>
      </c>
      <c r="T2361" t="s">
        <v>73</v>
      </c>
      <c r="U2361" t="s">
        <v>74</v>
      </c>
      <c r="V2361" t="s">
        <v>175</v>
      </c>
      <c r="W2361" t="s">
        <v>2146</v>
      </c>
      <c r="Y2361">
        <v>1</v>
      </c>
      <c r="Z2361">
        <v>9</v>
      </c>
      <c r="AB2361">
        <v>3</v>
      </c>
      <c r="AC2361">
        <v>6</v>
      </c>
    </row>
    <row r="2362" spans="1:32" hidden="1" x14ac:dyDescent="0.35">
      <c r="A2362" t="s">
        <v>32</v>
      </c>
      <c r="C2362" t="s">
        <v>33</v>
      </c>
      <c r="D2362" t="s">
        <v>2118</v>
      </c>
      <c r="E2362" t="s">
        <v>2119</v>
      </c>
      <c r="F2362" t="s">
        <v>2120</v>
      </c>
      <c r="G2362" t="s">
        <v>1279</v>
      </c>
      <c r="I2362" t="s">
        <v>38</v>
      </c>
      <c r="J2362">
        <v>2569</v>
      </c>
      <c r="K2362">
        <v>1804</v>
      </c>
      <c r="L2362" t="s">
        <v>2138</v>
      </c>
      <c r="M2362" t="s">
        <v>153</v>
      </c>
      <c r="N2362" t="s">
        <v>41</v>
      </c>
      <c r="P2362" t="s">
        <v>1568</v>
      </c>
      <c r="Q2362">
        <v>0.25</v>
      </c>
      <c r="R2362" t="s">
        <v>72</v>
      </c>
      <c r="T2362" t="s">
        <v>73</v>
      </c>
      <c r="U2362" t="s">
        <v>74</v>
      </c>
      <c r="V2362" t="s">
        <v>141</v>
      </c>
      <c r="W2362" t="s">
        <v>334</v>
      </c>
      <c r="AB2362">
        <v>1</v>
      </c>
      <c r="AC2362">
        <v>0</v>
      </c>
    </row>
    <row r="2363" spans="1:32" hidden="1" x14ac:dyDescent="0.35">
      <c r="A2363" t="s">
        <v>32</v>
      </c>
      <c r="C2363" t="s">
        <v>33</v>
      </c>
      <c r="D2363" t="s">
        <v>2118</v>
      </c>
      <c r="E2363" t="s">
        <v>2119</v>
      </c>
      <c r="F2363" t="s">
        <v>2120</v>
      </c>
      <c r="G2363" t="s">
        <v>1279</v>
      </c>
      <c r="I2363" t="s">
        <v>38</v>
      </c>
      <c r="J2363">
        <v>2570</v>
      </c>
      <c r="K2363">
        <v>1804</v>
      </c>
      <c r="L2363" t="s">
        <v>2138</v>
      </c>
      <c r="M2363" t="s">
        <v>153</v>
      </c>
      <c r="N2363" t="s">
        <v>47</v>
      </c>
      <c r="P2363" t="s">
        <v>2147</v>
      </c>
      <c r="T2363" t="s">
        <v>2763</v>
      </c>
      <c r="U2363" t="s">
        <v>2621</v>
      </c>
      <c r="W2363" t="s">
        <v>2148</v>
      </c>
      <c r="AD2363">
        <v>1</v>
      </c>
      <c r="AE2363">
        <v>10</v>
      </c>
      <c r="AF2363">
        <v>0</v>
      </c>
    </row>
    <row r="2364" spans="1:32" hidden="1" x14ac:dyDescent="0.35">
      <c r="A2364" t="s">
        <v>32</v>
      </c>
      <c r="C2364" t="s">
        <v>33</v>
      </c>
      <c r="D2364" t="s">
        <v>2118</v>
      </c>
      <c r="E2364" t="s">
        <v>2119</v>
      </c>
      <c r="F2364" t="s">
        <v>2120</v>
      </c>
      <c r="G2364" t="s">
        <v>1279</v>
      </c>
      <c r="I2364" t="s">
        <v>38</v>
      </c>
      <c r="J2364">
        <v>2571</v>
      </c>
      <c r="K2364">
        <v>1804</v>
      </c>
      <c r="L2364" t="s">
        <v>2138</v>
      </c>
      <c r="M2364" t="s">
        <v>153</v>
      </c>
      <c r="P2364" t="s">
        <v>2149</v>
      </c>
      <c r="Q2364">
        <v>0.5</v>
      </c>
      <c r="R2364" t="s">
        <v>363</v>
      </c>
      <c r="T2364" t="s">
        <v>122</v>
      </c>
      <c r="U2364" t="s">
        <v>57</v>
      </c>
      <c r="V2364" t="s">
        <v>248</v>
      </c>
      <c r="W2364" t="s">
        <v>248</v>
      </c>
    </row>
    <row r="2365" spans="1:32" hidden="1" x14ac:dyDescent="0.35">
      <c r="A2365" t="s">
        <v>32</v>
      </c>
      <c r="C2365" t="s">
        <v>33</v>
      </c>
      <c r="D2365" t="s">
        <v>2118</v>
      </c>
      <c r="E2365" t="s">
        <v>2119</v>
      </c>
      <c r="F2365" t="s">
        <v>2120</v>
      </c>
      <c r="G2365" t="s">
        <v>1279</v>
      </c>
      <c r="I2365" t="s">
        <v>38</v>
      </c>
      <c r="J2365">
        <v>2572</v>
      </c>
      <c r="K2365">
        <v>1804</v>
      </c>
      <c r="L2365" t="s">
        <v>2138</v>
      </c>
      <c r="M2365" t="s">
        <v>153</v>
      </c>
      <c r="N2365" t="s">
        <v>41</v>
      </c>
      <c r="P2365" t="s">
        <v>1536</v>
      </c>
      <c r="Q2365">
        <v>1</v>
      </c>
      <c r="R2365" t="s">
        <v>259</v>
      </c>
      <c r="T2365" t="s">
        <v>73</v>
      </c>
      <c r="U2365" t="s">
        <v>78</v>
      </c>
      <c r="V2365" t="s">
        <v>126</v>
      </c>
      <c r="W2365" t="s">
        <v>126</v>
      </c>
      <c r="AB2365">
        <v>1</v>
      </c>
      <c r="AC2365">
        <v>6</v>
      </c>
    </row>
    <row r="2366" spans="1:32" hidden="1" x14ac:dyDescent="0.35">
      <c r="A2366" t="s">
        <v>32</v>
      </c>
      <c r="C2366" t="s">
        <v>33</v>
      </c>
      <c r="D2366" t="s">
        <v>2118</v>
      </c>
      <c r="E2366" t="s">
        <v>2119</v>
      </c>
      <c r="F2366" t="s">
        <v>2120</v>
      </c>
      <c r="G2366" t="s">
        <v>1279</v>
      </c>
      <c r="I2366" t="s">
        <v>38</v>
      </c>
      <c r="J2366">
        <v>2573</v>
      </c>
      <c r="K2366">
        <v>1804</v>
      </c>
      <c r="L2366" t="s">
        <v>2138</v>
      </c>
      <c r="M2366" t="s">
        <v>153</v>
      </c>
      <c r="N2366" t="s">
        <v>41</v>
      </c>
      <c r="P2366" t="s">
        <v>1536</v>
      </c>
      <c r="Q2366">
        <v>1</v>
      </c>
      <c r="R2366" t="s">
        <v>170</v>
      </c>
      <c r="T2366" t="s">
        <v>73</v>
      </c>
      <c r="U2366" t="s">
        <v>74</v>
      </c>
      <c r="V2366" t="s">
        <v>1702</v>
      </c>
      <c r="W2366" t="s">
        <v>171</v>
      </c>
      <c r="AB2366">
        <v>1</v>
      </c>
      <c r="AC2366">
        <v>0</v>
      </c>
    </row>
    <row r="2367" spans="1:32" hidden="1" x14ac:dyDescent="0.35">
      <c r="A2367" t="s">
        <v>32</v>
      </c>
      <c r="C2367" t="s">
        <v>33</v>
      </c>
      <c r="D2367" t="s">
        <v>2118</v>
      </c>
      <c r="E2367" t="s">
        <v>2119</v>
      </c>
      <c r="F2367" t="s">
        <v>2120</v>
      </c>
      <c r="G2367" t="s">
        <v>1279</v>
      </c>
      <c r="I2367" t="s">
        <v>38</v>
      </c>
      <c r="J2367">
        <v>2574</v>
      </c>
      <c r="K2367">
        <v>1804</v>
      </c>
      <c r="L2367" t="s">
        <v>2138</v>
      </c>
      <c r="M2367" t="s">
        <v>153</v>
      </c>
      <c r="O2367" t="s">
        <v>1095</v>
      </c>
      <c r="P2367" t="s">
        <v>1096</v>
      </c>
      <c r="Q2367">
        <v>2</v>
      </c>
      <c r="R2367" t="s">
        <v>170</v>
      </c>
      <c r="T2367" t="s">
        <v>73</v>
      </c>
      <c r="U2367" t="s">
        <v>74</v>
      </c>
      <c r="V2367" t="s">
        <v>1702</v>
      </c>
      <c r="W2367" t="s">
        <v>171</v>
      </c>
      <c r="AB2367">
        <v>2</v>
      </c>
      <c r="AC2367">
        <v>0</v>
      </c>
    </row>
    <row r="2368" spans="1:32" hidden="1" x14ac:dyDescent="0.35">
      <c r="A2368" t="s">
        <v>32</v>
      </c>
      <c r="C2368" t="s">
        <v>33</v>
      </c>
      <c r="D2368" t="s">
        <v>2118</v>
      </c>
      <c r="E2368" t="s">
        <v>2119</v>
      </c>
      <c r="F2368" t="s">
        <v>2120</v>
      </c>
      <c r="G2368" t="s">
        <v>1279</v>
      </c>
      <c r="I2368" t="s">
        <v>38</v>
      </c>
      <c r="J2368">
        <v>2575</v>
      </c>
      <c r="K2368">
        <v>1804</v>
      </c>
      <c r="L2368" t="s">
        <v>2138</v>
      </c>
      <c r="M2368" t="s">
        <v>153</v>
      </c>
      <c r="N2368" t="s">
        <v>41</v>
      </c>
      <c r="P2368" t="s">
        <v>2150</v>
      </c>
      <c r="Q2368">
        <v>3.5</v>
      </c>
      <c r="R2368" t="s">
        <v>72</v>
      </c>
      <c r="T2368" t="s">
        <v>73</v>
      </c>
      <c r="U2368" t="s">
        <v>74</v>
      </c>
      <c r="V2368" t="s">
        <v>212</v>
      </c>
      <c r="W2368" t="s">
        <v>2151</v>
      </c>
    </row>
    <row r="2369" spans="1:33" hidden="1" x14ac:dyDescent="0.35">
      <c r="A2369" t="s">
        <v>32</v>
      </c>
      <c r="C2369" t="s">
        <v>33</v>
      </c>
      <c r="D2369" t="s">
        <v>2118</v>
      </c>
      <c r="E2369" t="s">
        <v>2119</v>
      </c>
      <c r="F2369" t="s">
        <v>2120</v>
      </c>
      <c r="G2369" t="s">
        <v>1279</v>
      </c>
      <c r="I2369" t="s">
        <v>38</v>
      </c>
      <c r="J2369">
        <v>2576</v>
      </c>
      <c r="K2369">
        <v>1804</v>
      </c>
      <c r="L2369" t="s">
        <v>2138</v>
      </c>
      <c r="M2369" t="s">
        <v>153</v>
      </c>
      <c r="N2369" t="s">
        <v>41</v>
      </c>
      <c r="P2369" t="s">
        <v>2150</v>
      </c>
      <c r="T2369" t="s">
        <v>73</v>
      </c>
      <c r="U2369" t="s">
        <v>74</v>
      </c>
      <c r="V2369" t="s">
        <v>513</v>
      </c>
      <c r="W2369" t="s">
        <v>2152</v>
      </c>
      <c r="Y2369">
        <v>35</v>
      </c>
      <c r="AA2369">
        <v>6</v>
      </c>
      <c r="AB2369">
        <v>2</v>
      </c>
      <c r="AC2369">
        <v>6</v>
      </c>
    </row>
    <row r="2370" spans="1:33" hidden="1" x14ac:dyDescent="0.35">
      <c r="A2370" t="s">
        <v>32</v>
      </c>
      <c r="C2370" t="s">
        <v>33</v>
      </c>
      <c r="D2370" t="s">
        <v>2118</v>
      </c>
      <c r="E2370" t="s">
        <v>2119</v>
      </c>
      <c r="F2370" t="s">
        <v>2120</v>
      </c>
      <c r="G2370" t="s">
        <v>1279</v>
      </c>
      <c r="I2370" t="s">
        <v>38</v>
      </c>
      <c r="J2370">
        <v>2577</v>
      </c>
      <c r="K2370">
        <v>1804</v>
      </c>
      <c r="L2370" t="s">
        <v>2138</v>
      </c>
      <c r="M2370" t="s">
        <v>153</v>
      </c>
      <c r="N2370" t="s">
        <v>41</v>
      </c>
      <c r="P2370" t="s">
        <v>2150</v>
      </c>
      <c r="Q2370">
        <v>2</v>
      </c>
      <c r="R2370" t="s">
        <v>166</v>
      </c>
      <c r="T2370" t="s">
        <v>2778</v>
      </c>
      <c r="U2370" t="s">
        <v>2778</v>
      </c>
      <c r="W2370" t="s">
        <v>2153</v>
      </c>
    </row>
    <row r="2371" spans="1:33" hidden="1" x14ac:dyDescent="0.35">
      <c r="A2371" t="s">
        <v>32</v>
      </c>
      <c r="C2371" t="s">
        <v>33</v>
      </c>
      <c r="D2371" t="s">
        <v>2118</v>
      </c>
      <c r="E2371" t="s">
        <v>2119</v>
      </c>
      <c r="F2371" t="s">
        <v>2120</v>
      </c>
      <c r="G2371" t="s">
        <v>1279</v>
      </c>
      <c r="I2371" t="s">
        <v>38</v>
      </c>
      <c r="J2371">
        <v>2578</v>
      </c>
      <c r="K2371">
        <v>1804</v>
      </c>
      <c r="L2371" t="s">
        <v>2138</v>
      </c>
      <c r="M2371" t="s">
        <v>153</v>
      </c>
      <c r="N2371" t="s">
        <v>41</v>
      </c>
      <c r="P2371" t="s">
        <v>2150</v>
      </c>
      <c r="T2371" t="s">
        <v>43</v>
      </c>
      <c r="U2371" t="s">
        <v>167</v>
      </c>
      <c r="V2371" t="s">
        <v>168</v>
      </c>
      <c r="W2371" t="s">
        <v>168</v>
      </c>
      <c r="Y2371">
        <v>10</v>
      </c>
      <c r="Z2371">
        <v>0</v>
      </c>
      <c r="AA2371">
        <v>1</v>
      </c>
      <c r="AB2371">
        <v>0</v>
      </c>
      <c r="AC2371">
        <v>0</v>
      </c>
    </row>
    <row r="2372" spans="1:33" hidden="1" x14ac:dyDescent="0.35">
      <c r="A2372" t="s">
        <v>32</v>
      </c>
      <c r="C2372" t="s">
        <v>33</v>
      </c>
      <c r="D2372" t="s">
        <v>2118</v>
      </c>
      <c r="E2372" t="s">
        <v>2119</v>
      </c>
      <c r="F2372" t="s">
        <v>2120</v>
      </c>
      <c r="G2372" t="s">
        <v>1279</v>
      </c>
      <c r="I2372" t="s">
        <v>38</v>
      </c>
      <c r="J2372">
        <v>2579</v>
      </c>
      <c r="K2372">
        <v>1804</v>
      </c>
      <c r="L2372" t="s">
        <v>2138</v>
      </c>
      <c r="M2372" t="s">
        <v>153</v>
      </c>
      <c r="N2372" t="s">
        <v>41</v>
      </c>
      <c r="P2372" t="s">
        <v>2150</v>
      </c>
      <c r="Q2372">
        <v>4</v>
      </c>
      <c r="R2372" t="s">
        <v>563</v>
      </c>
      <c r="T2372" t="s">
        <v>73</v>
      </c>
      <c r="U2372" t="s">
        <v>74</v>
      </c>
      <c r="V2372" t="s">
        <v>393</v>
      </c>
      <c r="W2372" t="s">
        <v>2154</v>
      </c>
      <c r="AB2372">
        <v>4</v>
      </c>
      <c r="AC2372">
        <v>0</v>
      </c>
    </row>
    <row r="2373" spans="1:33" hidden="1" x14ac:dyDescent="0.35">
      <c r="A2373" t="s">
        <v>32</v>
      </c>
      <c r="C2373" t="s">
        <v>33</v>
      </c>
      <c r="D2373" t="s">
        <v>2118</v>
      </c>
      <c r="E2373" t="s">
        <v>2119</v>
      </c>
      <c r="F2373" t="s">
        <v>2120</v>
      </c>
      <c r="G2373" t="s">
        <v>1279</v>
      </c>
      <c r="I2373" t="s">
        <v>38</v>
      </c>
      <c r="J2373">
        <v>2580</v>
      </c>
      <c r="K2373">
        <v>1804</v>
      </c>
      <c r="L2373" t="s">
        <v>2138</v>
      </c>
      <c r="M2373" t="s">
        <v>153</v>
      </c>
      <c r="N2373" t="s">
        <v>41</v>
      </c>
      <c r="P2373" t="s">
        <v>2150</v>
      </c>
      <c r="Q2373">
        <v>3</v>
      </c>
      <c r="R2373" t="s">
        <v>163</v>
      </c>
      <c r="T2373" t="s">
        <v>73</v>
      </c>
      <c r="U2373" t="s">
        <v>74</v>
      </c>
      <c r="V2373" t="s">
        <v>2047</v>
      </c>
      <c r="W2373" t="s">
        <v>2155</v>
      </c>
      <c r="AC2373">
        <v>9</v>
      </c>
    </row>
    <row r="2374" spans="1:33" hidden="1" x14ac:dyDescent="0.35">
      <c r="A2374" t="s">
        <v>32</v>
      </c>
      <c r="C2374" t="s">
        <v>33</v>
      </c>
      <c r="D2374" t="s">
        <v>2118</v>
      </c>
      <c r="E2374" t="s">
        <v>2119</v>
      </c>
      <c r="F2374" t="s">
        <v>2120</v>
      </c>
      <c r="G2374" t="s">
        <v>1279</v>
      </c>
      <c r="I2374" t="s">
        <v>38</v>
      </c>
      <c r="J2374">
        <v>2581</v>
      </c>
      <c r="K2374">
        <v>1804</v>
      </c>
      <c r="L2374" t="s">
        <v>2138</v>
      </c>
      <c r="M2374" t="s">
        <v>153</v>
      </c>
      <c r="N2374" t="s">
        <v>41</v>
      </c>
      <c r="P2374" t="s">
        <v>2150</v>
      </c>
      <c r="Q2374">
        <v>2</v>
      </c>
      <c r="R2374" t="s">
        <v>163</v>
      </c>
      <c r="T2374" t="s">
        <v>73</v>
      </c>
      <c r="U2374" t="s">
        <v>74</v>
      </c>
      <c r="V2374" t="s">
        <v>164</v>
      </c>
      <c r="W2374" t="s">
        <v>2156</v>
      </c>
      <c r="AB2374">
        <v>2</v>
      </c>
      <c r="AC2374">
        <v>6</v>
      </c>
    </row>
    <row r="2375" spans="1:33" hidden="1" x14ac:dyDescent="0.35">
      <c r="A2375" t="s">
        <v>32</v>
      </c>
      <c r="C2375" t="s">
        <v>33</v>
      </c>
      <c r="D2375" t="s">
        <v>2118</v>
      </c>
      <c r="E2375" t="s">
        <v>2119</v>
      </c>
      <c r="F2375" t="s">
        <v>2120</v>
      </c>
      <c r="G2375" t="s">
        <v>1279</v>
      </c>
      <c r="I2375" t="s">
        <v>38</v>
      </c>
      <c r="J2375">
        <v>2582</v>
      </c>
      <c r="K2375">
        <v>1804</v>
      </c>
      <c r="L2375" t="s">
        <v>2138</v>
      </c>
      <c r="M2375" t="s">
        <v>153</v>
      </c>
      <c r="N2375" t="s">
        <v>41</v>
      </c>
      <c r="P2375" t="s">
        <v>2150</v>
      </c>
      <c r="Q2375">
        <v>3</v>
      </c>
      <c r="R2375" t="s">
        <v>72</v>
      </c>
      <c r="T2375" t="s">
        <v>73</v>
      </c>
      <c r="U2375" t="s">
        <v>74</v>
      </c>
      <c r="V2375" t="s">
        <v>440</v>
      </c>
      <c r="W2375" t="s">
        <v>860</v>
      </c>
      <c r="AC2375">
        <v>3</v>
      </c>
    </row>
    <row r="2376" spans="1:33" hidden="1" x14ac:dyDescent="0.35">
      <c r="A2376" t="s">
        <v>32</v>
      </c>
      <c r="C2376" t="s">
        <v>33</v>
      </c>
      <c r="D2376" t="s">
        <v>2118</v>
      </c>
      <c r="E2376" t="s">
        <v>2119</v>
      </c>
      <c r="F2376" t="s">
        <v>2120</v>
      </c>
      <c r="G2376" t="s">
        <v>1279</v>
      </c>
      <c r="I2376" t="s">
        <v>38</v>
      </c>
      <c r="J2376">
        <v>2583</v>
      </c>
      <c r="K2376">
        <v>1804</v>
      </c>
      <c r="L2376" t="s">
        <v>2138</v>
      </c>
      <c r="M2376" t="s">
        <v>153</v>
      </c>
      <c r="N2376" t="s">
        <v>41</v>
      </c>
      <c r="P2376" t="s">
        <v>2150</v>
      </c>
      <c r="T2376" t="s">
        <v>2763</v>
      </c>
      <c r="U2376" t="s">
        <v>2621</v>
      </c>
      <c r="W2376" t="s">
        <v>2157</v>
      </c>
      <c r="AD2376">
        <v>7</v>
      </c>
      <c r="AE2376">
        <v>10</v>
      </c>
      <c r="AF2376">
        <v>0</v>
      </c>
    </row>
    <row r="2377" spans="1:33" hidden="1" x14ac:dyDescent="0.35">
      <c r="A2377" t="s">
        <v>32</v>
      </c>
      <c r="C2377" t="s">
        <v>33</v>
      </c>
      <c r="D2377" t="s">
        <v>2118</v>
      </c>
      <c r="E2377" t="s">
        <v>2119</v>
      </c>
      <c r="F2377" t="s">
        <v>2120</v>
      </c>
      <c r="G2377" t="s">
        <v>1279</v>
      </c>
      <c r="I2377" t="s">
        <v>38</v>
      </c>
      <c r="J2377">
        <v>2584</v>
      </c>
      <c r="K2377">
        <v>1804</v>
      </c>
      <c r="L2377" t="s">
        <v>2138</v>
      </c>
      <c r="M2377" t="s">
        <v>153</v>
      </c>
      <c r="N2377" t="s">
        <v>41</v>
      </c>
      <c r="P2377" t="s">
        <v>918</v>
      </c>
      <c r="Q2377">
        <v>1</v>
      </c>
      <c r="R2377" t="s">
        <v>221</v>
      </c>
      <c r="T2377" t="s">
        <v>73</v>
      </c>
      <c r="U2377" t="s">
        <v>74</v>
      </c>
      <c r="V2377" t="s">
        <v>440</v>
      </c>
      <c r="W2377" t="s">
        <v>2158</v>
      </c>
    </row>
    <row r="2378" spans="1:33" hidden="1" x14ac:dyDescent="0.35">
      <c r="A2378" t="s">
        <v>32</v>
      </c>
      <c r="C2378" t="s">
        <v>33</v>
      </c>
      <c r="D2378" t="s">
        <v>2118</v>
      </c>
      <c r="E2378" t="s">
        <v>2119</v>
      </c>
      <c r="F2378" t="s">
        <v>2120</v>
      </c>
      <c r="G2378" t="s">
        <v>1279</v>
      </c>
      <c r="I2378" t="s">
        <v>38</v>
      </c>
      <c r="J2378">
        <v>2585</v>
      </c>
      <c r="K2378">
        <v>1804</v>
      </c>
      <c r="L2378" t="s">
        <v>2138</v>
      </c>
      <c r="M2378" t="s">
        <v>153</v>
      </c>
      <c r="N2378" t="s">
        <v>41</v>
      </c>
      <c r="P2378" t="s">
        <v>918</v>
      </c>
      <c r="Q2378">
        <v>2</v>
      </c>
      <c r="R2378" t="s">
        <v>166</v>
      </c>
      <c r="T2378" t="s">
        <v>43</v>
      </c>
      <c r="U2378" t="s">
        <v>167</v>
      </c>
      <c r="V2378" t="s">
        <v>168</v>
      </c>
      <c r="W2378" t="s">
        <v>2159</v>
      </c>
    </row>
    <row r="2379" spans="1:33" hidden="1" x14ac:dyDescent="0.35">
      <c r="A2379" t="s">
        <v>32</v>
      </c>
      <c r="C2379" t="s">
        <v>33</v>
      </c>
      <c r="D2379" t="s">
        <v>2118</v>
      </c>
      <c r="E2379" t="s">
        <v>2119</v>
      </c>
      <c r="F2379" t="s">
        <v>2120</v>
      </c>
      <c r="G2379" t="s">
        <v>1279</v>
      </c>
      <c r="I2379" t="s">
        <v>38</v>
      </c>
      <c r="J2379">
        <v>2586</v>
      </c>
      <c r="K2379">
        <v>1804</v>
      </c>
      <c r="L2379" t="s">
        <v>2138</v>
      </c>
      <c r="M2379" t="s">
        <v>153</v>
      </c>
      <c r="N2379" t="s">
        <v>41</v>
      </c>
      <c r="P2379" t="s">
        <v>918</v>
      </c>
      <c r="Q2379">
        <v>0.5</v>
      </c>
      <c r="R2379" t="s">
        <v>163</v>
      </c>
      <c r="T2379" t="s">
        <v>122</v>
      </c>
      <c r="U2379" t="s">
        <v>298</v>
      </c>
      <c r="V2379" t="s">
        <v>299</v>
      </c>
      <c r="W2379" t="s">
        <v>2160</v>
      </c>
      <c r="AG2379" t="s">
        <v>634</v>
      </c>
    </row>
    <row r="2380" spans="1:33" hidden="1" x14ac:dyDescent="0.35">
      <c r="A2380" t="s">
        <v>32</v>
      </c>
      <c r="C2380" t="s">
        <v>33</v>
      </c>
      <c r="D2380" t="s">
        <v>2118</v>
      </c>
      <c r="E2380" t="s">
        <v>2119</v>
      </c>
      <c r="F2380" t="s">
        <v>2120</v>
      </c>
      <c r="G2380" t="s">
        <v>1279</v>
      </c>
      <c r="I2380" t="s">
        <v>38</v>
      </c>
      <c r="J2380">
        <v>2587</v>
      </c>
      <c r="K2380">
        <v>1804</v>
      </c>
      <c r="L2380" t="s">
        <v>2138</v>
      </c>
      <c r="M2380" t="s">
        <v>153</v>
      </c>
      <c r="N2380" t="s">
        <v>382</v>
      </c>
      <c r="P2380" t="s">
        <v>313</v>
      </c>
      <c r="Q2380">
        <v>4</v>
      </c>
      <c r="R2380" t="s">
        <v>1282</v>
      </c>
      <c r="T2380" t="s">
        <v>122</v>
      </c>
      <c r="U2380" t="s">
        <v>57</v>
      </c>
      <c r="V2380" t="s">
        <v>1113</v>
      </c>
      <c r="W2380" t="s">
        <v>1113</v>
      </c>
    </row>
    <row r="2381" spans="1:33" hidden="1" x14ac:dyDescent="0.35">
      <c r="A2381" t="s">
        <v>32</v>
      </c>
      <c r="C2381" t="s">
        <v>33</v>
      </c>
      <c r="D2381" t="s">
        <v>2161</v>
      </c>
      <c r="E2381" t="s">
        <v>2162</v>
      </c>
      <c r="F2381" t="s">
        <v>2163</v>
      </c>
      <c r="G2381" t="s">
        <v>2042</v>
      </c>
      <c r="I2381" t="s">
        <v>38</v>
      </c>
      <c r="J2381">
        <v>2588</v>
      </c>
      <c r="K2381">
        <v>1804</v>
      </c>
      <c r="L2381" t="s">
        <v>2138</v>
      </c>
      <c r="M2381" t="s">
        <v>153</v>
      </c>
      <c r="N2381" t="s">
        <v>41</v>
      </c>
      <c r="P2381" t="s">
        <v>188</v>
      </c>
      <c r="Q2381">
        <v>12</v>
      </c>
      <c r="R2381" t="s">
        <v>56</v>
      </c>
      <c r="T2381" t="s">
        <v>122</v>
      </c>
      <c r="U2381" t="s">
        <v>57</v>
      </c>
      <c r="V2381" t="s">
        <v>1113</v>
      </c>
      <c r="W2381" t="s">
        <v>1113</v>
      </c>
    </row>
    <row r="2382" spans="1:33" hidden="1" x14ac:dyDescent="0.35">
      <c r="A2382" t="s">
        <v>32</v>
      </c>
      <c r="C2382" t="s">
        <v>33</v>
      </c>
      <c r="D2382" t="s">
        <v>2161</v>
      </c>
      <c r="E2382" t="s">
        <v>2162</v>
      </c>
      <c r="F2382" t="s">
        <v>2163</v>
      </c>
      <c r="G2382" t="s">
        <v>2042</v>
      </c>
      <c r="I2382" t="s">
        <v>38</v>
      </c>
      <c r="J2382">
        <v>2589</v>
      </c>
      <c r="K2382">
        <v>1804</v>
      </c>
      <c r="L2382" t="s">
        <v>2138</v>
      </c>
      <c r="M2382" t="s">
        <v>153</v>
      </c>
      <c r="N2382" t="s">
        <v>41</v>
      </c>
      <c r="P2382" t="s">
        <v>188</v>
      </c>
      <c r="Q2382">
        <v>1</v>
      </c>
      <c r="R2382" t="s">
        <v>56</v>
      </c>
      <c r="T2382" t="s">
        <v>57</v>
      </c>
      <c r="U2382" t="s">
        <v>58</v>
      </c>
      <c r="V2382" t="s">
        <v>58</v>
      </c>
      <c r="W2382" t="s">
        <v>1125</v>
      </c>
    </row>
    <row r="2383" spans="1:33" hidden="1" x14ac:dyDescent="0.35">
      <c r="A2383" t="s">
        <v>32</v>
      </c>
      <c r="C2383" t="s">
        <v>33</v>
      </c>
      <c r="D2383" t="s">
        <v>2161</v>
      </c>
      <c r="E2383" t="s">
        <v>2162</v>
      </c>
      <c r="F2383" t="s">
        <v>2163</v>
      </c>
      <c r="G2383" t="s">
        <v>2042</v>
      </c>
      <c r="I2383" t="s">
        <v>38</v>
      </c>
      <c r="J2383">
        <v>2590</v>
      </c>
      <c r="K2383">
        <v>1804</v>
      </c>
      <c r="L2383" t="s">
        <v>2138</v>
      </c>
      <c r="M2383" t="s">
        <v>153</v>
      </c>
      <c r="P2383" t="s">
        <v>61</v>
      </c>
      <c r="Q2383">
        <v>0.25</v>
      </c>
      <c r="R2383" t="s">
        <v>56</v>
      </c>
      <c r="T2383" t="s">
        <v>57</v>
      </c>
      <c r="U2383" t="s">
        <v>58</v>
      </c>
      <c r="V2383" t="s">
        <v>83</v>
      </c>
      <c r="W2383" t="s">
        <v>83</v>
      </c>
      <c r="AB2383">
        <v>4</v>
      </c>
      <c r="AC2383">
        <v>0</v>
      </c>
    </row>
    <row r="2384" spans="1:33" hidden="1" x14ac:dyDescent="0.35">
      <c r="A2384" t="s">
        <v>32</v>
      </c>
      <c r="C2384" t="s">
        <v>33</v>
      </c>
      <c r="D2384" t="s">
        <v>2161</v>
      </c>
      <c r="E2384" t="s">
        <v>2162</v>
      </c>
      <c r="F2384" t="s">
        <v>2163</v>
      </c>
      <c r="G2384" t="s">
        <v>2042</v>
      </c>
      <c r="I2384" t="s">
        <v>38</v>
      </c>
      <c r="J2384">
        <v>2591</v>
      </c>
      <c r="K2384">
        <v>1804</v>
      </c>
      <c r="L2384" t="s">
        <v>2138</v>
      </c>
      <c r="M2384" t="s">
        <v>153</v>
      </c>
      <c r="N2384" t="s">
        <v>41</v>
      </c>
      <c r="P2384" t="s">
        <v>71</v>
      </c>
      <c r="Q2384">
        <v>332</v>
      </c>
      <c r="R2384" t="s">
        <v>224</v>
      </c>
      <c r="T2384" t="s">
        <v>99</v>
      </c>
      <c r="U2384" t="s">
        <v>311</v>
      </c>
      <c r="V2384" t="s">
        <v>311</v>
      </c>
      <c r="W2384" t="s">
        <v>2164</v>
      </c>
    </row>
    <row r="2385" spans="1:32" hidden="1" x14ac:dyDescent="0.35">
      <c r="A2385" t="s">
        <v>32</v>
      </c>
      <c r="C2385" t="s">
        <v>33</v>
      </c>
      <c r="D2385" t="s">
        <v>2161</v>
      </c>
      <c r="E2385" t="s">
        <v>2162</v>
      </c>
      <c r="F2385" t="s">
        <v>2163</v>
      </c>
      <c r="G2385" t="s">
        <v>2042</v>
      </c>
      <c r="I2385" t="s">
        <v>38</v>
      </c>
      <c r="J2385">
        <v>2592</v>
      </c>
      <c r="K2385">
        <v>1804</v>
      </c>
      <c r="L2385" t="s">
        <v>2138</v>
      </c>
      <c r="M2385" t="s">
        <v>153</v>
      </c>
      <c r="O2385" t="s">
        <v>1226</v>
      </c>
      <c r="P2385" t="s">
        <v>209</v>
      </c>
      <c r="Q2385">
        <v>100</v>
      </c>
      <c r="R2385" t="s">
        <v>56</v>
      </c>
      <c r="S2385" t="s">
        <v>2782</v>
      </c>
      <c r="T2385" t="s">
        <v>122</v>
      </c>
      <c r="U2385" t="s">
        <v>57</v>
      </c>
      <c r="V2385" t="s">
        <v>1539</v>
      </c>
      <c r="W2385" t="s">
        <v>2165</v>
      </c>
    </row>
    <row r="2386" spans="1:32" hidden="1" x14ac:dyDescent="0.35">
      <c r="A2386" t="s">
        <v>32</v>
      </c>
      <c r="C2386" t="s">
        <v>33</v>
      </c>
      <c r="D2386" t="s">
        <v>2161</v>
      </c>
      <c r="E2386" t="s">
        <v>2162</v>
      </c>
      <c r="F2386" t="s">
        <v>2163</v>
      </c>
      <c r="G2386" t="s">
        <v>2042</v>
      </c>
      <c r="I2386" t="s">
        <v>38</v>
      </c>
      <c r="J2386">
        <v>2593</v>
      </c>
      <c r="K2386">
        <v>1804</v>
      </c>
      <c r="L2386" t="s">
        <v>2138</v>
      </c>
      <c r="M2386" t="s">
        <v>153</v>
      </c>
      <c r="N2386" t="s">
        <v>41</v>
      </c>
      <c r="P2386" t="s">
        <v>297</v>
      </c>
      <c r="Q2386">
        <v>3</v>
      </c>
      <c r="R2386" t="s">
        <v>170</v>
      </c>
      <c r="T2386" t="s">
        <v>73</v>
      </c>
      <c r="U2386" t="s">
        <v>74</v>
      </c>
      <c r="V2386" t="s">
        <v>1702</v>
      </c>
      <c r="W2386" t="s">
        <v>549</v>
      </c>
      <c r="AB2386">
        <v>3</v>
      </c>
      <c r="AC2386">
        <v>0</v>
      </c>
    </row>
    <row r="2387" spans="1:32" hidden="1" x14ac:dyDescent="0.35">
      <c r="A2387" t="s">
        <v>32</v>
      </c>
      <c r="C2387" t="s">
        <v>33</v>
      </c>
      <c r="D2387" t="s">
        <v>2161</v>
      </c>
      <c r="E2387" t="s">
        <v>2162</v>
      </c>
      <c r="F2387" t="s">
        <v>2163</v>
      </c>
      <c r="G2387" t="s">
        <v>2042</v>
      </c>
      <c r="I2387" t="s">
        <v>38</v>
      </c>
      <c r="J2387">
        <v>2594</v>
      </c>
      <c r="K2387">
        <v>1804</v>
      </c>
      <c r="L2387" t="s">
        <v>2138</v>
      </c>
      <c r="M2387" t="s">
        <v>185</v>
      </c>
      <c r="O2387" t="s">
        <v>320</v>
      </c>
      <c r="P2387" t="s">
        <v>366</v>
      </c>
      <c r="Q2387">
        <v>1</v>
      </c>
      <c r="R2387" t="s">
        <v>221</v>
      </c>
      <c r="T2387" t="s">
        <v>73</v>
      </c>
      <c r="U2387" t="s">
        <v>74</v>
      </c>
      <c r="V2387" t="s">
        <v>81</v>
      </c>
      <c r="W2387" t="s">
        <v>738</v>
      </c>
      <c r="AB2387">
        <v>10</v>
      </c>
      <c r="AC2387">
        <v>2</v>
      </c>
    </row>
    <row r="2388" spans="1:32" hidden="1" x14ac:dyDescent="0.35">
      <c r="A2388" t="s">
        <v>32</v>
      </c>
      <c r="C2388" t="s">
        <v>33</v>
      </c>
      <c r="D2388" t="s">
        <v>2161</v>
      </c>
      <c r="E2388" t="s">
        <v>2162</v>
      </c>
      <c r="F2388" t="s">
        <v>2163</v>
      </c>
      <c r="G2388" t="s">
        <v>2042</v>
      </c>
      <c r="I2388" t="s">
        <v>38</v>
      </c>
      <c r="J2388">
        <v>2595</v>
      </c>
      <c r="K2388">
        <v>1804</v>
      </c>
      <c r="L2388" t="s">
        <v>2138</v>
      </c>
      <c r="M2388" t="s">
        <v>185</v>
      </c>
      <c r="O2388" t="s">
        <v>320</v>
      </c>
      <c r="P2388" t="s">
        <v>366</v>
      </c>
      <c r="Q2388">
        <v>162</v>
      </c>
      <c r="R2388" t="s">
        <v>56</v>
      </c>
      <c r="S2388" t="s">
        <v>2782</v>
      </c>
      <c r="T2388" t="s">
        <v>122</v>
      </c>
      <c r="U2388" t="s">
        <v>57</v>
      </c>
      <c r="V2388" t="s">
        <v>1113</v>
      </c>
      <c r="W2388" t="s">
        <v>2166</v>
      </c>
      <c r="AA2388">
        <v>6</v>
      </c>
      <c r="AB2388">
        <v>15</v>
      </c>
      <c r="AC2388">
        <v>0</v>
      </c>
    </row>
    <row r="2389" spans="1:32" hidden="1" x14ac:dyDescent="0.35">
      <c r="A2389" t="s">
        <v>32</v>
      </c>
      <c r="C2389" t="s">
        <v>33</v>
      </c>
      <c r="D2389" t="s">
        <v>2161</v>
      </c>
      <c r="E2389" t="s">
        <v>2162</v>
      </c>
      <c r="F2389" t="s">
        <v>2163</v>
      </c>
      <c r="G2389" t="s">
        <v>2042</v>
      </c>
      <c r="I2389" t="s">
        <v>38</v>
      </c>
      <c r="J2389">
        <v>2596</v>
      </c>
      <c r="K2389">
        <v>1804</v>
      </c>
      <c r="L2389" t="s">
        <v>2138</v>
      </c>
      <c r="M2389" t="s">
        <v>185</v>
      </c>
      <c r="O2389" t="s">
        <v>320</v>
      </c>
      <c r="P2389" t="s">
        <v>366</v>
      </c>
      <c r="Q2389">
        <v>1</v>
      </c>
      <c r="R2389" t="s">
        <v>72</v>
      </c>
      <c r="T2389" t="s">
        <v>73</v>
      </c>
      <c r="U2389" t="s">
        <v>74</v>
      </c>
      <c r="V2389" t="s">
        <v>513</v>
      </c>
      <c r="W2389" t="s">
        <v>2167</v>
      </c>
      <c r="AB2389">
        <v>18</v>
      </c>
      <c r="AC2389">
        <v>0</v>
      </c>
    </row>
    <row r="2390" spans="1:32" hidden="1" x14ac:dyDescent="0.35">
      <c r="A2390" t="s">
        <v>32</v>
      </c>
      <c r="C2390" t="s">
        <v>33</v>
      </c>
      <c r="D2390" t="s">
        <v>2161</v>
      </c>
      <c r="E2390" t="s">
        <v>2162</v>
      </c>
      <c r="F2390" t="s">
        <v>2163</v>
      </c>
      <c r="G2390" t="s">
        <v>2042</v>
      </c>
      <c r="I2390" t="s">
        <v>38</v>
      </c>
      <c r="J2390">
        <v>2597</v>
      </c>
      <c r="K2390">
        <v>1804</v>
      </c>
      <c r="L2390" t="s">
        <v>2138</v>
      </c>
      <c r="M2390" t="s">
        <v>185</v>
      </c>
      <c r="O2390" t="s">
        <v>320</v>
      </c>
      <c r="P2390" t="s">
        <v>366</v>
      </c>
      <c r="Q2390">
        <v>2</v>
      </c>
      <c r="R2390" t="s">
        <v>363</v>
      </c>
      <c r="S2390" t="s">
        <v>2782</v>
      </c>
      <c r="T2390" t="s">
        <v>122</v>
      </c>
      <c r="U2390" t="s">
        <v>57</v>
      </c>
      <c r="V2390" t="s">
        <v>364</v>
      </c>
      <c r="W2390" t="s">
        <v>2168</v>
      </c>
      <c r="AE2390">
        <v>8</v>
      </c>
      <c r="AF2390">
        <v>0</v>
      </c>
    </row>
    <row r="2391" spans="1:32" hidden="1" x14ac:dyDescent="0.35">
      <c r="A2391" t="s">
        <v>32</v>
      </c>
      <c r="C2391" t="s">
        <v>33</v>
      </c>
      <c r="D2391" t="s">
        <v>2161</v>
      </c>
      <c r="E2391" t="s">
        <v>2162</v>
      </c>
      <c r="F2391" t="s">
        <v>2163</v>
      </c>
      <c r="G2391" t="s">
        <v>2042</v>
      </c>
      <c r="I2391" t="s">
        <v>38</v>
      </c>
      <c r="J2391">
        <v>2598</v>
      </c>
      <c r="K2391">
        <v>1804</v>
      </c>
      <c r="L2391" t="s">
        <v>2138</v>
      </c>
      <c r="M2391" t="s">
        <v>185</v>
      </c>
      <c r="O2391" t="s">
        <v>320</v>
      </c>
      <c r="P2391" t="s">
        <v>366</v>
      </c>
      <c r="T2391" t="s">
        <v>2763</v>
      </c>
      <c r="U2391" t="s">
        <v>2621</v>
      </c>
      <c r="W2391" t="s">
        <v>2169</v>
      </c>
    </row>
    <row r="2392" spans="1:32" hidden="1" x14ac:dyDescent="0.35">
      <c r="A2392" t="s">
        <v>32</v>
      </c>
      <c r="C2392" t="s">
        <v>33</v>
      </c>
      <c r="D2392" t="s">
        <v>2161</v>
      </c>
      <c r="E2392" t="s">
        <v>2162</v>
      </c>
      <c r="F2392" t="s">
        <v>2163</v>
      </c>
      <c r="G2392" t="s">
        <v>2042</v>
      </c>
      <c r="I2392" t="s">
        <v>38</v>
      </c>
      <c r="J2392">
        <v>2599</v>
      </c>
      <c r="K2392">
        <v>1804</v>
      </c>
      <c r="L2392" t="s">
        <v>2138</v>
      </c>
      <c r="M2392" t="s">
        <v>185</v>
      </c>
      <c r="O2392" t="s">
        <v>320</v>
      </c>
      <c r="P2392" t="s">
        <v>366</v>
      </c>
      <c r="T2392" t="s">
        <v>2778</v>
      </c>
      <c r="U2392" t="s">
        <v>2778</v>
      </c>
      <c r="W2392" t="s">
        <v>2170</v>
      </c>
      <c r="AD2392">
        <v>1</v>
      </c>
      <c r="AE2392">
        <v>6</v>
      </c>
      <c r="AF2392">
        <v>3.5</v>
      </c>
    </row>
    <row r="2393" spans="1:32" hidden="1" x14ac:dyDescent="0.35">
      <c r="A2393" t="s">
        <v>32</v>
      </c>
      <c r="C2393" t="s">
        <v>33</v>
      </c>
      <c r="D2393" t="s">
        <v>2161</v>
      </c>
      <c r="E2393" t="s">
        <v>2162</v>
      </c>
      <c r="F2393" t="s">
        <v>2163</v>
      </c>
      <c r="G2393" t="s">
        <v>2042</v>
      </c>
      <c r="I2393" t="s">
        <v>38</v>
      </c>
      <c r="J2393">
        <v>2600</v>
      </c>
      <c r="K2393">
        <v>1804</v>
      </c>
      <c r="L2393" t="s">
        <v>2138</v>
      </c>
      <c r="M2393" t="s">
        <v>185</v>
      </c>
      <c r="N2393" t="s">
        <v>1624</v>
      </c>
      <c r="P2393" t="s">
        <v>2171</v>
      </c>
      <c r="Q2393">
        <v>2.25</v>
      </c>
      <c r="R2393" t="s">
        <v>72</v>
      </c>
      <c r="T2393" t="s">
        <v>73</v>
      </c>
      <c r="U2393" t="s">
        <v>74</v>
      </c>
      <c r="V2393" t="s">
        <v>513</v>
      </c>
      <c r="W2393" t="s">
        <v>2172</v>
      </c>
      <c r="Y2393">
        <v>35</v>
      </c>
      <c r="Z2393">
        <v>0</v>
      </c>
      <c r="AA2393">
        <v>3</v>
      </c>
      <c r="AB2393">
        <v>18</v>
      </c>
      <c r="AC2393">
        <v>9</v>
      </c>
    </row>
    <row r="2394" spans="1:32" hidden="1" x14ac:dyDescent="0.35">
      <c r="A2394" t="s">
        <v>32</v>
      </c>
      <c r="C2394" t="s">
        <v>33</v>
      </c>
      <c r="D2394" t="s">
        <v>2161</v>
      </c>
      <c r="E2394" t="s">
        <v>2162</v>
      </c>
      <c r="F2394" t="s">
        <v>2163</v>
      </c>
      <c r="G2394" t="s">
        <v>2042</v>
      </c>
      <c r="I2394" t="s">
        <v>38</v>
      </c>
      <c r="J2394">
        <v>2601</v>
      </c>
      <c r="K2394">
        <v>1804</v>
      </c>
      <c r="L2394" t="s">
        <v>2138</v>
      </c>
      <c r="M2394" t="s">
        <v>185</v>
      </c>
      <c r="N2394" t="s">
        <v>41</v>
      </c>
      <c r="P2394" t="s">
        <v>124</v>
      </c>
      <c r="Q2394">
        <v>2.25</v>
      </c>
      <c r="R2394" t="s">
        <v>72</v>
      </c>
      <c r="T2394" t="s">
        <v>73</v>
      </c>
      <c r="U2394" t="s">
        <v>74</v>
      </c>
      <c r="V2394" t="s">
        <v>513</v>
      </c>
      <c r="W2394" t="s">
        <v>2172</v>
      </c>
      <c r="Y2394">
        <v>35</v>
      </c>
      <c r="Z2394">
        <v>0</v>
      </c>
      <c r="AA2394">
        <v>3</v>
      </c>
      <c r="AB2394">
        <v>18</v>
      </c>
      <c r="AC2394">
        <v>9</v>
      </c>
    </row>
    <row r="2395" spans="1:32" hidden="1" x14ac:dyDescent="0.35">
      <c r="A2395" t="s">
        <v>32</v>
      </c>
      <c r="C2395" t="s">
        <v>33</v>
      </c>
      <c r="D2395" t="s">
        <v>2161</v>
      </c>
      <c r="E2395" t="s">
        <v>2162</v>
      </c>
      <c r="F2395" t="s">
        <v>2163</v>
      </c>
      <c r="G2395" t="s">
        <v>2042</v>
      </c>
      <c r="I2395" t="s">
        <v>38</v>
      </c>
      <c r="J2395">
        <v>2602</v>
      </c>
      <c r="K2395">
        <v>1804</v>
      </c>
      <c r="L2395" t="s">
        <v>2138</v>
      </c>
      <c r="M2395" t="s">
        <v>185</v>
      </c>
      <c r="N2395" t="s">
        <v>41</v>
      </c>
      <c r="P2395" t="s">
        <v>124</v>
      </c>
      <c r="Q2395">
        <v>5</v>
      </c>
      <c r="R2395" t="s">
        <v>72</v>
      </c>
      <c r="T2395" t="s">
        <v>73</v>
      </c>
      <c r="U2395" t="s">
        <v>74</v>
      </c>
      <c r="V2395" t="s">
        <v>149</v>
      </c>
      <c r="W2395" t="s">
        <v>2173</v>
      </c>
      <c r="AA2395">
        <v>2</v>
      </c>
      <c r="AB2395">
        <v>10</v>
      </c>
      <c r="AC2395">
        <v>0</v>
      </c>
    </row>
    <row r="2396" spans="1:32" hidden="1" x14ac:dyDescent="0.35">
      <c r="A2396" t="s">
        <v>32</v>
      </c>
      <c r="C2396" t="s">
        <v>33</v>
      </c>
      <c r="D2396" t="s">
        <v>2161</v>
      </c>
      <c r="E2396" t="s">
        <v>2162</v>
      </c>
      <c r="F2396" t="s">
        <v>2163</v>
      </c>
      <c r="G2396" t="s">
        <v>2042</v>
      </c>
      <c r="I2396" t="s">
        <v>38</v>
      </c>
      <c r="J2396">
        <v>2603</v>
      </c>
      <c r="K2396">
        <v>1804</v>
      </c>
      <c r="L2396" t="s">
        <v>2138</v>
      </c>
      <c r="M2396" t="s">
        <v>185</v>
      </c>
      <c r="N2396" t="s">
        <v>41</v>
      </c>
      <c r="P2396" t="s">
        <v>124</v>
      </c>
      <c r="Q2396">
        <v>3</v>
      </c>
      <c r="R2396" t="s">
        <v>72</v>
      </c>
      <c r="T2396" t="s">
        <v>73</v>
      </c>
      <c r="U2396" t="s">
        <v>74</v>
      </c>
      <c r="V2396" t="s">
        <v>175</v>
      </c>
      <c r="W2396" t="s">
        <v>714</v>
      </c>
      <c r="AB2396">
        <v>3</v>
      </c>
      <c r="AC2396">
        <v>6</v>
      </c>
    </row>
    <row r="2397" spans="1:32" hidden="1" x14ac:dyDescent="0.35">
      <c r="A2397" t="s">
        <v>32</v>
      </c>
      <c r="C2397" t="s">
        <v>33</v>
      </c>
      <c r="D2397" t="s">
        <v>2161</v>
      </c>
      <c r="E2397" t="s">
        <v>2162</v>
      </c>
      <c r="F2397" t="s">
        <v>2163</v>
      </c>
      <c r="G2397" t="s">
        <v>2042</v>
      </c>
      <c r="I2397" t="s">
        <v>38</v>
      </c>
      <c r="J2397">
        <v>2604</v>
      </c>
      <c r="K2397">
        <v>1804</v>
      </c>
      <c r="L2397" t="s">
        <v>2138</v>
      </c>
      <c r="M2397" t="s">
        <v>185</v>
      </c>
      <c r="N2397" t="s">
        <v>41</v>
      </c>
      <c r="P2397" t="s">
        <v>124</v>
      </c>
      <c r="Q2397">
        <v>2</v>
      </c>
      <c r="R2397" t="s">
        <v>170</v>
      </c>
      <c r="T2397" t="s">
        <v>73</v>
      </c>
      <c r="U2397" t="s">
        <v>74</v>
      </c>
      <c r="V2397" t="s">
        <v>477</v>
      </c>
      <c r="W2397" t="s">
        <v>477</v>
      </c>
      <c r="AB2397">
        <v>2</v>
      </c>
      <c r="AC2397">
        <v>0</v>
      </c>
    </row>
    <row r="2398" spans="1:32" hidden="1" x14ac:dyDescent="0.35">
      <c r="A2398" t="s">
        <v>32</v>
      </c>
      <c r="C2398" t="s">
        <v>33</v>
      </c>
      <c r="D2398" t="s">
        <v>2161</v>
      </c>
      <c r="E2398" t="s">
        <v>2162</v>
      </c>
      <c r="F2398" t="s">
        <v>2163</v>
      </c>
      <c r="G2398" t="s">
        <v>2042</v>
      </c>
      <c r="I2398" t="s">
        <v>38</v>
      </c>
      <c r="J2398">
        <v>2605</v>
      </c>
      <c r="K2398">
        <v>1804</v>
      </c>
      <c r="L2398" t="s">
        <v>2138</v>
      </c>
      <c r="M2398" t="s">
        <v>185</v>
      </c>
      <c r="N2398" t="s">
        <v>41</v>
      </c>
      <c r="P2398" t="s">
        <v>124</v>
      </c>
      <c r="Q2398">
        <v>1</v>
      </c>
      <c r="R2398" t="s">
        <v>2174</v>
      </c>
      <c r="T2398" t="s">
        <v>73</v>
      </c>
      <c r="U2398" t="s">
        <v>74</v>
      </c>
      <c r="V2398" t="s">
        <v>2047</v>
      </c>
      <c r="W2398" t="s">
        <v>2175</v>
      </c>
      <c r="AB2398">
        <v>3</v>
      </c>
      <c r="AC2398">
        <v>0</v>
      </c>
    </row>
    <row r="2399" spans="1:32" hidden="1" x14ac:dyDescent="0.35">
      <c r="A2399" t="s">
        <v>32</v>
      </c>
      <c r="C2399" t="s">
        <v>33</v>
      </c>
      <c r="D2399" t="s">
        <v>2161</v>
      </c>
      <c r="E2399" t="s">
        <v>2162</v>
      </c>
      <c r="F2399" t="s">
        <v>2163</v>
      </c>
      <c r="G2399" t="s">
        <v>2042</v>
      </c>
      <c r="I2399" t="s">
        <v>38</v>
      </c>
      <c r="J2399">
        <v>2606</v>
      </c>
      <c r="K2399">
        <v>1804</v>
      </c>
      <c r="L2399" t="s">
        <v>2138</v>
      </c>
      <c r="M2399" t="s">
        <v>185</v>
      </c>
      <c r="N2399" t="s">
        <v>41</v>
      </c>
      <c r="P2399" t="s">
        <v>124</v>
      </c>
      <c r="Q2399">
        <v>0.25</v>
      </c>
      <c r="R2399" t="s">
        <v>72</v>
      </c>
      <c r="T2399" t="s">
        <v>73</v>
      </c>
      <c r="U2399" t="s">
        <v>74</v>
      </c>
      <c r="V2399" t="s">
        <v>1208</v>
      </c>
      <c r="W2399" t="s">
        <v>2176</v>
      </c>
      <c r="AB2399">
        <v>1</v>
      </c>
      <c r="AC2399">
        <v>0</v>
      </c>
    </row>
    <row r="2400" spans="1:32" hidden="1" x14ac:dyDescent="0.35">
      <c r="A2400" t="s">
        <v>32</v>
      </c>
      <c r="C2400" t="s">
        <v>33</v>
      </c>
      <c r="D2400" t="s">
        <v>2161</v>
      </c>
      <c r="E2400" t="s">
        <v>2162</v>
      </c>
      <c r="F2400" t="s">
        <v>2163</v>
      </c>
      <c r="G2400" t="s">
        <v>2042</v>
      </c>
      <c r="I2400" t="s">
        <v>38</v>
      </c>
      <c r="J2400">
        <v>2607</v>
      </c>
      <c r="K2400">
        <v>1804</v>
      </c>
      <c r="L2400" t="s">
        <v>2138</v>
      </c>
      <c r="M2400" t="s">
        <v>185</v>
      </c>
      <c r="N2400" t="s">
        <v>41</v>
      </c>
      <c r="P2400" t="s">
        <v>124</v>
      </c>
      <c r="Q2400">
        <v>1</v>
      </c>
      <c r="R2400" t="s">
        <v>166</v>
      </c>
      <c r="T2400" t="s">
        <v>43</v>
      </c>
      <c r="U2400" t="s">
        <v>167</v>
      </c>
      <c r="V2400" t="s">
        <v>168</v>
      </c>
      <c r="W2400" t="s">
        <v>2177</v>
      </c>
      <c r="AB2400">
        <v>2</v>
      </c>
      <c r="AC2400">
        <v>0</v>
      </c>
    </row>
    <row r="2401" spans="1:33" hidden="1" x14ac:dyDescent="0.35">
      <c r="A2401" t="s">
        <v>32</v>
      </c>
      <c r="C2401" t="s">
        <v>33</v>
      </c>
      <c r="D2401" t="s">
        <v>2161</v>
      </c>
      <c r="E2401" t="s">
        <v>2162</v>
      </c>
      <c r="F2401" t="s">
        <v>2163</v>
      </c>
      <c r="G2401" t="s">
        <v>2042</v>
      </c>
      <c r="I2401" t="s">
        <v>38</v>
      </c>
      <c r="J2401">
        <v>2608</v>
      </c>
      <c r="K2401">
        <v>1804</v>
      </c>
      <c r="L2401" t="s">
        <v>2138</v>
      </c>
      <c r="M2401" t="s">
        <v>185</v>
      </c>
      <c r="N2401" t="s">
        <v>795</v>
      </c>
      <c r="P2401" t="s">
        <v>796</v>
      </c>
      <c r="Q2401">
        <v>1.5</v>
      </c>
      <c r="R2401" t="s">
        <v>72</v>
      </c>
      <c r="T2401" t="s">
        <v>73</v>
      </c>
      <c r="U2401" t="s">
        <v>74</v>
      </c>
      <c r="V2401" t="s">
        <v>175</v>
      </c>
      <c r="W2401" t="s">
        <v>1621</v>
      </c>
      <c r="AB2401">
        <v>1</v>
      </c>
      <c r="AC2401">
        <v>6</v>
      </c>
      <c r="AG2401" t="s">
        <v>2063</v>
      </c>
    </row>
    <row r="2402" spans="1:33" hidden="1" x14ac:dyDescent="0.35">
      <c r="A2402" t="s">
        <v>32</v>
      </c>
      <c r="C2402" t="s">
        <v>33</v>
      </c>
      <c r="D2402" t="s">
        <v>2161</v>
      </c>
      <c r="E2402" t="s">
        <v>2162</v>
      </c>
      <c r="F2402" t="s">
        <v>2163</v>
      </c>
      <c r="G2402" t="s">
        <v>2042</v>
      </c>
      <c r="I2402" t="s">
        <v>38</v>
      </c>
      <c r="J2402">
        <v>2609</v>
      </c>
      <c r="T2402" t="s">
        <v>2778</v>
      </c>
      <c r="U2402" t="s">
        <v>2778</v>
      </c>
      <c r="W2402" t="s">
        <v>2178</v>
      </c>
    </row>
    <row r="2403" spans="1:33" hidden="1" x14ac:dyDescent="0.35">
      <c r="A2403" t="s">
        <v>32</v>
      </c>
      <c r="C2403" t="s">
        <v>33</v>
      </c>
      <c r="D2403" t="s">
        <v>2161</v>
      </c>
      <c r="E2403" t="s">
        <v>2162</v>
      </c>
      <c r="F2403" t="s">
        <v>2163</v>
      </c>
      <c r="G2403" t="s">
        <v>2042</v>
      </c>
      <c r="I2403" t="s">
        <v>38</v>
      </c>
      <c r="J2403">
        <v>2610</v>
      </c>
      <c r="K2403">
        <v>1804</v>
      </c>
      <c r="L2403" t="s">
        <v>2138</v>
      </c>
      <c r="M2403" t="s">
        <v>185</v>
      </c>
      <c r="N2403" t="s">
        <v>2179</v>
      </c>
      <c r="P2403" t="s">
        <v>2180</v>
      </c>
      <c r="Q2403">
        <v>2.75</v>
      </c>
      <c r="R2403" t="s">
        <v>363</v>
      </c>
      <c r="T2403" t="s">
        <v>122</v>
      </c>
      <c r="U2403" t="s">
        <v>57</v>
      </c>
      <c r="V2403" t="s">
        <v>248</v>
      </c>
      <c r="W2403" t="s">
        <v>2181</v>
      </c>
    </row>
    <row r="2404" spans="1:33" hidden="1" x14ac:dyDescent="0.35">
      <c r="A2404" t="s">
        <v>32</v>
      </c>
      <c r="C2404" t="s">
        <v>33</v>
      </c>
      <c r="D2404" t="s">
        <v>2161</v>
      </c>
      <c r="E2404" t="s">
        <v>2162</v>
      </c>
      <c r="F2404" t="s">
        <v>2163</v>
      </c>
      <c r="G2404" t="s">
        <v>2042</v>
      </c>
      <c r="I2404" t="s">
        <v>38</v>
      </c>
      <c r="J2404">
        <v>2611</v>
      </c>
      <c r="K2404">
        <v>1804</v>
      </c>
      <c r="L2404" t="s">
        <v>2138</v>
      </c>
      <c r="M2404" t="s">
        <v>185</v>
      </c>
      <c r="N2404" t="s">
        <v>2179</v>
      </c>
      <c r="P2404" t="s">
        <v>2180</v>
      </c>
      <c r="T2404" t="s">
        <v>2763</v>
      </c>
      <c r="U2404" t="s">
        <v>2621</v>
      </c>
      <c r="W2404" t="s">
        <v>2182</v>
      </c>
    </row>
    <row r="2405" spans="1:33" hidden="1" x14ac:dyDescent="0.35">
      <c r="A2405" t="s">
        <v>32</v>
      </c>
      <c r="C2405" t="s">
        <v>33</v>
      </c>
      <c r="D2405" t="s">
        <v>2161</v>
      </c>
      <c r="E2405" t="s">
        <v>2162</v>
      </c>
      <c r="F2405" t="s">
        <v>2163</v>
      </c>
      <c r="G2405" t="s">
        <v>2042</v>
      </c>
      <c r="I2405" t="s">
        <v>38</v>
      </c>
      <c r="J2405">
        <v>2612</v>
      </c>
      <c r="K2405">
        <v>1804</v>
      </c>
      <c r="L2405" t="s">
        <v>2138</v>
      </c>
      <c r="M2405" t="s">
        <v>185</v>
      </c>
      <c r="N2405" t="s">
        <v>41</v>
      </c>
      <c r="P2405" t="s">
        <v>198</v>
      </c>
      <c r="Q2405">
        <v>1</v>
      </c>
      <c r="R2405" t="s">
        <v>224</v>
      </c>
      <c r="T2405" t="s">
        <v>50</v>
      </c>
      <c r="U2405" t="s">
        <v>488</v>
      </c>
      <c r="V2405" t="s">
        <v>2183</v>
      </c>
      <c r="W2405" t="s">
        <v>2184</v>
      </c>
      <c r="AB2405">
        <v>3</v>
      </c>
      <c r="AC2405">
        <v>0</v>
      </c>
    </row>
    <row r="2406" spans="1:33" hidden="1" x14ac:dyDescent="0.35">
      <c r="A2406" t="s">
        <v>32</v>
      </c>
      <c r="C2406" t="s">
        <v>33</v>
      </c>
      <c r="D2406" t="s">
        <v>2161</v>
      </c>
      <c r="E2406" t="s">
        <v>2162</v>
      </c>
      <c r="F2406" t="s">
        <v>2163</v>
      </c>
      <c r="G2406" t="s">
        <v>2042</v>
      </c>
      <c r="I2406" t="s">
        <v>38</v>
      </c>
      <c r="J2406">
        <v>2613</v>
      </c>
      <c r="K2406">
        <v>1804</v>
      </c>
      <c r="L2406" t="s">
        <v>2138</v>
      </c>
      <c r="M2406" t="s">
        <v>185</v>
      </c>
      <c r="N2406" t="s">
        <v>41</v>
      </c>
      <c r="P2406" t="s">
        <v>198</v>
      </c>
      <c r="Q2406">
        <v>1</v>
      </c>
      <c r="R2406" t="s">
        <v>224</v>
      </c>
      <c r="T2406" t="s">
        <v>73</v>
      </c>
      <c r="U2406" t="s">
        <v>199</v>
      </c>
      <c r="V2406" t="s">
        <v>200</v>
      </c>
      <c r="W2406" t="s">
        <v>1725</v>
      </c>
      <c r="AB2406">
        <v>2</v>
      </c>
      <c r="AC2406">
        <v>0</v>
      </c>
    </row>
    <row r="2407" spans="1:33" hidden="1" x14ac:dyDescent="0.35">
      <c r="A2407" t="s">
        <v>32</v>
      </c>
      <c r="C2407" t="s">
        <v>33</v>
      </c>
      <c r="D2407" t="s">
        <v>2161</v>
      </c>
      <c r="E2407" t="s">
        <v>2162</v>
      </c>
      <c r="F2407" t="s">
        <v>2163</v>
      </c>
      <c r="G2407" t="s">
        <v>2042</v>
      </c>
      <c r="I2407" t="s">
        <v>38</v>
      </c>
      <c r="J2407">
        <v>2614</v>
      </c>
      <c r="K2407">
        <v>1804</v>
      </c>
      <c r="L2407" t="s">
        <v>2138</v>
      </c>
      <c r="M2407" t="s">
        <v>542</v>
      </c>
      <c r="N2407" t="s">
        <v>41</v>
      </c>
      <c r="P2407" t="s">
        <v>2185</v>
      </c>
      <c r="T2407" t="s">
        <v>2778</v>
      </c>
      <c r="U2407" t="s">
        <v>2778</v>
      </c>
      <c r="W2407" t="s">
        <v>2186</v>
      </c>
    </row>
    <row r="2408" spans="1:33" hidden="1" x14ac:dyDescent="0.35">
      <c r="A2408" t="s">
        <v>32</v>
      </c>
      <c r="C2408" t="s">
        <v>33</v>
      </c>
      <c r="D2408" t="s">
        <v>2161</v>
      </c>
      <c r="E2408" t="s">
        <v>2162</v>
      </c>
      <c r="F2408" t="s">
        <v>2163</v>
      </c>
      <c r="G2408" t="s">
        <v>2042</v>
      </c>
      <c r="I2408" t="s">
        <v>38</v>
      </c>
      <c r="J2408">
        <v>2615</v>
      </c>
      <c r="K2408">
        <v>1804</v>
      </c>
      <c r="L2408" t="s">
        <v>2138</v>
      </c>
      <c r="M2408" t="s">
        <v>542</v>
      </c>
      <c r="N2408" t="s">
        <v>41</v>
      </c>
      <c r="P2408" t="s">
        <v>2185</v>
      </c>
      <c r="Q2408">
        <v>2</v>
      </c>
      <c r="R2408" t="s">
        <v>72</v>
      </c>
      <c r="T2408" t="s">
        <v>73</v>
      </c>
      <c r="U2408" t="s">
        <v>74</v>
      </c>
      <c r="V2408" t="s">
        <v>513</v>
      </c>
      <c r="W2408" t="s">
        <v>2187</v>
      </c>
    </row>
    <row r="2409" spans="1:33" hidden="1" x14ac:dyDescent="0.35">
      <c r="A2409" t="s">
        <v>32</v>
      </c>
      <c r="C2409" t="s">
        <v>33</v>
      </c>
      <c r="D2409" t="s">
        <v>2161</v>
      </c>
      <c r="E2409" t="s">
        <v>2162</v>
      </c>
      <c r="F2409" t="s">
        <v>2163</v>
      </c>
      <c r="G2409" t="s">
        <v>2042</v>
      </c>
      <c r="I2409" t="s">
        <v>38</v>
      </c>
      <c r="J2409">
        <v>2616</v>
      </c>
      <c r="K2409">
        <v>1804</v>
      </c>
      <c r="L2409" t="s">
        <v>2138</v>
      </c>
      <c r="M2409" t="s">
        <v>542</v>
      </c>
      <c r="N2409" t="s">
        <v>41</v>
      </c>
      <c r="P2409" t="s">
        <v>2185</v>
      </c>
      <c r="T2409" t="s">
        <v>73</v>
      </c>
      <c r="U2409" t="s">
        <v>199</v>
      </c>
      <c r="V2409" t="s">
        <v>513</v>
      </c>
      <c r="W2409" t="s">
        <v>2188</v>
      </c>
      <c r="Y2409">
        <v>35</v>
      </c>
      <c r="Z2409">
        <v>0</v>
      </c>
      <c r="AA2409">
        <v>3</v>
      </c>
      <c r="AB2409">
        <v>10</v>
      </c>
      <c r="AC2409">
        <v>0</v>
      </c>
    </row>
    <row r="2410" spans="1:33" hidden="1" x14ac:dyDescent="0.35">
      <c r="A2410" t="s">
        <v>32</v>
      </c>
      <c r="C2410" t="s">
        <v>33</v>
      </c>
      <c r="D2410" t="s">
        <v>2161</v>
      </c>
      <c r="E2410" t="s">
        <v>2162</v>
      </c>
      <c r="F2410" t="s">
        <v>2163</v>
      </c>
      <c r="G2410" t="s">
        <v>2042</v>
      </c>
      <c r="I2410" t="s">
        <v>38</v>
      </c>
      <c r="J2410">
        <v>2617</v>
      </c>
      <c r="K2410">
        <v>1804</v>
      </c>
      <c r="L2410" t="s">
        <v>2138</v>
      </c>
      <c r="M2410" t="s">
        <v>542</v>
      </c>
      <c r="N2410" t="s">
        <v>41</v>
      </c>
      <c r="P2410" t="s">
        <v>80</v>
      </c>
      <c r="Q2410">
        <v>0.5</v>
      </c>
      <c r="R2410" t="s">
        <v>56</v>
      </c>
      <c r="T2410" t="s">
        <v>2778</v>
      </c>
      <c r="U2410" t="s">
        <v>2778</v>
      </c>
      <c r="V2410" t="s">
        <v>123</v>
      </c>
      <c r="W2410" t="s">
        <v>432</v>
      </c>
      <c r="AB2410">
        <v>1</v>
      </c>
      <c r="AC2410">
        <v>3</v>
      </c>
    </row>
    <row r="2411" spans="1:33" hidden="1" x14ac:dyDescent="0.35">
      <c r="A2411" t="s">
        <v>32</v>
      </c>
      <c r="C2411" t="s">
        <v>33</v>
      </c>
      <c r="D2411" t="s">
        <v>2161</v>
      </c>
      <c r="E2411" t="s">
        <v>2162</v>
      </c>
      <c r="F2411" t="s">
        <v>2163</v>
      </c>
      <c r="G2411" t="s">
        <v>2042</v>
      </c>
      <c r="I2411" t="s">
        <v>38</v>
      </c>
      <c r="J2411">
        <v>2618</v>
      </c>
      <c r="K2411">
        <v>1804</v>
      </c>
      <c r="L2411" t="s">
        <v>2138</v>
      </c>
      <c r="M2411" t="s">
        <v>542</v>
      </c>
      <c r="O2411" t="s">
        <v>1134</v>
      </c>
      <c r="P2411" t="s">
        <v>1135</v>
      </c>
      <c r="T2411" t="s">
        <v>2763</v>
      </c>
      <c r="U2411" t="s">
        <v>2621</v>
      </c>
      <c r="W2411" t="s">
        <v>2189</v>
      </c>
    </row>
    <row r="2412" spans="1:33" hidden="1" x14ac:dyDescent="0.35">
      <c r="A2412" t="s">
        <v>32</v>
      </c>
      <c r="C2412" t="s">
        <v>33</v>
      </c>
      <c r="D2412" t="s">
        <v>2161</v>
      </c>
      <c r="E2412" t="s">
        <v>2162</v>
      </c>
      <c r="F2412" t="s">
        <v>2163</v>
      </c>
      <c r="G2412" t="s">
        <v>2042</v>
      </c>
      <c r="I2412" t="s">
        <v>38</v>
      </c>
      <c r="J2412">
        <v>2619</v>
      </c>
      <c r="K2412">
        <v>1804</v>
      </c>
      <c r="L2412" t="s">
        <v>2138</v>
      </c>
      <c r="M2412" t="s">
        <v>542</v>
      </c>
      <c r="O2412" t="s">
        <v>1134</v>
      </c>
      <c r="P2412" t="s">
        <v>1135</v>
      </c>
      <c r="T2412" t="s">
        <v>2778</v>
      </c>
      <c r="U2412" t="s">
        <v>2778</v>
      </c>
      <c r="W2412" t="s">
        <v>2190</v>
      </c>
    </row>
    <row r="2413" spans="1:33" hidden="1" x14ac:dyDescent="0.35">
      <c r="A2413" t="s">
        <v>32</v>
      </c>
      <c r="C2413" t="s">
        <v>33</v>
      </c>
      <c r="D2413" t="s">
        <v>2161</v>
      </c>
      <c r="E2413" t="s">
        <v>2162</v>
      </c>
      <c r="F2413" t="s">
        <v>2163</v>
      </c>
      <c r="G2413" t="s">
        <v>2042</v>
      </c>
      <c r="I2413" t="s">
        <v>38</v>
      </c>
      <c r="J2413">
        <v>2620</v>
      </c>
      <c r="K2413">
        <v>1804</v>
      </c>
      <c r="L2413" t="s">
        <v>2138</v>
      </c>
      <c r="M2413" t="s">
        <v>542</v>
      </c>
      <c r="O2413" t="s">
        <v>1134</v>
      </c>
      <c r="P2413" t="s">
        <v>1135</v>
      </c>
      <c r="T2413" t="s">
        <v>2763</v>
      </c>
      <c r="U2413" t="s">
        <v>2621</v>
      </c>
      <c r="W2413" t="s">
        <v>785</v>
      </c>
      <c r="AE2413">
        <v>1</v>
      </c>
      <c r="AF2413">
        <v>9</v>
      </c>
      <c r="AG2413" t="s">
        <v>1610</v>
      </c>
    </row>
    <row r="2414" spans="1:33" hidden="1" x14ac:dyDescent="0.35">
      <c r="A2414" t="s">
        <v>32</v>
      </c>
      <c r="C2414" t="s">
        <v>33</v>
      </c>
      <c r="D2414" t="s">
        <v>2161</v>
      </c>
      <c r="E2414" t="s">
        <v>2162</v>
      </c>
      <c r="F2414" t="s">
        <v>2163</v>
      </c>
      <c r="G2414" t="s">
        <v>2042</v>
      </c>
      <c r="I2414" t="s">
        <v>38</v>
      </c>
      <c r="J2414">
        <v>2621</v>
      </c>
      <c r="K2414">
        <v>1804</v>
      </c>
      <c r="L2414" t="s">
        <v>2138</v>
      </c>
      <c r="M2414" t="s">
        <v>542</v>
      </c>
      <c r="P2414" t="s">
        <v>2149</v>
      </c>
      <c r="Q2414">
        <v>1</v>
      </c>
      <c r="R2414" t="s">
        <v>224</v>
      </c>
      <c r="T2414" t="s">
        <v>43</v>
      </c>
      <c r="U2414" t="s">
        <v>167</v>
      </c>
      <c r="V2414" t="s">
        <v>226</v>
      </c>
      <c r="W2414" t="s">
        <v>2191</v>
      </c>
    </row>
    <row r="2415" spans="1:33" hidden="1" x14ac:dyDescent="0.35">
      <c r="A2415" t="s">
        <v>32</v>
      </c>
      <c r="C2415" t="s">
        <v>33</v>
      </c>
      <c r="D2415" t="s">
        <v>2161</v>
      </c>
      <c r="E2415" t="s">
        <v>2162</v>
      </c>
      <c r="F2415" t="s">
        <v>2163</v>
      </c>
      <c r="G2415" t="s">
        <v>2042</v>
      </c>
      <c r="I2415" t="s">
        <v>38</v>
      </c>
      <c r="J2415">
        <v>2622</v>
      </c>
      <c r="K2415">
        <v>1804</v>
      </c>
      <c r="L2415" t="s">
        <v>2138</v>
      </c>
      <c r="M2415" t="s">
        <v>542</v>
      </c>
      <c r="P2415" t="s">
        <v>2149</v>
      </c>
      <c r="Q2415">
        <v>3.5</v>
      </c>
      <c r="R2415" t="s">
        <v>72</v>
      </c>
      <c r="T2415" t="s">
        <v>73</v>
      </c>
      <c r="U2415" t="s">
        <v>74</v>
      </c>
      <c r="V2415" t="s">
        <v>81</v>
      </c>
      <c r="W2415" t="s">
        <v>318</v>
      </c>
    </row>
    <row r="2416" spans="1:33" hidden="1" x14ac:dyDescent="0.35">
      <c r="A2416" t="s">
        <v>32</v>
      </c>
      <c r="C2416" t="s">
        <v>33</v>
      </c>
      <c r="D2416" t="s">
        <v>2161</v>
      </c>
      <c r="E2416" t="s">
        <v>2162</v>
      </c>
      <c r="F2416" t="s">
        <v>2163</v>
      </c>
      <c r="G2416" t="s">
        <v>2042</v>
      </c>
      <c r="I2416" t="s">
        <v>38</v>
      </c>
      <c r="J2416">
        <v>2623</v>
      </c>
      <c r="K2416">
        <v>1804</v>
      </c>
      <c r="L2416" t="s">
        <v>2138</v>
      </c>
      <c r="M2416" t="s">
        <v>232</v>
      </c>
      <c r="N2416" t="s">
        <v>41</v>
      </c>
      <c r="P2416" t="s">
        <v>518</v>
      </c>
      <c r="Q2416">
        <v>4</v>
      </c>
      <c r="R2416" t="s">
        <v>56</v>
      </c>
      <c r="T2416" t="s">
        <v>122</v>
      </c>
      <c r="U2416" t="s">
        <v>57</v>
      </c>
      <c r="V2416" t="s">
        <v>1113</v>
      </c>
      <c r="W2416" t="s">
        <v>1114</v>
      </c>
      <c r="AB2416">
        <v>4</v>
      </c>
      <c r="AC2416">
        <v>0</v>
      </c>
    </row>
    <row r="2417" spans="1:33" hidden="1" x14ac:dyDescent="0.35">
      <c r="A2417" t="s">
        <v>32</v>
      </c>
      <c r="C2417" t="s">
        <v>33</v>
      </c>
      <c r="D2417" t="s">
        <v>2161</v>
      </c>
      <c r="E2417" t="s">
        <v>2162</v>
      </c>
      <c r="F2417" t="s">
        <v>2163</v>
      </c>
      <c r="G2417" t="s">
        <v>2042</v>
      </c>
      <c r="I2417" t="s">
        <v>38</v>
      </c>
      <c r="J2417">
        <v>2624</v>
      </c>
      <c r="K2417">
        <v>1804</v>
      </c>
      <c r="L2417" t="s">
        <v>2138</v>
      </c>
      <c r="M2417" t="s">
        <v>232</v>
      </c>
      <c r="O2417" t="s">
        <v>1226</v>
      </c>
      <c r="P2417" t="s">
        <v>209</v>
      </c>
      <c r="Q2417">
        <v>1</v>
      </c>
      <c r="R2417" t="s">
        <v>56</v>
      </c>
      <c r="T2417" t="s">
        <v>67</v>
      </c>
      <c r="U2417" t="s">
        <v>68</v>
      </c>
      <c r="V2417" t="s">
        <v>69</v>
      </c>
      <c r="W2417" t="s">
        <v>695</v>
      </c>
    </row>
    <row r="2418" spans="1:33" hidden="1" x14ac:dyDescent="0.35">
      <c r="A2418" t="s">
        <v>32</v>
      </c>
      <c r="C2418" t="s">
        <v>33</v>
      </c>
      <c r="D2418" t="s">
        <v>2161</v>
      </c>
      <c r="E2418" t="s">
        <v>2162</v>
      </c>
      <c r="F2418" t="s">
        <v>2163</v>
      </c>
      <c r="G2418" t="s">
        <v>2042</v>
      </c>
      <c r="I2418" t="s">
        <v>38</v>
      </c>
      <c r="J2418">
        <v>2625</v>
      </c>
      <c r="K2418">
        <v>1804</v>
      </c>
      <c r="L2418" t="s">
        <v>2138</v>
      </c>
      <c r="M2418" t="s">
        <v>232</v>
      </c>
      <c r="O2418" t="s">
        <v>1226</v>
      </c>
      <c r="P2418" t="s">
        <v>209</v>
      </c>
      <c r="Q2418">
        <v>1</v>
      </c>
      <c r="R2418" t="s">
        <v>259</v>
      </c>
      <c r="T2418" t="s">
        <v>73</v>
      </c>
      <c r="U2418" t="s">
        <v>78</v>
      </c>
      <c r="V2418" t="s">
        <v>126</v>
      </c>
      <c r="W2418" t="s">
        <v>1445</v>
      </c>
    </row>
    <row r="2419" spans="1:33" hidden="1" x14ac:dyDescent="0.35">
      <c r="A2419" t="s">
        <v>32</v>
      </c>
      <c r="C2419" t="s">
        <v>33</v>
      </c>
      <c r="D2419" t="s">
        <v>2161</v>
      </c>
      <c r="E2419" t="s">
        <v>2162</v>
      </c>
      <c r="F2419" t="s">
        <v>2163</v>
      </c>
      <c r="G2419" t="s">
        <v>2042</v>
      </c>
      <c r="I2419" t="s">
        <v>38</v>
      </c>
      <c r="J2419">
        <v>2626</v>
      </c>
      <c r="K2419">
        <v>1804</v>
      </c>
      <c r="L2419" t="s">
        <v>2138</v>
      </c>
      <c r="M2419" t="s">
        <v>232</v>
      </c>
      <c r="N2419" t="s">
        <v>41</v>
      </c>
      <c r="P2419" t="s">
        <v>139</v>
      </c>
      <c r="Q2419">
        <v>1</v>
      </c>
      <c r="R2419" t="s">
        <v>224</v>
      </c>
      <c r="S2419" t="s">
        <v>2782</v>
      </c>
      <c r="T2419" t="s">
        <v>99</v>
      </c>
      <c r="U2419" t="s">
        <v>1344</v>
      </c>
      <c r="V2419" t="s">
        <v>1345</v>
      </c>
      <c r="W2419" t="s">
        <v>2192</v>
      </c>
      <c r="AD2419">
        <v>6</v>
      </c>
      <c r="AE2419">
        <v>6</v>
      </c>
      <c r="AF2419">
        <v>0</v>
      </c>
    </row>
    <row r="2420" spans="1:33" hidden="1" x14ac:dyDescent="0.35">
      <c r="A2420" t="s">
        <v>32</v>
      </c>
      <c r="C2420" t="s">
        <v>33</v>
      </c>
      <c r="D2420" t="s">
        <v>2161</v>
      </c>
      <c r="E2420" t="s">
        <v>2162</v>
      </c>
      <c r="F2420" t="s">
        <v>2163</v>
      </c>
      <c r="G2420" t="s">
        <v>2042</v>
      </c>
      <c r="I2420" t="s">
        <v>38</v>
      </c>
      <c r="J2420">
        <v>2627</v>
      </c>
      <c r="K2420">
        <v>1804</v>
      </c>
      <c r="L2420" t="s">
        <v>2138</v>
      </c>
      <c r="M2420" t="s">
        <v>232</v>
      </c>
      <c r="N2420" t="s">
        <v>41</v>
      </c>
      <c r="P2420" t="s">
        <v>139</v>
      </c>
      <c r="T2420" t="s">
        <v>2763</v>
      </c>
      <c r="U2420" t="s">
        <v>2621</v>
      </c>
      <c r="W2420" t="s">
        <v>2193</v>
      </c>
      <c r="AD2420">
        <v>10</v>
      </c>
      <c r="AE2420">
        <v>0</v>
      </c>
      <c r="AF2420">
        <v>0</v>
      </c>
    </row>
    <row r="2421" spans="1:33" hidden="1" x14ac:dyDescent="0.35">
      <c r="A2421" t="s">
        <v>32</v>
      </c>
      <c r="C2421" t="s">
        <v>33</v>
      </c>
      <c r="D2421" t="s">
        <v>2161</v>
      </c>
      <c r="E2421" t="s">
        <v>2162</v>
      </c>
      <c r="F2421" t="s">
        <v>2163</v>
      </c>
      <c r="G2421" t="s">
        <v>2042</v>
      </c>
      <c r="I2421" t="s">
        <v>38</v>
      </c>
      <c r="J2421">
        <v>2628</v>
      </c>
      <c r="K2421">
        <v>1804</v>
      </c>
      <c r="L2421" t="s">
        <v>2138</v>
      </c>
      <c r="M2421" t="s">
        <v>232</v>
      </c>
      <c r="N2421" t="s">
        <v>41</v>
      </c>
      <c r="P2421" t="s">
        <v>346</v>
      </c>
      <c r="T2421" t="s">
        <v>2763</v>
      </c>
      <c r="U2421" t="s">
        <v>2621</v>
      </c>
      <c r="W2421" t="s">
        <v>2194</v>
      </c>
      <c r="AD2421">
        <v>10</v>
      </c>
      <c r="AE2421">
        <v>0</v>
      </c>
      <c r="AF2421">
        <v>0</v>
      </c>
    </row>
    <row r="2422" spans="1:33" hidden="1" x14ac:dyDescent="0.35">
      <c r="A2422" t="s">
        <v>32</v>
      </c>
      <c r="C2422" t="s">
        <v>33</v>
      </c>
      <c r="D2422" t="s">
        <v>2161</v>
      </c>
      <c r="E2422" t="s">
        <v>2162</v>
      </c>
      <c r="F2422" t="s">
        <v>2163</v>
      </c>
      <c r="G2422" t="s">
        <v>2042</v>
      </c>
      <c r="I2422" t="s">
        <v>38</v>
      </c>
      <c r="J2422">
        <v>2629</v>
      </c>
      <c r="K2422">
        <v>1804</v>
      </c>
      <c r="L2422" t="s">
        <v>2138</v>
      </c>
      <c r="M2422" t="s">
        <v>232</v>
      </c>
      <c r="P2422" t="s">
        <v>2149</v>
      </c>
      <c r="Q2422">
        <v>0.25</v>
      </c>
      <c r="R2422" t="s">
        <v>363</v>
      </c>
      <c r="T2422" t="s">
        <v>122</v>
      </c>
      <c r="U2422" t="s">
        <v>57</v>
      </c>
      <c r="V2422" t="s">
        <v>248</v>
      </c>
      <c r="W2422" t="s">
        <v>248</v>
      </c>
      <c r="AG2422" t="s">
        <v>2063</v>
      </c>
    </row>
    <row r="2423" spans="1:33" hidden="1" x14ac:dyDescent="0.35">
      <c r="A2423" t="s">
        <v>32</v>
      </c>
      <c r="C2423" t="s">
        <v>33</v>
      </c>
      <c r="D2423" t="s">
        <v>2161</v>
      </c>
      <c r="E2423" t="s">
        <v>2162</v>
      </c>
      <c r="F2423" t="s">
        <v>2163</v>
      </c>
      <c r="G2423" t="s">
        <v>2042</v>
      </c>
      <c r="I2423" t="s">
        <v>38</v>
      </c>
      <c r="J2423">
        <v>2630</v>
      </c>
      <c r="K2423">
        <v>1804</v>
      </c>
      <c r="L2423" t="s">
        <v>2138</v>
      </c>
      <c r="M2423" t="s">
        <v>232</v>
      </c>
      <c r="P2423" t="s">
        <v>2149</v>
      </c>
      <c r="Q2423">
        <v>0.25</v>
      </c>
      <c r="R2423" t="s">
        <v>56</v>
      </c>
      <c r="T2423" t="s">
        <v>57</v>
      </c>
      <c r="U2423" t="s">
        <v>58</v>
      </c>
      <c r="V2423" t="s">
        <v>58</v>
      </c>
      <c r="W2423" t="s">
        <v>1125</v>
      </c>
      <c r="AG2423" t="s">
        <v>2063</v>
      </c>
    </row>
    <row r="2424" spans="1:33" hidden="1" x14ac:dyDescent="0.35">
      <c r="A2424" t="s">
        <v>32</v>
      </c>
      <c r="C2424" t="s">
        <v>33</v>
      </c>
      <c r="D2424" t="s">
        <v>2161</v>
      </c>
      <c r="E2424" t="s">
        <v>2162</v>
      </c>
      <c r="F2424" t="s">
        <v>2163</v>
      </c>
      <c r="G2424" t="s">
        <v>2042</v>
      </c>
      <c r="I2424" t="s">
        <v>38</v>
      </c>
      <c r="J2424">
        <v>2631</v>
      </c>
      <c r="K2424">
        <v>1804</v>
      </c>
      <c r="L2424" t="s">
        <v>2138</v>
      </c>
      <c r="M2424" t="s">
        <v>232</v>
      </c>
      <c r="P2424" t="s">
        <v>2149</v>
      </c>
      <c r="Q2424">
        <v>1.25</v>
      </c>
      <c r="R2424" t="s">
        <v>56</v>
      </c>
      <c r="T2424" t="s">
        <v>43</v>
      </c>
      <c r="U2424" t="s">
        <v>44</v>
      </c>
      <c r="V2424" t="s">
        <v>110</v>
      </c>
      <c r="W2424" t="s">
        <v>2195</v>
      </c>
      <c r="AG2424" t="s">
        <v>2063</v>
      </c>
    </row>
    <row r="2425" spans="1:33" hidden="1" x14ac:dyDescent="0.35">
      <c r="A2425" t="s">
        <v>32</v>
      </c>
      <c r="C2425" t="s">
        <v>33</v>
      </c>
      <c r="D2425" t="s">
        <v>2161</v>
      </c>
      <c r="E2425" t="s">
        <v>2162</v>
      </c>
      <c r="F2425" t="s">
        <v>2163</v>
      </c>
      <c r="G2425" t="s">
        <v>2042</v>
      </c>
      <c r="I2425" t="s">
        <v>38</v>
      </c>
      <c r="J2425">
        <v>2632</v>
      </c>
      <c r="K2425">
        <v>1804</v>
      </c>
      <c r="L2425" t="s">
        <v>2138</v>
      </c>
      <c r="M2425" t="s">
        <v>232</v>
      </c>
      <c r="P2425" t="s">
        <v>1536</v>
      </c>
      <c r="Q2425">
        <v>1</v>
      </c>
      <c r="R2425" t="s">
        <v>259</v>
      </c>
      <c r="T2425" t="s">
        <v>73</v>
      </c>
      <c r="U2425" t="s">
        <v>78</v>
      </c>
      <c r="V2425" t="s">
        <v>126</v>
      </c>
      <c r="W2425" t="s">
        <v>1445</v>
      </c>
      <c r="AG2425" t="s">
        <v>2063</v>
      </c>
    </row>
    <row r="2426" spans="1:33" hidden="1" x14ac:dyDescent="0.35">
      <c r="A2426" t="s">
        <v>32</v>
      </c>
      <c r="C2426" t="s">
        <v>33</v>
      </c>
      <c r="D2426" t="s">
        <v>2161</v>
      </c>
      <c r="E2426" t="s">
        <v>2162</v>
      </c>
      <c r="F2426" t="s">
        <v>2163</v>
      </c>
      <c r="G2426" t="s">
        <v>2042</v>
      </c>
      <c r="I2426" t="s">
        <v>38</v>
      </c>
      <c r="J2426">
        <v>2633</v>
      </c>
      <c r="K2426">
        <v>1804</v>
      </c>
      <c r="L2426" t="s">
        <v>2138</v>
      </c>
      <c r="M2426" t="s">
        <v>232</v>
      </c>
      <c r="O2426" t="s">
        <v>758</v>
      </c>
      <c r="P2426" t="s">
        <v>205</v>
      </c>
      <c r="Q2426">
        <v>12</v>
      </c>
      <c r="R2426" t="s">
        <v>56</v>
      </c>
      <c r="T2426" t="s">
        <v>122</v>
      </c>
      <c r="U2426" t="s">
        <v>57</v>
      </c>
      <c r="V2426" t="s">
        <v>1113</v>
      </c>
      <c r="W2426" t="s">
        <v>1114</v>
      </c>
      <c r="AG2426" t="s">
        <v>2063</v>
      </c>
    </row>
    <row r="2427" spans="1:33" hidden="1" x14ac:dyDescent="0.35">
      <c r="A2427" t="s">
        <v>32</v>
      </c>
      <c r="C2427" t="s">
        <v>33</v>
      </c>
      <c r="D2427" t="s">
        <v>2161</v>
      </c>
      <c r="E2427" t="s">
        <v>2162</v>
      </c>
      <c r="F2427" t="s">
        <v>2163</v>
      </c>
      <c r="G2427" t="s">
        <v>2042</v>
      </c>
      <c r="I2427" t="s">
        <v>38</v>
      </c>
      <c r="J2427">
        <v>2634</v>
      </c>
      <c r="K2427">
        <v>1804</v>
      </c>
      <c r="L2427" t="s">
        <v>2138</v>
      </c>
      <c r="M2427" t="s">
        <v>232</v>
      </c>
      <c r="O2427" t="s">
        <v>758</v>
      </c>
      <c r="P2427" t="s">
        <v>205</v>
      </c>
      <c r="Q2427">
        <v>1</v>
      </c>
      <c r="R2427" t="s">
        <v>56</v>
      </c>
      <c r="T2427" t="s">
        <v>57</v>
      </c>
      <c r="U2427" t="s">
        <v>58</v>
      </c>
      <c r="V2427" t="s">
        <v>58</v>
      </c>
      <c r="W2427" t="s">
        <v>2196</v>
      </c>
      <c r="AG2427" t="s">
        <v>2063</v>
      </c>
    </row>
    <row r="2428" spans="1:33" hidden="1" x14ac:dyDescent="0.35">
      <c r="A2428" t="s">
        <v>32</v>
      </c>
      <c r="C2428" t="s">
        <v>33</v>
      </c>
      <c r="D2428" t="s">
        <v>2197</v>
      </c>
      <c r="E2428" t="s">
        <v>2198</v>
      </c>
      <c r="F2428" t="s">
        <v>2199</v>
      </c>
      <c r="G2428" t="s">
        <v>1279</v>
      </c>
      <c r="I2428" t="s">
        <v>38</v>
      </c>
      <c r="J2428">
        <v>2635</v>
      </c>
      <c r="K2428">
        <v>1804</v>
      </c>
      <c r="L2428" t="s">
        <v>2138</v>
      </c>
      <c r="M2428" t="s">
        <v>278</v>
      </c>
      <c r="N2428" t="s">
        <v>41</v>
      </c>
      <c r="P2428" t="s">
        <v>139</v>
      </c>
      <c r="Q2428">
        <v>1.25</v>
      </c>
      <c r="R2428" t="s">
        <v>72</v>
      </c>
      <c r="T2428" t="s">
        <v>73</v>
      </c>
      <c r="U2428" t="s">
        <v>74</v>
      </c>
      <c r="V2428" t="s">
        <v>513</v>
      </c>
      <c r="W2428" t="s">
        <v>2200</v>
      </c>
    </row>
    <row r="2429" spans="1:33" hidden="1" x14ac:dyDescent="0.35">
      <c r="A2429" t="s">
        <v>32</v>
      </c>
      <c r="C2429" t="s">
        <v>33</v>
      </c>
      <c r="D2429" t="s">
        <v>2197</v>
      </c>
      <c r="E2429" t="s">
        <v>2198</v>
      </c>
      <c r="F2429" t="s">
        <v>2199</v>
      </c>
      <c r="G2429" t="s">
        <v>1279</v>
      </c>
      <c r="I2429" t="s">
        <v>38</v>
      </c>
      <c r="J2429">
        <v>2636</v>
      </c>
      <c r="K2429">
        <v>1804</v>
      </c>
      <c r="L2429" t="s">
        <v>2138</v>
      </c>
      <c r="M2429" t="s">
        <v>278</v>
      </c>
      <c r="N2429" t="s">
        <v>41</v>
      </c>
      <c r="P2429" t="s">
        <v>139</v>
      </c>
      <c r="T2429" t="s">
        <v>2778</v>
      </c>
      <c r="U2429" t="s">
        <v>2778</v>
      </c>
      <c r="W2429" t="s">
        <v>2201</v>
      </c>
      <c r="Y2429">
        <v>35</v>
      </c>
      <c r="Z2429">
        <v>0</v>
      </c>
      <c r="AA2429">
        <v>2</v>
      </c>
      <c r="AB2429">
        <v>3</v>
      </c>
      <c r="AC2429">
        <v>9</v>
      </c>
    </row>
    <row r="2430" spans="1:33" hidden="1" x14ac:dyDescent="0.35">
      <c r="A2430" t="s">
        <v>32</v>
      </c>
      <c r="C2430" t="s">
        <v>33</v>
      </c>
      <c r="D2430" t="s">
        <v>2197</v>
      </c>
      <c r="E2430" t="s">
        <v>2198</v>
      </c>
      <c r="F2430" t="s">
        <v>2199</v>
      </c>
      <c r="G2430" t="s">
        <v>1279</v>
      </c>
      <c r="I2430" t="s">
        <v>38</v>
      </c>
      <c r="J2430">
        <v>2637</v>
      </c>
      <c r="K2430">
        <v>1804</v>
      </c>
      <c r="L2430" t="s">
        <v>2138</v>
      </c>
      <c r="M2430" t="s">
        <v>317</v>
      </c>
      <c r="N2430" t="s">
        <v>41</v>
      </c>
      <c r="P2430" t="s">
        <v>492</v>
      </c>
      <c r="Q2430">
        <v>1</v>
      </c>
      <c r="R2430" t="s">
        <v>877</v>
      </c>
      <c r="T2430" t="s">
        <v>73</v>
      </c>
      <c r="U2430" t="s">
        <v>78</v>
      </c>
      <c r="V2430" t="s">
        <v>126</v>
      </c>
      <c r="W2430" t="s">
        <v>126</v>
      </c>
      <c r="AB2430">
        <v>5</v>
      </c>
      <c r="AC2430">
        <v>0</v>
      </c>
    </row>
    <row r="2431" spans="1:33" hidden="1" x14ac:dyDescent="0.35">
      <c r="A2431" t="s">
        <v>32</v>
      </c>
      <c r="C2431" t="s">
        <v>33</v>
      </c>
      <c r="D2431" t="s">
        <v>2197</v>
      </c>
      <c r="E2431" t="s">
        <v>2198</v>
      </c>
      <c r="F2431" t="s">
        <v>2199</v>
      </c>
      <c r="G2431" t="s">
        <v>1279</v>
      </c>
      <c r="I2431" t="s">
        <v>38</v>
      </c>
      <c r="J2431">
        <v>2638</v>
      </c>
      <c r="K2431">
        <v>1804</v>
      </c>
      <c r="L2431" t="s">
        <v>2138</v>
      </c>
      <c r="M2431" t="s">
        <v>328</v>
      </c>
      <c r="P2431" t="s">
        <v>2202</v>
      </c>
      <c r="Q2431">
        <v>1</v>
      </c>
      <c r="R2431" t="s">
        <v>877</v>
      </c>
      <c r="T2431" t="s">
        <v>73</v>
      </c>
      <c r="U2431" t="s">
        <v>78</v>
      </c>
      <c r="V2431" t="s">
        <v>126</v>
      </c>
      <c r="W2431" t="s">
        <v>126</v>
      </c>
      <c r="AB2431">
        <v>5</v>
      </c>
      <c r="AC2431">
        <v>0</v>
      </c>
    </row>
    <row r="2432" spans="1:33" hidden="1" x14ac:dyDescent="0.35">
      <c r="A2432" t="s">
        <v>32</v>
      </c>
      <c r="C2432" t="s">
        <v>33</v>
      </c>
      <c r="D2432" t="s">
        <v>2197</v>
      </c>
      <c r="E2432" t="s">
        <v>2198</v>
      </c>
      <c r="F2432" t="s">
        <v>2199</v>
      </c>
      <c r="G2432" t="s">
        <v>1279</v>
      </c>
      <c r="I2432" t="s">
        <v>38</v>
      </c>
      <c r="J2432">
        <v>2639</v>
      </c>
      <c r="K2432">
        <v>1804</v>
      </c>
      <c r="L2432" t="s">
        <v>2138</v>
      </c>
      <c r="M2432" t="s">
        <v>328</v>
      </c>
      <c r="P2432" t="s">
        <v>2202</v>
      </c>
      <c r="Q2432">
        <v>8</v>
      </c>
      <c r="R2432" t="s">
        <v>1282</v>
      </c>
      <c r="T2432" t="s">
        <v>122</v>
      </c>
      <c r="U2432" t="s">
        <v>57</v>
      </c>
      <c r="V2432" t="s">
        <v>1113</v>
      </c>
      <c r="W2432" t="s">
        <v>1113</v>
      </c>
      <c r="AB2432">
        <v>8</v>
      </c>
      <c r="AC2432" t="s">
        <v>2203</v>
      </c>
    </row>
    <row r="2433" spans="1:33" hidden="1" x14ac:dyDescent="0.35">
      <c r="A2433" t="s">
        <v>32</v>
      </c>
      <c r="C2433" t="s">
        <v>33</v>
      </c>
      <c r="D2433" t="s">
        <v>2197</v>
      </c>
      <c r="E2433" t="s">
        <v>2198</v>
      </c>
      <c r="F2433" t="s">
        <v>2199</v>
      </c>
      <c r="G2433" t="s">
        <v>1279</v>
      </c>
      <c r="I2433" t="s">
        <v>38</v>
      </c>
      <c r="J2433">
        <v>2640</v>
      </c>
      <c r="K2433">
        <v>1804</v>
      </c>
      <c r="L2433" t="s">
        <v>2138</v>
      </c>
      <c r="M2433" t="s">
        <v>328</v>
      </c>
      <c r="P2433" t="s">
        <v>2202</v>
      </c>
      <c r="Q2433">
        <v>1</v>
      </c>
      <c r="R2433" t="s">
        <v>1282</v>
      </c>
      <c r="T2433" t="s">
        <v>57</v>
      </c>
      <c r="U2433" t="s">
        <v>58</v>
      </c>
      <c r="V2433" t="s">
        <v>58</v>
      </c>
      <c r="W2433" t="s">
        <v>1125</v>
      </c>
      <c r="AB2433">
        <v>7</v>
      </c>
      <c r="AC2433">
        <v>0</v>
      </c>
    </row>
    <row r="2434" spans="1:33" hidden="1" x14ac:dyDescent="0.35">
      <c r="A2434" t="s">
        <v>32</v>
      </c>
      <c r="C2434" t="s">
        <v>33</v>
      </c>
      <c r="D2434" t="s">
        <v>2197</v>
      </c>
      <c r="E2434" t="s">
        <v>2198</v>
      </c>
      <c r="F2434" t="s">
        <v>2199</v>
      </c>
      <c r="G2434" t="s">
        <v>1279</v>
      </c>
      <c r="I2434" t="s">
        <v>38</v>
      </c>
      <c r="J2434">
        <v>2641</v>
      </c>
      <c r="K2434">
        <v>1804</v>
      </c>
      <c r="L2434" t="s">
        <v>2138</v>
      </c>
      <c r="M2434" t="s">
        <v>328</v>
      </c>
      <c r="P2434" t="s">
        <v>2202</v>
      </c>
      <c r="Q2434">
        <v>3</v>
      </c>
      <c r="R2434" t="s">
        <v>72</v>
      </c>
      <c r="T2434" t="s">
        <v>73</v>
      </c>
      <c r="U2434" t="s">
        <v>74</v>
      </c>
      <c r="V2434" t="s">
        <v>81</v>
      </c>
      <c r="W2434" t="s">
        <v>2204</v>
      </c>
      <c r="Y2434">
        <v>1</v>
      </c>
      <c r="Z2434">
        <v>9</v>
      </c>
      <c r="AB2434">
        <v>5</v>
      </c>
      <c r="AC2434">
        <v>3</v>
      </c>
    </row>
    <row r="2435" spans="1:33" hidden="1" x14ac:dyDescent="0.35">
      <c r="A2435" t="s">
        <v>32</v>
      </c>
      <c r="C2435" t="s">
        <v>33</v>
      </c>
      <c r="D2435" t="s">
        <v>2197</v>
      </c>
      <c r="E2435" t="s">
        <v>2198</v>
      </c>
      <c r="F2435" t="s">
        <v>2199</v>
      </c>
      <c r="G2435" t="s">
        <v>1279</v>
      </c>
      <c r="I2435" t="s">
        <v>38</v>
      </c>
      <c r="J2435">
        <v>2642</v>
      </c>
      <c r="K2435">
        <v>1804</v>
      </c>
      <c r="L2435" t="s">
        <v>2138</v>
      </c>
      <c r="M2435" t="s">
        <v>328</v>
      </c>
      <c r="P2435" t="s">
        <v>2202</v>
      </c>
      <c r="Q2435">
        <v>3</v>
      </c>
      <c r="R2435" t="s">
        <v>72</v>
      </c>
      <c r="T2435" t="s">
        <v>73</v>
      </c>
      <c r="U2435" t="s">
        <v>74</v>
      </c>
      <c r="V2435" t="s">
        <v>152</v>
      </c>
      <c r="W2435" t="s">
        <v>2205</v>
      </c>
      <c r="Y2435">
        <v>4</v>
      </c>
      <c r="Z2435">
        <v>6</v>
      </c>
      <c r="AB2435">
        <v>13</v>
      </c>
      <c r="AC2435">
        <v>6</v>
      </c>
    </row>
    <row r="2436" spans="1:33" hidden="1" x14ac:dyDescent="0.35">
      <c r="A2436" t="s">
        <v>32</v>
      </c>
      <c r="C2436" t="s">
        <v>33</v>
      </c>
      <c r="D2436" t="s">
        <v>2197</v>
      </c>
      <c r="E2436" t="s">
        <v>2198</v>
      </c>
      <c r="F2436" t="s">
        <v>2199</v>
      </c>
      <c r="G2436" t="s">
        <v>1279</v>
      </c>
      <c r="I2436" t="s">
        <v>38</v>
      </c>
      <c r="J2436">
        <v>2643</v>
      </c>
      <c r="K2436">
        <v>1804</v>
      </c>
      <c r="L2436" t="s">
        <v>2138</v>
      </c>
      <c r="M2436" t="s">
        <v>328</v>
      </c>
      <c r="P2436" t="s">
        <v>2202</v>
      </c>
      <c r="Q2436">
        <v>2</v>
      </c>
      <c r="T2436" t="s">
        <v>73</v>
      </c>
      <c r="U2436" t="s">
        <v>74</v>
      </c>
      <c r="V2436" t="s">
        <v>592</v>
      </c>
      <c r="W2436" t="s">
        <v>2206</v>
      </c>
      <c r="AA2436">
        <v>1</v>
      </c>
      <c r="AB2436">
        <v>6</v>
      </c>
      <c r="AC2436">
        <v>0</v>
      </c>
    </row>
    <row r="2437" spans="1:33" hidden="1" x14ac:dyDescent="0.35">
      <c r="A2437" t="s">
        <v>32</v>
      </c>
      <c r="C2437" t="s">
        <v>33</v>
      </c>
      <c r="D2437" t="s">
        <v>2197</v>
      </c>
      <c r="E2437" t="s">
        <v>2198</v>
      </c>
      <c r="F2437" t="s">
        <v>2199</v>
      </c>
      <c r="G2437" t="s">
        <v>1279</v>
      </c>
      <c r="I2437" t="s">
        <v>38</v>
      </c>
      <c r="J2437">
        <v>2644</v>
      </c>
      <c r="K2437">
        <v>1804</v>
      </c>
      <c r="L2437" t="s">
        <v>2138</v>
      </c>
      <c r="M2437" t="s">
        <v>328</v>
      </c>
      <c r="P2437" t="s">
        <v>2202</v>
      </c>
      <c r="Q2437">
        <v>3</v>
      </c>
      <c r="R2437" t="s">
        <v>163</v>
      </c>
      <c r="T2437" t="s">
        <v>73</v>
      </c>
      <c r="U2437" t="s">
        <v>74</v>
      </c>
      <c r="V2437" t="s">
        <v>2047</v>
      </c>
      <c r="W2437" t="s">
        <v>2207</v>
      </c>
      <c r="AB2437">
        <v>1</v>
      </c>
      <c r="AC2437">
        <v>0</v>
      </c>
    </row>
    <row r="2438" spans="1:33" hidden="1" x14ac:dyDescent="0.35">
      <c r="A2438" t="s">
        <v>32</v>
      </c>
      <c r="C2438" t="s">
        <v>33</v>
      </c>
      <c r="D2438" t="s">
        <v>2197</v>
      </c>
      <c r="E2438" t="s">
        <v>2198</v>
      </c>
      <c r="F2438" t="s">
        <v>2199</v>
      </c>
      <c r="G2438" t="s">
        <v>1279</v>
      </c>
      <c r="I2438" t="s">
        <v>38</v>
      </c>
      <c r="J2438">
        <v>2645</v>
      </c>
      <c r="K2438">
        <v>1804</v>
      </c>
      <c r="L2438" t="s">
        <v>2138</v>
      </c>
      <c r="M2438" t="s">
        <v>328</v>
      </c>
      <c r="P2438" t="s">
        <v>2202</v>
      </c>
      <c r="T2438" t="s">
        <v>2778</v>
      </c>
      <c r="U2438" t="s">
        <v>2778</v>
      </c>
      <c r="AD2438">
        <v>3</v>
      </c>
      <c r="AE2438">
        <v>5</v>
      </c>
      <c r="AF2438">
        <v>9</v>
      </c>
    </row>
    <row r="2439" spans="1:33" hidden="1" x14ac:dyDescent="0.35">
      <c r="A2439" t="s">
        <v>32</v>
      </c>
      <c r="C2439" t="s">
        <v>33</v>
      </c>
      <c r="D2439" t="s">
        <v>2197</v>
      </c>
      <c r="E2439" t="s">
        <v>2198</v>
      </c>
      <c r="F2439" t="s">
        <v>2199</v>
      </c>
      <c r="G2439" t="s">
        <v>1279</v>
      </c>
      <c r="I2439" t="s">
        <v>38</v>
      </c>
      <c r="J2439">
        <v>2646</v>
      </c>
      <c r="K2439">
        <v>1804</v>
      </c>
      <c r="L2439" t="s">
        <v>2138</v>
      </c>
      <c r="M2439" t="s">
        <v>328</v>
      </c>
      <c r="P2439" t="s">
        <v>2202</v>
      </c>
      <c r="Q2439">
        <v>1</v>
      </c>
      <c r="R2439" t="s">
        <v>166</v>
      </c>
      <c r="T2439" t="s">
        <v>43</v>
      </c>
      <c r="U2439" t="s">
        <v>167</v>
      </c>
      <c r="V2439" t="s">
        <v>460</v>
      </c>
      <c r="W2439" t="s">
        <v>461</v>
      </c>
      <c r="AB2439">
        <v>8</v>
      </c>
      <c r="AC2439">
        <v>4</v>
      </c>
    </row>
    <row r="2440" spans="1:33" hidden="1" x14ac:dyDescent="0.35">
      <c r="A2440" t="s">
        <v>32</v>
      </c>
      <c r="C2440" t="s">
        <v>33</v>
      </c>
      <c r="D2440" t="s">
        <v>2197</v>
      </c>
      <c r="E2440" t="s">
        <v>2198</v>
      </c>
      <c r="F2440" t="s">
        <v>2199</v>
      </c>
      <c r="G2440" t="s">
        <v>1279</v>
      </c>
      <c r="I2440" t="s">
        <v>38</v>
      </c>
      <c r="J2440">
        <v>2647</v>
      </c>
      <c r="K2440">
        <v>1804</v>
      </c>
      <c r="L2440" t="s">
        <v>2138</v>
      </c>
      <c r="M2440" t="s">
        <v>328</v>
      </c>
      <c r="P2440" t="s">
        <v>2202</v>
      </c>
      <c r="Q2440">
        <v>3</v>
      </c>
      <c r="R2440" t="s">
        <v>72</v>
      </c>
      <c r="T2440" t="s">
        <v>73</v>
      </c>
      <c r="U2440" t="s">
        <v>74</v>
      </c>
      <c r="V2440" t="s">
        <v>152</v>
      </c>
      <c r="W2440" t="s">
        <v>2205</v>
      </c>
      <c r="Y2440">
        <v>4</v>
      </c>
      <c r="Z2440">
        <v>0</v>
      </c>
      <c r="AB2440">
        <v>12</v>
      </c>
      <c r="AC2440">
        <v>0</v>
      </c>
    </row>
    <row r="2441" spans="1:33" hidden="1" x14ac:dyDescent="0.35">
      <c r="A2441" t="s">
        <v>32</v>
      </c>
      <c r="C2441" t="s">
        <v>33</v>
      </c>
      <c r="D2441" t="s">
        <v>2197</v>
      </c>
      <c r="E2441" t="s">
        <v>2198</v>
      </c>
      <c r="F2441" t="s">
        <v>2199</v>
      </c>
      <c r="G2441" t="s">
        <v>1279</v>
      </c>
      <c r="I2441" t="s">
        <v>38</v>
      </c>
      <c r="J2441">
        <v>2648</v>
      </c>
      <c r="K2441">
        <v>1804</v>
      </c>
      <c r="L2441" t="s">
        <v>2138</v>
      </c>
      <c r="M2441" t="s">
        <v>328</v>
      </c>
      <c r="P2441" t="s">
        <v>2202</v>
      </c>
      <c r="Q2441">
        <v>2</v>
      </c>
      <c r="R2441" t="s">
        <v>72</v>
      </c>
      <c r="T2441" t="s">
        <v>73</v>
      </c>
      <c r="U2441" t="s">
        <v>74</v>
      </c>
      <c r="V2441" t="s">
        <v>152</v>
      </c>
      <c r="W2441" t="s">
        <v>2208</v>
      </c>
      <c r="Y2441">
        <v>4</v>
      </c>
      <c r="Z2441">
        <v>6</v>
      </c>
      <c r="AB2441">
        <v>9</v>
      </c>
      <c r="AC2441">
        <v>0</v>
      </c>
    </row>
    <row r="2442" spans="1:33" hidden="1" x14ac:dyDescent="0.35">
      <c r="A2442" t="s">
        <v>32</v>
      </c>
      <c r="C2442" t="s">
        <v>33</v>
      </c>
      <c r="D2442" t="s">
        <v>2197</v>
      </c>
      <c r="E2442" t="s">
        <v>2198</v>
      </c>
      <c r="F2442" t="s">
        <v>2199</v>
      </c>
      <c r="G2442" t="s">
        <v>1279</v>
      </c>
      <c r="I2442" t="s">
        <v>38</v>
      </c>
      <c r="J2442">
        <v>2649</v>
      </c>
      <c r="K2442">
        <v>1804</v>
      </c>
      <c r="L2442" t="s">
        <v>2138</v>
      </c>
      <c r="M2442" t="s">
        <v>328</v>
      </c>
      <c r="P2442" t="s">
        <v>2202</v>
      </c>
      <c r="Q2442">
        <v>3</v>
      </c>
      <c r="R2442" t="s">
        <v>1282</v>
      </c>
      <c r="T2442" t="s">
        <v>122</v>
      </c>
      <c r="U2442" t="s">
        <v>57</v>
      </c>
      <c r="V2442" t="s">
        <v>1113</v>
      </c>
      <c r="W2442" t="s">
        <v>1113</v>
      </c>
      <c r="AB2442">
        <v>3</v>
      </c>
      <c r="AC2442">
        <v>0</v>
      </c>
    </row>
    <row r="2443" spans="1:33" hidden="1" x14ac:dyDescent="0.35">
      <c r="A2443" t="s">
        <v>32</v>
      </c>
      <c r="C2443" t="s">
        <v>33</v>
      </c>
      <c r="D2443" t="s">
        <v>2197</v>
      </c>
      <c r="E2443" t="s">
        <v>2198</v>
      </c>
      <c r="F2443" t="s">
        <v>2199</v>
      </c>
      <c r="G2443" t="s">
        <v>1279</v>
      </c>
      <c r="I2443" t="s">
        <v>38</v>
      </c>
      <c r="J2443">
        <v>2650</v>
      </c>
      <c r="K2443">
        <v>1804</v>
      </c>
      <c r="L2443" t="s">
        <v>2138</v>
      </c>
      <c r="M2443" t="s">
        <v>328</v>
      </c>
      <c r="P2443" t="s">
        <v>2202</v>
      </c>
      <c r="T2443" t="s">
        <v>57</v>
      </c>
      <c r="U2443" t="s">
        <v>58</v>
      </c>
      <c r="V2443" t="s">
        <v>58</v>
      </c>
      <c r="W2443" t="s">
        <v>1125</v>
      </c>
      <c r="AB2443">
        <v>4</v>
      </c>
      <c r="AC2443">
        <v>3</v>
      </c>
    </row>
    <row r="2444" spans="1:33" hidden="1" x14ac:dyDescent="0.35">
      <c r="A2444" t="s">
        <v>32</v>
      </c>
      <c r="C2444" t="s">
        <v>33</v>
      </c>
      <c r="D2444" t="s">
        <v>2197</v>
      </c>
      <c r="E2444" t="s">
        <v>2198</v>
      </c>
      <c r="F2444" t="s">
        <v>2199</v>
      </c>
      <c r="G2444" t="s">
        <v>1279</v>
      </c>
      <c r="I2444" t="s">
        <v>38</v>
      </c>
      <c r="J2444">
        <v>2651</v>
      </c>
      <c r="K2444">
        <v>1804</v>
      </c>
      <c r="L2444" t="s">
        <v>2138</v>
      </c>
      <c r="M2444" t="s">
        <v>328</v>
      </c>
      <c r="P2444" t="s">
        <v>2202</v>
      </c>
      <c r="T2444" t="s">
        <v>2778</v>
      </c>
      <c r="U2444" t="s">
        <v>2778</v>
      </c>
      <c r="AD2444">
        <v>5</v>
      </c>
      <c r="AE2444">
        <v>2</v>
      </c>
      <c r="AF2444">
        <v>4</v>
      </c>
    </row>
    <row r="2445" spans="1:33" hidden="1" x14ac:dyDescent="0.35">
      <c r="A2445" t="s">
        <v>32</v>
      </c>
      <c r="C2445" t="s">
        <v>33</v>
      </c>
      <c r="D2445" t="s">
        <v>2197</v>
      </c>
      <c r="E2445" t="s">
        <v>2198</v>
      </c>
      <c r="F2445" t="s">
        <v>2199</v>
      </c>
      <c r="G2445" t="s">
        <v>1279</v>
      </c>
      <c r="I2445" t="s">
        <v>38</v>
      </c>
      <c r="J2445">
        <v>2652</v>
      </c>
      <c r="K2445">
        <v>1804</v>
      </c>
      <c r="L2445" t="s">
        <v>2138</v>
      </c>
      <c r="M2445" t="s">
        <v>328</v>
      </c>
      <c r="N2445" t="s">
        <v>1624</v>
      </c>
      <c r="P2445" t="s">
        <v>1625</v>
      </c>
      <c r="T2445" t="s">
        <v>57</v>
      </c>
      <c r="U2445" t="s">
        <v>58</v>
      </c>
      <c r="V2445" t="s">
        <v>58</v>
      </c>
      <c r="W2445" t="s">
        <v>2209</v>
      </c>
      <c r="AE2445">
        <v>2</v>
      </c>
      <c r="AF2445">
        <v>9</v>
      </c>
    </row>
    <row r="2446" spans="1:33" hidden="1" x14ac:dyDescent="0.35">
      <c r="A2446" t="s">
        <v>32</v>
      </c>
      <c r="C2446" t="s">
        <v>33</v>
      </c>
      <c r="D2446" t="s">
        <v>2197</v>
      </c>
      <c r="E2446" t="s">
        <v>2198</v>
      </c>
      <c r="F2446" t="s">
        <v>2199</v>
      </c>
      <c r="G2446" t="s">
        <v>1279</v>
      </c>
      <c r="I2446" t="s">
        <v>38</v>
      </c>
      <c r="J2446">
        <v>2653</v>
      </c>
      <c r="K2446">
        <v>1804</v>
      </c>
      <c r="L2446" t="s">
        <v>2138</v>
      </c>
      <c r="M2446" t="s">
        <v>328</v>
      </c>
      <c r="N2446" t="s">
        <v>1624</v>
      </c>
      <c r="P2446" t="s">
        <v>1625</v>
      </c>
      <c r="T2446" t="s">
        <v>122</v>
      </c>
      <c r="U2446" t="s">
        <v>57</v>
      </c>
      <c r="V2446" t="s">
        <v>248</v>
      </c>
      <c r="W2446" t="s">
        <v>2210</v>
      </c>
      <c r="AG2446" t="s">
        <v>634</v>
      </c>
    </row>
    <row r="2447" spans="1:33" hidden="1" x14ac:dyDescent="0.35">
      <c r="A2447" t="s">
        <v>32</v>
      </c>
      <c r="C2447" t="s">
        <v>33</v>
      </c>
      <c r="D2447" t="s">
        <v>2197</v>
      </c>
      <c r="E2447" t="s">
        <v>2198</v>
      </c>
      <c r="F2447" t="s">
        <v>2199</v>
      </c>
      <c r="G2447" t="s">
        <v>1279</v>
      </c>
      <c r="I2447" t="s">
        <v>38</v>
      </c>
      <c r="J2447">
        <v>2654</v>
      </c>
      <c r="K2447">
        <v>1804</v>
      </c>
      <c r="L2447" t="s">
        <v>2138</v>
      </c>
      <c r="M2447" t="s">
        <v>328</v>
      </c>
      <c r="N2447" t="s">
        <v>1624</v>
      </c>
      <c r="P2447" t="s">
        <v>1625</v>
      </c>
      <c r="T2447" t="s">
        <v>2763</v>
      </c>
      <c r="U2447" t="s">
        <v>2621</v>
      </c>
      <c r="W2447" t="s">
        <v>2211</v>
      </c>
      <c r="AG2447" t="s">
        <v>634</v>
      </c>
    </row>
    <row r="2448" spans="1:33" hidden="1" x14ac:dyDescent="0.35">
      <c r="A2448" t="s">
        <v>32</v>
      </c>
      <c r="C2448" t="s">
        <v>33</v>
      </c>
      <c r="D2448" t="s">
        <v>2197</v>
      </c>
      <c r="E2448" t="s">
        <v>2198</v>
      </c>
      <c r="F2448" t="s">
        <v>2199</v>
      </c>
      <c r="G2448" t="s">
        <v>1279</v>
      </c>
      <c r="I2448" t="s">
        <v>38</v>
      </c>
      <c r="J2448">
        <v>2655</v>
      </c>
      <c r="K2448">
        <v>1804</v>
      </c>
      <c r="L2448" t="s">
        <v>2138</v>
      </c>
      <c r="M2448" t="s">
        <v>328</v>
      </c>
      <c r="N2448" t="s">
        <v>161</v>
      </c>
      <c r="P2448" t="s">
        <v>2212</v>
      </c>
      <c r="Q2448">
        <v>2</v>
      </c>
      <c r="R2448" t="s">
        <v>72</v>
      </c>
      <c r="T2448" t="s">
        <v>73</v>
      </c>
      <c r="U2448" t="s">
        <v>74</v>
      </c>
      <c r="W2448" t="s">
        <v>2213</v>
      </c>
    </row>
    <row r="2449" spans="1:33" hidden="1" x14ac:dyDescent="0.35">
      <c r="A2449" t="s">
        <v>32</v>
      </c>
      <c r="C2449" t="s">
        <v>33</v>
      </c>
      <c r="D2449" t="s">
        <v>2197</v>
      </c>
      <c r="E2449" t="s">
        <v>2198</v>
      </c>
      <c r="F2449" t="s">
        <v>2199</v>
      </c>
      <c r="G2449" t="s">
        <v>1279</v>
      </c>
      <c r="I2449" t="s">
        <v>38</v>
      </c>
      <c r="J2449">
        <v>2656</v>
      </c>
      <c r="K2449">
        <v>1804</v>
      </c>
      <c r="L2449" t="s">
        <v>2138</v>
      </c>
      <c r="M2449" t="s">
        <v>328</v>
      </c>
      <c r="N2449" t="s">
        <v>161</v>
      </c>
      <c r="P2449" t="s">
        <v>2212</v>
      </c>
      <c r="T2449" t="s">
        <v>73</v>
      </c>
      <c r="U2449" t="s">
        <v>74</v>
      </c>
      <c r="V2449" t="s">
        <v>513</v>
      </c>
      <c r="W2449" t="s">
        <v>2214</v>
      </c>
      <c r="Y2449">
        <v>35</v>
      </c>
      <c r="Z2449">
        <v>0</v>
      </c>
      <c r="AA2449">
        <v>3</v>
      </c>
      <c r="AB2449">
        <v>10</v>
      </c>
      <c r="AC2449">
        <v>0</v>
      </c>
    </row>
    <row r="2450" spans="1:33" hidden="1" x14ac:dyDescent="0.35">
      <c r="A2450" t="s">
        <v>32</v>
      </c>
      <c r="C2450" t="s">
        <v>33</v>
      </c>
      <c r="D2450" t="s">
        <v>2197</v>
      </c>
      <c r="E2450" t="s">
        <v>2198</v>
      </c>
      <c r="F2450" t="s">
        <v>2199</v>
      </c>
      <c r="G2450" t="s">
        <v>1279</v>
      </c>
      <c r="I2450" t="s">
        <v>38</v>
      </c>
      <c r="J2450">
        <v>2657</v>
      </c>
      <c r="K2450">
        <v>1804</v>
      </c>
      <c r="L2450" t="s">
        <v>2138</v>
      </c>
      <c r="M2450" t="s">
        <v>328</v>
      </c>
      <c r="P2450" t="s">
        <v>492</v>
      </c>
      <c r="T2450" t="s">
        <v>2763</v>
      </c>
      <c r="U2450" t="s">
        <v>2621</v>
      </c>
      <c r="W2450" t="s">
        <v>128</v>
      </c>
      <c r="AE2450">
        <v>11</v>
      </c>
      <c r="AF2450">
        <v>0</v>
      </c>
    </row>
    <row r="2451" spans="1:33" hidden="1" x14ac:dyDescent="0.35">
      <c r="A2451" t="s">
        <v>32</v>
      </c>
      <c r="C2451" t="s">
        <v>33</v>
      </c>
      <c r="D2451" t="s">
        <v>2197</v>
      </c>
      <c r="E2451" t="s">
        <v>2198</v>
      </c>
      <c r="F2451" t="s">
        <v>2199</v>
      </c>
      <c r="G2451" t="s">
        <v>1279</v>
      </c>
      <c r="I2451" t="s">
        <v>38</v>
      </c>
      <c r="J2451">
        <v>2658</v>
      </c>
      <c r="K2451">
        <v>1804</v>
      </c>
      <c r="L2451" t="s">
        <v>2138</v>
      </c>
      <c r="M2451" t="s">
        <v>328</v>
      </c>
      <c r="N2451" t="s">
        <v>795</v>
      </c>
      <c r="P2451" t="s">
        <v>1981</v>
      </c>
      <c r="Q2451">
        <v>1</v>
      </c>
      <c r="R2451" t="s">
        <v>1282</v>
      </c>
      <c r="T2451" t="s">
        <v>57</v>
      </c>
      <c r="U2451" t="s">
        <v>58</v>
      </c>
      <c r="V2451" t="s">
        <v>83</v>
      </c>
      <c r="W2451" t="s">
        <v>83</v>
      </c>
      <c r="AB2451">
        <v>12</v>
      </c>
      <c r="AC2451">
        <v>0</v>
      </c>
    </row>
    <row r="2452" spans="1:33" hidden="1" x14ac:dyDescent="0.35">
      <c r="A2452" t="s">
        <v>32</v>
      </c>
      <c r="C2452" t="s">
        <v>33</v>
      </c>
      <c r="D2452" t="s">
        <v>2197</v>
      </c>
      <c r="E2452" t="s">
        <v>2198</v>
      </c>
      <c r="F2452" t="s">
        <v>2199</v>
      </c>
      <c r="G2452" t="s">
        <v>1279</v>
      </c>
      <c r="I2452" t="s">
        <v>38</v>
      </c>
      <c r="J2452">
        <v>2659</v>
      </c>
      <c r="K2452">
        <v>1804</v>
      </c>
      <c r="L2452" t="s">
        <v>2138</v>
      </c>
      <c r="M2452" t="s">
        <v>328</v>
      </c>
      <c r="P2452" t="s">
        <v>209</v>
      </c>
      <c r="T2452" t="s">
        <v>122</v>
      </c>
      <c r="U2452" t="s">
        <v>57</v>
      </c>
      <c r="V2452" t="s">
        <v>1539</v>
      </c>
      <c r="W2452" t="s">
        <v>2215</v>
      </c>
      <c r="AE2452">
        <v>4</v>
      </c>
      <c r="AF2452">
        <v>0</v>
      </c>
    </row>
    <row r="2453" spans="1:33" hidden="1" x14ac:dyDescent="0.35">
      <c r="A2453" t="s">
        <v>32</v>
      </c>
      <c r="C2453" t="s">
        <v>33</v>
      </c>
      <c r="D2453" t="s">
        <v>2197</v>
      </c>
      <c r="E2453" t="s">
        <v>2198</v>
      </c>
      <c r="F2453" t="s">
        <v>2199</v>
      </c>
      <c r="G2453" t="s">
        <v>1279</v>
      </c>
      <c r="I2453" t="s">
        <v>38</v>
      </c>
      <c r="J2453">
        <v>2660</v>
      </c>
      <c r="T2453" t="s">
        <v>2778</v>
      </c>
      <c r="U2453" t="s">
        <v>2778</v>
      </c>
      <c r="W2453" t="s">
        <v>2216</v>
      </c>
    </row>
    <row r="2454" spans="1:33" hidden="1" x14ac:dyDescent="0.35">
      <c r="A2454" t="s">
        <v>32</v>
      </c>
      <c r="C2454" t="s">
        <v>33</v>
      </c>
      <c r="D2454" t="s">
        <v>2197</v>
      </c>
      <c r="E2454" t="s">
        <v>2198</v>
      </c>
      <c r="F2454" t="s">
        <v>2199</v>
      </c>
      <c r="G2454" t="s">
        <v>1279</v>
      </c>
      <c r="I2454" t="s">
        <v>38</v>
      </c>
      <c r="J2454">
        <v>2661</v>
      </c>
      <c r="K2454">
        <v>1804</v>
      </c>
      <c r="L2454" t="s">
        <v>2138</v>
      </c>
      <c r="M2454" t="s">
        <v>328</v>
      </c>
      <c r="N2454" t="s">
        <v>41</v>
      </c>
      <c r="P2454" t="s">
        <v>1536</v>
      </c>
      <c r="Q2454">
        <v>12</v>
      </c>
      <c r="R2454" t="s">
        <v>1282</v>
      </c>
      <c r="T2454" t="s">
        <v>122</v>
      </c>
      <c r="U2454" t="s">
        <v>57</v>
      </c>
      <c r="V2454" t="s">
        <v>1113</v>
      </c>
      <c r="W2454" t="s">
        <v>1113</v>
      </c>
    </row>
    <row r="2455" spans="1:33" hidden="1" x14ac:dyDescent="0.35">
      <c r="A2455" t="s">
        <v>32</v>
      </c>
      <c r="C2455" t="s">
        <v>33</v>
      </c>
      <c r="D2455" t="s">
        <v>2197</v>
      </c>
      <c r="E2455" t="s">
        <v>2198</v>
      </c>
      <c r="F2455" t="s">
        <v>2199</v>
      </c>
      <c r="G2455" t="s">
        <v>1279</v>
      </c>
      <c r="I2455" t="s">
        <v>38</v>
      </c>
      <c r="J2455">
        <v>2662</v>
      </c>
      <c r="K2455">
        <v>1804</v>
      </c>
      <c r="L2455" t="s">
        <v>2138</v>
      </c>
      <c r="M2455" t="s">
        <v>328</v>
      </c>
      <c r="N2455" t="s">
        <v>41</v>
      </c>
      <c r="P2455" t="s">
        <v>1536</v>
      </c>
      <c r="Q2455">
        <v>1</v>
      </c>
      <c r="R2455" t="s">
        <v>166</v>
      </c>
      <c r="T2455" t="s">
        <v>43</v>
      </c>
      <c r="U2455" t="s">
        <v>167</v>
      </c>
      <c r="V2455" t="s">
        <v>168</v>
      </c>
      <c r="W2455" t="s">
        <v>2217</v>
      </c>
    </row>
    <row r="2456" spans="1:33" hidden="1" x14ac:dyDescent="0.35">
      <c r="A2456" t="s">
        <v>32</v>
      </c>
      <c r="C2456" t="s">
        <v>33</v>
      </c>
      <c r="D2456" t="s">
        <v>2197</v>
      </c>
      <c r="E2456" t="s">
        <v>2198</v>
      </c>
      <c r="F2456" t="s">
        <v>2199</v>
      </c>
      <c r="G2456" t="s">
        <v>1279</v>
      </c>
      <c r="I2456" t="s">
        <v>38</v>
      </c>
      <c r="J2456">
        <v>2663</v>
      </c>
      <c r="K2456">
        <v>1804</v>
      </c>
      <c r="L2456" t="s">
        <v>2138</v>
      </c>
      <c r="M2456" t="s">
        <v>328</v>
      </c>
      <c r="O2456" t="s">
        <v>343</v>
      </c>
      <c r="P2456" t="s">
        <v>910</v>
      </c>
      <c r="Q2456">
        <v>0.5</v>
      </c>
      <c r="R2456" t="s">
        <v>1282</v>
      </c>
      <c r="T2456" t="s">
        <v>67</v>
      </c>
      <c r="U2456" t="s">
        <v>68</v>
      </c>
      <c r="V2456" t="s">
        <v>69</v>
      </c>
      <c r="W2456" t="s">
        <v>2218</v>
      </c>
    </row>
    <row r="2457" spans="1:33" hidden="1" x14ac:dyDescent="0.35">
      <c r="A2457" t="s">
        <v>32</v>
      </c>
      <c r="C2457" t="s">
        <v>33</v>
      </c>
      <c r="D2457" t="s">
        <v>2197</v>
      </c>
      <c r="E2457" t="s">
        <v>2198</v>
      </c>
      <c r="F2457" t="s">
        <v>2199</v>
      </c>
      <c r="G2457" t="s">
        <v>1279</v>
      </c>
      <c r="I2457" t="s">
        <v>38</v>
      </c>
      <c r="J2457">
        <v>2664</v>
      </c>
      <c r="K2457">
        <v>1804</v>
      </c>
      <c r="L2457" t="s">
        <v>2138</v>
      </c>
      <c r="M2457" t="s">
        <v>328</v>
      </c>
      <c r="O2457" t="s">
        <v>343</v>
      </c>
      <c r="P2457" t="s">
        <v>910</v>
      </c>
      <c r="T2457" t="s">
        <v>1143</v>
      </c>
      <c r="U2457" t="s">
        <v>1455</v>
      </c>
      <c r="V2457" t="s">
        <v>1455</v>
      </c>
      <c r="W2457" t="s">
        <v>2219</v>
      </c>
    </row>
    <row r="2458" spans="1:33" hidden="1" x14ac:dyDescent="0.35">
      <c r="A2458" t="s">
        <v>32</v>
      </c>
      <c r="C2458" t="s">
        <v>33</v>
      </c>
      <c r="D2458" t="s">
        <v>2197</v>
      </c>
      <c r="E2458" t="s">
        <v>2198</v>
      </c>
      <c r="F2458" t="s">
        <v>2199</v>
      </c>
      <c r="G2458" t="s">
        <v>1279</v>
      </c>
      <c r="I2458" t="s">
        <v>38</v>
      </c>
      <c r="J2458">
        <v>2665</v>
      </c>
      <c r="K2458">
        <v>1804</v>
      </c>
      <c r="L2458" t="s">
        <v>2138</v>
      </c>
      <c r="M2458" t="s">
        <v>716</v>
      </c>
      <c r="N2458" t="s">
        <v>41</v>
      </c>
      <c r="P2458" t="s">
        <v>2220</v>
      </c>
      <c r="Q2458">
        <v>3</v>
      </c>
      <c r="R2458" t="s">
        <v>72</v>
      </c>
      <c r="T2458" t="s">
        <v>73</v>
      </c>
      <c r="U2458" t="s">
        <v>74</v>
      </c>
      <c r="V2458" t="s">
        <v>81</v>
      </c>
      <c r="W2458" t="s">
        <v>2204</v>
      </c>
      <c r="Y2458">
        <v>1</v>
      </c>
      <c r="Z2458">
        <v>9</v>
      </c>
      <c r="AB2458">
        <v>5</v>
      </c>
      <c r="AC2458">
        <v>3</v>
      </c>
      <c r="AG2458" t="s">
        <v>634</v>
      </c>
    </row>
    <row r="2459" spans="1:33" hidden="1" x14ac:dyDescent="0.35">
      <c r="A2459" t="s">
        <v>32</v>
      </c>
      <c r="C2459" t="s">
        <v>33</v>
      </c>
      <c r="D2459" t="s">
        <v>2197</v>
      </c>
      <c r="E2459" t="s">
        <v>2198</v>
      </c>
      <c r="F2459" t="s">
        <v>2199</v>
      </c>
      <c r="G2459" t="s">
        <v>1279</v>
      </c>
      <c r="I2459" t="s">
        <v>38</v>
      </c>
      <c r="J2459">
        <v>2666</v>
      </c>
      <c r="K2459">
        <v>1804</v>
      </c>
      <c r="L2459" t="s">
        <v>2138</v>
      </c>
      <c r="M2459" t="s">
        <v>716</v>
      </c>
      <c r="N2459" t="s">
        <v>41</v>
      </c>
      <c r="P2459" t="s">
        <v>2220</v>
      </c>
      <c r="Q2459">
        <v>0.875</v>
      </c>
      <c r="R2459" t="s">
        <v>72</v>
      </c>
      <c r="T2459" t="s">
        <v>73</v>
      </c>
      <c r="U2459" t="s">
        <v>74</v>
      </c>
      <c r="V2459" t="s">
        <v>173</v>
      </c>
      <c r="W2459" t="s">
        <v>2221</v>
      </c>
      <c r="AB2459">
        <v>13</v>
      </c>
      <c r="AC2459">
        <v>0</v>
      </c>
      <c r="AG2459" t="s">
        <v>634</v>
      </c>
    </row>
    <row r="2460" spans="1:33" hidden="1" x14ac:dyDescent="0.35">
      <c r="A2460" t="s">
        <v>32</v>
      </c>
      <c r="C2460" t="s">
        <v>33</v>
      </c>
      <c r="D2460" t="s">
        <v>2197</v>
      </c>
      <c r="E2460" t="s">
        <v>2198</v>
      </c>
      <c r="F2460" t="s">
        <v>2199</v>
      </c>
      <c r="G2460" t="s">
        <v>1279</v>
      </c>
      <c r="I2460" t="s">
        <v>38</v>
      </c>
      <c r="J2460">
        <v>2667</v>
      </c>
      <c r="K2460">
        <v>1804</v>
      </c>
      <c r="L2460" t="s">
        <v>2138</v>
      </c>
      <c r="M2460" t="s">
        <v>716</v>
      </c>
      <c r="N2460" t="s">
        <v>41</v>
      </c>
      <c r="P2460" t="s">
        <v>2220</v>
      </c>
      <c r="Q2460">
        <v>1</v>
      </c>
      <c r="R2460" t="s">
        <v>170</v>
      </c>
      <c r="T2460" t="s">
        <v>73</v>
      </c>
      <c r="U2460" t="s">
        <v>74</v>
      </c>
      <c r="V2460" t="s">
        <v>1398</v>
      </c>
      <c r="W2460" t="s">
        <v>1399</v>
      </c>
      <c r="AB2460">
        <v>1</v>
      </c>
      <c r="AC2460">
        <v>0</v>
      </c>
      <c r="AG2460" t="s">
        <v>634</v>
      </c>
    </row>
    <row r="2461" spans="1:33" hidden="1" x14ac:dyDescent="0.35">
      <c r="A2461" t="s">
        <v>32</v>
      </c>
      <c r="C2461" t="s">
        <v>33</v>
      </c>
      <c r="D2461" t="s">
        <v>2197</v>
      </c>
      <c r="E2461" t="s">
        <v>2198</v>
      </c>
      <c r="F2461" t="s">
        <v>2199</v>
      </c>
      <c r="G2461" t="s">
        <v>1279</v>
      </c>
      <c r="I2461" t="s">
        <v>38</v>
      </c>
      <c r="J2461">
        <v>2668</v>
      </c>
      <c r="K2461">
        <v>1804</v>
      </c>
      <c r="L2461" t="s">
        <v>2138</v>
      </c>
      <c r="M2461" t="s">
        <v>716</v>
      </c>
      <c r="N2461" t="s">
        <v>41</v>
      </c>
      <c r="P2461" t="s">
        <v>2220</v>
      </c>
      <c r="T2461" t="s">
        <v>43</v>
      </c>
      <c r="U2461" t="s">
        <v>167</v>
      </c>
      <c r="V2461" t="s">
        <v>240</v>
      </c>
      <c r="W2461" t="s">
        <v>2222</v>
      </c>
      <c r="AB2461">
        <v>8</v>
      </c>
      <c r="AC2461">
        <v>0</v>
      </c>
      <c r="AG2461" t="s">
        <v>634</v>
      </c>
    </row>
    <row r="2462" spans="1:33" hidden="1" x14ac:dyDescent="0.35">
      <c r="A2462" t="s">
        <v>32</v>
      </c>
      <c r="C2462" t="s">
        <v>33</v>
      </c>
      <c r="D2462" t="s">
        <v>2197</v>
      </c>
      <c r="E2462" t="s">
        <v>2198</v>
      </c>
      <c r="F2462" t="s">
        <v>2199</v>
      </c>
      <c r="G2462" t="s">
        <v>1279</v>
      </c>
      <c r="I2462" t="s">
        <v>38</v>
      </c>
      <c r="J2462">
        <v>2669</v>
      </c>
      <c r="K2462">
        <v>1804</v>
      </c>
      <c r="L2462" t="s">
        <v>2138</v>
      </c>
      <c r="M2462" t="s">
        <v>716</v>
      </c>
      <c r="N2462" t="s">
        <v>41</v>
      </c>
      <c r="P2462" t="s">
        <v>186</v>
      </c>
      <c r="Q2462">
        <v>0.5</v>
      </c>
      <c r="R2462" t="s">
        <v>1282</v>
      </c>
      <c r="T2462" t="s">
        <v>57</v>
      </c>
      <c r="U2462" t="s">
        <v>58</v>
      </c>
      <c r="V2462" t="s">
        <v>83</v>
      </c>
      <c r="W2462" t="s">
        <v>84</v>
      </c>
    </row>
    <row r="2463" spans="1:33" hidden="1" x14ac:dyDescent="0.35">
      <c r="A2463" t="s">
        <v>32</v>
      </c>
      <c r="C2463" t="s">
        <v>33</v>
      </c>
      <c r="D2463" t="s">
        <v>2197</v>
      </c>
      <c r="E2463" t="s">
        <v>2198</v>
      </c>
      <c r="F2463" t="s">
        <v>2199</v>
      </c>
      <c r="G2463" t="s">
        <v>1279</v>
      </c>
      <c r="I2463" t="s">
        <v>38</v>
      </c>
      <c r="J2463">
        <v>2670</v>
      </c>
      <c r="K2463">
        <v>1804</v>
      </c>
      <c r="L2463" t="s">
        <v>2138</v>
      </c>
      <c r="M2463" t="s">
        <v>716</v>
      </c>
      <c r="N2463" t="s">
        <v>41</v>
      </c>
      <c r="P2463" t="s">
        <v>186</v>
      </c>
      <c r="Q2463">
        <v>0.5</v>
      </c>
      <c r="R2463" t="s">
        <v>1282</v>
      </c>
      <c r="T2463" t="s">
        <v>57</v>
      </c>
      <c r="U2463" t="s">
        <v>58</v>
      </c>
      <c r="V2463" t="s">
        <v>58</v>
      </c>
      <c r="W2463" t="s">
        <v>1125</v>
      </c>
    </row>
    <row r="2464" spans="1:33" hidden="1" x14ac:dyDescent="0.35">
      <c r="A2464" t="s">
        <v>32</v>
      </c>
      <c r="C2464" t="s">
        <v>33</v>
      </c>
      <c r="D2464" t="s">
        <v>2197</v>
      </c>
      <c r="E2464" t="s">
        <v>2198</v>
      </c>
      <c r="F2464" t="s">
        <v>2199</v>
      </c>
      <c r="G2464" t="s">
        <v>1279</v>
      </c>
      <c r="I2464" t="s">
        <v>38</v>
      </c>
      <c r="J2464">
        <v>2671</v>
      </c>
      <c r="K2464">
        <v>1804</v>
      </c>
      <c r="L2464" t="s">
        <v>2138</v>
      </c>
      <c r="M2464" t="s">
        <v>716</v>
      </c>
      <c r="N2464" t="s">
        <v>41</v>
      </c>
      <c r="P2464" t="s">
        <v>492</v>
      </c>
      <c r="T2464" t="s">
        <v>2763</v>
      </c>
      <c r="U2464" t="s">
        <v>2621</v>
      </c>
      <c r="W2464" t="s">
        <v>2223</v>
      </c>
      <c r="Y2464">
        <v>11</v>
      </c>
      <c r="AE2464">
        <v>11</v>
      </c>
      <c r="AF2464">
        <v>0</v>
      </c>
    </row>
    <row r="2465" spans="1:29" hidden="1" x14ac:dyDescent="0.35">
      <c r="A2465" t="s">
        <v>32</v>
      </c>
      <c r="C2465" t="s">
        <v>33</v>
      </c>
      <c r="D2465" t="s">
        <v>2197</v>
      </c>
      <c r="E2465" t="s">
        <v>2198</v>
      </c>
      <c r="F2465" t="s">
        <v>2199</v>
      </c>
      <c r="G2465" t="s">
        <v>1279</v>
      </c>
      <c r="I2465" t="s">
        <v>38</v>
      </c>
      <c r="J2465">
        <v>2672</v>
      </c>
      <c r="K2465">
        <v>1804</v>
      </c>
      <c r="L2465" t="s">
        <v>2138</v>
      </c>
      <c r="M2465" t="s">
        <v>716</v>
      </c>
      <c r="N2465" t="s">
        <v>161</v>
      </c>
      <c r="P2465" t="s">
        <v>2212</v>
      </c>
      <c r="Q2465">
        <v>3.25</v>
      </c>
      <c r="R2465" t="s">
        <v>72</v>
      </c>
      <c r="T2465" t="s">
        <v>73</v>
      </c>
      <c r="U2465" t="s">
        <v>74</v>
      </c>
      <c r="V2465" t="s">
        <v>513</v>
      </c>
      <c r="W2465" t="s">
        <v>2224</v>
      </c>
    </row>
    <row r="2466" spans="1:29" hidden="1" x14ac:dyDescent="0.35">
      <c r="A2466" t="s">
        <v>32</v>
      </c>
      <c r="C2466" t="s">
        <v>33</v>
      </c>
      <c r="D2466" t="s">
        <v>2197</v>
      </c>
      <c r="E2466" t="s">
        <v>2198</v>
      </c>
      <c r="F2466" t="s">
        <v>2199</v>
      </c>
      <c r="G2466" t="s">
        <v>1279</v>
      </c>
      <c r="I2466" t="s">
        <v>38</v>
      </c>
      <c r="J2466">
        <v>2673</v>
      </c>
      <c r="K2466">
        <v>1804</v>
      </c>
      <c r="L2466" t="s">
        <v>2138</v>
      </c>
      <c r="M2466" t="s">
        <v>716</v>
      </c>
      <c r="N2466" t="s">
        <v>161</v>
      </c>
      <c r="P2466" t="s">
        <v>2212</v>
      </c>
      <c r="T2466" t="s">
        <v>2778</v>
      </c>
      <c r="U2466" t="s">
        <v>2778</v>
      </c>
      <c r="W2466" t="s">
        <v>2225</v>
      </c>
      <c r="Y2466">
        <v>20</v>
      </c>
      <c r="Z2466">
        <v>0</v>
      </c>
      <c r="AA2466">
        <v>3</v>
      </c>
      <c r="AB2466">
        <v>5</v>
      </c>
      <c r="AC2466">
        <v>0</v>
      </c>
    </row>
    <row r="2467" spans="1:29" hidden="1" x14ac:dyDescent="0.35">
      <c r="A2467" t="s">
        <v>32</v>
      </c>
      <c r="C2467" t="s">
        <v>33</v>
      </c>
      <c r="D2467" t="s">
        <v>2197</v>
      </c>
      <c r="E2467" t="s">
        <v>2198</v>
      </c>
      <c r="F2467" t="s">
        <v>2199</v>
      </c>
      <c r="G2467" t="s">
        <v>1279</v>
      </c>
      <c r="I2467" t="s">
        <v>38</v>
      </c>
      <c r="J2467">
        <v>2674</v>
      </c>
      <c r="K2467">
        <v>1804</v>
      </c>
      <c r="L2467" t="s">
        <v>2138</v>
      </c>
      <c r="M2467" t="s">
        <v>716</v>
      </c>
      <c r="N2467" t="s">
        <v>161</v>
      </c>
      <c r="P2467" t="s">
        <v>2212</v>
      </c>
      <c r="Q2467">
        <v>2</v>
      </c>
      <c r="R2467" t="s">
        <v>170</v>
      </c>
      <c r="T2467" t="s">
        <v>73</v>
      </c>
      <c r="U2467" t="s">
        <v>74</v>
      </c>
      <c r="V2467" t="s">
        <v>1702</v>
      </c>
      <c r="W2467" t="s">
        <v>171</v>
      </c>
      <c r="AB2467">
        <v>2</v>
      </c>
      <c r="AC2467">
        <v>0</v>
      </c>
    </row>
    <row r="2468" spans="1:29" hidden="1" x14ac:dyDescent="0.35">
      <c r="A2468" t="s">
        <v>32</v>
      </c>
      <c r="C2468" t="s">
        <v>33</v>
      </c>
      <c r="D2468" t="s">
        <v>2197</v>
      </c>
      <c r="E2468" t="s">
        <v>2198</v>
      </c>
      <c r="F2468" t="s">
        <v>2199</v>
      </c>
      <c r="G2468" t="s">
        <v>1279</v>
      </c>
      <c r="I2468" t="s">
        <v>38</v>
      </c>
      <c r="J2468">
        <v>2675</v>
      </c>
      <c r="K2468">
        <v>1804</v>
      </c>
      <c r="L2468" t="s">
        <v>2138</v>
      </c>
      <c r="M2468" t="s">
        <v>716</v>
      </c>
      <c r="N2468" t="s">
        <v>161</v>
      </c>
      <c r="P2468" t="s">
        <v>2212</v>
      </c>
      <c r="Q2468">
        <v>1.5</v>
      </c>
      <c r="R2468" t="s">
        <v>163</v>
      </c>
      <c r="T2468" t="s">
        <v>73</v>
      </c>
      <c r="U2468" t="s">
        <v>74</v>
      </c>
      <c r="V2468" t="s">
        <v>164</v>
      </c>
      <c r="W2468" t="s">
        <v>705</v>
      </c>
      <c r="AB2468">
        <v>3</v>
      </c>
      <c r="AC2468">
        <v>9</v>
      </c>
    </row>
    <row r="2469" spans="1:29" hidden="1" x14ac:dyDescent="0.35">
      <c r="A2469" t="s">
        <v>32</v>
      </c>
      <c r="C2469" t="s">
        <v>33</v>
      </c>
      <c r="D2469" t="s">
        <v>2197</v>
      </c>
      <c r="E2469" t="s">
        <v>2198</v>
      </c>
      <c r="F2469" t="s">
        <v>2199</v>
      </c>
      <c r="G2469" t="s">
        <v>1279</v>
      </c>
      <c r="I2469" t="s">
        <v>38</v>
      </c>
      <c r="J2469">
        <v>2676</v>
      </c>
      <c r="K2469">
        <v>1804</v>
      </c>
      <c r="L2469" t="s">
        <v>2138</v>
      </c>
      <c r="M2469" t="s">
        <v>716</v>
      </c>
      <c r="P2469" t="s">
        <v>2226</v>
      </c>
      <c r="Q2469">
        <v>1</v>
      </c>
      <c r="R2469" t="s">
        <v>259</v>
      </c>
      <c r="T2469" t="s">
        <v>73</v>
      </c>
      <c r="U2469" t="s">
        <v>78</v>
      </c>
      <c r="V2469" t="s">
        <v>126</v>
      </c>
      <c r="W2469" t="s">
        <v>126</v>
      </c>
      <c r="AB2469">
        <v>1</v>
      </c>
      <c r="AC2469">
        <v>6</v>
      </c>
    </row>
    <row r="2470" spans="1:29" hidden="1" x14ac:dyDescent="0.35">
      <c r="A2470" t="s">
        <v>32</v>
      </c>
      <c r="C2470" t="s">
        <v>33</v>
      </c>
      <c r="D2470" t="s">
        <v>2197</v>
      </c>
      <c r="E2470" t="s">
        <v>2198</v>
      </c>
      <c r="F2470" t="s">
        <v>2199</v>
      </c>
      <c r="G2470" t="s">
        <v>1279</v>
      </c>
      <c r="I2470" t="s">
        <v>38</v>
      </c>
      <c r="J2470">
        <v>2677</v>
      </c>
      <c r="K2470">
        <v>1804</v>
      </c>
      <c r="L2470" t="s">
        <v>2138</v>
      </c>
      <c r="M2470" t="s">
        <v>716</v>
      </c>
      <c r="N2470" t="s">
        <v>41</v>
      </c>
      <c r="P2470" t="s">
        <v>792</v>
      </c>
      <c r="Q2470">
        <v>12</v>
      </c>
      <c r="R2470" t="s">
        <v>1282</v>
      </c>
      <c r="T2470" t="s">
        <v>122</v>
      </c>
      <c r="U2470" t="s">
        <v>57</v>
      </c>
      <c r="V2470" t="s">
        <v>407</v>
      </c>
      <c r="W2470" t="s">
        <v>408</v>
      </c>
      <c r="AB2470">
        <v>11</v>
      </c>
      <c r="AC2470">
        <v>0</v>
      </c>
    </row>
    <row r="2471" spans="1:29" hidden="1" x14ac:dyDescent="0.35">
      <c r="A2471" t="s">
        <v>32</v>
      </c>
      <c r="C2471" t="s">
        <v>33</v>
      </c>
      <c r="D2471" t="s">
        <v>2197</v>
      </c>
      <c r="E2471" t="s">
        <v>2198</v>
      </c>
      <c r="F2471" t="s">
        <v>2199</v>
      </c>
      <c r="G2471" t="s">
        <v>1279</v>
      </c>
      <c r="I2471" t="s">
        <v>38</v>
      </c>
      <c r="J2471">
        <v>2678</v>
      </c>
      <c r="K2471">
        <v>1804</v>
      </c>
      <c r="L2471" t="s">
        <v>2138</v>
      </c>
      <c r="M2471" t="s">
        <v>342</v>
      </c>
      <c r="N2471" t="s">
        <v>795</v>
      </c>
      <c r="P2471" t="s">
        <v>796</v>
      </c>
      <c r="Q2471">
        <v>2</v>
      </c>
      <c r="R2471" t="s">
        <v>563</v>
      </c>
      <c r="T2471" t="s">
        <v>73</v>
      </c>
      <c r="U2471" t="s">
        <v>74</v>
      </c>
      <c r="V2471" t="s">
        <v>112</v>
      </c>
      <c r="W2471" t="s">
        <v>274</v>
      </c>
      <c r="AC2471">
        <v>4</v>
      </c>
    </row>
    <row r="2472" spans="1:29" hidden="1" x14ac:dyDescent="0.35">
      <c r="A2472" t="s">
        <v>32</v>
      </c>
      <c r="C2472" t="s">
        <v>33</v>
      </c>
      <c r="D2472" t="s">
        <v>2197</v>
      </c>
      <c r="E2472" t="s">
        <v>2198</v>
      </c>
      <c r="F2472" t="s">
        <v>2199</v>
      </c>
      <c r="G2472" t="s">
        <v>1279</v>
      </c>
      <c r="I2472" t="s">
        <v>38</v>
      </c>
      <c r="J2472">
        <v>2679</v>
      </c>
      <c r="K2472">
        <v>1804</v>
      </c>
      <c r="L2472" t="s">
        <v>2138</v>
      </c>
      <c r="M2472" t="s">
        <v>342</v>
      </c>
      <c r="N2472" t="s">
        <v>795</v>
      </c>
      <c r="P2472" t="s">
        <v>796</v>
      </c>
      <c r="Q2472">
        <v>1</v>
      </c>
      <c r="R2472" t="s">
        <v>166</v>
      </c>
      <c r="T2472" t="s">
        <v>73</v>
      </c>
      <c r="U2472" t="s">
        <v>2746</v>
      </c>
      <c r="V2472" t="s">
        <v>933</v>
      </c>
      <c r="W2472" t="s">
        <v>1369</v>
      </c>
      <c r="AB2472">
        <v>1</v>
      </c>
      <c r="AC2472">
        <v>6</v>
      </c>
    </row>
    <row r="2473" spans="1:29" hidden="1" x14ac:dyDescent="0.35">
      <c r="A2473" t="s">
        <v>32</v>
      </c>
      <c r="C2473" t="s">
        <v>33</v>
      </c>
      <c r="D2473" t="s">
        <v>2197</v>
      </c>
      <c r="E2473" t="s">
        <v>2198</v>
      </c>
      <c r="F2473" t="s">
        <v>2199</v>
      </c>
      <c r="G2473" t="s">
        <v>1279</v>
      </c>
      <c r="I2473" t="s">
        <v>38</v>
      </c>
      <c r="J2473">
        <v>2680</v>
      </c>
      <c r="K2473">
        <v>1804</v>
      </c>
      <c r="L2473" t="s">
        <v>2138</v>
      </c>
      <c r="M2473" t="s">
        <v>354</v>
      </c>
      <c r="N2473" t="s">
        <v>41</v>
      </c>
      <c r="P2473" t="s">
        <v>2227</v>
      </c>
      <c r="Q2473">
        <v>1</v>
      </c>
      <c r="R2473" t="s">
        <v>166</v>
      </c>
      <c r="T2473" t="s">
        <v>43</v>
      </c>
      <c r="U2473" t="s">
        <v>167</v>
      </c>
      <c r="V2473" t="s">
        <v>168</v>
      </c>
      <c r="W2473" t="s">
        <v>1496</v>
      </c>
      <c r="AB2473">
        <v>12</v>
      </c>
      <c r="AC2473">
        <v>0</v>
      </c>
    </row>
    <row r="2474" spans="1:29" hidden="1" x14ac:dyDescent="0.35">
      <c r="A2474" t="s">
        <v>32</v>
      </c>
      <c r="C2474" t="s">
        <v>33</v>
      </c>
      <c r="D2474" t="s">
        <v>2197</v>
      </c>
      <c r="E2474" t="s">
        <v>2198</v>
      </c>
      <c r="F2474" t="s">
        <v>2199</v>
      </c>
      <c r="G2474" t="s">
        <v>1279</v>
      </c>
      <c r="I2474" t="s">
        <v>38</v>
      </c>
      <c r="J2474">
        <v>2681</v>
      </c>
      <c r="K2474">
        <v>1804</v>
      </c>
      <c r="L2474" t="s">
        <v>2138</v>
      </c>
      <c r="M2474" t="s">
        <v>354</v>
      </c>
      <c r="N2474" t="s">
        <v>41</v>
      </c>
      <c r="P2474" t="s">
        <v>2227</v>
      </c>
      <c r="T2474" t="s">
        <v>43</v>
      </c>
      <c r="U2474" t="s">
        <v>167</v>
      </c>
      <c r="W2474" t="s">
        <v>2228</v>
      </c>
      <c r="AB2474">
        <v>1</v>
      </c>
      <c r="AC2474">
        <v>0</v>
      </c>
    </row>
    <row r="2475" spans="1:29" hidden="1" x14ac:dyDescent="0.35">
      <c r="A2475" t="s">
        <v>32</v>
      </c>
      <c r="C2475" t="s">
        <v>33</v>
      </c>
      <c r="D2475" t="s">
        <v>2197</v>
      </c>
      <c r="E2475" t="s">
        <v>2198</v>
      </c>
      <c r="F2475" t="s">
        <v>2199</v>
      </c>
      <c r="G2475" t="s">
        <v>1279</v>
      </c>
      <c r="I2475" t="s">
        <v>38</v>
      </c>
      <c r="J2475">
        <v>2682</v>
      </c>
      <c r="K2475">
        <v>1804</v>
      </c>
      <c r="L2475" t="s">
        <v>2138</v>
      </c>
      <c r="M2475" t="s">
        <v>354</v>
      </c>
      <c r="N2475" t="s">
        <v>161</v>
      </c>
      <c r="P2475" t="s">
        <v>205</v>
      </c>
      <c r="Q2475">
        <v>1</v>
      </c>
      <c r="R2475" t="s">
        <v>166</v>
      </c>
      <c r="T2475" t="s">
        <v>43</v>
      </c>
      <c r="U2475" t="s">
        <v>167</v>
      </c>
      <c r="V2475" t="s">
        <v>442</v>
      </c>
      <c r="W2475" t="s">
        <v>2229</v>
      </c>
      <c r="AB2475">
        <v>4</v>
      </c>
      <c r="AC2475">
        <v>6</v>
      </c>
    </row>
    <row r="2476" spans="1:29" hidden="1" x14ac:dyDescent="0.35">
      <c r="A2476" t="s">
        <v>32</v>
      </c>
      <c r="C2476" t="s">
        <v>33</v>
      </c>
      <c r="D2476" t="s">
        <v>2197</v>
      </c>
      <c r="E2476" t="s">
        <v>2198</v>
      </c>
      <c r="F2476" t="s">
        <v>2199</v>
      </c>
      <c r="G2476" t="s">
        <v>1279</v>
      </c>
      <c r="I2476" t="s">
        <v>38</v>
      </c>
      <c r="J2476">
        <v>2683</v>
      </c>
      <c r="K2476">
        <v>1804</v>
      </c>
      <c r="L2476" t="s">
        <v>2138</v>
      </c>
      <c r="M2476" t="s">
        <v>354</v>
      </c>
      <c r="N2476" t="s">
        <v>41</v>
      </c>
      <c r="P2476" t="s">
        <v>474</v>
      </c>
      <c r="Q2476">
        <v>2</v>
      </c>
      <c r="R2476" t="s">
        <v>72</v>
      </c>
      <c r="T2476" t="s">
        <v>73</v>
      </c>
      <c r="U2476" t="s">
        <v>74</v>
      </c>
      <c r="V2476" t="s">
        <v>212</v>
      </c>
      <c r="W2476" t="s">
        <v>2058</v>
      </c>
      <c r="AA2476">
        <v>3</v>
      </c>
      <c r="AB2476">
        <v>0</v>
      </c>
      <c r="AC2476">
        <v>0</v>
      </c>
    </row>
    <row r="2477" spans="1:29" hidden="1" x14ac:dyDescent="0.35">
      <c r="A2477" t="s">
        <v>32</v>
      </c>
      <c r="C2477" t="s">
        <v>33</v>
      </c>
      <c r="D2477" t="s">
        <v>2197</v>
      </c>
      <c r="E2477" t="s">
        <v>2198</v>
      </c>
      <c r="F2477" t="s">
        <v>2199</v>
      </c>
      <c r="G2477" t="s">
        <v>1279</v>
      </c>
      <c r="I2477" t="s">
        <v>38</v>
      </c>
      <c r="J2477">
        <v>2684</v>
      </c>
      <c r="K2477">
        <v>1804</v>
      </c>
      <c r="L2477" t="s">
        <v>2138</v>
      </c>
      <c r="M2477" t="s">
        <v>354</v>
      </c>
      <c r="N2477" t="s">
        <v>41</v>
      </c>
      <c r="P2477" t="s">
        <v>474</v>
      </c>
      <c r="Q2477">
        <v>2</v>
      </c>
      <c r="R2477" t="s">
        <v>163</v>
      </c>
      <c r="T2477" t="s">
        <v>73</v>
      </c>
      <c r="U2477" t="s">
        <v>74</v>
      </c>
      <c r="V2477" t="s">
        <v>2047</v>
      </c>
      <c r="W2477" t="s">
        <v>2207</v>
      </c>
      <c r="AC2477">
        <v>6</v>
      </c>
    </row>
    <row r="2478" spans="1:29" hidden="1" x14ac:dyDescent="0.35">
      <c r="A2478" t="s">
        <v>32</v>
      </c>
      <c r="C2478" t="s">
        <v>33</v>
      </c>
      <c r="D2478" t="s">
        <v>2197</v>
      </c>
      <c r="E2478" t="s">
        <v>2198</v>
      </c>
      <c r="F2478" t="s">
        <v>2199</v>
      </c>
      <c r="G2478" t="s">
        <v>1279</v>
      </c>
      <c r="I2478" t="s">
        <v>38</v>
      </c>
      <c r="J2478">
        <v>2685</v>
      </c>
      <c r="K2478">
        <v>1804</v>
      </c>
      <c r="L2478" t="s">
        <v>2138</v>
      </c>
      <c r="M2478" t="s">
        <v>354</v>
      </c>
      <c r="N2478" t="s">
        <v>41</v>
      </c>
      <c r="P2478" t="s">
        <v>71</v>
      </c>
      <c r="Q2478">
        <v>1</v>
      </c>
      <c r="R2478" t="s">
        <v>877</v>
      </c>
      <c r="T2478" t="s">
        <v>73</v>
      </c>
      <c r="U2478" t="s">
        <v>78</v>
      </c>
      <c r="V2478" t="s">
        <v>126</v>
      </c>
      <c r="W2478" t="s">
        <v>126</v>
      </c>
      <c r="AB2478">
        <v>5</v>
      </c>
      <c r="AC2478">
        <v>0</v>
      </c>
    </row>
    <row r="2479" spans="1:29" hidden="1" x14ac:dyDescent="0.35">
      <c r="A2479" t="s">
        <v>32</v>
      </c>
      <c r="C2479" t="s">
        <v>33</v>
      </c>
      <c r="D2479" t="s">
        <v>2197</v>
      </c>
      <c r="E2479" t="s">
        <v>2198</v>
      </c>
      <c r="F2479" t="s">
        <v>2199</v>
      </c>
      <c r="G2479" t="s">
        <v>1279</v>
      </c>
      <c r="I2479" t="s">
        <v>38</v>
      </c>
      <c r="J2479">
        <v>2686</v>
      </c>
      <c r="K2479">
        <v>1804</v>
      </c>
      <c r="L2479" t="s">
        <v>2138</v>
      </c>
      <c r="M2479" t="s">
        <v>354</v>
      </c>
      <c r="N2479" t="s">
        <v>41</v>
      </c>
      <c r="P2479" t="s">
        <v>71</v>
      </c>
      <c r="Q2479">
        <v>4</v>
      </c>
      <c r="R2479" t="s">
        <v>1282</v>
      </c>
      <c r="T2479" t="s">
        <v>122</v>
      </c>
      <c r="U2479" t="s">
        <v>57</v>
      </c>
      <c r="V2479" t="s">
        <v>407</v>
      </c>
      <c r="W2479" t="s">
        <v>408</v>
      </c>
      <c r="AB2479">
        <v>2</v>
      </c>
      <c r="AC2479">
        <v>0</v>
      </c>
    </row>
    <row r="2480" spans="1:29" hidden="1" x14ac:dyDescent="0.35">
      <c r="A2480" t="s">
        <v>32</v>
      </c>
      <c r="C2480" t="s">
        <v>33</v>
      </c>
      <c r="D2480" t="s">
        <v>2197</v>
      </c>
      <c r="E2480" t="s">
        <v>2198</v>
      </c>
      <c r="F2480" t="s">
        <v>2199</v>
      </c>
      <c r="G2480" t="s">
        <v>1279</v>
      </c>
      <c r="I2480" t="s">
        <v>38</v>
      </c>
      <c r="J2480">
        <v>2687</v>
      </c>
      <c r="K2480">
        <v>1804</v>
      </c>
      <c r="L2480" t="s">
        <v>2138</v>
      </c>
      <c r="M2480" t="s">
        <v>354</v>
      </c>
      <c r="O2480" t="s">
        <v>2230</v>
      </c>
      <c r="P2480" t="s">
        <v>2231</v>
      </c>
      <c r="T2480" t="s">
        <v>2778</v>
      </c>
      <c r="U2480" t="s">
        <v>2778</v>
      </c>
      <c r="V2480" t="s">
        <v>635</v>
      </c>
      <c r="W2480" t="s">
        <v>2232</v>
      </c>
      <c r="AB2480">
        <v>25</v>
      </c>
      <c r="AC2480">
        <v>3</v>
      </c>
    </row>
    <row r="2481" spans="1:33" hidden="1" x14ac:dyDescent="0.35">
      <c r="A2481" t="s">
        <v>32</v>
      </c>
      <c r="C2481" t="s">
        <v>33</v>
      </c>
      <c r="D2481" t="s">
        <v>2197</v>
      </c>
      <c r="E2481" t="s">
        <v>2198</v>
      </c>
      <c r="F2481" t="s">
        <v>2199</v>
      </c>
      <c r="G2481" t="s">
        <v>1279</v>
      </c>
      <c r="I2481" t="s">
        <v>38</v>
      </c>
      <c r="J2481">
        <v>2688</v>
      </c>
      <c r="K2481">
        <v>1804</v>
      </c>
      <c r="L2481" t="s">
        <v>2138</v>
      </c>
      <c r="M2481" t="s">
        <v>354</v>
      </c>
      <c r="O2481" t="s">
        <v>2230</v>
      </c>
      <c r="P2481" t="s">
        <v>2231</v>
      </c>
      <c r="T2481" t="s">
        <v>122</v>
      </c>
      <c r="U2481" t="s">
        <v>57</v>
      </c>
      <c r="V2481" t="s">
        <v>248</v>
      </c>
      <c r="W2481" t="s">
        <v>2233</v>
      </c>
    </row>
    <row r="2482" spans="1:33" hidden="1" x14ac:dyDescent="0.35">
      <c r="A2482" t="s">
        <v>32</v>
      </c>
      <c r="C2482" t="s">
        <v>33</v>
      </c>
      <c r="D2482" t="s">
        <v>2234</v>
      </c>
      <c r="E2482" t="s">
        <v>2235</v>
      </c>
      <c r="F2482" t="s">
        <v>2236</v>
      </c>
      <c r="G2482" t="s">
        <v>2042</v>
      </c>
      <c r="I2482" t="s">
        <v>38</v>
      </c>
      <c r="J2482">
        <v>2689</v>
      </c>
      <c r="K2482">
        <v>1904</v>
      </c>
      <c r="L2482" t="s">
        <v>2138</v>
      </c>
      <c r="M2482" t="s">
        <v>398</v>
      </c>
      <c r="N2482" t="s">
        <v>1600</v>
      </c>
      <c r="O2482" t="s">
        <v>1601</v>
      </c>
      <c r="P2482" t="s">
        <v>1602</v>
      </c>
      <c r="Q2482">
        <v>2</v>
      </c>
      <c r="R2482" t="s">
        <v>224</v>
      </c>
      <c r="T2482" t="s">
        <v>73</v>
      </c>
      <c r="U2482" t="s">
        <v>199</v>
      </c>
      <c r="V2482" t="s">
        <v>2237</v>
      </c>
      <c r="W2482" t="s">
        <v>2237</v>
      </c>
      <c r="AB2482">
        <v>5</v>
      </c>
      <c r="AC2482">
        <v>0</v>
      </c>
    </row>
    <row r="2483" spans="1:33" hidden="1" x14ac:dyDescent="0.35">
      <c r="A2483" t="s">
        <v>32</v>
      </c>
      <c r="C2483" t="s">
        <v>33</v>
      </c>
      <c r="D2483" t="s">
        <v>2234</v>
      </c>
      <c r="E2483" t="s">
        <v>2235</v>
      </c>
      <c r="F2483" t="s">
        <v>2236</v>
      </c>
      <c r="G2483" t="s">
        <v>2042</v>
      </c>
      <c r="I2483" t="s">
        <v>38</v>
      </c>
      <c r="J2483">
        <v>2690</v>
      </c>
      <c r="K2483">
        <v>1904</v>
      </c>
      <c r="L2483" t="s">
        <v>2138</v>
      </c>
      <c r="M2483" t="s">
        <v>398</v>
      </c>
      <c r="N2483" t="s">
        <v>1600</v>
      </c>
      <c r="O2483" t="s">
        <v>1601</v>
      </c>
      <c r="P2483" t="s">
        <v>1602</v>
      </c>
      <c r="Q2483">
        <v>6</v>
      </c>
      <c r="R2483" t="s">
        <v>56</v>
      </c>
      <c r="T2483" t="s">
        <v>122</v>
      </c>
      <c r="U2483" t="s">
        <v>57</v>
      </c>
      <c r="V2483" t="s">
        <v>576</v>
      </c>
      <c r="W2483" t="s">
        <v>1778</v>
      </c>
      <c r="AB2483">
        <v>6</v>
      </c>
      <c r="AC2483">
        <v>0</v>
      </c>
    </row>
    <row r="2484" spans="1:33" hidden="1" x14ac:dyDescent="0.35">
      <c r="A2484" t="s">
        <v>32</v>
      </c>
      <c r="C2484" t="s">
        <v>33</v>
      </c>
      <c r="D2484" t="s">
        <v>2234</v>
      </c>
      <c r="E2484" t="s">
        <v>2235</v>
      </c>
      <c r="F2484" t="s">
        <v>2236</v>
      </c>
      <c r="G2484" t="s">
        <v>2042</v>
      </c>
      <c r="I2484" t="s">
        <v>38</v>
      </c>
      <c r="J2484">
        <v>2691</v>
      </c>
      <c r="K2484">
        <v>1904</v>
      </c>
      <c r="L2484" t="s">
        <v>2138</v>
      </c>
      <c r="M2484" t="s">
        <v>398</v>
      </c>
      <c r="N2484" t="s">
        <v>1600</v>
      </c>
      <c r="O2484" t="s">
        <v>1601</v>
      </c>
      <c r="P2484" t="s">
        <v>1602</v>
      </c>
      <c r="Q2484">
        <v>0.5</v>
      </c>
      <c r="R2484" t="s">
        <v>56</v>
      </c>
      <c r="T2484" t="s">
        <v>57</v>
      </c>
      <c r="U2484" t="s">
        <v>58</v>
      </c>
      <c r="V2484" t="s">
        <v>58</v>
      </c>
      <c r="W2484" t="s">
        <v>59</v>
      </c>
      <c r="AB2484">
        <v>8</v>
      </c>
      <c r="AC2484">
        <v>0</v>
      </c>
    </row>
    <row r="2485" spans="1:33" hidden="1" x14ac:dyDescent="0.35">
      <c r="A2485" t="s">
        <v>32</v>
      </c>
      <c r="C2485" t="s">
        <v>33</v>
      </c>
      <c r="D2485" t="s">
        <v>2234</v>
      </c>
      <c r="E2485" t="s">
        <v>2235</v>
      </c>
      <c r="F2485" t="s">
        <v>2236</v>
      </c>
      <c r="G2485" t="s">
        <v>2042</v>
      </c>
      <c r="I2485" t="s">
        <v>38</v>
      </c>
      <c r="J2485">
        <v>2692</v>
      </c>
      <c r="K2485">
        <v>1904</v>
      </c>
      <c r="L2485" t="s">
        <v>2138</v>
      </c>
      <c r="M2485" t="s">
        <v>398</v>
      </c>
      <c r="N2485" t="s">
        <v>1600</v>
      </c>
      <c r="O2485" t="s">
        <v>1601</v>
      </c>
      <c r="P2485" t="s">
        <v>1602</v>
      </c>
      <c r="Q2485">
        <v>1</v>
      </c>
      <c r="R2485" t="s">
        <v>224</v>
      </c>
      <c r="T2485" t="s">
        <v>99</v>
      </c>
      <c r="U2485" t="s">
        <v>1742</v>
      </c>
      <c r="V2485" t="s">
        <v>463</v>
      </c>
      <c r="W2485" t="s">
        <v>1743</v>
      </c>
      <c r="AB2485">
        <v>1</v>
      </c>
      <c r="AC2485">
        <v>0</v>
      </c>
    </row>
    <row r="2486" spans="1:33" hidden="1" x14ac:dyDescent="0.35">
      <c r="A2486" t="s">
        <v>32</v>
      </c>
      <c r="C2486" t="s">
        <v>33</v>
      </c>
      <c r="D2486" t="s">
        <v>2234</v>
      </c>
      <c r="E2486" t="s">
        <v>2235</v>
      </c>
      <c r="F2486" t="s">
        <v>2236</v>
      </c>
      <c r="G2486" t="s">
        <v>2042</v>
      </c>
      <c r="I2486" t="s">
        <v>38</v>
      </c>
      <c r="J2486">
        <v>2693</v>
      </c>
      <c r="K2486">
        <v>1904</v>
      </c>
      <c r="L2486" t="s">
        <v>2138</v>
      </c>
      <c r="M2486" t="s">
        <v>354</v>
      </c>
      <c r="N2486" t="s">
        <v>1600</v>
      </c>
      <c r="O2486" t="s">
        <v>1601</v>
      </c>
      <c r="P2486" t="s">
        <v>1602</v>
      </c>
      <c r="Q2486">
        <v>4</v>
      </c>
      <c r="R2486" t="s">
        <v>56</v>
      </c>
      <c r="T2486" t="s">
        <v>122</v>
      </c>
      <c r="U2486" t="s">
        <v>57</v>
      </c>
      <c r="V2486" t="s">
        <v>136</v>
      </c>
      <c r="W2486" t="s">
        <v>350</v>
      </c>
      <c r="Y2486">
        <v>4</v>
      </c>
      <c r="Z2486">
        <v>0</v>
      </c>
      <c r="AB2486">
        <v>4</v>
      </c>
      <c r="AC2486">
        <v>0</v>
      </c>
    </row>
    <row r="2487" spans="1:33" hidden="1" x14ac:dyDescent="0.35">
      <c r="A2487" t="s">
        <v>32</v>
      </c>
      <c r="C2487" t="s">
        <v>33</v>
      </c>
      <c r="D2487" t="s">
        <v>2234</v>
      </c>
      <c r="E2487" t="s">
        <v>2235</v>
      </c>
      <c r="F2487" t="s">
        <v>2236</v>
      </c>
      <c r="G2487" t="s">
        <v>2042</v>
      </c>
      <c r="I2487" t="s">
        <v>38</v>
      </c>
      <c r="J2487">
        <v>2694</v>
      </c>
      <c r="K2487">
        <v>1904</v>
      </c>
      <c r="L2487" t="s">
        <v>2138</v>
      </c>
      <c r="M2487" t="s">
        <v>354</v>
      </c>
      <c r="N2487" t="s">
        <v>1600</v>
      </c>
      <c r="O2487" t="s">
        <v>1601</v>
      </c>
      <c r="P2487" t="s">
        <v>1602</v>
      </c>
      <c r="Q2487">
        <v>10</v>
      </c>
      <c r="R2487" t="s">
        <v>56</v>
      </c>
      <c r="T2487" t="s">
        <v>122</v>
      </c>
      <c r="U2487" t="s">
        <v>57</v>
      </c>
      <c r="V2487" t="s">
        <v>1113</v>
      </c>
      <c r="W2487" t="s">
        <v>2238</v>
      </c>
      <c r="AB2487">
        <v>15</v>
      </c>
      <c r="AC2487">
        <v>0</v>
      </c>
    </row>
    <row r="2488" spans="1:33" hidden="1" x14ac:dyDescent="0.35">
      <c r="A2488" t="s">
        <v>32</v>
      </c>
      <c r="C2488" t="s">
        <v>33</v>
      </c>
      <c r="D2488" t="s">
        <v>2234</v>
      </c>
      <c r="E2488" t="s">
        <v>2235</v>
      </c>
      <c r="F2488" t="s">
        <v>2236</v>
      </c>
      <c r="G2488" t="s">
        <v>2042</v>
      </c>
      <c r="I2488" t="s">
        <v>38</v>
      </c>
      <c r="J2488">
        <v>2695</v>
      </c>
      <c r="K2488">
        <v>1904</v>
      </c>
      <c r="L2488" t="s">
        <v>2138</v>
      </c>
      <c r="M2488" t="s">
        <v>354</v>
      </c>
      <c r="N2488" t="s">
        <v>1600</v>
      </c>
      <c r="O2488" t="s">
        <v>1601</v>
      </c>
      <c r="P2488" t="s">
        <v>1602</v>
      </c>
      <c r="Q2488">
        <v>1</v>
      </c>
      <c r="R2488" t="s">
        <v>56</v>
      </c>
      <c r="T2488" t="s">
        <v>67</v>
      </c>
      <c r="U2488" t="s">
        <v>68</v>
      </c>
      <c r="V2488" t="s">
        <v>69</v>
      </c>
      <c r="W2488" t="s">
        <v>2239</v>
      </c>
    </row>
    <row r="2489" spans="1:33" hidden="1" x14ac:dyDescent="0.35">
      <c r="A2489" t="s">
        <v>32</v>
      </c>
      <c r="C2489" t="s">
        <v>33</v>
      </c>
      <c r="D2489" t="s">
        <v>2234</v>
      </c>
      <c r="E2489" t="s">
        <v>2235</v>
      </c>
      <c r="F2489" t="s">
        <v>2236</v>
      </c>
      <c r="G2489" t="s">
        <v>2042</v>
      </c>
      <c r="I2489" t="s">
        <v>38</v>
      </c>
      <c r="J2489">
        <v>2696</v>
      </c>
      <c r="K2489">
        <v>1904</v>
      </c>
      <c r="L2489" t="s">
        <v>2138</v>
      </c>
      <c r="M2489" t="s">
        <v>354</v>
      </c>
      <c r="N2489" t="s">
        <v>1600</v>
      </c>
      <c r="O2489" t="s">
        <v>1601</v>
      </c>
      <c r="P2489" t="s">
        <v>1602</v>
      </c>
      <c r="Q2489">
        <v>1</v>
      </c>
      <c r="R2489" t="s">
        <v>224</v>
      </c>
      <c r="T2489" t="s">
        <v>73</v>
      </c>
      <c r="U2489" t="s">
        <v>199</v>
      </c>
      <c r="V2489" t="s">
        <v>200</v>
      </c>
      <c r="W2489" t="s">
        <v>1725</v>
      </c>
      <c r="AB2489">
        <v>2</v>
      </c>
      <c r="AC2489">
        <v>6</v>
      </c>
    </row>
    <row r="2490" spans="1:33" hidden="1" x14ac:dyDescent="0.35">
      <c r="A2490" t="s">
        <v>32</v>
      </c>
      <c r="C2490" t="s">
        <v>33</v>
      </c>
      <c r="D2490" t="s">
        <v>2234</v>
      </c>
      <c r="E2490" t="s">
        <v>2235</v>
      </c>
      <c r="F2490" t="s">
        <v>2236</v>
      </c>
      <c r="G2490" t="s">
        <v>2042</v>
      </c>
      <c r="I2490" t="s">
        <v>38</v>
      </c>
      <c r="J2490">
        <v>2697</v>
      </c>
      <c r="K2490">
        <v>1904</v>
      </c>
      <c r="L2490" t="s">
        <v>2138</v>
      </c>
      <c r="M2490" t="s">
        <v>354</v>
      </c>
      <c r="N2490" t="s">
        <v>41</v>
      </c>
      <c r="P2490" t="s">
        <v>2220</v>
      </c>
      <c r="Q2490">
        <v>1</v>
      </c>
      <c r="R2490" t="s">
        <v>221</v>
      </c>
      <c r="T2490" t="s">
        <v>73</v>
      </c>
      <c r="U2490" t="s">
        <v>74</v>
      </c>
      <c r="V2490" t="s">
        <v>1678</v>
      </c>
      <c r="W2490" t="s">
        <v>1679</v>
      </c>
      <c r="AB2490">
        <v>9</v>
      </c>
      <c r="AC2490">
        <v>0</v>
      </c>
      <c r="AG2490" t="s">
        <v>634</v>
      </c>
    </row>
    <row r="2491" spans="1:33" hidden="1" x14ac:dyDescent="0.35">
      <c r="A2491" t="s">
        <v>32</v>
      </c>
      <c r="C2491" t="s">
        <v>33</v>
      </c>
      <c r="D2491" t="s">
        <v>2234</v>
      </c>
      <c r="E2491" t="s">
        <v>2235</v>
      </c>
      <c r="F2491" t="s">
        <v>2236</v>
      </c>
      <c r="G2491" t="s">
        <v>2042</v>
      </c>
      <c r="I2491" t="s">
        <v>38</v>
      </c>
      <c r="J2491">
        <v>2698</v>
      </c>
      <c r="K2491">
        <v>1904</v>
      </c>
      <c r="L2491" t="s">
        <v>2138</v>
      </c>
      <c r="M2491" t="s">
        <v>354</v>
      </c>
      <c r="N2491" t="s">
        <v>41</v>
      </c>
      <c r="P2491" t="s">
        <v>2220</v>
      </c>
      <c r="Q2491">
        <v>1</v>
      </c>
      <c r="R2491" t="s">
        <v>166</v>
      </c>
      <c r="T2491" t="s">
        <v>43</v>
      </c>
      <c r="U2491" t="s">
        <v>167</v>
      </c>
      <c r="V2491" t="s">
        <v>442</v>
      </c>
      <c r="W2491" t="s">
        <v>1521</v>
      </c>
      <c r="AB2491">
        <v>4</v>
      </c>
      <c r="AC2491">
        <v>6</v>
      </c>
      <c r="AG2491" t="s">
        <v>634</v>
      </c>
    </row>
    <row r="2492" spans="1:33" hidden="1" x14ac:dyDescent="0.35">
      <c r="A2492" t="s">
        <v>32</v>
      </c>
      <c r="C2492" t="s">
        <v>33</v>
      </c>
      <c r="D2492" t="s">
        <v>2234</v>
      </c>
      <c r="E2492" t="s">
        <v>2235</v>
      </c>
      <c r="F2492" t="s">
        <v>2236</v>
      </c>
      <c r="G2492" t="s">
        <v>2042</v>
      </c>
      <c r="I2492" t="s">
        <v>38</v>
      </c>
      <c r="J2492">
        <v>2699</v>
      </c>
      <c r="K2492">
        <v>1904</v>
      </c>
      <c r="L2492" t="s">
        <v>2138</v>
      </c>
      <c r="M2492" t="s">
        <v>380</v>
      </c>
      <c r="N2492" t="s">
        <v>47</v>
      </c>
      <c r="P2492" t="s">
        <v>335</v>
      </c>
      <c r="T2492" t="s">
        <v>2763</v>
      </c>
      <c r="U2492" t="s">
        <v>2621</v>
      </c>
      <c r="W2492" t="s">
        <v>2240</v>
      </c>
      <c r="AD2492">
        <v>1</v>
      </c>
      <c r="AE2492">
        <v>12</v>
      </c>
      <c r="AF2492">
        <v>9</v>
      </c>
    </row>
    <row r="2493" spans="1:33" hidden="1" x14ac:dyDescent="0.35">
      <c r="A2493" t="s">
        <v>32</v>
      </c>
      <c r="C2493" t="s">
        <v>33</v>
      </c>
      <c r="D2493" t="s">
        <v>2234</v>
      </c>
      <c r="E2493" t="s">
        <v>2235</v>
      </c>
      <c r="F2493" t="s">
        <v>2236</v>
      </c>
      <c r="G2493" t="s">
        <v>2042</v>
      </c>
      <c r="I2493" t="s">
        <v>38</v>
      </c>
      <c r="J2493">
        <v>2700</v>
      </c>
      <c r="K2493">
        <v>1904</v>
      </c>
      <c r="L2493" t="s">
        <v>2138</v>
      </c>
      <c r="M2493" t="s">
        <v>380</v>
      </c>
      <c r="N2493" t="s">
        <v>47</v>
      </c>
      <c r="P2493" t="s">
        <v>205</v>
      </c>
      <c r="Q2493">
        <v>1</v>
      </c>
      <c r="R2493" t="s">
        <v>166</v>
      </c>
      <c r="T2493" t="s">
        <v>43</v>
      </c>
      <c r="U2493" t="s">
        <v>167</v>
      </c>
      <c r="V2493" t="s">
        <v>168</v>
      </c>
      <c r="W2493" t="s">
        <v>2241</v>
      </c>
      <c r="AB2493">
        <v>10</v>
      </c>
      <c r="AC2493">
        <v>0</v>
      </c>
    </row>
    <row r="2494" spans="1:33" hidden="1" x14ac:dyDescent="0.35">
      <c r="A2494" t="s">
        <v>32</v>
      </c>
      <c r="C2494" t="s">
        <v>33</v>
      </c>
      <c r="D2494" t="s">
        <v>2234</v>
      </c>
      <c r="E2494" t="s">
        <v>2235</v>
      </c>
      <c r="F2494" t="s">
        <v>2236</v>
      </c>
      <c r="G2494" t="s">
        <v>2042</v>
      </c>
      <c r="I2494" t="s">
        <v>38</v>
      </c>
      <c r="J2494">
        <v>2701</v>
      </c>
      <c r="K2494">
        <v>1904</v>
      </c>
      <c r="L2494" t="s">
        <v>2138</v>
      </c>
      <c r="M2494" t="s">
        <v>380</v>
      </c>
      <c r="N2494" t="s">
        <v>41</v>
      </c>
      <c r="P2494" t="s">
        <v>1536</v>
      </c>
      <c r="Q2494">
        <v>1</v>
      </c>
      <c r="R2494" t="s">
        <v>259</v>
      </c>
      <c r="T2494" t="s">
        <v>73</v>
      </c>
      <c r="U2494" t="s">
        <v>78</v>
      </c>
      <c r="V2494" t="s">
        <v>126</v>
      </c>
      <c r="W2494" t="s">
        <v>126</v>
      </c>
      <c r="AB2494">
        <v>1</v>
      </c>
      <c r="AC2494">
        <v>6</v>
      </c>
    </row>
    <row r="2495" spans="1:33" hidden="1" x14ac:dyDescent="0.35">
      <c r="A2495" t="s">
        <v>32</v>
      </c>
      <c r="C2495" t="s">
        <v>33</v>
      </c>
      <c r="D2495" t="s">
        <v>2234</v>
      </c>
      <c r="E2495" t="s">
        <v>2235</v>
      </c>
      <c r="F2495" t="s">
        <v>2236</v>
      </c>
      <c r="G2495" t="s">
        <v>2042</v>
      </c>
      <c r="I2495" t="s">
        <v>38</v>
      </c>
      <c r="J2495">
        <v>2702</v>
      </c>
      <c r="K2495">
        <v>1904</v>
      </c>
      <c r="L2495" t="s">
        <v>2138</v>
      </c>
      <c r="M2495" t="s">
        <v>380</v>
      </c>
      <c r="N2495" t="s">
        <v>41</v>
      </c>
      <c r="P2495" t="s">
        <v>1536</v>
      </c>
      <c r="Q2495">
        <v>2</v>
      </c>
      <c r="R2495" t="s">
        <v>56</v>
      </c>
      <c r="T2495" t="s">
        <v>43</v>
      </c>
      <c r="U2495" t="s">
        <v>44</v>
      </c>
      <c r="V2495" t="s">
        <v>110</v>
      </c>
      <c r="W2495" t="s">
        <v>110</v>
      </c>
      <c r="AB2495">
        <v>2</v>
      </c>
      <c r="AC2495">
        <v>0</v>
      </c>
    </row>
    <row r="2496" spans="1:33" hidden="1" x14ac:dyDescent="0.35">
      <c r="A2496" t="s">
        <v>32</v>
      </c>
      <c r="C2496" t="s">
        <v>33</v>
      </c>
      <c r="D2496" t="s">
        <v>2234</v>
      </c>
      <c r="E2496" t="s">
        <v>2235</v>
      </c>
      <c r="F2496" t="s">
        <v>2236</v>
      </c>
      <c r="G2496" t="s">
        <v>2042</v>
      </c>
      <c r="I2496" t="s">
        <v>38</v>
      </c>
      <c r="J2496">
        <v>2703</v>
      </c>
      <c r="K2496">
        <v>1904</v>
      </c>
      <c r="L2496" t="s">
        <v>2138</v>
      </c>
      <c r="M2496" t="s">
        <v>380</v>
      </c>
      <c r="N2496" t="s">
        <v>652</v>
      </c>
      <c r="O2496" t="s">
        <v>1305</v>
      </c>
      <c r="P2496" t="s">
        <v>205</v>
      </c>
      <c r="Q2496">
        <v>1</v>
      </c>
      <c r="R2496" t="s">
        <v>877</v>
      </c>
      <c r="T2496" t="s">
        <v>73</v>
      </c>
      <c r="U2496" t="s">
        <v>78</v>
      </c>
      <c r="V2496" t="s">
        <v>126</v>
      </c>
      <c r="W2496" t="s">
        <v>126</v>
      </c>
    </row>
    <row r="2497" spans="1:29" hidden="1" x14ac:dyDescent="0.35">
      <c r="A2497" t="s">
        <v>32</v>
      </c>
      <c r="C2497" t="s">
        <v>33</v>
      </c>
      <c r="D2497" t="s">
        <v>2234</v>
      </c>
      <c r="E2497" t="s">
        <v>2235</v>
      </c>
      <c r="F2497" t="s">
        <v>2236</v>
      </c>
      <c r="G2497" t="s">
        <v>2042</v>
      </c>
      <c r="I2497" t="s">
        <v>38</v>
      </c>
      <c r="J2497">
        <v>2704</v>
      </c>
      <c r="K2497">
        <v>1904</v>
      </c>
      <c r="L2497" t="s">
        <v>2138</v>
      </c>
      <c r="M2497" t="s">
        <v>380</v>
      </c>
      <c r="P2497" t="s">
        <v>578</v>
      </c>
      <c r="Q2497">
        <v>2</v>
      </c>
      <c r="R2497" t="s">
        <v>56</v>
      </c>
      <c r="T2497" t="s">
        <v>122</v>
      </c>
      <c r="U2497" t="s">
        <v>57</v>
      </c>
      <c r="V2497" t="s">
        <v>1113</v>
      </c>
      <c r="W2497" t="s">
        <v>1114</v>
      </c>
      <c r="AB2497">
        <v>2</v>
      </c>
      <c r="AC2497">
        <v>0</v>
      </c>
    </row>
    <row r="2498" spans="1:29" hidden="1" x14ac:dyDescent="0.35">
      <c r="A2498" t="s">
        <v>32</v>
      </c>
      <c r="C2498" t="s">
        <v>33</v>
      </c>
      <c r="D2498" t="s">
        <v>2234</v>
      </c>
      <c r="E2498" t="s">
        <v>2235</v>
      </c>
      <c r="F2498" t="s">
        <v>2236</v>
      </c>
      <c r="G2498" t="s">
        <v>2042</v>
      </c>
      <c r="I2498" t="s">
        <v>38</v>
      </c>
      <c r="J2498">
        <v>2705</v>
      </c>
      <c r="K2498">
        <v>1904</v>
      </c>
      <c r="L2498" t="s">
        <v>2138</v>
      </c>
      <c r="M2498" t="s">
        <v>380</v>
      </c>
      <c r="P2498" t="s">
        <v>578</v>
      </c>
      <c r="Q2498">
        <v>0.25</v>
      </c>
      <c r="R2498" t="s">
        <v>56</v>
      </c>
      <c r="T2498" t="s">
        <v>57</v>
      </c>
      <c r="U2498" t="s">
        <v>58</v>
      </c>
      <c r="V2498" t="s">
        <v>83</v>
      </c>
      <c r="W2498" t="s">
        <v>2242</v>
      </c>
      <c r="AB2498">
        <v>3</v>
      </c>
      <c r="AC2498">
        <v>6</v>
      </c>
    </row>
    <row r="2499" spans="1:29" hidden="1" x14ac:dyDescent="0.35">
      <c r="A2499" t="s">
        <v>32</v>
      </c>
      <c r="C2499" t="s">
        <v>33</v>
      </c>
      <c r="D2499" t="s">
        <v>2234</v>
      </c>
      <c r="E2499" t="s">
        <v>2235</v>
      </c>
      <c r="F2499" t="s">
        <v>2236</v>
      </c>
      <c r="G2499" t="s">
        <v>2042</v>
      </c>
      <c r="I2499" t="s">
        <v>38</v>
      </c>
      <c r="J2499">
        <v>2706</v>
      </c>
      <c r="K2499">
        <v>1904</v>
      </c>
      <c r="L2499" t="s">
        <v>2138</v>
      </c>
      <c r="M2499" t="s">
        <v>380</v>
      </c>
      <c r="O2499" t="s">
        <v>605</v>
      </c>
      <c r="P2499" t="s">
        <v>1135</v>
      </c>
      <c r="Q2499">
        <v>6</v>
      </c>
      <c r="R2499" t="s">
        <v>56</v>
      </c>
      <c r="T2499" t="s">
        <v>122</v>
      </c>
      <c r="U2499" t="s">
        <v>57</v>
      </c>
      <c r="V2499" t="s">
        <v>1113</v>
      </c>
      <c r="W2499" t="s">
        <v>1113</v>
      </c>
    </row>
    <row r="2500" spans="1:29" hidden="1" x14ac:dyDescent="0.35">
      <c r="A2500" t="s">
        <v>32</v>
      </c>
      <c r="C2500" t="s">
        <v>33</v>
      </c>
      <c r="D2500" t="s">
        <v>2234</v>
      </c>
      <c r="E2500" t="s">
        <v>2235</v>
      </c>
      <c r="F2500" t="s">
        <v>2236</v>
      </c>
      <c r="G2500" t="s">
        <v>2042</v>
      </c>
      <c r="I2500" t="s">
        <v>38</v>
      </c>
      <c r="J2500">
        <v>2707</v>
      </c>
      <c r="K2500">
        <v>1904</v>
      </c>
      <c r="L2500" t="s">
        <v>2138</v>
      </c>
      <c r="M2500" t="s">
        <v>380</v>
      </c>
      <c r="N2500" t="s">
        <v>161</v>
      </c>
      <c r="P2500" t="s">
        <v>2212</v>
      </c>
      <c r="Q2500">
        <v>4</v>
      </c>
      <c r="R2500" t="s">
        <v>170</v>
      </c>
      <c r="T2500" t="s">
        <v>73</v>
      </c>
      <c r="U2500" t="s">
        <v>74</v>
      </c>
      <c r="V2500" t="s">
        <v>1702</v>
      </c>
      <c r="W2500" t="s">
        <v>521</v>
      </c>
    </row>
    <row r="2501" spans="1:29" hidden="1" x14ac:dyDescent="0.35">
      <c r="A2501" t="s">
        <v>32</v>
      </c>
      <c r="C2501" t="s">
        <v>33</v>
      </c>
      <c r="D2501" t="s">
        <v>2234</v>
      </c>
      <c r="E2501" t="s">
        <v>2235</v>
      </c>
      <c r="F2501" t="s">
        <v>2236</v>
      </c>
      <c r="G2501" t="s">
        <v>2042</v>
      </c>
      <c r="I2501" t="s">
        <v>38</v>
      </c>
      <c r="J2501">
        <v>2708</v>
      </c>
      <c r="K2501">
        <v>1904</v>
      </c>
      <c r="L2501" t="s">
        <v>2138</v>
      </c>
      <c r="M2501" t="s">
        <v>380</v>
      </c>
      <c r="N2501" t="s">
        <v>161</v>
      </c>
      <c r="P2501" t="s">
        <v>2212</v>
      </c>
      <c r="Q2501">
        <v>1.25</v>
      </c>
      <c r="R2501" t="s">
        <v>72</v>
      </c>
      <c r="T2501" t="s">
        <v>73</v>
      </c>
      <c r="U2501" t="s">
        <v>74</v>
      </c>
      <c r="V2501" t="s">
        <v>81</v>
      </c>
      <c r="W2501" t="s">
        <v>738</v>
      </c>
    </row>
    <row r="2502" spans="1:29" hidden="1" x14ac:dyDescent="0.35">
      <c r="A2502" t="s">
        <v>32</v>
      </c>
      <c r="C2502" t="s">
        <v>33</v>
      </c>
      <c r="D2502" t="s">
        <v>2234</v>
      </c>
      <c r="E2502" t="s">
        <v>2235</v>
      </c>
      <c r="F2502" t="s">
        <v>2236</v>
      </c>
      <c r="G2502" t="s">
        <v>2042</v>
      </c>
      <c r="I2502" t="s">
        <v>38</v>
      </c>
      <c r="J2502">
        <v>2709</v>
      </c>
      <c r="K2502">
        <v>1904</v>
      </c>
      <c r="L2502" t="s">
        <v>2138</v>
      </c>
      <c r="M2502" t="s">
        <v>380</v>
      </c>
      <c r="N2502" t="s">
        <v>161</v>
      </c>
      <c r="P2502" t="s">
        <v>42</v>
      </c>
      <c r="Q2502">
        <v>1</v>
      </c>
      <c r="R2502" t="s">
        <v>56</v>
      </c>
      <c r="T2502" t="s">
        <v>122</v>
      </c>
      <c r="U2502" t="s">
        <v>57</v>
      </c>
      <c r="V2502" t="s">
        <v>123</v>
      </c>
      <c r="W2502" t="s">
        <v>432</v>
      </c>
      <c r="AB2502">
        <v>2</v>
      </c>
      <c r="AC2502">
        <v>6</v>
      </c>
    </row>
    <row r="2503" spans="1:29" hidden="1" x14ac:dyDescent="0.35">
      <c r="A2503" t="s">
        <v>32</v>
      </c>
      <c r="C2503" t="s">
        <v>33</v>
      </c>
      <c r="D2503" t="s">
        <v>2234</v>
      </c>
      <c r="E2503" t="s">
        <v>2235</v>
      </c>
      <c r="F2503" t="s">
        <v>2236</v>
      </c>
      <c r="G2503" t="s">
        <v>2042</v>
      </c>
      <c r="I2503" t="s">
        <v>38</v>
      </c>
      <c r="J2503">
        <v>2710</v>
      </c>
      <c r="K2503">
        <v>1904</v>
      </c>
      <c r="L2503" t="s">
        <v>2138</v>
      </c>
      <c r="M2503" t="s">
        <v>380</v>
      </c>
      <c r="N2503" t="s">
        <v>161</v>
      </c>
      <c r="P2503" t="s">
        <v>42</v>
      </c>
      <c r="Q2503">
        <v>1.5</v>
      </c>
      <c r="R2503" t="s">
        <v>132</v>
      </c>
      <c r="T2503" t="s">
        <v>73</v>
      </c>
      <c r="U2503" t="s">
        <v>74</v>
      </c>
      <c r="V2503" t="s">
        <v>112</v>
      </c>
      <c r="W2503" t="s">
        <v>796</v>
      </c>
      <c r="AB2503">
        <v>1</v>
      </c>
      <c r="AC2503">
        <v>6</v>
      </c>
    </row>
    <row r="2504" spans="1:29" hidden="1" x14ac:dyDescent="0.35">
      <c r="A2504" t="s">
        <v>32</v>
      </c>
      <c r="C2504" t="s">
        <v>33</v>
      </c>
      <c r="D2504" t="s">
        <v>2234</v>
      </c>
      <c r="E2504" t="s">
        <v>2235</v>
      </c>
      <c r="F2504" t="s">
        <v>2236</v>
      </c>
      <c r="G2504" t="s">
        <v>2042</v>
      </c>
      <c r="I2504" t="s">
        <v>38</v>
      </c>
      <c r="J2504">
        <v>2711</v>
      </c>
      <c r="K2504">
        <v>1904</v>
      </c>
      <c r="L2504" t="s">
        <v>2138</v>
      </c>
      <c r="M2504" t="s">
        <v>380</v>
      </c>
      <c r="N2504" t="s">
        <v>41</v>
      </c>
      <c r="P2504" t="s">
        <v>71</v>
      </c>
      <c r="Q2504">
        <v>1068</v>
      </c>
      <c r="R2504" t="s">
        <v>224</v>
      </c>
      <c r="T2504" t="s">
        <v>99</v>
      </c>
      <c r="U2504" t="s">
        <v>311</v>
      </c>
      <c r="V2504" t="s">
        <v>311</v>
      </c>
      <c r="W2504" t="s">
        <v>2243</v>
      </c>
    </row>
    <row r="2505" spans="1:29" hidden="1" x14ac:dyDescent="0.35">
      <c r="A2505" t="s">
        <v>32</v>
      </c>
      <c r="C2505" t="s">
        <v>33</v>
      </c>
      <c r="D2505" t="s">
        <v>2234</v>
      </c>
      <c r="E2505" t="s">
        <v>2235</v>
      </c>
      <c r="F2505" t="s">
        <v>2236</v>
      </c>
      <c r="G2505" t="s">
        <v>2042</v>
      </c>
      <c r="I2505" t="s">
        <v>38</v>
      </c>
      <c r="J2505">
        <v>2712</v>
      </c>
      <c r="K2505">
        <v>1904</v>
      </c>
      <c r="L2505" t="s">
        <v>2138</v>
      </c>
      <c r="M2505" t="s">
        <v>763</v>
      </c>
      <c r="O2505" t="s">
        <v>758</v>
      </c>
      <c r="P2505" t="s">
        <v>957</v>
      </c>
      <c r="Q2505">
        <v>4</v>
      </c>
      <c r="R2505" t="s">
        <v>72</v>
      </c>
      <c r="T2505" t="s">
        <v>73</v>
      </c>
      <c r="U2505" t="s">
        <v>74</v>
      </c>
      <c r="V2505" t="s">
        <v>81</v>
      </c>
      <c r="W2505" t="s">
        <v>2244</v>
      </c>
      <c r="AB2505">
        <v>11</v>
      </c>
      <c r="AC2505">
        <v>0</v>
      </c>
    </row>
    <row r="2506" spans="1:29" hidden="1" x14ac:dyDescent="0.35">
      <c r="A2506" t="s">
        <v>32</v>
      </c>
      <c r="C2506" t="s">
        <v>33</v>
      </c>
      <c r="D2506" t="s">
        <v>2234</v>
      </c>
      <c r="E2506" t="s">
        <v>2235</v>
      </c>
      <c r="F2506" t="s">
        <v>2236</v>
      </c>
      <c r="G2506" t="s">
        <v>2042</v>
      </c>
      <c r="I2506" t="s">
        <v>38</v>
      </c>
      <c r="J2506">
        <v>2713</v>
      </c>
      <c r="K2506">
        <v>1904</v>
      </c>
      <c r="L2506" t="s">
        <v>2138</v>
      </c>
      <c r="M2506" t="s">
        <v>763</v>
      </c>
      <c r="O2506" t="s">
        <v>758</v>
      </c>
      <c r="P2506" t="s">
        <v>957</v>
      </c>
      <c r="Q2506">
        <v>2</v>
      </c>
      <c r="R2506" t="s">
        <v>72</v>
      </c>
      <c r="T2506" t="s">
        <v>73</v>
      </c>
      <c r="U2506" t="s">
        <v>74</v>
      </c>
      <c r="V2506" t="s">
        <v>821</v>
      </c>
      <c r="W2506" t="s">
        <v>2245</v>
      </c>
      <c r="AB2506">
        <v>2</v>
      </c>
      <c r="AC2506">
        <v>4</v>
      </c>
    </row>
    <row r="2507" spans="1:29" hidden="1" x14ac:dyDescent="0.35">
      <c r="A2507" t="s">
        <v>32</v>
      </c>
      <c r="C2507" t="s">
        <v>33</v>
      </c>
      <c r="D2507" t="s">
        <v>2234</v>
      </c>
      <c r="E2507" t="s">
        <v>2235</v>
      </c>
      <c r="F2507" t="s">
        <v>2236</v>
      </c>
      <c r="G2507" t="s">
        <v>2042</v>
      </c>
      <c r="I2507" t="s">
        <v>38</v>
      </c>
      <c r="J2507">
        <v>2714</v>
      </c>
      <c r="K2507">
        <v>1904</v>
      </c>
      <c r="L2507" t="s">
        <v>2138</v>
      </c>
      <c r="M2507" t="s">
        <v>763</v>
      </c>
      <c r="O2507" t="s">
        <v>758</v>
      </c>
      <c r="P2507" t="s">
        <v>957</v>
      </c>
      <c r="T2507" t="s">
        <v>2763</v>
      </c>
      <c r="U2507" t="s">
        <v>2621</v>
      </c>
      <c r="W2507" t="s">
        <v>2246</v>
      </c>
      <c r="AB2507">
        <v>10</v>
      </c>
      <c r="AC2507" t="s">
        <v>974</v>
      </c>
    </row>
    <row r="2508" spans="1:29" hidden="1" x14ac:dyDescent="0.35">
      <c r="A2508" t="s">
        <v>32</v>
      </c>
      <c r="C2508" t="s">
        <v>33</v>
      </c>
      <c r="D2508" t="s">
        <v>2234</v>
      </c>
      <c r="E2508" t="s">
        <v>2235</v>
      </c>
      <c r="F2508" t="s">
        <v>2236</v>
      </c>
      <c r="G2508" t="s">
        <v>2042</v>
      </c>
      <c r="I2508" t="s">
        <v>38</v>
      </c>
      <c r="J2508">
        <v>2715</v>
      </c>
      <c r="T2508" t="s">
        <v>2778</v>
      </c>
      <c r="U2508" t="s">
        <v>2778</v>
      </c>
      <c r="W2508" t="s">
        <v>2247</v>
      </c>
    </row>
    <row r="2509" spans="1:29" hidden="1" x14ac:dyDescent="0.35">
      <c r="A2509" t="s">
        <v>32</v>
      </c>
      <c r="C2509" t="s">
        <v>33</v>
      </c>
      <c r="D2509" t="s">
        <v>2234</v>
      </c>
      <c r="E2509" t="s">
        <v>2235</v>
      </c>
      <c r="F2509" t="s">
        <v>2236</v>
      </c>
      <c r="G2509" t="s">
        <v>2042</v>
      </c>
      <c r="I2509" t="s">
        <v>38</v>
      </c>
      <c r="J2509">
        <v>2716</v>
      </c>
      <c r="K2509">
        <v>1904</v>
      </c>
      <c r="L2509" t="s">
        <v>2138</v>
      </c>
      <c r="M2509" t="s">
        <v>763</v>
      </c>
      <c r="N2509" t="s">
        <v>41</v>
      </c>
      <c r="P2509" t="s">
        <v>188</v>
      </c>
      <c r="Q2509">
        <v>12</v>
      </c>
      <c r="R2509" t="s">
        <v>56</v>
      </c>
      <c r="T2509" t="s">
        <v>122</v>
      </c>
      <c r="U2509" t="s">
        <v>57</v>
      </c>
      <c r="V2509" t="s">
        <v>1113</v>
      </c>
      <c r="W2509" t="s">
        <v>1114</v>
      </c>
    </row>
    <row r="2510" spans="1:29" hidden="1" x14ac:dyDescent="0.35">
      <c r="A2510" t="s">
        <v>32</v>
      </c>
      <c r="C2510" t="s">
        <v>33</v>
      </c>
      <c r="D2510" t="s">
        <v>2234</v>
      </c>
      <c r="E2510" t="s">
        <v>2235</v>
      </c>
      <c r="F2510" t="s">
        <v>2236</v>
      </c>
      <c r="G2510" t="s">
        <v>2042</v>
      </c>
      <c r="I2510" t="s">
        <v>38</v>
      </c>
      <c r="J2510">
        <v>2717</v>
      </c>
      <c r="K2510">
        <v>1904</v>
      </c>
      <c r="L2510" t="s">
        <v>2138</v>
      </c>
      <c r="M2510" t="s">
        <v>763</v>
      </c>
      <c r="N2510" t="s">
        <v>41</v>
      </c>
      <c r="P2510" t="s">
        <v>188</v>
      </c>
      <c r="Q2510">
        <v>1</v>
      </c>
      <c r="R2510" t="s">
        <v>56</v>
      </c>
      <c r="T2510" t="s">
        <v>57</v>
      </c>
      <c r="U2510" t="s">
        <v>58</v>
      </c>
      <c r="V2510" t="s">
        <v>58</v>
      </c>
      <c r="W2510" t="s">
        <v>1125</v>
      </c>
    </row>
    <row r="2511" spans="1:29" hidden="1" x14ac:dyDescent="0.35">
      <c r="A2511" t="s">
        <v>32</v>
      </c>
      <c r="C2511" t="s">
        <v>33</v>
      </c>
      <c r="D2511" t="s">
        <v>2234</v>
      </c>
      <c r="E2511" t="s">
        <v>2235</v>
      </c>
      <c r="F2511" t="s">
        <v>2236</v>
      </c>
      <c r="G2511" t="s">
        <v>2042</v>
      </c>
      <c r="I2511" t="s">
        <v>38</v>
      </c>
      <c r="J2511">
        <v>2718</v>
      </c>
      <c r="K2511">
        <v>1904</v>
      </c>
      <c r="L2511" t="s">
        <v>2138</v>
      </c>
      <c r="M2511" t="s">
        <v>763</v>
      </c>
      <c r="N2511" t="s">
        <v>41</v>
      </c>
      <c r="P2511" t="s">
        <v>188</v>
      </c>
      <c r="Q2511">
        <v>0.5</v>
      </c>
      <c r="R2511" t="s">
        <v>56</v>
      </c>
      <c r="T2511" t="s">
        <v>67</v>
      </c>
      <c r="U2511" t="s">
        <v>68</v>
      </c>
      <c r="V2511" t="s">
        <v>69</v>
      </c>
      <c r="W2511" t="s">
        <v>695</v>
      </c>
    </row>
    <row r="2512" spans="1:29" hidden="1" x14ac:dyDescent="0.35">
      <c r="A2512" t="s">
        <v>32</v>
      </c>
      <c r="C2512" t="s">
        <v>33</v>
      </c>
      <c r="D2512" t="s">
        <v>2234</v>
      </c>
      <c r="E2512" t="s">
        <v>2235</v>
      </c>
      <c r="F2512" t="s">
        <v>2236</v>
      </c>
      <c r="G2512" t="s">
        <v>2042</v>
      </c>
      <c r="I2512" t="s">
        <v>38</v>
      </c>
      <c r="J2512">
        <v>2719</v>
      </c>
      <c r="K2512">
        <v>1904</v>
      </c>
      <c r="L2512" t="s">
        <v>2138</v>
      </c>
      <c r="M2512" t="s">
        <v>763</v>
      </c>
      <c r="N2512" t="s">
        <v>41</v>
      </c>
      <c r="P2512" t="s">
        <v>196</v>
      </c>
      <c r="Q2512">
        <v>10</v>
      </c>
      <c r="R2512" t="s">
        <v>56</v>
      </c>
      <c r="T2512" t="s">
        <v>122</v>
      </c>
      <c r="U2512" t="s">
        <v>57</v>
      </c>
      <c r="V2512" t="s">
        <v>1113</v>
      </c>
      <c r="W2512" t="s">
        <v>1114</v>
      </c>
    </row>
    <row r="2513" spans="1:33" hidden="1" x14ac:dyDescent="0.35">
      <c r="A2513" t="s">
        <v>32</v>
      </c>
      <c r="C2513" t="s">
        <v>33</v>
      </c>
      <c r="D2513" t="s">
        <v>2234</v>
      </c>
      <c r="E2513" t="s">
        <v>2235</v>
      </c>
      <c r="F2513" t="s">
        <v>2236</v>
      </c>
      <c r="G2513" t="s">
        <v>2042</v>
      </c>
      <c r="I2513" t="s">
        <v>38</v>
      </c>
      <c r="J2513">
        <v>2720</v>
      </c>
      <c r="K2513">
        <v>1904</v>
      </c>
      <c r="L2513" t="s">
        <v>2138</v>
      </c>
      <c r="M2513" t="s">
        <v>763</v>
      </c>
      <c r="N2513" t="s">
        <v>41</v>
      </c>
      <c r="P2513" t="s">
        <v>196</v>
      </c>
      <c r="Q2513">
        <v>0.5</v>
      </c>
      <c r="R2513" t="s">
        <v>56</v>
      </c>
      <c r="T2513" t="s">
        <v>57</v>
      </c>
      <c r="U2513" t="s">
        <v>58</v>
      </c>
      <c r="V2513" t="s">
        <v>58</v>
      </c>
      <c r="W2513" t="s">
        <v>1125</v>
      </c>
    </row>
    <row r="2514" spans="1:33" hidden="1" x14ac:dyDescent="0.35">
      <c r="A2514" t="s">
        <v>32</v>
      </c>
      <c r="C2514" t="s">
        <v>33</v>
      </c>
      <c r="D2514" t="s">
        <v>2234</v>
      </c>
      <c r="E2514" t="s">
        <v>2235</v>
      </c>
      <c r="F2514" t="s">
        <v>2236</v>
      </c>
      <c r="G2514" t="s">
        <v>2042</v>
      </c>
      <c r="I2514" t="s">
        <v>38</v>
      </c>
      <c r="J2514">
        <v>2721</v>
      </c>
      <c r="K2514">
        <v>1904</v>
      </c>
      <c r="L2514" t="s">
        <v>2138</v>
      </c>
      <c r="M2514" t="s">
        <v>763</v>
      </c>
      <c r="N2514" t="s">
        <v>41</v>
      </c>
      <c r="P2514" t="s">
        <v>196</v>
      </c>
      <c r="Q2514">
        <v>0.25</v>
      </c>
      <c r="R2514" t="s">
        <v>56</v>
      </c>
      <c r="T2514" t="s">
        <v>57</v>
      </c>
      <c r="U2514" t="s">
        <v>58</v>
      </c>
      <c r="V2514" t="s">
        <v>83</v>
      </c>
      <c r="W2514" t="s">
        <v>2248</v>
      </c>
    </row>
    <row r="2515" spans="1:33" hidden="1" x14ac:dyDescent="0.35">
      <c r="A2515" t="s">
        <v>32</v>
      </c>
      <c r="C2515" t="s">
        <v>33</v>
      </c>
      <c r="D2515" t="s">
        <v>2234</v>
      </c>
      <c r="E2515" t="s">
        <v>2235</v>
      </c>
      <c r="F2515" t="s">
        <v>2236</v>
      </c>
      <c r="G2515" t="s">
        <v>2042</v>
      </c>
      <c r="I2515" t="s">
        <v>38</v>
      </c>
      <c r="J2515">
        <v>2722</v>
      </c>
      <c r="K2515">
        <v>1904</v>
      </c>
      <c r="L2515" t="s">
        <v>2138</v>
      </c>
      <c r="M2515" t="s">
        <v>763</v>
      </c>
      <c r="P2515" t="s">
        <v>2007</v>
      </c>
      <c r="Q2515">
        <v>1</v>
      </c>
      <c r="R2515" t="s">
        <v>661</v>
      </c>
      <c r="T2515" t="s">
        <v>73</v>
      </c>
      <c r="U2515" t="s">
        <v>78</v>
      </c>
      <c r="V2515" t="s">
        <v>126</v>
      </c>
      <c r="W2515" t="s">
        <v>126</v>
      </c>
      <c r="AB2515">
        <v>0</v>
      </c>
      <c r="AC2515">
        <v>9</v>
      </c>
    </row>
    <row r="2516" spans="1:33" hidden="1" x14ac:dyDescent="0.35">
      <c r="A2516" t="s">
        <v>32</v>
      </c>
      <c r="C2516" t="s">
        <v>33</v>
      </c>
      <c r="D2516" t="s">
        <v>2234</v>
      </c>
      <c r="E2516" t="s">
        <v>2235</v>
      </c>
      <c r="F2516" t="s">
        <v>2236</v>
      </c>
      <c r="G2516" t="s">
        <v>2042</v>
      </c>
      <c r="I2516" t="s">
        <v>38</v>
      </c>
      <c r="J2516">
        <v>2723</v>
      </c>
      <c r="K2516">
        <v>1904</v>
      </c>
      <c r="L2516" t="s">
        <v>2138</v>
      </c>
      <c r="M2516" t="s">
        <v>763</v>
      </c>
      <c r="N2516" t="s">
        <v>41</v>
      </c>
      <c r="P2516" t="s">
        <v>518</v>
      </c>
      <c r="Q2516">
        <v>2</v>
      </c>
      <c r="R2516" t="s">
        <v>363</v>
      </c>
      <c r="S2516" t="s">
        <v>2782</v>
      </c>
      <c r="T2516" t="s">
        <v>122</v>
      </c>
      <c r="U2516" t="s">
        <v>57</v>
      </c>
      <c r="V2516" t="s">
        <v>364</v>
      </c>
      <c r="W2516" t="s">
        <v>2249</v>
      </c>
    </row>
    <row r="2517" spans="1:33" hidden="1" x14ac:dyDescent="0.35">
      <c r="A2517" t="s">
        <v>32</v>
      </c>
      <c r="C2517" t="s">
        <v>33</v>
      </c>
      <c r="D2517" t="s">
        <v>2234</v>
      </c>
      <c r="E2517" t="s">
        <v>2235</v>
      </c>
      <c r="F2517" t="s">
        <v>2236</v>
      </c>
      <c r="G2517" t="s">
        <v>2042</v>
      </c>
      <c r="I2517" t="s">
        <v>38</v>
      </c>
      <c r="J2517">
        <v>2724</v>
      </c>
      <c r="K2517">
        <v>1904</v>
      </c>
      <c r="L2517" t="s">
        <v>2138</v>
      </c>
      <c r="M2517" t="s">
        <v>787</v>
      </c>
      <c r="N2517" t="s">
        <v>161</v>
      </c>
      <c r="O2517" t="s">
        <v>161</v>
      </c>
      <c r="P2517" t="s">
        <v>205</v>
      </c>
      <c r="Q2517">
        <v>1</v>
      </c>
      <c r="R2517" t="s">
        <v>56</v>
      </c>
      <c r="T2517" t="s">
        <v>73</v>
      </c>
      <c r="U2517" t="s">
        <v>78</v>
      </c>
      <c r="V2517" t="s">
        <v>79</v>
      </c>
      <c r="W2517" t="s">
        <v>387</v>
      </c>
      <c r="Y2517">
        <v>2</v>
      </c>
      <c r="Z2517">
        <v>0</v>
      </c>
    </row>
    <row r="2518" spans="1:33" hidden="1" x14ac:dyDescent="0.35">
      <c r="A2518" t="s">
        <v>32</v>
      </c>
      <c r="C2518" t="s">
        <v>33</v>
      </c>
      <c r="D2518" t="s">
        <v>2234</v>
      </c>
      <c r="E2518" t="s">
        <v>2235</v>
      </c>
      <c r="F2518" t="s">
        <v>2236</v>
      </c>
      <c r="G2518" t="s">
        <v>2042</v>
      </c>
      <c r="I2518" t="s">
        <v>38</v>
      </c>
      <c r="J2518">
        <v>2725</v>
      </c>
      <c r="K2518">
        <v>1904</v>
      </c>
      <c r="L2518" t="s">
        <v>2138</v>
      </c>
      <c r="M2518" t="s">
        <v>787</v>
      </c>
      <c r="N2518" t="s">
        <v>1600</v>
      </c>
      <c r="O2518" t="s">
        <v>1601</v>
      </c>
      <c r="P2518" t="s">
        <v>1602</v>
      </c>
      <c r="Q2518">
        <v>1</v>
      </c>
      <c r="R2518" t="s">
        <v>56</v>
      </c>
      <c r="T2518" t="s">
        <v>57</v>
      </c>
      <c r="U2518" t="s">
        <v>58</v>
      </c>
      <c r="V2518" t="s">
        <v>58</v>
      </c>
      <c r="W2518" t="s">
        <v>59</v>
      </c>
      <c r="AG2518" t="s">
        <v>2250</v>
      </c>
    </row>
    <row r="2519" spans="1:33" hidden="1" x14ac:dyDescent="0.35">
      <c r="A2519" t="s">
        <v>32</v>
      </c>
      <c r="C2519" t="s">
        <v>33</v>
      </c>
      <c r="D2519" t="s">
        <v>2234</v>
      </c>
      <c r="E2519" t="s">
        <v>2235</v>
      </c>
      <c r="F2519" t="s">
        <v>2236</v>
      </c>
      <c r="G2519" t="s">
        <v>2042</v>
      </c>
      <c r="I2519" t="s">
        <v>38</v>
      </c>
      <c r="J2519">
        <v>2726</v>
      </c>
      <c r="K2519">
        <v>1904</v>
      </c>
      <c r="L2519" t="s">
        <v>2138</v>
      </c>
      <c r="M2519" t="s">
        <v>787</v>
      </c>
      <c r="N2519" t="s">
        <v>1600</v>
      </c>
      <c r="O2519" t="s">
        <v>1601</v>
      </c>
      <c r="P2519" t="s">
        <v>1602</v>
      </c>
      <c r="Q2519">
        <v>6</v>
      </c>
      <c r="R2519" t="s">
        <v>56</v>
      </c>
      <c r="T2519" t="s">
        <v>122</v>
      </c>
      <c r="U2519" t="s">
        <v>57</v>
      </c>
      <c r="V2519" t="s">
        <v>1113</v>
      </c>
      <c r="W2519" t="s">
        <v>1114</v>
      </c>
    </row>
    <row r="2520" spans="1:33" hidden="1" x14ac:dyDescent="0.35">
      <c r="A2520" t="s">
        <v>32</v>
      </c>
      <c r="C2520" t="s">
        <v>33</v>
      </c>
      <c r="D2520" t="s">
        <v>2234</v>
      </c>
      <c r="E2520" t="s">
        <v>2235</v>
      </c>
      <c r="F2520" t="s">
        <v>2236</v>
      </c>
      <c r="G2520" t="s">
        <v>2042</v>
      </c>
      <c r="I2520" t="s">
        <v>38</v>
      </c>
      <c r="J2520">
        <v>2727</v>
      </c>
      <c r="K2520">
        <v>1904</v>
      </c>
      <c r="L2520" t="s">
        <v>2138</v>
      </c>
      <c r="M2520" t="s">
        <v>787</v>
      </c>
      <c r="N2520" t="s">
        <v>1600</v>
      </c>
      <c r="O2520" t="s">
        <v>1601</v>
      </c>
      <c r="P2520" t="s">
        <v>1602</v>
      </c>
      <c r="Q2520">
        <v>8</v>
      </c>
      <c r="R2520" t="s">
        <v>56</v>
      </c>
      <c r="T2520" t="s">
        <v>122</v>
      </c>
      <c r="U2520" t="s">
        <v>57</v>
      </c>
      <c r="V2520" t="s">
        <v>576</v>
      </c>
      <c r="W2520" t="s">
        <v>2251</v>
      </c>
    </row>
    <row r="2521" spans="1:33" hidden="1" x14ac:dyDescent="0.35">
      <c r="A2521" t="s">
        <v>32</v>
      </c>
      <c r="C2521" t="s">
        <v>33</v>
      </c>
      <c r="D2521" t="s">
        <v>2234</v>
      </c>
      <c r="E2521" t="s">
        <v>2235</v>
      </c>
      <c r="F2521" t="s">
        <v>2236</v>
      </c>
      <c r="G2521" t="s">
        <v>2042</v>
      </c>
      <c r="I2521" t="s">
        <v>38</v>
      </c>
      <c r="J2521">
        <v>2728</v>
      </c>
      <c r="K2521">
        <v>1904</v>
      </c>
      <c r="L2521" t="s">
        <v>2138</v>
      </c>
      <c r="M2521" t="s">
        <v>787</v>
      </c>
      <c r="N2521" t="s">
        <v>1600</v>
      </c>
      <c r="O2521" t="s">
        <v>1601</v>
      </c>
      <c r="P2521" t="s">
        <v>1602</v>
      </c>
      <c r="Q2521">
        <v>1</v>
      </c>
      <c r="R2521" t="s">
        <v>224</v>
      </c>
      <c r="T2521" t="s">
        <v>99</v>
      </c>
      <c r="U2521" t="s">
        <v>1742</v>
      </c>
      <c r="V2521" t="s">
        <v>1810</v>
      </c>
      <c r="W2521" t="s">
        <v>2252</v>
      </c>
    </row>
    <row r="2522" spans="1:33" hidden="1" x14ac:dyDescent="0.35">
      <c r="A2522" t="s">
        <v>32</v>
      </c>
      <c r="C2522" t="s">
        <v>33</v>
      </c>
      <c r="D2522" t="s">
        <v>2234</v>
      </c>
      <c r="E2522" t="s">
        <v>2235</v>
      </c>
      <c r="F2522" t="s">
        <v>2236</v>
      </c>
      <c r="G2522" t="s">
        <v>2042</v>
      </c>
      <c r="I2522" t="s">
        <v>38</v>
      </c>
      <c r="J2522">
        <v>2729</v>
      </c>
      <c r="K2522">
        <v>1904</v>
      </c>
      <c r="L2522" t="s">
        <v>2138</v>
      </c>
      <c r="M2522" t="s">
        <v>787</v>
      </c>
      <c r="N2522" t="s">
        <v>1600</v>
      </c>
      <c r="O2522" t="s">
        <v>1601</v>
      </c>
      <c r="P2522" t="s">
        <v>1602</v>
      </c>
      <c r="T2522" t="s">
        <v>367</v>
      </c>
      <c r="U2522" t="s">
        <v>2767</v>
      </c>
      <c r="V2522" t="s">
        <v>1144</v>
      </c>
      <c r="W2522" t="s">
        <v>2253</v>
      </c>
      <c r="AB2522">
        <v>2</v>
      </c>
      <c r="AC2522">
        <v>0</v>
      </c>
    </row>
    <row r="2523" spans="1:33" hidden="1" x14ac:dyDescent="0.35">
      <c r="A2523" t="s">
        <v>32</v>
      </c>
      <c r="C2523" t="s">
        <v>33</v>
      </c>
      <c r="D2523" t="s">
        <v>2234</v>
      </c>
      <c r="E2523" t="s">
        <v>2235</v>
      </c>
      <c r="F2523" t="s">
        <v>2236</v>
      </c>
      <c r="G2523" t="s">
        <v>2042</v>
      </c>
      <c r="I2523" t="s">
        <v>38</v>
      </c>
      <c r="J2523">
        <v>2730</v>
      </c>
      <c r="K2523">
        <v>1904</v>
      </c>
      <c r="L2523" t="s">
        <v>2138</v>
      </c>
      <c r="M2523" t="s">
        <v>787</v>
      </c>
      <c r="N2523" t="s">
        <v>41</v>
      </c>
      <c r="P2523" t="s">
        <v>1536</v>
      </c>
      <c r="Q2523">
        <v>2</v>
      </c>
      <c r="R2523" t="s">
        <v>166</v>
      </c>
      <c r="T2523" t="s">
        <v>43</v>
      </c>
      <c r="U2523" t="s">
        <v>167</v>
      </c>
      <c r="V2523" t="s">
        <v>168</v>
      </c>
      <c r="W2523" t="s">
        <v>2254</v>
      </c>
      <c r="Y2523">
        <v>12</v>
      </c>
      <c r="Z2523">
        <v>0</v>
      </c>
      <c r="AA2523">
        <v>1</v>
      </c>
      <c r="AB2523">
        <v>4</v>
      </c>
      <c r="AC2523">
        <v>0</v>
      </c>
    </row>
    <row r="2524" spans="1:33" hidden="1" x14ac:dyDescent="0.35">
      <c r="A2524" t="s">
        <v>32</v>
      </c>
      <c r="C2524" t="s">
        <v>33</v>
      </c>
      <c r="D2524" t="s">
        <v>2234</v>
      </c>
      <c r="E2524" t="s">
        <v>2235</v>
      </c>
      <c r="F2524" t="s">
        <v>2236</v>
      </c>
      <c r="G2524" t="s">
        <v>2042</v>
      </c>
      <c r="I2524" t="s">
        <v>38</v>
      </c>
      <c r="J2524">
        <v>2731</v>
      </c>
      <c r="K2524">
        <v>1904</v>
      </c>
      <c r="L2524" t="s">
        <v>2138</v>
      </c>
      <c r="M2524" t="s">
        <v>787</v>
      </c>
      <c r="N2524" t="s">
        <v>41</v>
      </c>
      <c r="P2524" t="s">
        <v>196</v>
      </c>
      <c r="Q2524">
        <v>2</v>
      </c>
      <c r="R2524" t="s">
        <v>166</v>
      </c>
      <c r="T2524" t="s">
        <v>43</v>
      </c>
      <c r="U2524" t="s">
        <v>167</v>
      </c>
      <c r="V2524" t="s">
        <v>168</v>
      </c>
      <c r="W2524" t="s">
        <v>2255</v>
      </c>
      <c r="Y2524">
        <v>12</v>
      </c>
    </row>
    <row r="2525" spans="1:33" hidden="1" x14ac:dyDescent="0.35">
      <c r="A2525" t="s">
        <v>32</v>
      </c>
      <c r="C2525" t="s">
        <v>33</v>
      </c>
      <c r="D2525" t="s">
        <v>2234</v>
      </c>
      <c r="E2525" t="s">
        <v>2235</v>
      </c>
      <c r="F2525" t="s">
        <v>2236</v>
      </c>
      <c r="G2525" t="s">
        <v>2042</v>
      </c>
      <c r="I2525" t="s">
        <v>38</v>
      </c>
      <c r="J2525">
        <v>2732</v>
      </c>
      <c r="K2525">
        <v>1904</v>
      </c>
      <c r="L2525" t="s">
        <v>2138</v>
      </c>
      <c r="M2525" t="s">
        <v>787</v>
      </c>
      <c r="O2525" t="s">
        <v>758</v>
      </c>
      <c r="P2525" t="s">
        <v>205</v>
      </c>
      <c r="Q2525">
        <v>6</v>
      </c>
      <c r="R2525" t="s">
        <v>56</v>
      </c>
      <c r="T2525" t="s">
        <v>122</v>
      </c>
      <c r="U2525" t="s">
        <v>57</v>
      </c>
      <c r="V2525" t="s">
        <v>1113</v>
      </c>
      <c r="W2525" t="s">
        <v>1114</v>
      </c>
    </row>
    <row r="2526" spans="1:33" hidden="1" x14ac:dyDescent="0.35">
      <c r="A2526" t="s">
        <v>32</v>
      </c>
      <c r="C2526" t="s">
        <v>33</v>
      </c>
      <c r="D2526" t="s">
        <v>2234</v>
      </c>
      <c r="E2526" t="s">
        <v>2235</v>
      </c>
      <c r="F2526" t="s">
        <v>2236</v>
      </c>
      <c r="G2526" t="s">
        <v>2042</v>
      </c>
      <c r="I2526" t="s">
        <v>38</v>
      </c>
      <c r="J2526">
        <v>2733</v>
      </c>
      <c r="K2526">
        <v>1904</v>
      </c>
      <c r="L2526" t="s">
        <v>2138</v>
      </c>
      <c r="M2526" t="s">
        <v>787</v>
      </c>
      <c r="O2526" t="s">
        <v>758</v>
      </c>
      <c r="P2526" t="s">
        <v>205</v>
      </c>
      <c r="Q2526">
        <v>1</v>
      </c>
      <c r="R2526" t="s">
        <v>56</v>
      </c>
      <c r="T2526" t="s">
        <v>57</v>
      </c>
      <c r="U2526" t="s">
        <v>58</v>
      </c>
      <c r="V2526" t="s">
        <v>58</v>
      </c>
      <c r="W2526" t="s">
        <v>1125</v>
      </c>
    </row>
    <row r="2527" spans="1:33" hidden="1" x14ac:dyDescent="0.35">
      <c r="A2527" t="s">
        <v>32</v>
      </c>
      <c r="C2527" t="s">
        <v>33</v>
      </c>
      <c r="D2527" t="s">
        <v>2234</v>
      </c>
      <c r="E2527" t="s">
        <v>2235</v>
      </c>
      <c r="F2527" t="s">
        <v>2236</v>
      </c>
      <c r="G2527" t="s">
        <v>2042</v>
      </c>
      <c r="I2527" t="s">
        <v>38</v>
      </c>
      <c r="J2527">
        <v>2734</v>
      </c>
      <c r="K2527">
        <v>1904</v>
      </c>
      <c r="L2527" t="s">
        <v>2138</v>
      </c>
      <c r="M2527" t="s">
        <v>787</v>
      </c>
      <c r="N2527" t="s">
        <v>41</v>
      </c>
      <c r="P2527" t="s">
        <v>887</v>
      </c>
      <c r="T2527" t="s">
        <v>1143</v>
      </c>
      <c r="U2527" t="s">
        <v>1455</v>
      </c>
      <c r="V2527" t="s">
        <v>1455</v>
      </c>
      <c r="W2527" t="s">
        <v>2256</v>
      </c>
    </row>
    <row r="2528" spans="1:33" hidden="1" x14ac:dyDescent="0.35">
      <c r="A2528" t="s">
        <v>32</v>
      </c>
      <c r="C2528" t="s">
        <v>33</v>
      </c>
      <c r="D2528" t="s">
        <v>2234</v>
      </c>
      <c r="E2528" t="s">
        <v>2235</v>
      </c>
      <c r="F2528" t="s">
        <v>2236</v>
      </c>
      <c r="G2528" t="s">
        <v>2042</v>
      </c>
      <c r="I2528" t="s">
        <v>38</v>
      </c>
      <c r="J2528">
        <v>2735</v>
      </c>
      <c r="K2528">
        <v>1904</v>
      </c>
      <c r="L2528" t="s">
        <v>2138</v>
      </c>
      <c r="M2528" t="s">
        <v>787</v>
      </c>
      <c r="N2528" t="s">
        <v>41</v>
      </c>
      <c r="P2528" t="s">
        <v>887</v>
      </c>
      <c r="T2528" t="s">
        <v>2778</v>
      </c>
      <c r="U2528" t="s">
        <v>2778</v>
      </c>
      <c r="W2528" t="s">
        <v>2257</v>
      </c>
    </row>
    <row r="2529" spans="1:29" hidden="1" x14ac:dyDescent="0.35">
      <c r="A2529" t="s">
        <v>32</v>
      </c>
      <c r="C2529" t="s">
        <v>33</v>
      </c>
      <c r="D2529" t="s">
        <v>2234</v>
      </c>
      <c r="E2529" t="s">
        <v>2235</v>
      </c>
      <c r="F2529" t="s">
        <v>2236</v>
      </c>
      <c r="G2529" t="s">
        <v>2042</v>
      </c>
      <c r="I2529" t="s">
        <v>38</v>
      </c>
      <c r="J2529">
        <v>2736</v>
      </c>
      <c r="K2529">
        <v>1904</v>
      </c>
      <c r="L2529" t="s">
        <v>2138</v>
      </c>
      <c r="M2529" t="s">
        <v>787</v>
      </c>
      <c r="N2529" t="s">
        <v>41</v>
      </c>
      <c r="P2529" t="s">
        <v>887</v>
      </c>
      <c r="T2529" t="s">
        <v>2778</v>
      </c>
      <c r="U2529" t="s">
        <v>2778</v>
      </c>
      <c r="W2529" t="s">
        <v>2258</v>
      </c>
    </row>
    <row r="2530" spans="1:29" hidden="1" x14ac:dyDescent="0.35">
      <c r="A2530" t="s">
        <v>32</v>
      </c>
      <c r="C2530" t="s">
        <v>33</v>
      </c>
      <c r="D2530" t="s">
        <v>2234</v>
      </c>
      <c r="E2530" t="s">
        <v>2235</v>
      </c>
      <c r="F2530" t="s">
        <v>2236</v>
      </c>
      <c r="G2530" t="s">
        <v>2042</v>
      </c>
      <c r="I2530" t="s">
        <v>38</v>
      </c>
      <c r="J2530">
        <v>2737</v>
      </c>
      <c r="K2530">
        <v>1904</v>
      </c>
      <c r="L2530" t="s">
        <v>2138</v>
      </c>
      <c r="M2530" t="s">
        <v>787</v>
      </c>
      <c r="N2530" t="s">
        <v>41</v>
      </c>
      <c r="P2530" t="s">
        <v>2227</v>
      </c>
      <c r="Q2530">
        <v>2</v>
      </c>
      <c r="R2530" t="s">
        <v>72</v>
      </c>
      <c r="T2530" t="s">
        <v>73</v>
      </c>
      <c r="U2530" t="s">
        <v>74</v>
      </c>
      <c r="V2530" t="s">
        <v>175</v>
      </c>
      <c r="W2530" t="s">
        <v>1870</v>
      </c>
      <c r="AB2530">
        <v>2</v>
      </c>
      <c r="AC2530">
        <v>0</v>
      </c>
    </row>
    <row r="2531" spans="1:29" hidden="1" x14ac:dyDescent="0.35">
      <c r="A2531" t="s">
        <v>32</v>
      </c>
      <c r="C2531" t="s">
        <v>33</v>
      </c>
      <c r="D2531" t="s">
        <v>2234</v>
      </c>
      <c r="E2531" t="s">
        <v>2235</v>
      </c>
      <c r="F2531" t="s">
        <v>2236</v>
      </c>
      <c r="G2531" t="s">
        <v>2042</v>
      </c>
      <c r="I2531" t="s">
        <v>38</v>
      </c>
      <c r="J2531">
        <v>2738</v>
      </c>
      <c r="K2531">
        <v>1904</v>
      </c>
      <c r="L2531" t="s">
        <v>2138</v>
      </c>
      <c r="M2531" t="s">
        <v>787</v>
      </c>
      <c r="N2531" t="s">
        <v>795</v>
      </c>
      <c r="P2531" t="s">
        <v>796</v>
      </c>
      <c r="Q2531">
        <v>0.5</v>
      </c>
      <c r="R2531" t="s">
        <v>877</v>
      </c>
      <c r="T2531" t="s">
        <v>73</v>
      </c>
      <c r="U2531" t="s">
        <v>78</v>
      </c>
      <c r="V2531" t="s">
        <v>126</v>
      </c>
      <c r="W2531" t="s">
        <v>1445</v>
      </c>
      <c r="AB2531">
        <v>2</v>
      </c>
      <c r="AC2531">
        <v>6</v>
      </c>
    </row>
    <row r="2532" spans="1:29" hidden="1" x14ac:dyDescent="0.35">
      <c r="A2532" t="s">
        <v>32</v>
      </c>
      <c r="C2532" t="s">
        <v>33</v>
      </c>
      <c r="D2532" t="s">
        <v>2234</v>
      </c>
      <c r="E2532" t="s">
        <v>2235</v>
      </c>
      <c r="F2532" t="s">
        <v>2236</v>
      </c>
      <c r="G2532" t="s">
        <v>2042</v>
      </c>
      <c r="I2532" t="s">
        <v>38</v>
      </c>
      <c r="J2532">
        <v>2739</v>
      </c>
      <c r="K2532">
        <v>1904</v>
      </c>
      <c r="L2532" t="s">
        <v>2138</v>
      </c>
      <c r="M2532" t="s">
        <v>787</v>
      </c>
      <c r="N2532" t="s">
        <v>41</v>
      </c>
      <c r="P2532" t="s">
        <v>518</v>
      </c>
      <c r="Q2532">
        <v>1</v>
      </c>
      <c r="R2532" t="s">
        <v>125</v>
      </c>
      <c r="T2532" t="s">
        <v>73</v>
      </c>
      <c r="U2532" t="s">
        <v>78</v>
      </c>
      <c r="V2532" t="s">
        <v>126</v>
      </c>
      <c r="W2532" t="s">
        <v>126</v>
      </c>
      <c r="AB2532">
        <v>1</v>
      </c>
      <c r="AC2532">
        <v>6</v>
      </c>
    </row>
    <row r="2533" spans="1:29" hidden="1" x14ac:dyDescent="0.35">
      <c r="A2533" t="s">
        <v>32</v>
      </c>
      <c r="C2533" t="s">
        <v>33</v>
      </c>
      <c r="D2533" t="s">
        <v>2234</v>
      </c>
      <c r="E2533" t="s">
        <v>2235</v>
      </c>
      <c r="F2533" t="s">
        <v>2236</v>
      </c>
      <c r="G2533" t="s">
        <v>2042</v>
      </c>
      <c r="I2533" t="s">
        <v>38</v>
      </c>
      <c r="J2533">
        <v>2740</v>
      </c>
      <c r="K2533">
        <v>1904</v>
      </c>
      <c r="L2533" t="s">
        <v>2138</v>
      </c>
      <c r="M2533" t="s">
        <v>787</v>
      </c>
      <c r="N2533" t="s">
        <v>41</v>
      </c>
      <c r="P2533" t="s">
        <v>188</v>
      </c>
      <c r="Q2533">
        <v>2</v>
      </c>
      <c r="R2533" t="s">
        <v>72</v>
      </c>
      <c r="T2533" t="s">
        <v>73</v>
      </c>
      <c r="U2533" t="s">
        <v>74</v>
      </c>
      <c r="V2533" t="s">
        <v>330</v>
      </c>
      <c r="W2533" t="s">
        <v>1083</v>
      </c>
      <c r="AB2533">
        <v>5</v>
      </c>
      <c r="AC2533">
        <v>6</v>
      </c>
    </row>
    <row r="2534" spans="1:29" hidden="1" x14ac:dyDescent="0.35">
      <c r="A2534" t="s">
        <v>32</v>
      </c>
      <c r="C2534" t="s">
        <v>33</v>
      </c>
      <c r="D2534" t="s">
        <v>2234</v>
      </c>
      <c r="E2534" t="s">
        <v>2235</v>
      </c>
      <c r="F2534" t="s">
        <v>2236</v>
      </c>
      <c r="G2534" t="s">
        <v>2042</v>
      </c>
      <c r="I2534" t="s">
        <v>38</v>
      </c>
      <c r="J2534">
        <v>2741</v>
      </c>
      <c r="K2534">
        <v>1904</v>
      </c>
      <c r="L2534" t="s">
        <v>2138</v>
      </c>
      <c r="M2534" t="s">
        <v>787</v>
      </c>
      <c r="N2534" t="s">
        <v>41</v>
      </c>
      <c r="P2534" t="s">
        <v>188</v>
      </c>
      <c r="Q2534">
        <v>1</v>
      </c>
      <c r="R2534" t="s">
        <v>166</v>
      </c>
      <c r="T2534" t="s">
        <v>43</v>
      </c>
      <c r="U2534" t="s">
        <v>167</v>
      </c>
      <c r="V2534" t="s">
        <v>168</v>
      </c>
      <c r="W2534" t="s">
        <v>1138</v>
      </c>
      <c r="AB2534">
        <v>10</v>
      </c>
      <c r="AC2534">
        <v>0</v>
      </c>
    </row>
    <row r="2535" spans="1:29" hidden="1" x14ac:dyDescent="0.35">
      <c r="A2535" t="s">
        <v>32</v>
      </c>
      <c r="C2535" t="s">
        <v>33</v>
      </c>
      <c r="D2535" t="s">
        <v>2259</v>
      </c>
      <c r="E2535" t="s">
        <v>2260</v>
      </c>
      <c r="F2535" t="s">
        <v>2261</v>
      </c>
      <c r="G2535" t="s">
        <v>2042</v>
      </c>
      <c r="I2535" t="s">
        <v>38</v>
      </c>
      <c r="J2535">
        <v>2742</v>
      </c>
      <c r="K2535">
        <v>1804</v>
      </c>
      <c r="L2535" t="s">
        <v>2138</v>
      </c>
      <c r="M2535" t="s">
        <v>787</v>
      </c>
      <c r="N2535" t="s">
        <v>41</v>
      </c>
      <c r="O2535" t="s">
        <v>2262</v>
      </c>
      <c r="P2535" t="s">
        <v>301</v>
      </c>
      <c r="Q2535">
        <v>3.5</v>
      </c>
      <c r="R2535" t="s">
        <v>72</v>
      </c>
      <c r="T2535" t="s">
        <v>73</v>
      </c>
      <c r="U2535" t="s">
        <v>74</v>
      </c>
      <c r="V2535" t="s">
        <v>325</v>
      </c>
      <c r="W2535" t="s">
        <v>2263</v>
      </c>
    </row>
    <row r="2536" spans="1:29" hidden="1" x14ac:dyDescent="0.35">
      <c r="A2536" t="s">
        <v>32</v>
      </c>
      <c r="C2536" t="s">
        <v>33</v>
      </c>
      <c r="D2536" t="s">
        <v>2259</v>
      </c>
      <c r="E2536" t="s">
        <v>2260</v>
      </c>
      <c r="F2536" t="s">
        <v>2261</v>
      </c>
      <c r="G2536" t="s">
        <v>2042</v>
      </c>
      <c r="I2536" t="s">
        <v>38</v>
      </c>
      <c r="J2536">
        <v>2743</v>
      </c>
      <c r="K2536">
        <v>1804</v>
      </c>
      <c r="L2536" t="s">
        <v>2138</v>
      </c>
      <c r="M2536" t="s">
        <v>787</v>
      </c>
      <c r="N2536" t="s">
        <v>41</v>
      </c>
      <c r="O2536" t="s">
        <v>2262</v>
      </c>
      <c r="P2536" t="s">
        <v>301</v>
      </c>
      <c r="T2536" t="s">
        <v>73</v>
      </c>
      <c r="U2536" t="s">
        <v>74</v>
      </c>
      <c r="V2536" t="s">
        <v>513</v>
      </c>
      <c r="W2536" t="s">
        <v>2264</v>
      </c>
      <c r="Y2536">
        <v>35</v>
      </c>
      <c r="Z2536">
        <v>0</v>
      </c>
      <c r="AA2536">
        <v>6</v>
      </c>
      <c r="AB2536">
        <v>2</v>
      </c>
      <c r="AC2536">
        <v>6</v>
      </c>
    </row>
    <row r="2537" spans="1:29" hidden="1" x14ac:dyDescent="0.35">
      <c r="A2537" t="s">
        <v>32</v>
      </c>
      <c r="C2537" t="s">
        <v>33</v>
      </c>
      <c r="D2537" t="s">
        <v>2259</v>
      </c>
      <c r="E2537" t="s">
        <v>2260</v>
      </c>
      <c r="F2537" t="s">
        <v>2261</v>
      </c>
      <c r="G2537" t="s">
        <v>2042</v>
      </c>
      <c r="I2537" t="s">
        <v>38</v>
      </c>
      <c r="J2537">
        <v>2744</v>
      </c>
      <c r="K2537">
        <v>1804</v>
      </c>
      <c r="L2537" t="s">
        <v>2138</v>
      </c>
      <c r="M2537" t="s">
        <v>787</v>
      </c>
      <c r="N2537" t="s">
        <v>41</v>
      </c>
      <c r="O2537" t="s">
        <v>2262</v>
      </c>
      <c r="P2537" t="s">
        <v>301</v>
      </c>
      <c r="Q2537">
        <v>3</v>
      </c>
      <c r="R2537" t="s">
        <v>563</v>
      </c>
      <c r="T2537" t="s">
        <v>73</v>
      </c>
      <c r="U2537" t="s">
        <v>74</v>
      </c>
      <c r="V2537" t="s">
        <v>1702</v>
      </c>
      <c r="W2537" t="s">
        <v>171</v>
      </c>
      <c r="AB2537">
        <v>3</v>
      </c>
      <c r="AC2537">
        <v>0</v>
      </c>
    </row>
    <row r="2538" spans="1:29" hidden="1" x14ac:dyDescent="0.35">
      <c r="A2538" t="s">
        <v>32</v>
      </c>
      <c r="C2538" t="s">
        <v>33</v>
      </c>
      <c r="D2538" t="s">
        <v>2259</v>
      </c>
      <c r="E2538" t="s">
        <v>2260</v>
      </c>
      <c r="F2538" t="s">
        <v>2261</v>
      </c>
      <c r="G2538" t="s">
        <v>2042</v>
      </c>
      <c r="I2538" t="s">
        <v>38</v>
      </c>
      <c r="J2538">
        <v>2745</v>
      </c>
      <c r="K2538">
        <v>1804</v>
      </c>
      <c r="L2538" t="s">
        <v>2138</v>
      </c>
      <c r="M2538" t="s">
        <v>787</v>
      </c>
      <c r="N2538" t="s">
        <v>41</v>
      </c>
      <c r="P2538" t="s">
        <v>139</v>
      </c>
      <c r="Q2538">
        <v>2</v>
      </c>
      <c r="R2538" t="s">
        <v>170</v>
      </c>
      <c r="T2538" t="s">
        <v>73</v>
      </c>
      <c r="U2538" t="s">
        <v>74</v>
      </c>
      <c r="V2538" t="s">
        <v>1398</v>
      </c>
      <c r="W2538" t="s">
        <v>1399</v>
      </c>
      <c r="AB2538">
        <v>2</v>
      </c>
      <c r="AC2538">
        <v>0</v>
      </c>
    </row>
    <row r="2539" spans="1:29" hidden="1" x14ac:dyDescent="0.35">
      <c r="A2539" t="s">
        <v>32</v>
      </c>
      <c r="C2539" t="s">
        <v>33</v>
      </c>
      <c r="D2539" t="s">
        <v>2259</v>
      </c>
      <c r="E2539" t="s">
        <v>2260</v>
      </c>
      <c r="F2539" t="s">
        <v>2261</v>
      </c>
      <c r="G2539" t="s">
        <v>2042</v>
      </c>
      <c r="I2539" t="s">
        <v>38</v>
      </c>
      <c r="J2539">
        <v>2746</v>
      </c>
      <c r="K2539">
        <v>1804</v>
      </c>
      <c r="L2539" t="s">
        <v>2138</v>
      </c>
      <c r="M2539" t="s">
        <v>787</v>
      </c>
      <c r="P2539" t="s">
        <v>518</v>
      </c>
      <c r="Q2539">
        <v>4</v>
      </c>
      <c r="R2539" t="s">
        <v>1282</v>
      </c>
      <c r="T2539" t="s">
        <v>122</v>
      </c>
      <c r="U2539" t="s">
        <v>57</v>
      </c>
      <c r="V2539" t="s">
        <v>1113</v>
      </c>
      <c r="W2539" t="s">
        <v>1113</v>
      </c>
    </row>
    <row r="2540" spans="1:29" hidden="1" x14ac:dyDescent="0.35">
      <c r="A2540" t="s">
        <v>32</v>
      </c>
      <c r="C2540" t="s">
        <v>33</v>
      </c>
      <c r="D2540" t="s">
        <v>2259</v>
      </c>
      <c r="E2540" t="s">
        <v>2260</v>
      </c>
      <c r="F2540" t="s">
        <v>2261</v>
      </c>
      <c r="G2540" t="s">
        <v>2042</v>
      </c>
      <c r="I2540" t="s">
        <v>38</v>
      </c>
      <c r="J2540">
        <v>2747</v>
      </c>
      <c r="K2540">
        <v>1804</v>
      </c>
      <c r="L2540" t="s">
        <v>2138</v>
      </c>
      <c r="M2540" t="s">
        <v>787</v>
      </c>
      <c r="O2540" t="s">
        <v>2265</v>
      </c>
      <c r="P2540" t="s">
        <v>1979</v>
      </c>
      <c r="Q2540">
        <v>1</v>
      </c>
      <c r="R2540" t="s">
        <v>661</v>
      </c>
      <c r="T2540" t="s">
        <v>73</v>
      </c>
      <c r="U2540" t="s">
        <v>78</v>
      </c>
      <c r="V2540" t="s">
        <v>126</v>
      </c>
      <c r="W2540" t="s">
        <v>126</v>
      </c>
    </row>
    <row r="2541" spans="1:29" hidden="1" x14ac:dyDescent="0.35">
      <c r="A2541" t="s">
        <v>32</v>
      </c>
      <c r="C2541" t="s">
        <v>33</v>
      </c>
      <c r="D2541" t="s">
        <v>2259</v>
      </c>
      <c r="E2541" t="s">
        <v>2260</v>
      </c>
      <c r="F2541" t="s">
        <v>2261</v>
      </c>
      <c r="G2541" t="s">
        <v>2042</v>
      </c>
      <c r="I2541" t="s">
        <v>38</v>
      </c>
      <c r="J2541">
        <v>2748</v>
      </c>
      <c r="K2541">
        <v>1804</v>
      </c>
      <c r="L2541" t="s">
        <v>2138</v>
      </c>
      <c r="M2541" t="s">
        <v>787</v>
      </c>
      <c r="O2541" t="s">
        <v>211</v>
      </c>
      <c r="P2541" t="s">
        <v>845</v>
      </c>
      <c r="Q2541">
        <v>3</v>
      </c>
      <c r="R2541" t="s">
        <v>170</v>
      </c>
      <c r="T2541" t="s">
        <v>73</v>
      </c>
      <c r="U2541" t="s">
        <v>74</v>
      </c>
      <c r="V2541" t="s">
        <v>1702</v>
      </c>
      <c r="W2541" t="s">
        <v>171</v>
      </c>
      <c r="AB2541">
        <v>4</v>
      </c>
      <c r="AC2541">
        <v>0</v>
      </c>
    </row>
    <row r="2542" spans="1:29" hidden="1" x14ac:dyDescent="0.35">
      <c r="A2542" t="s">
        <v>32</v>
      </c>
      <c r="C2542" t="s">
        <v>33</v>
      </c>
      <c r="D2542" t="s">
        <v>2259</v>
      </c>
      <c r="E2542" t="s">
        <v>2260</v>
      </c>
      <c r="F2542" t="s">
        <v>2261</v>
      </c>
      <c r="G2542" t="s">
        <v>2042</v>
      </c>
      <c r="I2542" t="s">
        <v>38</v>
      </c>
      <c r="J2542">
        <v>2749</v>
      </c>
      <c r="K2542">
        <v>1804</v>
      </c>
      <c r="L2542" t="s">
        <v>2138</v>
      </c>
      <c r="M2542" t="s">
        <v>787</v>
      </c>
      <c r="O2542" t="s">
        <v>211</v>
      </c>
      <c r="P2542" t="s">
        <v>845</v>
      </c>
      <c r="Q2542">
        <v>2</v>
      </c>
      <c r="R2542" t="s">
        <v>163</v>
      </c>
      <c r="T2542" t="s">
        <v>73</v>
      </c>
      <c r="U2542" t="s">
        <v>74</v>
      </c>
      <c r="V2542" t="s">
        <v>2047</v>
      </c>
      <c r="W2542" t="s">
        <v>2207</v>
      </c>
      <c r="AC2542">
        <v>6</v>
      </c>
    </row>
    <row r="2543" spans="1:29" hidden="1" x14ac:dyDescent="0.35">
      <c r="A2543" t="s">
        <v>32</v>
      </c>
      <c r="C2543" t="s">
        <v>33</v>
      </c>
      <c r="D2543" t="s">
        <v>2259</v>
      </c>
      <c r="E2543" t="s">
        <v>2260</v>
      </c>
      <c r="F2543" t="s">
        <v>2261</v>
      </c>
      <c r="G2543" t="s">
        <v>2042</v>
      </c>
      <c r="I2543" t="s">
        <v>38</v>
      </c>
      <c r="J2543">
        <v>2750</v>
      </c>
      <c r="K2543">
        <v>1804</v>
      </c>
      <c r="L2543" t="s">
        <v>2138</v>
      </c>
      <c r="M2543" t="s">
        <v>787</v>
      </c>
      <c r="O2543" t="s">
        <v>211</v>
      </c>
      <c r="P2543" t="s">
        <v>845</v>
      </c>
      <c r="Q2543">
        <v>1.5</v>
      </c>
      <c r="R2543" t="s">
        <v>163</v>
      </c>
      <c r="T2543" t="s">
        <v>73</v>
      </c>
      <c r="U2543" t="s">
        <v>74</v>
      </c>
      <c r="V2543" t="s">
        <v>164</v>
      </c>
      <c r="W2543" t="s">
        <v>2266</v>
      </c>
      <c r="Y2543">
        <v>4</v>
      </c>
      <c r="Z2543">
        <v>0</v>
      </c>
    </row>
    <row r="2544" spans="1:29" hidden="1" x14ac:dyDescent="0.35">
      <c r="A2544" t="s">
        <v>32</v>
      </c>
      <c r="C2544" t="s">
        <v>33</v>
      </c>
      <c r="D2544" t="s">
        <v>2259</v>
      </c>
      <c r="E2544" t="s">
        <v>2260</v>
      </c>
      <c r="F2544" t="s">
        <v>2261</v>
      </c>
      <c r="G2544" t="s">
        <v>2042</v>
      </c>
      <c r="I2544" t="s">
        <v>38</v>
      </c>
      <c r="J2544">
        <v>2751</v>
      </c>
      <c r="K2544">
        <v>1804</v>
      </c>
      <c r="L2544" t="s">
        <v>2138</v>
      </c>
      <c r="M2544" t="s">
        <v>787</v>
      </c>
      <c r="O2544" t="s">
        <v>211</v>
      </c>
      <c r="P2544" t="s">
        <v>845</v>
      </c>
      <c r="Q2544">
        <v>2.5</v>
      </c>
      <c r="R2544" t="s">
        <v>72</v>
      </c>
      <c r="T2544" t="s">
        <v>73</v>
      </c>
      <c r="U2544" t="s">
        <v>74</v>
      </c>
      <c r="V2544" t="s">
        <v>81</v>
      </c>
      <c r="W2544" t="s">
        <v>2267</v>
      </c>
      <c r="Y2544">
        <v>3</v>
      </c>
      <c r="Z2544">
        <v>0</v>
      </c>
      <c r="AB2544">
        <v>7</v>
      </c>
      <c r="AC2544">
        <v>6</v>
      </c>
    </row>
    <row r="2545" spans="1:33" hidden="1" x14ac:dyDescent="0.35">
      <c r="A2545" t="s">
        <v>32</v>
      </c>
      <c r="C2545" t="s">
        <v>33</v>
      </c>
      <c r="D2545" t="s">
        <v>2259</v>
      </c>
      <c r="E2545" t="s">
        <v>2260</v>
      </c>
      <c r="F2545" t="s">
        <v>2261</v>
      </c>
      <c r="G2545" t="s">
        <v>2042</v>
      </c>
      <c r="I2545" t="s">
        <v>38</v>
      </c>
      <c r="J2545">
        <v>2752</v>
      </c>
      <c r="K2545">
        <v>1804</v>
      </c>
      <c r="L2545" t="s">
        <v>2138</v>
      </c>
      <c r="M2545" t="s">
        <v>787</v>
      </c>
      <c r="N2545" t="s">
        <v>41</v>
      </c>
      <c r="P2545" t="s">
        <v>188</v>
      </c>
      <c r="Q2545">
        <v>1</v>
      </c>
      <c r="R2545" t="s">
        <v>163</v>
      </c>
      <c r="T2545" t="s">
        <v>73</v>
      </c>
      <c r="U2545" t="s">
        <v>74</v>
      </c>
      <c r="V2545" t="s">
        <v>164</v>
      </c>
      <c r="W2545" t="s">
        <v>1275</v>
      </c>
      <c r="AB2545">
        <v>0</v>
      </c>
      <c r="AC2545">
        <v>6</v>
      </c>
    </row>
    <row r="2546" spans="1:33" hidden="1" x14ac:dyDescent="0.35">
      <c r="A2546" t="s">
        <v>32</v>
      </c>
      <c r="C2546" t="s">
        <v>33</v>
      </c>
      <c r="D2546" t="s">
        <v>2259</v>
      </c>
      <c r="E2546" t="s">
        <v>2260</v>
      </c>
      <c r="F2546" t="s">
        <v>2261</v>
      </c>
      <c r="G2546" t="s">
        <v>2042</v>
      </c>
      <c r="I2546" t="s">
        <v>38</v>
      </c>
      <c r="J2546">
        <v>2753</v>
      </c>
      <c r="K2546">
        <v>1804</v>
      </c>
      <c r="L2546" t="s">
        <v>2138</v>
      </c>
      <c r="M2546" t="s">
        <v>787</v>
      </c>
      <c r="O2546" t="s">
        <v>605</v>
      </c>
      <c r="P2546" t="s">
        <v>1135</v>
      </c>
      <c r="Q2546">
        <v>1</v>
      </c>
      <c r="T2546" t="s">
        <v>73</v>
      </c>
      <c r="U2546" t="s">
        <v>74</v>
      </c>
      <c r="V2546" t="s">
        <v>268</v>
      </c>
      <c r="W2546" t="s">
        <v>268</v>
      </c>
      <c r="AC2546">
        <v>10</v>
      </c>
    </row>
    <row r="2547" spans="1:33" hidden="1" x14ac:dyDescent="0.35">
      <c r="A2547" t="s">
        <v>32</v>
      </c>
      <c r="C2547" t="s">
        <v>33</v>
      </c>
      <c r="D2547" t="s">
        <v>2259</v>
      </c>
      <c r="E2547" t="s">
        <v>2260</v>
      </c>
      <c r="F2547" t="s">
        <v>2261</v>
      </c>
      <c r="G2547" t="s">
        <v>2042</v>
      </c>
      <c r="I2547" t="s">
        <v>38</v>
      </c>
      <c r="J2547">
        <v>2754</v>
      </c>
      <c r="K2547">
        <v>1804</v>
      </c>
      <c r="L2547" t="s">
        <v>2138</v>
      </c>
      <c r="M2547" t="s">
        <v>787</v>
      </c>
      <c r="O2547" t="s">
        <v>1095</v>
      </c>
      <c r="P2547" t="s">
        <v>1096</v>
      </c>
      <c r="Q2547">
        <v>1</v>
      </c>
      <c r="R2547" t="s">
        <v>166</v>
      </c>
      <c r="T2547" t="s">
        <v>43</v>
      </c>
      <c r="U2547" t="s">
        <v>167</v>
      </c>
      <c r="V2547" t="s">
        <v>460</v>
      </c>
      <c r="W2547" t="s">
        <v>461</v>
      </c>
      <c r="AB2547">
        <v>8</v>
      </c>
      <c r="AC2547">
        <v>0</v>
      </c>
    </row>
    <row r="2548" spans="1:33" hidden="1" x14ac:dyDescent="0.35">
      <c r="A2548" t="s">
        <v>32</v>
      </c>
      <c r="C2548" t="s">
        <v>33</v>
      </c>
      <c r="D2548" t="s">
        <v>2259</v>
      </c>
      <c r="E2548" t="s">
        <v>2260</v>
      </c>
      <c r="F2548" t="s">
        <v>2261</v>
      </c>
      <c r="G2548" t="s">
        <v>2042</v>
      </c>
      <c r="I2548" t="s">
        <v>38</v>
      </c>
      <c r="J2548">
        <v>2755</v>
      </c>
      <c r="K2548">
        <v>1804</v>
      </c>
      <c r="L2548" t="s">
        <v>2138</v>
      </c>
      <c r="M2548" t="s">
        <v>787</v>
      </c>
      <c r="O2548" t="s">
        <v>1095</v>
      </c>
      <c r="P2548" t="s">
        <v>1096</v>
      </c>
      <c r="Q2548">
        <v>0.25</v>
      </c>
      <c r="R2548" t="s">
        <v>1282</v>
      </c>
      <c r="T2548" t="s">
        <v>57</v>
      </c>
      <c r="U2548" t="s">
        <v>58</v>
      </c>
      <c r="V2548" t="s">
        <v>58</v>
      </c>
      <c r="W2548" t="s">
        <v>1125</v>
      </c>
      <c r="AB2548">
        <v>1</v>
      </c>
      <c r="AC2548">
        <v>6</v>
      </c>
    </row>
    <row r="2549" spans="1:33" hidden="1" x14ac:dyDescent="0.35">
      <c r="A2549" t="s">
        <v>32</v>
      </c>
      <c r="C2549" t="s">
        <v>33</v>
      </c>
      <c r="D2549" t="s">
        <v>2259</v>
      </c>
      <c r="E2549" t="s">
        <v>2260</v>
      </c>
      <c r="F2549" t="s">
        <v>2261</v>
      </c>
      <c r="G2549" t="s">
        <v>2042</v>
      </c>
      <c r="I2549" t="s">
        <v>38</v>
      </c>
      <c r="J2549">
        <v>2756</v>
      </c>
      <c r="K2549">
        <v>1804</v>
      </c>
      <c r="L2549" t="s">
        <v>2138</v>
      </c>
      <c r="M2549" t="s">
        <v>787</v>
      </c>
      <c r="O2549" t="s">
        <v>1095</v>
      </c>
      <c r="P2549" t="s">
        <v>1096</v>
      </c>
      <c r="Q2549">
        <v>1</v>
      </c>
      <c r="R2549" t="s">
        <v>1282</v>
      </c>
      <c r="T2549" t="s">
        <v>122</v>
      </c>
      <c r="U2549" t="s">
        <v>57</v>
      </c>
      <c r="V2549" t="s">
        <v>1113</v>
      </c>
      <c r="W2549" t="s">
        <v>1113</v>
      </c>
      <c r="AB2549">
        <v>1</v>
      </c>
      <c r="AC2549">
        <v>0</v>
      </c>
    </row>
    <row r="2550" spans="1:33" hidden="1" x14ac:dyDescent="0.35">
      <c r="A2550" t="s">
        <v>32</v>
      </c>
      <c r="C2550" t="s">
        <v>33</v>
      </c>
      <c r="D2550" t="s">
        <v>2259</v>
      </c>
      <c r="E2550" t="s">
        <v>2260</v>
      </c>
      <c r="F2550" t="s">
        <v>2261</v>
      </c>
      <c r="G2550" t="s">
        <v>2042</v>
      </c>
      <c r="I2550" t="s">
        <v>38</v>
      </c>
      <c r="J2550">
        <v>2757</v>
      </c>
      <c r="K2550">
        <v>1804</v>
      </c>
      <c r="L2550" t="s">
        <v>2138</v>
      </c>
      <c r="M2550" t="s">
        <v>787</v>
      </c>
      <c r="P2550" t="s">
        <v>2226</v>
      </c>
      <c r="Q2550">
        <v>0.5</v>
      </c>
      <c r="R2550" t="s">
        <v>1282</v>
      </c>
      <c r="T2550" t="s">
        <v>57</v>
      </c>
      <c r="U2550" t="s">
        <v>58</v>
      </c>
      <c r="V2550" t="s">
        <v>83</v>
      </c>
      <c r="W2550" t="s">
        <v>2268</v>
      </c>
      <c r="AB2550">
        <v>7</v>
      </c>
      <c r="AC2550">
        <v>0</v>
      </c>
    </row>
    <row r="2551" spans="1:33" hidden="1" x14ac:dyDescent="0.35">
      <c r="A2551" t="s">
        <v>32</v>
      </c>
      <c r="C2551" t="s">
        <v>33</v>
      </c>
      <c r="D2551" t="s">
        <v>2259</v>
      </c>
      <c r="E2551" t="s">
        <v>2260</v>
      </c>
      <c r="F2551" t="s">
        <v>2261</v>
      </c>
      <c r="G2551" t="s">
        <v>2042</v>
      </c>
      <c r="I2551" t="s">
        <v>38</v>
      </c>
      <c r="J2551">
        <v>2758</v>
      </c>
      <c r="K2551">
        <v>1804</v>
      </c>
      <c r="L2551" t="s">
        <v>2138</v>
      </c>
      <c r="M2551" t="s">
        <v>787</v>
      </c>
      <c r="P2551" t="s">
        <v>2226</v>
      </c>
      <c r="S2551" t="s">
        <v>2782</v>
      </c>
      <c r="T2551" t="s">
        <v>122</v>
      </c>
      <c r="U2551" t="s">
        <v>57</v>
      </c>
      <c r="V2551" t="s">
        <v>364</v>
      </c>
      <c r="W2551" t="s">
        <v>2269</v>
      </c>
      <c r="AG2551" t="s">
        <v>2270</v>
      </c>
    </row>
    <row r="2552" spans="1:33" hidden="1" x14ac:dyDescent="0.35">
      <c r="A2552" t="s">
        <v>32</v>
      </c>
      <c r="C2552" t="s">
        <v>33</v>
      </c>
      <c r="D2552" t="s">
        <v>2259</v>
      </c>
      <c r="E2552" t="s">
        <v>2260</v>
      </c>
      <c r="F2552" t="s">
        <v>2261</v>
      </c>
      <c r="G2552" t="s">
        <v>2042</v>
      </c>
      <c r="I2552" t="s">
        <v>38</v>
      </c>
      <c r="J2552">
        <v>2759</v>
      </c>
      <c r="K2552">
        <v>1804</v>
      </c>
      <c r="L2552" t="s">
        <v>2138</v>
      </c>
      <c r="M2552" t="s">
        <v>787</v>
      </c>
      <c r="N2552" t="s">
        <v>41</v>
      </c>
      <c r="P2552" t="s">
        <v>2227</v>
      </c>
      <c r="Q2552">
        <v>0.75</v>
      </c>
      <c r="R2552" t="s">
        <v>72</v>
      </c>
      <c r="T2552" t="s">
        <v>73</v>
      </c>
      <c r="U2552" t="s">
        <v>74</v>
      </c>
      <c r="V2552" t="s">
        <v>2271</v>
      </c>
      <c r="W2552" t="s">
        <v>2272</v>
      </c>
      <c r="AB2552">
        <v>11</v>
      </c>
      <c r="AC2552">
        <v>9</v>
      </c>
    </row>
    <row r="2553" spans="1:33" hidden="1" x14ac:dyDescent="0.35">
      <c r="A2553" t="s">
        <v>32</v>
      </c>
      <c r="C2553" t="s">
        <v>33</v>
      </c>
      <c r="D2553" t="s">
        <v>2259</v>
      </c>
      <c r="E2553" t="s">
        <v>2260</v>
      </c>
      <c r="F2553" t="s">
        <v>2261</v>
      </c>
      <c r="G2553" t="s">
        <v>2042</v>
      </c>
      <c r="I2553" t="s">
        <v>38</v>
      </c>
      <c r="J2553">
        <v>2760</v>
      </c>
      <c r="K2553">
        <v>1804</v>
      </c>
      <c r="L2553" t="s">
        <v>2138</v>
      </c>
      <c r="M2553" t="s">
        <v>787</v>
      </c>
      <c r="N2553" t="s">
        <v>41</v>
      </c>
      <c r="P2553" t="s">
        <v>2227</v>
      </c>
      <c r="Q2553">
        <v>1</v>
      </c>
      <c r="R2553" t="s">
        <v>166</v>
      </c>
      <c r="T2553" t="s">
        <v>43</v>
      </c>
      <c r="U2553" t="s">
        <v>167</v>
      </c>
      <c r="V2553" t="s">
        <v>442</v>
      </c>
      <c r="W2553" t="s">
        <v>1858</v>
      </c>
      <c r="AB2553">
        <v>4</v>
      </c>
      <c r="AC2553">
        <v>6</v>
      </c>
    </row>
    <row r="2554" spans="1:33" hidden="1" x14ac:dyDescent="0.35">
      <c r="A2554" t="s">
        <v>32</v>
      </c>
      <c r="C2554" t="s">
        <v>33</v>
      </c>
      <c r="D2554" t="s">
        <v>2259</v>
      </c>
      <c r="E2554" t="s">
        <v>2260</v>
      </c>
      <c r="F2554" t="s">
        <v>2261</v>
      </c>
      <c r="G2554" t="s">
        <v>2042</v>
      </c>
      <c r="I2554" t="s">
        <v>38</v>
      </c>
      <c r="J2554">
        <v>2761</v>
      </c>
      <c r="K2554">
        <v>1804</v>
      </c>
      <c r="L2554" t="s">
        <v>2138</v>
      </c>
      <c r="M2554" t="s">
        <v>787</v>
      </c>
      <c r="N2554" t="s">
        <v>41</v>
      </c>
      <c r="P2554" t="s">
        <v>198</v>
      </c>
      <c r="Q2554">
        <v>2</v>
      </c>
      <c r="R2554" t="s">
        <v>475</v>
      </c>
      <c r="T2554" t="s">
        <v>73</v>
      </c>
      <c r="U2554" t="s">
        <v>74</v>
      </c>
      <c r="V2554" t="s">
        <v>245</v>
      </c>
      <c r="W2554" t="s">
        <v>2273</v>
      </c>
    </row>
    <row r="2555" spans="1:33" hidden="1" x14ac:dyDescent="0.35">
      <c r="A2555" t="s">
        <v>32</v>
      </c>
      <c r="C2555" t="s">
        <v>33</v>
      </c>
      <c r="D2555" t="s">
        <v>2259</v>
      </c>
      <c r="E2555" t="s">
        <v>2260</v>
      </c>
      <c r="F2555" t="s">
        <v>2261</v>
      </c>
      <c r="G2555" t="s">
        <v>2042</v>
      </c>
      <c r="I2555" t="s">
        <v>38</v>
      </c>
      <c r="J2555">
        <v>2762</v>
      </c>
      <c r="K2555">
        <v>1804</v>
      </c>
      <c r="L2555" t="s">
        <v>2138</v>
      </c>
      <c r="M2555" t="s">
        <v>787</v>
      </c>
      <c r="O2555" t="s">
        <v>320</v>
      </c>
      <c r="P2555" t="s">
        <v>366</v>
      </c>
      <c r="Q2555">
        <v>1</v>
      </c>
      <c r="R2555" t="s">
        <v>72</v>
      </c>
      <c r="T2555" t="s">
        <v>73</v>
      </c>
      <c r="U2555" t="s">
        <v>74</v>
      </c>
      <c r="V2555" t="s">
        <v>149</v>
      </c>
      <c r="W2555" t="s">
        <v>2144</v>
      </c>
      <c r="AB2555">
        <v>11</v>
      </c>
      <c r="AC2555">
        <v>6</v>
      </c>
    </row>
    <row r="2556" spans="1:33" hidden="1" x14ac:dyDescent="0.35">
      <c r="A2556" t="s">
        <v>32</v>
      </c>
      <c r="C2556" t="s">
        <v>33</v>
      </c>
      <c r="D2556" t="s">
        <v>2259</v>
      </c>
      <c r="E2556" t="s">
        <v>2260</v>
      </c>
      <c r="F2556" t="s">
        <v>2261</v>
      </c>
      <c r="G2556" t="s">
        <v>2042</v>
      </c>
      <c r="I2556" t="s">
        <v>38</v>
      </c>
      <c r="J2556">
        <v>2763</v>
      </c>
      <c r="K2556">
        <v>1804</v>
      </c>
      <c r="L2556" t="s">
        <v>2138</v>
      </c>
      <c r="M2556" t="s">
        <v>787</v>
      </c>
      <c r="O2556" t="s">
        <v>320</v>
      </c>
      <c r="P2556" t="s">
        <v>366</v>
      </c>
      <c r="T2556" t="s">
        <v>43</v>
      </c>
      <c r="U2556" t="s">
        <v>44</v>
      </c>
      <c r="V2556" t="s">
        <v>45</v>
      </c>
      <c r="W2556" t="s">
        <v>2274</v>
      </c>
      <c r="AB2556">
        <v>1</v>
      </c>
      <c r="AC2556">
        <v>6</v>
      </c>
    </row>
    <row r="2557" spans="1:33" hidden="1" x14ac:dyDescent="0.35">
      <c r="A2557" t="s">
        <v>32</v>
      </c>
      <c r="C2557" t="s">
        <v>33</v>
      </c>
      <c r="D2557" t="s">
        <v>2259</v>
      </c>
      <c r="E2557" t="s">
        <v>2260</v>
      </c>
      <c r="F2557" t="s">
        <v>2261</v>
      </c>
      <c r="G2557" t="s">
        <v>2042</v>
      </c>
      <c r="I2557" t="s">
        <v>38</v>
      </c>
      <c r="J2557">
        <v>2764</v>
      </c>
      <c r="K2557">
        <v>1804</v>
      </c>
      <c r="L2557" t="s">
        <v>2138</v>
      </c>
      <c r="M2557" t="s">
        <v>787</v>
      </c>
      <c r="N2557" t="s">
        <v>41</v>
      </c>
      <c r="P2557" t="s">
        <v>2227</v>
      </c>
      <c r="Q2557">
        <v>1</v>
      </c>
      <c r="R2557" t="s">
        <v>170</v>
      </c>
      <c r="T2557" t="s">
        <v>73</v>
      </c>
      <c r="U2557" t="s">
        <v>74</v>
      </c>
      <c r="V2557" t="s">
        <v>1702</v>
      </c>
      <c r="W2557" t="s">
        <v>776</v>
      </c>
    </row>
    <row r="2558" spans="1:33" hidden="1" x14ac:dyDescent="0.35">
      <c r="A2558" t="s">
        <v>32</v>
      </c>
      <c r="C2558" t="s">
        <v>33</v>
      </c>
      <c r="D2558" t="s">
        <v>2259</v>
      </c>
      <c r="E2558" t="s">
        <v>2260</v>
      </c>
      <c r="F2558" t="s">
        <v>2261</v>
      </c>
      <c r="G2558" t="s">
        <v>2042</v>
      </c>
      <c r="I2558" t="s">
        <v>38</v>
      </c>
      <c r="J2558">
        <v>2765</v>
      </c>
      <c r="K2558">
        <v>1804</v>
      </c>
      <c r="L2558" t="s">
        <v>2138</v>
      </c>
      <c r="M2558" t="s">
        <v>787</v>
      </c>
      <c r="N2558" t="s">
        <v>41</v>
      </c>
      <c r="P2558" t="s">
        <v>2227</v>
      </c>
      <c r="Q2558">
        <v>1.25</v>
      </c>
      <c r="R2558" t="s">
        <v>72</v>
      </c>
      <c r="T2558" t="s">
        <v>73</v>
      </c>
      <c r="U2558" t="s">
        <v>74</v>
      </c>
      <c r="V2558" t="s">
        <v>81</v>
      </c>
      <c r="W2558" t="s">
        <v>2275</v>
      </c>
      <c r="AB2558">
        <v>3</v>
      </c>
    </row>
    <row r="2559" spans="1:33" hidden="1" x14ac:dyDescent="0.35">
      <c r="A2559" t="s">
        <v>32</v>
      </c>
      <c r="C2559" t="s">
        <v>33</v>
      </c>
      <c r="D2559" t="s">
        <v>2259</v>
      </c>
      <c r="E2559" t="s">
        <v>2260</v>
      </c>
      <c r="F2559" t="s">
        <v>2261</v>
      </c>
      <c r="G2559" t="s">
        <v>2042</v>
      </c>
      <c r="I2559" t="s">
        <v>38</v>
      </c>
      <c r="J2559">
        <v>2766</v>
      </c>
      <c r="K2559">
        <v>1804</v>
      </c>
      <c r="L2559" t="s">
        <v>2138</v>
      </c>
      <c r="M2559" t="s">
        <v>787</v>
      </c>
      <c r="N2559" t="s">
        <v>41</v>
      </c>
      <c r="P2559" t="s">
        <v>2227</v>
      </c>
      <c r="Q2559">
        <v>1</v>
      </c>
      <c r="R2559" t="s">
        <v>163</v>
      </c>
      <c r="T2559" t="s">
        <v>73</v>
      </c>
      <c r="U2559" t="s">
        <v>74</v>
      </c>
      <c r="V2559" t="s">
        <v>2047</v>
      </c>
      <c r="W2559" t="s">
        <v>2207</v>
      </c>
      <c r="AC2559">
        <v>4</v>
      </c>
    </row>
    <row r="2560" spans="1:33" hidden="1" x14ac:dyDescent="0.35">
      <c r="A2560" t="s">
        <v>32</v>
      </c>
      <c r="C2560" t="s">
        <v>33</v>
      </c>
      <c r="D2560" t="s">
        <v>2259</v>
      </c>
      <c r="E2560" t="s">
        <v>2260</v>
      </c>
      <c r="F2560" t="s">
        <v>2261</v>
      </c>
      <c r="G2560" t="s">
        <v>2042</v>
      </c>
      <c r="I2560" t="s">
        <v>38</v>
      </c>
      <c r="J2560">
        <v>2767</v>
      </c>
      <c r="K2560">
        <v>1804</v>
      </c>
      <c r="L2560" t="s">
        <v>2138</v>
      </c>
      <c r="M2560" t="s">
        <v>787</v>
      </c>
      <c r="N2560" t="s">
        <v>41</v>
      </c>
      <c r="P2560" t="s">
        <v>2227</v>
      </c>
      <c r="T2560" t="s">
        <v>73</v>
      </c>
      <c r="U2560" t="s">
        <v>74</v>
      </c>
      <c r="V2560" t="s">
        <v>112</v>
      </c>
      <c r="W2560" t="s">
        <v>274</v>
      </c>
      <c r="AC2560">
        <v>6</v>
      </c>
    </row>
    <row r="2561" spans="1:33" hidden="1" x14ac:dyDescent="0.35">
      <c r="A2561" t="s">
        <v>32</v>
      </c>
      <c r="C2561" t="s">
        <v>33</v>
      </c>
      <c r="D2561" t="s">
        <v>2259</v>
      </c>
      <c r="E2561" t="s">
        <v>2260</v>
      </c>
      <c r="F2561" t="s">
        <v>2261</v>
      </c>
      <c r="G2561" t="s">
        <v>2042</v>
      </c>
      <c r="I2561" t="s">
        <v>38</v>
      </c>
      <c r="J2561">
        <v>2768</v>
      </c>
      <c r="T2561" t="s">
        <v>2778</v>
      </c>
      <c r="U2561" t="s">
        <v>2778</v>
      </c>
      <c r="W2561" t="s">
        <v>2276</v>
      </c>
    </row>
    <row r="2562" spans="1:33" hidden="1" x14ac:dyDescent="0.35">
      <c r="A2562" t="s">
        <v>32</v>
      </c>
      <c r="C2562" t="s">
        <v>33</v>
      </c>
      <c r="D2562" t="s">
        <v>2259</v>
      </c>
      <c r="E2562" t="s">
        <v>2260</v>
      </c>
      <c r="F2562" t="s">
        <v>2261</v>
      </c>
      <c r="G2562" t="s">
        <v>2042</v>
      </c>
      <c r="I2562" t="s">
        <v>38</v>
      </c>
      <c r="J2562">
        <v>2769</v>
      </c>
      <c r="K2562">
        <v>1804</v>
      </c>
      <c r="L2562" t="s">
        <v>2138</v>
      </c>
      <c r="M2562" t="s">
        <v>431</v>
      </c>
      <c r="P2562" t="s">
        <v>2202</v>
      </c>
      <c r="Q2562">
        <v>4</v>
      </c>
      <c r="R2562" t="s">
        <v>1282</v>
      </c>
      <c r="T2562" t="s">
        <v>122</v>
      </c>
      <c r="U2562" t="s">
        <v>57</v>
      </c>
      <c r="V2562" t="s">
        <v>1113</v>
      </c>
      <c r="W2562" t="s">
        <v>2277</v>
      </c>
    </row>
    <row r="2563" spans="1:33" hidden="1" x14ac:dyDescent="0.35">
      <c r="A2563" t="s">
        <v>32</v>
      </c>
      <c r="C2563" t="s">
        <v>33</v>
      </c>
      <c r="D2563" t="s">
        <v>2259</v>
      </c>
      <c r="E2563" t="s">
        <v>2260</v>
      </c>
      <c r="F2563" t="s">
        <v>2261</v>
      </c>
      <c r="G2563" t="s">
        <v>2042</v>
      </c>
      <c r="I2563" t="s">
        <v>38</v>
      </c>
      <c r="J2563">
        <v>2770</v>
      </c>
      <c r="K2563">
        <v>1804</v>
      </c>
      <c r="L2563" t="s">
        <v>2138</v>
      </c>
      <c r="M2563" t="s">
        <v>431</v>
      </c>
      <c r="P2563" t="s">
        <v>2202</v>
      </c>
      <c r="T2563" t="s">
        <v>2763</v>
      </c>
      <c r="U2563" t="s">
        <v>2775</v>
      </c>
      <c r="W2563" t="s">
        <v>2278</v>
      </c>
    </row>
    <row r="2564" spans="1:33" hidden="1" x14ac:dyDescent="0.35">
      <c r="A2564" t="s">
        <v>32</v>
      </c>
      <c r="C2564" t="s">
        <v>33</v>
      </c>
      <c r="D2564" t="s">
        <v>2259</v>
      </c>
      <c r="E2564" t="s">
        <v>2260</v>
      </c>
      <c r="F2564" t="s">
        <v>2261</v>
      </c>
      <c r="G2564" t="s">
        <v>2042</v>
      </c>
      <c r="I2564" t="s">
        <v>38</v>
      </c>
      <c r="J2564">
        <v>2771</v>
      </c>
      <c r="K2564">
        <v>1804</v>
      </c>
      <c r="L2564" t="s">
        <v>2138</v>
      </c>
      <c r="M2564" t="s">
        <v>431</v>
      </c>
      <c r="P2564" t="s">
        <v>2202</v>
      </c>
      <c r="Q2564">
        <v>4</v>
      </c>
      <c r="R2564" t="s">
        <v>1282</v>
      </c>
      <c r="T2564" t="s">
        <v>57</v>
      </c>
      <c r="U2564" t="s">
        <v>57</v>
      </c>
      <c r="V2564" t="s">
        <v>1113</v>
      </c>
      <c r="W2564" t="s">
        <v>2279</v>
      </c>
    </row>
    <row r="2565" spans="1:33" hidden="1" x14ac:dyDescent="0.35">
      <c r="A2565" t="s">
        <v>32</v>
      </c>
      <c r="C2565" t="s">
        <v>33</v>
      </c>
      <c r="D2565" t="s">
        <v>2259</v>
      </c>
      <c r="E2565" t="s">
        <v>2260</v>
      </c>
      <c r="F2565" t="s">
        <v>2261</v>
      </c>
      <c r="G2565" t="s">
        <v>2042</v>
      </c>
      <c r="I2565" t="s">
        <v>38</v>
      </c>
      <c r="J2565">
        <v>2772</v>
      </c>
      <c r="K2565">
        <v>1804</v>
      </c>
      <c r="L2565" t="s">
        <v>2138</v>
      </c>
      <c r="M2565" t="s">
        <v>431</v>
      </c>
      <c r="P2565" t="s">
        <v>2202</v>
      </c>
      <c r="Q2565">
        <v>0.5</v>
      </c>
      <c r="R2565" t="s">
        <v>1282</v>
      </c>
      <c r="T2565" t="s">
        <v>57</v>
      </c>
      <c r="U2565" t="s">
        <v>58</v>
      </c>
      <c r="V2565" t="s">
        <v>58</v>
      </c>
      <c r="W2565" t="s">
        <v>1125</v>
      </c>
    </row>
    <row r="2566" spans="1:33" hidden="1" x14ac:dyDescent="0.35">
      <c r="A2566" t="s">
        <v>32</v>
      </c>
      <c r="C2566" t="s">
        <v>33</v>
      </c>
      <c r="D2566" t="s">
        <v>2259</v>
      </c>
      <c r="E2566" t="s">
        <v>2260</v>
      </c>
      <c r="F2566" t="s">
        <v>2261</v>
      </c>
      <c r="G2566" t="s">
        <v>2042</v>
      </c>
      <c r="I2566" t="s">
        <v>38</v>
      </c>
      <c r="J2566">
        <v>2773</v>
      </c>
      <c r="K2566">
        <v>1804</v>
      </c>
      <c r="L2566" t="s">
        <v>2138</v>
      </c>
      <c r="M2566" t="s">
        <v>431</v>
      </c>
      <c r="P2566" t="s">
        <v>2202</v>
      </c>
      <c r="Q2566">
        <v>0.5</v>
      </c>
      <c r="R2566" t="s">
        <v>1282</v>
      </c>
      <c r="T2566" t="s">
        <v>57</v>
      </c>
      <c r="U2566" t="s">
        <v>58</v>
      </c>
      <c r="V2566" t="s">
        <v>58</v>
      </c>
      <c r="W2566" t="s">
        <v>2280</v>
      </c>
    </row>
    <row r="2567" spans="1:33" hidden="1" x14ac:dyDescent="0.35">
      <c r="A2567" t="s">
        <v>32</v>
      </c>
      <c r="C2567" t="s">
        <v>33</v>
      </c>
      <c r="D2567" t="s">
        <v>2259</v>
      </c>
      <c r="E2567" t="s">
        <v>2260</v>
      </c>
      <c r="F2567" t="s">
        <v>2261</v>
      </c>
      <c r="G2567" t="s">
        <v>2042</v>
      </c>
      <c r="I2567" t="s">
        <v>38</v>
      </c>
      <c r="J2567">
        <v>2774</v>
      </c>
      <c r="K2567">
        <v>1804</v>
      </c>
      <c r="L2567" t="s">
        <v>2138</v>
      </c>
      <c r="M2567" t="s">
        <v>431</v>
      </c>
      <c r="N2567" t="s">
        <v>41</v>
      </c>
      <c r="P2567" t="s">
        <v>124</v>
      </c>
      <c r="Q2567">
        <v>2</v>
      </c>
      <c r="R2567" t="s">
        <v>877</v>
      </c>
      <c r="T2567" t="s">
        <v>550</v>
      </c>
      <c r="U2567" t="s">
        <v>551</v>
      </c>
      <c r="V2567" t="s">
        <v>552</v>
      </c>
      <c r="W2567" t="s">
        <v>2281</v>
      </c>
    </row>
    <row r="2568" spans="1:33" hidden="1" x14ac:dyDescent="0.35">
      <c r="A2568" t="s">
        <v>32</v>
      </c>
      <c r="C2568" t="s">
        <v>33</v>
      </c>
      <c r="D2568" t="s">
        <v>2259</v>
      </c>
      <c r="E2568" t="s">
        <v>2260</v>
      </c>
      <c r="F2568" t="s">
        <v>2261</v>
      </c>
      <c r="G2568" t="s">
        <v>2042</v>
      </c>
      <c r="I2568" t="s">
        <v>38</v>
      </c>
      <c r="J2568">
        <v>2775</v>
      </c>
      <c r="K2568">
        <v>1804</v>
      </c>
      <c r="L2568" t="s">
        <v>2138</v>
      </c>
      <c r="M2568" t="s">
        <v>431</v>
      </c>
      <c r="N2568" t="s">
        <v>41</v>
      </c>
      <c r="P2568" t="s">
        <v>124</v>
      </c>
      <c r="Q2568">
        <v>1</v>
      </c>
      <c r="T2568" t="s">
        <v>73</v>
      </c>
      <c r="U2568" t="s">
        <v>199</v>
      </c>
      <c r="V2568" t="s">
        <v>2142</v>
      </c>
      <c r="W2568" t="s">
        <v>2282</v>
      </c>
      <c r="Y2568">
        <v>4</v>
      </c>
      <c r="Z2568">
        <v>0</v>
      </c>
    </row>
    <row r="2569" spans="1:33" hidden="1" x14ac:dyDescent="0.35">
      <c r="A2569" t="s">
        <v>32</v>
      </c>
      <c r="C2569" t="s">
        <v>33</v>
      </c>
      <c r="D2569" t="s">
        <v>2259</v>
      </c>
      <c r="E2569" t="s">
        <v>2260</v>
      </c>
      <c r="F2569" t="s">
        <v>2261</v>
      </c>
      <c r="G2569" t="s">
        <v>2042</v>
      </c>
      <c r="I2569" t="s">
        <v>38</v>
      </c>
      <c r="J2569">
        <v>2776</v>
      </c>
      <c r="K2569">
        <v>1804</v>
      </c>
      <c r="L2569" t="s">
        <v>2138</v>
      </c>
      <c r="M2569" t="s">
        <v>444</v>
      </c>
      <c r="N2569" t="s">
        <v>41</v>
      </c>
      <c r="P2569" t="s">
        <v>198</v>
      </c>
      <c r="Q2569">
        <v>1</v>
      </c>
      <c r="T2569" t="s">
        <v>99</v>
      </c>
      <c r="U2569" t="s">
        <v>263</v>
      </c>
      <c r="V2569" t="s">
        <v>1573</v>
      </c>
      <c r="W2569" t="s">
        <v>2283</v>
      </c>
    </row>
    <row r="2570" spans="1:33" hidden="1" x14ac:dyDescent="0.35">
      <c r="A2570" t="s">
        <v>32</v>
      </c>
      <c r="C2570" t="s">
        <v>33</v>
      </c>
      <c r="D2570" t="s">
        <v>2259</v>
      </c>
      <c r="E2570" t="s">
        <v>2260</v>
      </c>
      <c r="F2570" t="s">
        <v>2261</v>
      </c>
      <c r="G2570" t="s">
        <v>2042</v>
      </c>
      <c r="I2570" t="s">
        <v>38</v>
      </c>
      <c r="J2570">
        <v>2777</v>
      </c>
      <c r="K2570">
        <v>1804</v>
      </c>
      <c r="L2570" t="s">
        <v>2138</v>
      </c>
      <c r="M2570" t="s">
        <v>444</v>
      </c>
      <c r="O2570" t="s">
        <v>320</v>
      </c>
      <c r="P2570" t="s">
        <v>366</v>
      </c>
      <c r="Q2570">
        <v>1.5</v>
      </c>
      <c r="R2570" t="s">
        <v>72</v>
      </c>
      <c r="T2570" t="s">
        <v>73</v>
      </c>
      <c r="U2570" t="s">
        <v>74</v>
      </c>
      <c r="V2570" t="s">
        <v>175</v>
      </c>
      <c r="W2570" t="s">
        <v>176</v>
      </c>
      <c r="AB2570">
        <v>1</v>
      </c>
      <c r="AC2570">
        <v>9</v>
      </c>
    </row>
    <row r="2571" spans="1:33" hidden="1" x14ac:dyDescent="0.35">
      <c r="A2571" t="s">
        <v>32</v>
      </c>
      <c r="C2571" t="s">
        <v>33</v>
      </c>
      <c r="D2571" t="s">
        <v>2259</v>
      </c>
      <c r="E2571" t="s">
        <v>2260</v>
      </c>
      <c r="F2571" t="s">
        <v>2261</v>
      </c>
      <c r="G2571" t="s">
        <v>2042</v>
      </c>
      <c r="I2571" t="s">
        <v>38</v>
      </c>
      <c r="J2571">
        <v>2778</v>
      </c>
      <c r="K2571">
        <v>1804</v>
      </c>
      <c r="L2571" t="s">
        <v>2138</v>
      </c>
      <c r="M2571" t="s">
        <v>444</v>
      </c>
      <c r="O2571" t="s">
        <v>320</v>
      </c>
      <c r="P2571" t="s">
        <v>366</v>
      </c>
      <c r="T2571" t="s">
        <v>73</v>
      </c>
      <c r="U2571" t="s">
        <v>74</v>
      </c>
      <c r="V2571" t="s">
        <v>229</v>
      </c>
      <c r="W2571" t="s">
        <v>429</v>
      </c>
      <c r="AC2571">
        <v>6</v>
      </c>
    </row>
    <row r="2572" spans="1:33" hidden="1" x14ac:dyDescent="0.35">
      <c r="A2572" t="s">
        <v>32</v>
      </c>
      <c r="C2572" t="s">
        <v>33</v>
      </c>
      <c r="D2572" t="s">
        <v>2259</v>
      </c>
      <c r="E2572" t="s">
        <v>2260</v>
      </c>
      <c r="F2572" t="s">
        <v>2261</v>
      </c>
      <c r="G2572" t="s">
        <v>2042</v>
      </c>
      <c r="I2572" t="s">
        <v>38</v>
      </c>
      <c r="J2572">
        <v>2779</v>
      </c>
      <c r="K2572">
        <v>1804</v>
      </c>
      <c r="L2572" t="s">
        <v>2138</v>
      </c>
      <c r="M2572" t="s">
        <v>444</v>
      </c>
      <c r="N2572" t="s">
        <v>41</v>
      </c>
      <c r="P2572" t="s">
        <v>205</v>
      </c>
      <c r="Q2572">
        <v>0.5</v>
      </c>
      <c r="T2572" t="s">
        <v>57</v>
      </c>
      <c r="U2572" t="s">
        <v>58</v>
      </c>
      <c r="V2572" t="s">
        <v>83</v>
      </c>
      <c r="W2572" t="s">
        <v>2248</v>
      </c>
      <c r="AB2572">
        <v>8</v>
      </c>
      <c r="AC2572">
        <v>0</v>
      </c>
    </row>
    <row r="2573" spans="1:33" hidden="1" x14ac:dyDescent="0.35">
      <c r="A2573" t="s">
        <v>32</v>
      </c>
      <c r="C2573" t="s">
        <v>33</v>
      </c>
      <c r="D2573" t="s">
        <v>2259</v>
      </c>
      <c r="E2573" t="s">
        <v>2260</v>
      </c>
      <c r="F2573" t="s">
        <v>2261</v>
      </c>
      <c r="G2573" t="s">
        <v>2042</v>
      </c>
      <c r="I2573" t="s">
        <v>38</v>
      </c>
      <c r="J2573">
        <v>2780</v>
      </c>
      <c r="K2573">
        <v>1804</v>
      </c>
      <c r="L2573" t="s">
        <v>2138</v>
      </c>
      <c r="M2573" t="s">
        <v>444</v>
      </c>
      <c r="N2573" t="s">
        <v>41</v>
      </c>
      <c r="P2573" t="s">
        <v>205</v>
      </c>
      <c r="Q2573">
        <v>1</v>
      </c>
      <c r="R2573" t="s">
        <v>1282</v>
      </c>
      <c r="T2573" t="s">
        <v>122</v>
      </c>
      <c r="U2573" t="s">
        <v>57</v>
      </c>
      <c r="V2573" t="s">
        <v>123</v>
      </c>
      <c r="W2573" t="s">
        <v>432</v>
      </c>
      <c r="AB2573">
        <v>3</v>
      </c>
      <c r="AC2573">
        <v>0</v>
      </c>
    </row>
    <row r="2574" spans="1:33" hidden="1" x14ac:dyDescent="0.35">
      <c r="A2574" t="s">
        <v>32</v>
      </c>
      <c r="C2574" t="s">
        <v>33</v>
      </c>
      <c r="D2574" t="s">
        <v>2259</v>
      </c>
      <c r="E2574" t="s">
        <v>2260</v>
      </c>
      <c r="F2574" t="s">
        <v>2261</v>
      </c>
      <c r="G2574" t="s">
        <v>2042</v>
      </c>
      <c r="I2574" t="s">
        <v>38</v>
      </c>
      <c r="J2574">
        <v>2781</v>
      </c>
      <c r="K2574">
        <v>1804</v>
      </c>
      <c r="L2574" t="s">
        <v>2138</v>
      </c>
      <c r="M2574" t="s">
        <v>444</v>
      </c>
      <c r="N2574" t="s">
        <v>41</v>
      </c>
      <c r="P2574" t="s">
        <v>205</v>
      </c>
      <c r="Q2574">
        <v>0.5</v>
      </c>
      <c r="R2574" t="s">
        <v>1282</v>
      </c>
      <c r="T2574" t="s">
        <v>122</v>
      </c>
      <c r="U2574" t="s">
        <v>57</v>
      </c>
      <c r="V2574" t="s">
        <v>216</v>
      </c>
      <c r="W2574" t="s">
        <v>436</v>
      </c>
      <c r="AB2574">
        <v>2</v>
      </c>
      <c r="AC2574">
        <v>0</v>
      </c>
    </row>
    <row r="2575" spans="1:33" hidden="1" x14ac:dyDescent="0.35">
      <c r="A2575" t="s">
        <v>32</v>
      </c>
      <c r="C2575" t="s">
        <v>33</v>
      </c>
      <c r="D2575" t="s">
        <v>2259</v>
      </c>
      <c r="E2575" t="s">
        <v>2260</v>
      </c>
      <c r="F2575" t="s">
        <v>2261</v>
      </c>
      <c r="G2575" t="s">
        <v>2042</v>
      </c>
      <c r="I2575" t="s">
        <v>38</v>
      </c>
      <c r="J2575">
        <v>2782</v>
      </c>
      <c r="K2575">
        <v>1804</v>
      </c>
      <c r="L2575" t="s">
        <v>2138</v>
      </c>
      <c r="M2575" t="s">
        <v>444</v>
      </c>
      <c r="N2575" t="s">
        <v>41</v>
      </c>
      <c r="P2575" t="s">
        <v>205</v>
      </c>
      <c r="Q2575">
        <v>2</v>
      </c>
      <c r="R2575" t="s">
        <v>1282</v>
      </c>
      <c r="T2575" t="s">
        <v>122</v>
      </c>
      <c r="U2575" t="s">
        <v>57</v>
      </c>
      <c r="V2575" t="s">
        <v>407</v>
      </c>
      <c r="W2575" t="s">
        <v>408</v>
      </c>
      <c r="AB2575">
        <v>1</v>
      </c>
      <c r="AC2575">
        <v>0</v>
      </c>
    </row>
    <row r="2576" spans="1:33" hidden="1" x14ac:dyDescent="0.35">
      <c r="A2576" t="s">
        <v>32</v>
      </c>
      <c r="C2576" t="s">
        <v>33</v>
      </c>
      <c r="D2576" t="s">
        <v>2259</v>
      </c>
      <c r="E2576" t="s">
        <v>2260</v>
      </c>
      <c r="F2576" t="s">
        <v>2261</v>
      </c>
      <c r="G2576" t="s">
        <v>2042</v>
      </c>
      <c r="I2576" t="s">
        <v>38</v>
      </c>
      <c r="J2576">
        <v>2783</v>
      </c>
      <c r="K2576">
        <v>1804</v>
      </c>
      <c r="L2576" t="s">
        <v>2138</v>
      </c>
      <c r="M2576" t="s">
        <v>444</v>
      </c>
      <c r="N2576" t="s">
        <v>41</v>
      </c>
      <c r="P2576" t="s">
        <v>2284</v>
      </c>
      <c r="Q2576">
        <v>2.125</v>
      </c>
      <c r="R2576" t="s">
        <v>72</v>
      </c>
      <c r="T2576" t="s">
        <v>73</v>
      </c>
      <c r="U2576" t="s">
        <v>74</v>
      </c>
      <c r="V2576" t="s">
        <v>513</v>
      </c>
      <c r="W2576" t="s">
        <v>2285</v>
      </c>
      <c r="AG2576" t="s">
        <v>634</v>
      </c>
    </row>
    <row r="2577" spans="1:33" hidden="1" x14ac:dyDescent="0.35">
      <c r="A2577" t="s">
        <v>32</v>
      </c>
      <c r="C2577" t="s">
        <v>33</v>
      </c>
      <c r="D2577" t="s">
        <v>2259</v>
      </c>
      <c r="E2577" t="s">
        <v>2260</v>
      </c>
      <c r="F2577" t="s">
        <v>2261</v>
      </c>
      <c r="G2577" t="s">
        <v>2042</v>
      </c>
      <c r="I2577" t="s">
        <v>38</v>
      </c>
      <c r="J2577">
        <v>2784</v>
      </c>
      <c r="K2577">
        <v>1804</v>
      </c>
      <c r="L2577" t="s">
        <v>2138</v>
      </c>
      <c r="M2577" t="s">
        <v>444</v>
      </c>
      <c r="N2577" t="s">
        <v>41</v>
      </c>
      <c r="P2577" t="s">
        <v>2284</v>
      </c>
      <c r="T2577" t="s">
        <v>73</v>
      </c>
      <c r="U2577" t="s">
        <v>74</v>
      </c>
      <c r="W2577" t="s">
        <v>2286</v>
      </c>
      <c r="Y2577">
        <v>25</v>
      </c>
      <c r="Z2577">
        <v>0</v>
      </c>
      <c r="AA2577">
        <v>2</v>
      </c>
      <c r="AB2577">
        <v>13</v>
      </c>
      <c r="AC2577">
        <v>2</v>
      </c>
      <c r="AG2577" t="s">
        <v>634</v>
      </c>
    </row>
    <row r="2578" spans="1:33" hidden="1" x14ac:dyDescent="0.35">
      <c r="A2578" t="s">
        <v>32</v>
      </c>
      <c r="C2578" t="s">
        <v>33</v>
      </c>
      <c r="D2578" t="s">
        <v>2259</v>
      </c>
      <c r="E2578" t="s">
        <v>2260</v>
      </c>
      <c r="F2578" t="s">
        <v>2261</v>
      </c>
      <c r="G2578" t="s">
        <v>2042</v>
      </c>
      <c r="I2578" t="s">
        <v>38</v>
      </c>
      <c r="J2578">
        <v>2785</v>
      </c>
      <c r="K2578">
        <v>1804</v>
      </c>
      <c r="L2578" t="s">
        <v>2138</v>
      </c>
      <c r="M2578" t="s">
        <v>444</v>
      </c>
      <c r="N2578" t="s">
        <v>41</v>
      </c>
      <c r="P2578" t="s">
        <v>2284</v>
      </c>
      <c r="T2578" t="s">
        <v>367</v>
      </c>
      <c r="U2578" t="s">
        <v>368</v>
      </c>
      <c r="V2578" t="s">
        <v>1961</v>
      </c>
      <c r="W2578" t="s">
        <v>2287</v>
      </c>
      <c r="AB2578">
        <v>20</v>
      </c>
      <c r="AC2578">
        <v>0</v>
      </c>
      <c r="AG2578" t="s">
        <v>634</v>
      </c>
    </row>
    <row r="2579" spans="1:33" hidden="1" x14ac:dyDescent="0.35">
      <c r="A2579" t="s">
        <v>32</v>
      </c>
      <c r="C2579" t="s">
        <v>33</v>
      </c>
      <c r="D2579" t="s">
        <v>2259</v>
      </c>
      <c r="E2579" t="s">
        <v>2260</v>
      </c>
      <c r="F2579" t="s">
        <v>2261</v>
      </c>
      <c r="G2579" t="s">
        <v>2042</v>
      </c>
      <c r="I2579" t="s">
        <v>38</v>
      </c>
      <c r="J2579">
        <v>2786</v>
      </c>
      <c r="K2579">
        <v>1804</v>
      </c>
      <c r="L2579" t="s">
        <v>2138</v>
      </c>
      <c r="M2579" t="s">
        <v>444</v>
      </c>
      <c r="N2579" t="s">
        <v>41</v>
      </c>
      <c r="P2579" t="s">
        <v>2284</v>
      </c>
      <c r="Q2579">
        <v>0.75</v>
      </c>
      <c r="R2579" t="s">
        <v>72</v>
      </c>
      <c r="T2579" t="s">
        <v>73</v>
      </c>
      <c r="U2579" t="s">
        <v>74</v>
      </c>
      <c r="V2579" t="s">
        <v>173</v>
      </c>
      <c r="W2579" t="s">
        <v>174</v>
      </c>
      <c r="Y2579">
        <v>14</v>
      </c>
      <c r="Z2579">
        <v>0</v>
      </c>
      <c r="AB2579">
        <v>10</v>
      </c>
      <c r="AC2579">
        <v>6</v>
      </c>
      <c r="AG2579" t="s">
        <v>634</v>
      </c>
    </row>
    <row r="2580" spans="1:33" hidden="1" x14ac:dyDescent="0.35">
      <c r="A2580" t="s">
        <v>32</v>
      </c>
      <c r="C2580" t="s">
        <v>33</v>
      </c>
      <c r="D2580" t="s">
        <v>2259</v>
      </c>
      <c r="E2580" t="s">
        <v>2260</v>
      </c>
      <c r="F2580" t="s">
        <v>2261</v>
      </c>
      <c r="G2580" t="s">
        <v>2042</v>
      </c>
      <c r="I2580" t="s">
        <v>38</v>
      </c>
      <c r="J2580">
        <v>2787</v>
      </c>
      <c r="K2580">
        <v>1804</v>
      </c>
      <c r="L2580" t="s">
        <v>2138</v>
      </c>
      <c r="M2580" t="s">
        <v>444</v>
      </c>
      <c r="N2580" t="s">
        <v>41</v>
      </c>
      <c r="P2580" t="s">
        <v>2284</v>
      </c>
      <c r="Q2580">
        <v>1</v>
      </c>
      <c r="R2580" t="s">
        <v>72</v>
      </c>
      <c r="T2580" t="s">
        <v>73</v>
      </c>
      <c r="U2580" t="s">
        <v>74</v>
      </c>
      <c r="V2580" t="s">
        <v>2035</v>
      </c>
      <c r="W2580" t="s">
        <v>2035</v>
      </c>
      <c r="AB2580">
        <v>12</v>
      </c>
      <c r="AC2580">
        <v>0</v>
      </c>
      <c r="AG2580" t="s">
        <v>634</v>
      </c>
    </row>
    <row r="2581" spans="1:33" hidden="1" x14ac:dyDescent="0.35">
      <c r="A2581" t="s">
        <v>32</v>
      </c>
      <c r="C2581" t="s">
        <v>33</v>
      </c>
      <c r="D2581" t="s">
        <v>2259</v>
      </c>
      <c r="E2581" t="s">
        <v>2260</v>
      </c>
      <c r="F2581" t="s">
        <v>2261</v>
      </c>
      <c r="G2581" t="s">
        <v>2042</v>
      </c>
      <c r="I2581" t="s">
        <v>38</v>
      </c>
      <c r="J2581">
        <v>2788</v>
      </c>
      <c r="K2581">
        <v>1804</v>
      </c>
      <c r="L2581" t="s">
        <v>2138</v>
      </c>
      <c r="M2581" t="s">
        <v>444</v>
      </c>
      <c r="N2581" t="s">
        <v>41</v>
      </c>
      <c r="P2581" t="s">
        <v>2284</v>
      </c>
      <c r="T2581" t="s">
        <v>2778</v>
      </c>
      <c r="U2581" t="s">
        <v>2778</v>
      </c>
      <c r="W2581" t="s">
        <v>2288</v>
      </c>
      <c r="AG2581" t="s">
        <v>634</v>
      </c>
    </row>
    <row r="2582" spans="1:33" hidden="1" x14ac:dyDescent="0.35">
      <c r="A2582" t="s">
        <v>32</v>
      </c>
      <c r="C2582" t="s">
        <v>33</v>
      </c>
      <c r="D2582" t="s">
        <v>2259</v>
      </c>
      <c r="E2582" t="s">
        <v>2260</v>
      </c>
      <c r="F2582" t="s">
        <v>2261</v>
      </c>
      <c r="G2582" t="s">
        <v>2042</v>
      </c>
      <c r="I2582" t="s">
        <v>38</v>
      </c>
      <c r="J2582">
        <v>2789</v>
      </c>
      <c r="K2582">
        <v>1804</v>
      </c>
      <c r="L2582" t="s">
        <v>2138</v>
      </c>
      <c r="M2582" t="s">
        <v>444</v>
      </c>
      <c r="N2582" t="s">
        <v>41</v>
      </c>
      <c r="P2582" t="s">
        <v>2284</v>
      </c>
      <c r="Q2582">
        <v>2</v>
      </c>
      <c r="R2582" t="s">
        <v>72</v>
      </c>
      <c r="T2582" t="s">
        <v>73</v>
      </c>
      <c r="U2582" t="s">
        <v>74</v>
      </c>
      <c r="V2582" t="s">
        <v>212</v>
      </c>
      <c r="W2582" t="s">
        <v>2289</v>
      </c>
      <c r="Y2582">
        <v>35</v>
      </c>
      <c r="Z2582">
        <v>0</v>
      </c>
      <c r="AA2582">
        <v>3</v>
      </c>
      <c r="AB2582">
        <v>10</v>
      </c>
      <c r="AC2582">
        <v>0</v>
      </c>
      <c r="AG2582" t="s">
        <v>634</v>
      </c>
    </row>
    <row r="2583" spans="1:33" hidden="1" x14ac:dyDescent="0.35">
      <c r="A2583" t="s">
        <v>32</v>
      </c>
      <c r="C2583" t="s">
        <v>33</v>
      </c>
      <c r="D2583" t="s">
        <v>2259</v>
      </c>
      <c r="E2583" t="s">
        <v>2260</v>
      </c>
      <c r="F2583" t="s">
        <v>2261</v>
      </c>
      <c r="G2583" t="s">
        <v>2042</v>
      </c>
      <c r="I2583" t="s">
        <v>38</v>
      </c>
      <c r="J2583">
        <v>2790</v>
      </c>
      <c r="K2583">
        <v>1804</v>
      </c>
      <c r="L2583" t="s">
        <v>2138</v>
      </c>
      <c r="M2583" t="s">
        <v>444</v>
      </c>
      <c r="N2583" t="s">
        <v>41</v>
      </c>
      <c r="P2583" t="s">
        <v>2284</v>
      </c>
      <c r="T2583" t="s">
        <v>73</v>
      </c>
      <c r="U2583" t="s">
        <v>74</v>
      </c>
      <c r="V2583" t="s">
        <v>513</v>
      </c>
      <c r="W2583" t="s">
        <v>2290</v>
      </c>
    </row>
    <row r="2584" spans="1:33" hidden="1" x14ac:dyDescent="0.35">
      <c r="A2584" t="s">
        <v>32</v>
      </c>
      <c r="C2584" t="s">
        <v>33</v>
      </c>
      <c r="D2584" t="s">
        <v>2259</v>
      </c>
      <c r="E2584" t="s">
        <v>2260</v>
      </c>
      <c r="F2584" t="s">
        <v>2261</v>
      </c>
      <c r="G2584" t="s">
        <v>2042</v>
      </c>
      <c r="I2584" t="s">
        <v>38</v>
      </c>
      <c r="J2584">
        <v>2791</v>
      </c>
      <c r="K2584">
        <v>1804</v>
      </c>
      <c r="L2584" t="s">
        <v>2138</v>
      </c>
      <c r="M2584" t="s">
        <v>444</v>
      </c>
      <c r="N2584" t="s">
        <v>41</v>
      </c>
      <c r="P2584" t="s">
        <v>2284</v>
      </c>
      <c r="Q2584">
        <v>0.75</v>
      </c>
      <c r="R2584" t="s">
        <v>72</v>
      </c>
      <c r="T2584" t="s">
        <v>73</v>
      </c>
      <c r="U2584" t="s">
        <v>74</v>
      </c>
      <c r="V2584" t="s">
        <v>173</v>
      </c>
      <c r="W2584" t="s">
        <v>174</v>
      </c>
      <c r="AB2584">
        <v>10</v>
      </c>
      <c r="AC2584">
        <v>6</v>
      </c>
    </row>
    <row r="2585" spans="1:33" hidden="1" x14ac:dyDescent="0.35">
      <c r="A2585" t="s">
        <v>32</v>
      </c>
      <c r="C2585" t="s">
        <v>33</v>
      </c>
      <c r="D2585" t="s">
        <v>2259</v>
      </c>
      <c r="E2585" t="s">
        <v>2260</v>
      </c>
      <c r="F2585" t="s">
        <v>2261</v>
      </c>
      <c r="G2585" t="s">
        <v>2042</v>
      </c>
      <c r="I2585" t="s">
        <v>38</v>
      </c>
      <c r="J2585">
        <v>2792</v>
      </c>
      <c r="K2585">
        <v>1804</v>
      </c>
      <c r="L2585" t="s">
        <v>2138</v>
      </c>
      <c r="M2585" t="s">
        <v>444</v>
      </c>
      <c r="N2585" t="s">
        <v>41</v>
      </c>
      <c r="P2585" t="s">
        <v>2284</v>
      </c>
      <c r="Q2585">
        <v>1</v>
      </c>
      <c r="R2585" t="s">
        <v>259</v>
      </c>
      <c r="T2585" t="s">
        <v>550</v>
      </c>
      <c r="U2585" t="s">
        <v>551</v>
      </c>
      <c r="V2585" t="s">
        <v>552</v>
      </c>
      <c r="W2585" t="s">
        <v>2291</v>
      </c>
    </row>
    <row r="2586" spans="1:33" hidden="1" x14ac:dyDescent="0.35">
      <c r="A2586" t="s">
        <v>32</v>
      </c>
      <c r="C2586" t="s">
        <v>33</v>
      </c>
      <c r="D2586" t="s">
        <v>2259</v>
      </c>
      <c r="E2586" t="s">
        <v>2260</v>
      </c>
      <c r="F2586" t="s">
        <v>2261</v>
      </c>
      <c r="G2586" t="s">
        <v>2042</v>
      </c>
      <c r="I2586" t="s">
        <v>38</v>
      </c>
      <c r="J2586">
        <v>2793</v>
      </c>
      <c r="K2586">
        <v>1804</v>
      </c>
      <c r="L2586" t="s">
        <v>2138</v>
      </c>
      <c r="M2586" t="s">
        <v>444</v>
      </c>
      <c r="N2586" t="s">
        <v>41</v>
      </c>
      <c r="P2586" t="s">
        <v>2284</v>
      </c>
      <c r="T2586" t="s">
        <v>2778</v>
      </c>
      <c r="U2586" t="s">
        <v>2778</v>
      </c>
      <c r="AD2586">
        <v>8</v>
      </c>
      <c r="AE2586">
        <v>16</v>
      </c>
      <c r="AF2586">
        <v>2</v>
      </c>
    </row>
    <row r="2587" spans="1:33" hidden="1" x14ac:dyDescent="0.35">
      <c r="A2587" t="s">
        <v>32</v>
      </c>
      <c r="C2587" t="s">
        <v>33</v>
      </c>
      <c r="D2587" t="s">
        <v>2259</v>
      </c>
      <c r="E2587" t="s">
        <v>2260</v>
      </c>
      <c r="F2587" t="s">
        <v>2261</v>
      </c>
      <c r="G2587" t="s">
        <v>2042</v>
      </c>
      <c r="I2587" t="s">
        <v>38</v>
      </c>
      <c r="J2587">
        <v>2794</v>
      </c>
      <c r="K2587">
        <v>1804</v>
      </c>
      <c r="L2587" t="s">
        <v>2138</v>
      </c>
      <c r="M2587" t="s">
        <v>444</v>
      </c>
      <c r="N2587" t="s">
        <v>41</v>
      </c>
      <c r="P2587" t="s">
        <v>518</v>
      </c>
      <c r="Q2587">
        <v>4</v>
      </c>
      <c r="R2587" t="s">
        <v>2789</v>
      </c>
      <c r="S2587" t="s">
        <v>2782</v>
      </c>
      <c r="T2587" t="s">
        <v>122</v>
      </c>
      <c r="U2587" t="s">
        <v>57</v>
      </c>
      <c r="V2587" t="s">
        <v>364</v>
      </c>
      <c r="W2587" t="s">
        <v>2292</v>
      </c>
    </row>
    <row r="2588" spans="1:33" hidden="1" x14ac:dyDescent="0.35">
      <c r="A2588" t="s">
        <v>32</v>
      </c>
      <c r="C2588" t="s">
        <v>33</v>
      </c>
      <c r="D2588" t="s">
        <v>2259</v>
      </c>
      <c r="E2588" t="s">
        <v>2260</v>
      </c>
      <c r="F2588" t="s">
        <v>2261</v>
      </c>
      <c r="G2588" t="s">
        <v>2042</v>
      </c>
      <c r="I2588" t="s">
        <v>38</v>
      </c>
      <c r="J2588">
        <v>2795</v>
      </c>
      <c r="K2588">
        <v>1804</v>
      </c>
      <c r="L2588" t="s">
        <v>2138</v>
      </c>
      <c r="M2588" t="s">
        <v>444</v>
      </c>
      <c r="N2588" t="s">
        <v>41</v>
      </c>
      <c r="P2588" t="s">
        <v>518</v>
      </c>
      <c r="T2588" t="s">
        <v>2778</v>
      </c>
      <c r="U2588" t="s">
        <v>2778</v>
      </c>
      <c r="W2588" t="s">
        <v>2293</v>
      </c>
      <c r="Y2588">
        <v>4</v>
      </c>
      <c r="Z2588">
        <v>0</v>
      </c>
      <c r="AE2588">
        <v>16</v>
      </c>
      <c r="AF2588">
        <v>0</v>
      </c>
    </row>
    <row r="2589" spans="1:33" hidden="1" x14ac:dyDescent="0.35">
      <c r="A2589" t="s">
        <v>32</v>
      </c>
      <c r="C2589" t="s">
        <v>33</v>
      </c>
      <c r="D2589" t="s">
        <v>2259</v>
      </c>
      <c r="E2589" t="s">
        <v>2260</v>
      </c>
      <c r="F2589" t="s">
        <v>2261</v>
      </c>
      <c r="G2589" t="s">
        <v>2042</v>
      </c>
      <c r="I2589" t="s">
        <v>38</v>
      </c>
      <c r="J2589">
        <v>2796</v>
      </c>
      <c r="K2589">
        <v>1804</v>
      </c>
      <c r="L2589" t="s">
        <v>2138</v>
      </c>
      <c r="M2589" t="s">
        <v>444</v>
      </c>
      <c r="O2589" t="s">
        <v>211</v>
      </c>
      <c r="P2589" t="s">
        <v>845</v>
      </c>
      <c r="Q2589">
        <v>6</v>
      </c>
      <c r="T2589" t="s">
        <v>99</v>
      </c>
      <c r="U2589" t="s">
        <v>1742</v>
      </c>
      <c r="V2589" t="s">
        <v>463</v>
      </c>
      <c r="W2589" t="s">
        <v>1890</v>
      </c>
      <c r="Y2589">
        <v>1</v>
      </c>
      <c r="Z2589">
        <v>3</v>
      </c>
      <c r="AB2589">
        <v>7</v>
      </c>
      <c r="AC2589">
        <v>6</v>
      </c>
    </row>
    <row r="2590" spans="1:33" hidden="1" x14ac:dyDescent="0.35">
      <c r="A2590" t="s">
        <v>32</v>
      </c>
      <c r="C2590" t="s">
        <v>33</v>
      </c>
      <c r="D2590" t="s">
        <v>2259</v>
      </c>
      <c r="E2590" t="s">
        <v>2260</v>
      </c>
      <c r="F2590" t="s">
        <v>2261</v>
      </c>
      <c r="G2590" t="s">
        <v>2042</v>
      </c>
      <c r="I2590" t="s">
        <v>38</v>
      </c>
      <c r="J2590">
        <v>2797</v>
      </c>
      <c r="K2590">
        <v>1804</v>
      </c>
      <c r="L2590" t="s">
        <v>2138</v>
      </c>
      <c r="M2590" t="s">
        <v>444</v>
      </c>
      <c r="N2590" t="s">
        <v>41</v>
      </c>
      <c r="P2590" t="s">
        <v>664</v>
      </c>
      <c r="Q2590">
        <v>1</v>
      </c>
      <c r="R2590" t="s">
        <v>170</v>
      </c>
      <c r="T2590" t="s">
        <v>73</v>
      </c>
      <c r="U2590" t="s">
        <v>74</v>
      </c>
      <c r="V2590" t="s">
        <v>477</v>
      </c>
      <c r="W2590" t="s">
        <v>2294</v>
      </c>
      <c r="AB2590">
        <v>1</v>
      </c>
      <c r="AC2590">
        <v>0</v>
      </c>
    </row>
    <row r="2591" spans="1:33" hidden="1" x14ac:dyDescent="0.35">
      <c r="A2591" t="s">
        <v>32</v>
      </c>
      <c r="C2591" t="s">
        <v>33</v>
      </c>
      <c r="D2591" t="s">
        <v>2259</v>
      </c>
      <c r="E2591" t="s">
        <v>2260</v>
      </c>
      <c r="F2591" t="s">
        <v>2261</v>
      </c>
      <c r="G2591" t="s">
        <v>2042</v>
      </c>
      <c r="I2591" t="s">
        <v>38</v>
      </c>
      <c r="J2591">
        <v>2798</v>
      </c>
      <c r="K2591">
        <v>1804</v>
      </c>
      <c r="L2591" t="s">
        <v>2138</v>
      </c>
      <c r="M2591" t="s">
        <v>444</v>
      </c>
      <c r="N2591" t="s">
        <v>41</v>
      </c>
      <c r="P2591" t="s">
        <v>664</v>
      </c>
      <c r="Q2591">
        <v>8</v>
      </c>
      <c r="T2591" t="s">
        <v>73</v>
      </c>
      <c r="U2591" t="s">
        <v>74</v>
      </c>
      <c r="V2591" t="s">
        <v>2047</v>
      </c>
      <c r="W2591" t="s">
        <v>2207</v>
      </c>
      <c r="AC2591">
        <v>3</v>
      </c>
    </row>
    <row r="2592" spans="1:33" hidden="1" x14ac:dyDescent="0.35">
      <c r="A2592" t="s">
        <v>32</v>
      </c>
      <c r="C2592" t="s">
        <v>33</v>
      </c>
      <c r="D2592" t="s">
        <v>2295</v>
      </c>
      <c r="E2592" t="s">
        <v>2296</v>
      </c>
      <c r="F2592" t="s">
        <v>2297</v>
      </c>
      <c r="G2592" t="s">
        <v>1279</v>
      </c>
      <c r="I2592" t="s">
        <v>38</v>
      </c>
      <c r="J2592">
        <v>2799</v>
      </c>
      <c r="K2592">
        <v>1804</v>
      </c>
      <c r="L2592" t="s">
        <v>2138</v>
      </c>
      <c r="M2592" t="s">
        <v>446</v>
      </c>
      <c r="N2592" t="s">
        <v>41</v>
      </c>
      <c r="P2592" t="s">
        <v>1536</v>
      </c>
      <c r="Q2592">
        <v>12</v>
      </c>
      <c r="R2592" t="s">
        <v>1282</v>
      </c>
      <c r="T2592" t="s">
        <v>122</v>
      </c>
      <c r="U2592" t="s">
        <v>57</v>
      </c>
      <c r="V2592" t="s">
        <v>1113</v>
      </c>
      <c r="W2592" t="s">
        <v>1113</v>
      </c>
      <c r="AB2592">
        <v>12</v>
      </c>
      <c r="AC2592">
        <v>0</v>
      </c>
    </row>
    <row r="2593" spans="1:33" hidden="1" x14ac:dyDescent="0.35">
      <c r="A2593" t="s">
        <v>32</v>
      </c>
      <c r="C2593" t="s">
        <v>33</v>
      </c>
      <c r="D2593" t="s">
        <v>2295</v>
      </c>
      <c r="E2593" t="s">
        <v>2296</v>
      </c>
      <c r="F2593" t="s">
        <v>2297</v>
      </c>
      <c r="G2593" t="s">
        <v>1279</v>
      </c>
      <c r="I2593" t="s">
        <v>38</v>
      </c>
      <c r="J2593">
        <v>2800</v>
      </c>
      <c r="K2593">
        <v>1804</v>
      </c>
      <c r="L2593" t="s">
        <v>2138</v>
      </c>
      <c r="M2593" t="s">
        <v>446</v>
      </c>
      <c r="N2593" t="s">
        <v>41</v>
      </c>
      <c r="P2593" t="s">
        <v>80</v>
      </c>
      <c r="Q2593">
        <v>1</v>
      </c>
      <c r="R2593" t="s">
        <v>163</v>
      </c>
      <c r="T2593" t="s">
        <v>73</v>
      </c>
      <c r="U2593" t="s">
        <v>74</v>
      </c>
      <c r="V2593" t="s">
        <v>164</v>
      </c>
      <c r="W2593" t="s">
        <v>1275</v>
      </c>
      <c r="AB2593">
        <v>0</v>
      </c>
      <c r="AC2593">
        <v>6</v>
      </c>
    </row>
    <row r="2594" spans="1:33" hidden="1" x14ac:dyDescent="0.35">
      <c r="A2594" t="s">
        <v>32</v>
      </c>
      <c r="C2594" t="s">
        <v>33</v>
      </c>
      <c r="D2594" t="s">
        <v>2295</v>
      </c>
      <c r="E2594" t="s">
        <v>2296</v>
      </c>
      <c r="F2594" t="s">
        <v>2297</v>
      </c>
      <c r="G2594" t="s">
        <v>1279</v>
      </c>
      <c r="I2594" t="s">
        <v>38</v>
      </c>
      <c r="J2594">
        <v>2801</v>
      </c>
      <c r="K2594">
        <v>1804</v>
      </c>
      <c r="L2594" t="s">
        <v>2138</v>
      </c>
      <c r="M2594" t="s">
        <v>446</v>
      </c>
      <c r="N2594" t="s">
        <v>652</v>
      </c>
      <c r="O2594" t="s">
        <v>1305</v>
      </c>
      <c r="P2594" t="s">
        <v>129</v>
      </c>
      <c r="Q2594">
        <v>0.5</v>
      </c>
      <c r="R2594" t="s">
        <v>1282</v>
      </c>
      <c r="T2594" t="s">
        <v>57</v>
      </c>
      <c r="U2594" t="s">
        <v>58</v>
      </c>
      <c r="V2594" t="s">
        <v>83</v>
      </c>
      <c r="W2594" t="s">
        <v>83</v>
      </c>
      <c r="AB2594">
        <v>7</v>
      </c>
      <c r="AC2594">
        <v>0</v>
      </c>
    </row>
    <row r="2595" spans="1:33" hidden="1" x14ac:dyDescent="0.35">
      <c r="A2595" t="s">
        <v>32</v>
      </c>
      <c r="C2595" t="s">
        <v>33</v>
      </c>
      <c r="D2595" t="s">
        <v>2295</v>
      </c>
      <c r="E2595" t="s">
        <v>2296</v>
      </c>
      <c r="F2595" t="s">
        <v>2297</v>
      </c>
      <c r="G2595" t="s">
        <v>1279</v>
      </c>
      <c r="I2595" t="s">
        <v>38</v>
      </c>
      <c r="J2595">
        <v>2802</v>
      </c>
      <c r="K2595">
        <v>1804</v>
      </c>
      <c r="L2595" t="s">
        <v>2138</v>
      </c>
      <c r="M2595" t="s">
        <v>446</v>
      </c>
      <c r="N2595" t="s">
        <v>652</v>
      </c>
      <c r="O2595" t="s">
        <v>1305</v>
      </c>
      <c r="P2595" t="s">
        <v>129</v>
      </c>
      <c r="Q2595">
        <v>4</v>
      </c>
      <c r="R2595" t="s">
        <v>1282</v>
      </c>
      <c r="T2595" t="s">
        <v>122</v>
      </c>
      <c r="U2595" t="s">
        <v>57</v>
      </c>
      <c r="V2595" t="s">
        <v>1113</v>
      </c>
      <c r="W2595" t="s">
        <v>1113</v>
      </c>
      <c r="AB2595">
        <v>4</v>
      </c>
      <c r="AC2595">
        <v>0</v>
      </c>
    </row>
    <row r="2596" spans="1:33" hidden="1" x14ac:dyDescent="0.35">
      <c r="A2596" t="s">
        <v>32</v>
      </c>
      <c r="C2596" t="s">
        <v>33</v>
      </c>
      <c r="D2596" t="s">
        <v>2295</v>
      </c>
      <c r="E2596" t="s">
        <v>2296</v>
      </c>
      <c r="F2596" t="s">
        <v>2297</v>
      </c>
      <c r="G2596" t="s">
        <v>1279</v>
      </c>
      <c r="I2596" t="s">
        <v>38</v>
      </c>
      <c r="J2596">
        <v>2803</v>
      </c>
      <c r="K2596">
        <v>1804</v>
      </c>
      <c r="L2596" t="s">
        <v>2138</v>
      </c>
      <c r="M2596" t="s">
        <v>446</v>
      </c>
      <c r="N2596" t="s">
        <v>161</v>
      </c>
      <c r="P2596" t="s">
        <v>42</v>
      </c>
      <c r="Q2596">
        <v>1.75</v>
      </c>
      <c r="R2596" t="s">
        <v>1282</v>
      </c>
      <c r="T2596" t="s">
        <v>43</v>
      </c>
      <c r="U2596" t="s">
        <v>44</v>
      </c>
      <c r="V2596" t="s">
        <v>110</v>
      </c>
      <c r="W2596" t="s">
        <v>110</v>
      </c>
      <c r="AB2596">
        <v>1</v>
      </c>
      <c r="AC2596">
        <v>9</v>
      </c>
    </row>
    <row r="2597" spans="1:33" hidden="1" x14ac:dyDescent="0.35">
      <c r="A2597" t="s">
        <v>32</v>
      </c>
      <c r="C2597" t="s">
        <v>33</v>
      </c>
      <c r="D2597" t="s">
        <v>2295</v>
      </c>
      <c r="E2597" t="s">
        <v>2296</v>
      </c>
      <c r="F2597" t="s">
        <v>2297</v>
      </c>
      <c r="G2597" t="s">
        <v>1279</v>
      </c>
      <c r="I2597" t="s">
        <v>38</v>
      </c>
      <c r="J2597">
        <v>2804</v>
      </c>
      <c r="K2597">
        <v>1804</v>
      </c>
      <c r="L2597" t="s">
        <v>2138</v>
      </c>
      <c r="M2597" t="s">
        <v>446</v>
      </c>
      <c r="N2597" t="s">
        <v>41</v>
      </c>
      <c r="P2597" t="s">
        <v>196</v>
      </c>
      <c r="Q2597">
        <v>0.25</v>
      </c>
      <c r="R2597" t="s">
        <v>1282</v>
      </c>
      <c r="T2597" t="s">
        <v>99</v>
      </c>
      <c r="U2597" t="s">
        <v>133</v>
      </c>
      <c r="V2597" t="s">
        <v>134</v>
      </c>
      <c r="W2597" t="s">
        <v>2298</v>
      </c>
      <c r="AC2597">
        <v>7</v>
      </c>
    </row>
    <row r="2598" spans="1:33" hidden="1" x14ac:dyDescent="0.35">
      <c r="A2598" t="s">
        <v>32</v>
      </c>
      <c r="C2598" t="s">
        <v>33</v>
      </c>
      <c r="D2598" t="s">
        <v>2295</v>
      </c>
      <c r="E2598" t="s">
        <v>2296</v>
      </c>
      <c r="F2598" t="s">
        <v>2297</v>
      </c>
      <c r="G2598" t="s">
        <v>1279</v>
      </c>
      <c r="I2598" t="s">
        <v>38</v>
      </c>
      <c r="J2598">
        <v>2805</v>
      </c>
      <c r="K2598">
        <v>1804</v>
      </c>
      <c r="L2598" t="s">
        <v>2138</v>
      </c>
      <c r="M2598" t="s">
        <v>446</v>
      </c>
      <c r="N2598" t="s">
        <v>47</v>
      </c>
      <c r="P2598" t="s">
        <v>335</v>
      </c>
      <c r="T2598" t="s">
        <v>2763</v>
      </c>
      <c r="U2598" t="s">
        <v>2621</v>
      </c>
      <c r="W2598" t="s">
        <v>2299</v>
      </c>
    </row>
    <row r="2599" spans="1:33" hidden="1" x14ac:dyDescent="0.35">
      <c r="A2599" t="s">
        <v>32</v>
      </c>
      <c r="C2599" t="s">
        <v>33</v>
      </c>
      <c r="D2599" t="s">
        <v>2295</v>
      </c>
      <c r="E2599" t="s">
        <v>2296</v>
      </c>
      <c r="F2599" t="s">
        <v>2297</v>
      </c>
      <c r="G2599" t="s">
        <v>1279</v>
      </c>
      <c r="I2599" t="s">
        <v>38</v>
      </c>
      <c r="J2599">
        <v>2806</v>
      </c>
      <c r="K2599">
        <v>1804</v>
      </c>
      <c r="L2599" t="s">
        <v>2138</v>
      </c>
      <c r="M2599" t="s">
        <v>446</v>
      </c>
      <c r="N2599" t="s">
        <v>47</v>
      </c>
      <c r="P2599" t="s">
        <v>335</v>
      </c>
      <c r="T2599" t="s">
        <v>2778</v>
      </c>
      <c r="U2599" t="s">
        <v>2778</v>
      </c>
      <c r="W2599" t="s">
        <v>2300</v>
      </c>
      <c r="AD2599">
        <v>2</v>
      </c>
      <c r="AE2599">
        <v>6</v>
      </c>
      <c r="AF2599">
        <v>8</v>
      </c>
    </row>
    <row r="2600" spans="1:33" hidden="1" x14ac:dyDescent="0.35">
      <c r="A2600" t="s">
        <v>32</v>
      </c>
      <c r="C2600" t="s">
        <v>33</v>
      </c>
      <c r="D2600" t="s">
        <v>2295</v>
      </c>
      <c r="E2600" t="s">
        <v>2296</v>
      </c>
      <c r="F2600" t="s">
        <v>2297</v>
      </c>
      <c r="G2600" t="s">
        <v>1279</v>
      </c>
      <c r="I2600" t="s">
        <v>38</v>
      </c>
      <c r="J2600">
        <v>2807</v>
      </c>
      <c r="K2600">
        <v>1804</v>
      </c>
      <c r="L2600" t="s">
        <v>2138</v>
      </c>
      <c r="M2600" t="s">
        <v>446</v>
      </c>
      <c r="N2600" t="s">
        <v>1624</v>
      </c>
      <c r="P2600" t="s">
        <v>1625</v>
      </c>
      <c r="Q2600">
        <v>0.5</v>
      </c>
      <c r="R2600" t="s">
        <v>72</v>
      </c>
      <c r="T2600" t="s">
        <v>73</v>
      </c>
      <c r="U2600" t="s">
        <v>74</v>
      </c>
      <c r="V2600" t="s">
        <v>152</v>
      </c>
      <c r="W2600" t="s">
        <v>902</v>
      </c>
      <c r="AE2600">
        <v>1</v>
      </c>
      <c r="AF2600">
        <v>9</v>
      </c>
    </row>
    <row r="2601" spans="1:33" hidden="1" x14ac:dyDescent="0.35">
      <c r="A2601" t="s">
        <v>32</v>
      </c>
      <c r="C2601" t="s">
        <v>33</v>
      </c>
      <c r="D2601" t="s">
        <v>2295</v>
      </c>
      <c r="E2601" t="s">
        <v>2296</v>
      </c>
      <c r="F2601" t="s">
        <v>2297</v>
      </c>
      <c r="G2601" t="s">
        <v>1279</v>
      </c>
      <c r="I2601" t="s">
        <v>38</v>
      </c>
      <c r="J2601">
        <v>2808</v>
      </c>
      <c r="K2601">
        <v>1804</v>
      </c>
      <c r="L2601" t="s">
        <v>2138</v>
      </c>
      <c r="M2601" t="s">
        <v>526</v>
      </c>
      <c r="N2601" t="s">
        <v>659</v>
      </c>
      <c r="P2601" t="s">
        <v>80</v>
      </c>
      <c r="T2601" t="s">
        <v>2778</v>
      </c>
      <c r="U2601" t="s">
        <v>2778</v>
      </c>
    </row>
    <row r="2602" spans="1:33" hidden="1" x14ac:dyDescent="0.35">
      <c r="A2602" t="s">
        <v>32</v>
      </c>
      <c r="C2602" t="s">
        <v>33</v>
      </c>
      <c r="D2602" t="s">
        <v>2295</v>
      </c>
      <c r="E2602" t="s">
        <v>2296</v>
      </c>
      <c r="F2602" t="s">
        <v>2297</v>
      </c>
      <c r="G2602" t="s">
        <v>1279</v>
      </c>
      <c r="I2602" t="s">
        <v>38</v>
      </c>
      <c r="J2602">
        <v>2809</v>
      </c>
      <c r="K2602">
        <v>1804</v>
      </c>
      <c r="L2602" t="s">
        <v>2138</v>
      </c>
      <c r="M2602" t="s">
        <v>526</v>
      </c>
      <c r="N2602" t="s">
        <v>659</v>
      </c>
      <c r="P2602" t="s">
        <v>80</v>
      </c>
      <c r="Q2602">
        <v>2.375</v>
      </c>
      <c r="R2602" t="s">
        <v>72</v>
      </c>
      <c r="T2602" t="s">
        <v>73</v>
      </c>
      <c r="U2602" t="s">
        <v>74</v>
      </c>
      <c r="W2602" t="s">
        <v>2213</v>
      </c>
    </row>
    <row r="2603" spans="1:33" hidden="1" x14ac:dyDescent="0.35">
      <c r="A2603" t="s">
        <v>32</v>
      </c>
      <c r="C2603" t="s">
        <v>33</v>
      </c>
      <c r="D2603" t="s">
        <v>2295</v>
      </c>
      <c r="E2603" t="s">
        <v>2296</v>
      </c>
      <c r="F2603" t="s">
        <v>2297</v>
      </c>
      <c r="G2603" t="s">
        <v>1279</v>
      </c>
      <c r="I2603" t="s">
        <v>38</v>
      </c>
      <c r="J2603">
        <v>2810</v>
      </c>
      <c r="K2603">
        <v>1804</v>
      </c>
      <c r="L2603" t="s">
        <v>2138</v>
      </c>
      <c r="M2603" t="s">
        <v>526</v>
      </c>
      <c r="N2603" t="s">
        <v>659</v>
      </c>
      <c r="P2603" t="s">
        <v>80</v>
      </c>
      <c r="T2603" t="s">
        <v>73</v>
      </c>
      <c r="U2603" t="s">
        <v>74</v>
      </c>
      <c r="V2603" t="s">
        <v>513</v>
      </c>
      <c r="W2603" t="s">
        <v>2301</v>
      </c>
      <c r="Y2603">
        <v>35</v>
      </c>
      <c r="Z2603">
        <v>0</v>
      </c>
      <c r="AA2603">
        <v>4</v>
      </c>
      <c r="AB2603">
        <v>3</v>
      </c>
      <c r="AC2603">
        <v>1.5</v>
      </c>
    </row>
    <row r="2604" spans="1:33" hidden="1" x14ac:dyDescent="0.35">
      <c r="A2604" t="s">
        <v>32</v>
      </c>
      <c r="C2604" t="s">
        <v>33</v>
      </c>
      <c r="D2604" t="s">
        <v>2295</v>
      </c>
      <c r="E2604" t="s">
        <v>2296</v>
      </c>
      <c r="F2604" t="s">
        <v>2297</v>
      </c>
      <c r="G2604" t="s">
        <v>1279</v>
      </c>
      <c r="I2604" t="s">
        <v>38</v>
      </c>
      <c r="J2604">
        <v>2811</v>
      </c>
      <c r="K2604">
        <v>1804</v>
      </c>
      <c r="L2604" t="s">
        <v>2138</v>
      </c>
      <c r="M2604" t="s">
        <v>526</v>
      </c>
      <c r="N2604" t="s">
        <v>659</v>
      </c>
      <c r="P2604" t="s">
        <v>80</v>
      </c>
      <c r="Q2604">
        <v>0.5</v>
      </c>
      <c r="R2604" t="s">
        <v>72</v>
      </c>
      <c r="T2604" t="s">
        <v>73</v>
      </c>
      <c r="U2604" t="s">
        <v>74</v>
      </c>
      <c r="V2604" t="s">
        <v>212</v>
      </c>
      <c r="W2604" t="s">
        <v>2302</v>
      </c>
      <c r="AB2604">
        <v>7</v>
      </c>
      <c r="AC2604">
        <v>6</v>
      </c>
    </row>
    <row r="2605" spans="1:33" hidden="1" x14ac:dyDescent="0.35">
      <c r="A2605" t="s">
        <v>32</v>
      </c>
      <c r="C2605" t="s">
        <v>33</v>
      </c>
      <c r="D2605" t="s">
        <v>2295</v>
      </c>
      <c r="E2605" t="s">
        <v>2296</v>
      </c>
      <c r="F2605" t="s">
        <v>2297</v>
      </c>
      <c r="G2605" t="s">
        <v>1279</v>
      </c>
      <c r="I2605" t="s">
        <v>38</v>
      </c>
      <c r="J2605">
        <v>2812</v>
      </c>
      <c r="K2605">
        <v>1804</v>
      </c>
      <c r="L2605" t="s">
        <v>2138</v>
      </c>
      <c r="M2605" t="s">
        <v>526</v>
      </c>
      <c r="N2605" t="s">
        <v>659</v>
      </c>
      <c r="P2605" t="s">
        <v>80</v>
      </c>
      <c r="Q2605">
        <v>2</v>
      </c>
      <c r="R2605" t="s">
        <v>72</v>
      </c>
      <c r="T2605" t="s">
        <v>73</v>
      </c>
      <c r="U2605" t="s">
        <v>74</v>
      </c>
      <c r="V2605" t="s">
        <v>81</v>
      </c>
      <c r="W2605" t="s">
        <v>2267</v>
      </c>
      <c r="Y2605">
        <v>1</v>
      </c>
      <c r="Z2605">
        <v>9</v>
      </c>
      <c r="AB2605">
        <v>3</v>
      </c>
      <c r="AC2605">
        <v>6</v>
      </c>
    </row>
    <row r="2606" spans="1:33" hidden="1" x14ac:dyDescent="0.35">
      <c r="A2606" t="s">
        <v>32</v>
      </c>
      <c r="C2606" t="s">
        <v>33</v>
      </c>
      <c r="D2606" t="s">
        <v>2295</v>
      </c>
      <c r="E2606" t="s">
        <v>2296</v>
      </c>
      <c r="F2606" t="s">
        <v>2297</v>
      </c>
      <c r="G2606" t="s">
        <v>1279</v>
      </c>
      <c r="I2606" t="s">
        <v>38</v>
      </c>
      <c r="J2606">
        <v>2813</v>
      </c>
      <c r="K2606">
        <v>1804</v>
      </c>
      <c r="L2606" t="s">
        <v>2138</v>
      </c>
      <c r="M2606" t="s">
        <v>526</v>
      </c>
      <c r="N2606" t="s">
        <v>659</v>
      </c>
      <c r="P2606" t="s">
        <v>80</v>
      </c>
      <c r="Q2606">
        <v>1</v>
      </c>
      <c r="R2606" t="s">
        <v>72</v>
      </c>
      <c r="T2606" t="s">
        <v>73</v>
      </c>
      <c r="U2606" t="s">
        <v>74</v>
      </c>
      <c r="V2606" t="s">
        <v>2822</v>
      </c>
      <c r="W2606" t="s">
        <v>2823</v>
      </c>
      <c r="AB2606">
        <v>4</v>
      </c>
      <c r="AC2606">
        <v>6</v>
      </c>
      <c r="AG2606" t="s">
        <v>2303</v>
      </c>
    </row>
    <row r="2607" spans="1:33" hidden="1" x14ac:dyDescent="0.35">
      <c r="A2607" t="s">
        <v>32</v>
      </c>
      <c r="C2607" t="s">
        <v>33</v>
      </c>
      <c r="D2607" t="s">
        <v>2295</v>
      </c>
      <c r="E2607" t="s">
        <v>2296</v>
      </c>
      <c r="F2607" t="s">
        <v>2297</v>
      </c>
      <c r="G2607" t="s">
        <v>1279</v>
      </c>
      <c r="I2607" t="s">
        <v>38</v>
      </c>
      <c r="J2607">
        <v>2814</v>
      </c>
      <c r="K2607">
        <v>1804</v>
      </c>
      <c r="L2607" t="s">
        <v>2138</v>
      </c>
      <c r="M2607" t="s">
        <v>526</v>
      </c>
      <c r="N2607" t="s">
        <v>659</v>
      </c>
      <c r="P2607" t="s">
        <v>80</v>
      </c>
      <c r="Q2607">
        <v>4</v>
      </c>
      <c r="R2607" t="s">
        <v>563</v>
      </c>
      <c r="T2607" t="s">
        <v>73</v>
      </c>
      <c r="U2607" t="s">
        <v>74</v>
      </c>
      <c r="V2607" t="s">
        <v>477</v>
      </c>
      <c r="W2607" t="s">
        <v>2304</v>
      </c>
      <c r="AB2607">
        <v>4</v>
      </c>
      <c r="AC2607">
        <v>6</v>
      </c>
    </row>
    <row r="2608" spans="1:33" hidden="1" x14ac:dyDescent="0.35">
      <c r="A2608" t="s">
        <v>32</v>
      </c>
      <c r="C2608" t="s">
        <v>33</v>
      </c>
      <c r="D2608" t="s">
        <v>2295</v>
      </c>
      <c r="E2608" t="s">
        <v>2296</v>
      </c>
      <c r="F2608" t="s">
        <v>2297</v>
      </c>
      <c r="G2608" t="s">
        <v>1279</v>
      </c>
      <c r="I2608" t="s">
        <v>38</v>
      </c>
      <c r="J2608">
        <v>2815</v>
      </c>
      <c r="K2608">
        <v>1804</v>
      </c>
      <c r="L2608" t="s">
        <v>2138</v>
      </c>
      <c r="M2608" t="s">
        <v>526</v>
      </c>
      <c r="N2608" t="s">
        <v>659</v>
      </c>
      <c r="P2608" t="s">
        <v>80</v>
      </c>
      <c r="T2608" t="s">
        <v>2778</v>
      </c>
      <c r="U2608" t="s">
        <v>2778</v>
      </c>
      <c r="AD2608">
        <v>5</v>
      </c>
      <c r="AE2608">
        <v>2</v>
      </c>
      <c r="AF2608">
        <v>7</v>
      </c>
    </row>
    <row r="2609" spans="1:33" hidden="1" x14ac:dyDescent="0.35">
      <c r="A2609" t="s">
        <v>32</v>
      </c>
      <c r="C2609" t="s">
        <v>33</v>
      </c>
      <c r="D2609" t="s">
        <v>2295</v>
      </c>
      <c r="E2609" t="s">
        <v>2296</v>
      </c>
      <c r="F2609" t="s">
        <v>2297</v>
      </c>
      <c r="G2609" t="s">
        <v>1279</v>
      </c>
      <c r="I2609" t="s">
        <v>38</v>
      </c>
      <c r="J2609">
        <v>2816</v>
      </c>
      <c r="K2609">
        <v>1804</v>
      </c>
      <c r="L2609" t="s">
        <v>2138</v>
      </c>
      <c r="M2609" t="s">
        <v>526</v>
      </c>
      <c r="N2609" t="s">
        <v>795</v>
      </c>
      <c r="P2609" t="s">
        <v>796</v>
      </c>
      <c r="Q2609">
        <v>2</v>
      </c>
      <c r="R2609" t="s">
        <v>170</v>
      </c>
      <c r="T2609" t="s">
        <v>73</v>
      </c>
      <c r="U2609" t="s">
        <v>74</v>
      </c>
      <c r="V2609" t="s">
        <v>393</v>
      </c>
      <c r="W2609" t="s">
        <v>2154</v>
      </c>
      <c r="AB2609">
        <v>2</v>
      </c>
      <c r="AC2609">
        <v>0</v>
      </c>
    </row>
    <row r="2610" spans="1:33" hidden="1" x14ac:dyDescent="0.35">
      <c r="A2610" t="s">
        <v>32</v>
      </c>
      <c r="C2610" t="s">
        <v>33</v>
      </c>
      <c r="D2610" t="s">
        <v>2295</v>
      </c>
      <c r="E2610" t="s">
        <v>2296</v>
      </c>
      <c r="F2610" t="s">
        <v>2297</v>
      </c>
      <c r="G2610" t="s">
        <v>1279</v>
      </c>
      <c r="I2610" t="s">
        <v>38</v>
      </c>
      <c r="J2610">
        <v>2817</v>
      </c>
      <c r="K2610">
        <v>1804</v>
      </c>
      <c r="L2610" t="s">
        <v>2138</v>
      </c>
      <c r="M2610" t="s">
        <v>526</v>
      </c>
      <c r="N2610" t="s">
        <v>161</v>
      </c>
      <c r="P2610" t="s">
        <v>205</v>
      </c>
      <c r="Q2610">
        <v>2.75</v>
      </c>
      <c r="R2610" t="s">
        <v>72</v>
      </c>
      <c r="T2610" t="s">
        <v>73</v>
      </c>
      <c r="U2610" t="s">
        <v>74</v>
      </c>
      <c r="V2610" t="s">
        <v>81</v>
      </c>
      <c r="W2610" t="s">
        <v>738</v>
      </c>
      <c r="AB2610">
        <v>4</v>
      </c>
      <c r="AC2610">
        <v>10</v>
      </c>
    </row>
    <row r="2611" spans="1:33" hidden="1" x14ac:dyDescent="0.35">
      <c r="A2611" t="s">
        <v>32</v>
      </c>
      <c r="C2611" t="s">
        <v>33</v>
      </c>
      <c r="D2611" t="s">
        <v>2295</v>
      </c>
      <c r="E2611" t="s">
        <v>2296</v>
      </c>
      <c r="F2611" t="s">
        <v>2297</v>
      </c>
      <c r="G2611" t="s">
        <v>1279</v>
      </c>
      <c r="I2611" t="s">
        <v>38</v>
      </c>
      <c r="J2611">
        <v>2818</v>
      </c>
      <c r="K2611">
        <v>1804</v>
      </c>
      <c r="L2611" t="s">
        <v>2138</v>
      </c>
      <c r="M2611" t="s">
        <v>526</v>
      </c>
      <c r="N2611" t="s">
        <v>1600</v>
      </c>
      <c r="O2611" t="s">
        <v>1601</v>
      </c>
      <c r="P2611" t="s">
        <v>1602</v>
      </c>
      <c r="Q2611">
        <v>1</v>
      </c>
      <c r="R2611" t="s">
        <v>1282</v>
      </c>
      <c r="T2611" t="s">
        <v>57</v>
      </c>
      <c r="U2611" t="s">
        <v>58</v>
      </c>
      <c r="V2611" t="s">
        <v>58</v>
      </c>
      <c r="W2611" t="s">
        <v>59</v>
      </c>
    </row>
    <row r="2612" spans="1:33" hidden="1" x14ac:dyDescent="0.35">
      <c r="A2612" t="s">
        <v>32</v>
      </c>
      <c r="C2612" t="s">
        <v>33</v>
      </c>
      <c r="D2612" t="s">
        <v>2295</v>
      </c>
      <c r="E2612" t="s">
        <v>2296</v>
      </c>
      <c r="F2612" t="s">
        <v>2297</v>
      </c>
      <c r="G2612" t="s">
        <v>1279</v>
      </c>
      <c r="I2612" t="s">
        <v>38</v>
      </c>
      <c r="J2612">
        <v>2819</v>
      </c>
      <c r="K2612">
        <v>1804</v>
      </c>
      <c r="L2612" t="s">
        <v>2138</v>
      </c>
      <c r="M2612" t="s">
        <v>526</v>
      </c>
      <c r="N2612" t="s">
        <v>1600</v>
      </c>
      <c r="O2612" t="s">
        <v>1601</v>
      </c>
      <c r="P2612" t="s">
        <v>1602</v>
      </c>
      <c r="Q2612">
        <v>6</v>
      </c>
      <c r="R2612" t="s">
        <v>1282</v>
      </c>
      <c r="T2612" t="s">
        <v>122</v>
      </c>
      <c r="U2612" t="s">
        <v>57</v>
      </c>
      <c r="V2612" t="s">
        <v>1113</v>
      </c>
      <c r="W2612" t="s">
        <v>1113</v>
      </c>
    </row>
    <row r="2613" spans="1:33" hidden="1" x14ac:dyDescent="0.35">
      <c r="A2613" t="s">
        <v>32</v>
      </c>
      <c r="C2613" t="s">
        <v>33</v>
      </c>
      <c r="D2613" t="s">
        <v>2295</v>
      </c>
      <c r="E2613" t="s">
        <v>2296</v>
      </c>
      <c r="F2613" t="s">
        <v>2297</v>
      </c>
      <c r="G2613" t="s">
        <v>1279</v>
      </c>
      <c r="I2613" t="s">
        <v>38</v>
      </c>
      <c r="J2613">
        <v>2820</v>
      </c>
      <c r="K2613">
        <v>1804</v>
      </c>
      <c r="L2613" t="s">
        <v>2138</v>
      </c>
      <c r="M2613" t="s">
        <v>526</v>
      </c>
      <c r="N2613" t="s">
        <v>1600</v>
      </c>
      <c r="O2613" t="s">
        <v>1601</v>
      </c>
      <c r="P2613" t="s">
        <v>1602</v>
      </c>
      <c r="Q2613">
        <v>0.5</v>
      </c>
      <c r="R2613" t="s">
        <v>1282</v>
      </c>
      <c r="T2613" t="s">
        <v>57</v>
      </c>
      <c r="U2613" t="s">
        <v>58</v>
      </c>
      <c r="V2613" t="s">
        <v>83</v>
      </c>
      <c r="W2613" t="s">
        <v>83</v>
      </c>
    </row>
    <row r="2614" spans="1:33" hidden="1" x14ac:dyDescent="0.35">
      <c r="A2614" t="s">
        <v>32</v>
      </c>
      <c r="C2614" t="s">
        <v>33</v>
      </c>
      <c r="D2614" t="s">
        <v>2295</v>
      </c>
      <c r="E2614" t="s">
        <v>2296</v>
      </c>
      <c r="F2614" t="s">
        <v>2297</v>
      </c>
      <c r="G2614" t="s">
        <v>1279</v>
      </c>
      <c r="I2614" t="s">
        <v>38</v>
      </c>
      <c r="J2614">
        <v>2821</v>
      </c>
      <c r="K2614">
        <v>1804</v>
      </c>
      <c r="L2614" t="s">
        <v>2138</v>
      </c>
      <c r="M2614" t="s">
        <v>526</v>
      </c>
      <c r="N2614" t="s">
        <v>1600</v>
      </c>
      <c r="O2614" t="s">
        <v>1601</v>
      </c>
      <c r="P2614" t="s">
        <v>1602</v>
      </c>
      <c r="Q2614">
        <v>8</v>
      </c>
      <c r="R2614" t="s">
        <v>1282</v>
      </c>
      <c r="T2614" t="s">
        <v>122</v>
      </c>
      <c r="U2614" t="s">
        <v>57</v>
      </c>
      <c r="V2614" t="s">
        <v>136</v>
      </c>
      <c r="W2614" t="s">
        <v>350</v>
      </c>
    </row>
    <row r="2615" spans="1:33" hidden="1" x14ac:dyDescent="0.35">
      <c r="A2615" t="s">
        <v>32</v>
      </c>
      <c r="C2615" t="s">
        <v>33</v>
      </c>
      <c r="D2615" t="s">
        <v>2295</v>
      </c>
      <c r="E2615" t="s">
        <v>2296</v>
      </c>
      <c r="F2615" t="s">
        <v>2297</v>
      </c>
      <c r="G2615" t="s">
        <v>1279</v>
      </c>
      <c r="I2615" t="s">
        <v>38</v>
      </c>
      <c r="J2615">
        <v>2822</v>
      </c>
      <c r="K2615">
        <v>1804</v>
      </c>
      <c r="L2615" t="s">
        <v>2138</v>
      </c>
      <c r="M2615" t="s">
        <v>526</v>
      </c>
      <c r="N2615" t="s">
        <v>41</v>
      </c>
      <c r="P2615" t="s">
        <v>186</v>
      </c>
      <c r="Q2615">
        <v>1</v>
      </c>
      <c r="R2615" t="s">
        <v>877</v>
      </c>
      <c r="T2615" t="s">
        <v>73</v>
      </c>
      <c r="U2615" t="s">
        <v>78</v>
      </c>
      <c r="V2615" t="s">
        <v>126</v>
      </c>
      <c r="W2615" t="s">
        <v>126</v>
      </c>
      <c r="AB2615">
        <v>5</v>
      </c>
      <c r="AC2615">
        <v>0</v>
      </c>
    </row>
    <row r="2616" spans="1:33" hidden="1" x14ac:dyDescent="0.35">
      <c r="A2616" t="s">
        <v>32</v>
      </c>
      <c r="C2616" t="s">
        <v>33</v>
      </c>
      <c r="D2616" t="s">
        <v>2295</v>
      </c>
      <c r="E2616" t="s">
        <v>2296</v>
      </c>
      <c r="F2616" t="s">
        <v>2297</v>
      </c>
      <c r="G2616" t="s">
        <v>1279</v>
      </c>
      <c r="I2616" t="s">
        <v>38</v>
      </c>
      <c r="J2616">
        <v>2823</v>
      </c>
      <c r="K2616">
        <v>1804</v>
      </c>
      <c r="L2616" t="s">
        <v>2138</v>
      </c>
      <c r="M2616" t="s">
        <v>526</v>
      </c>
      <c r="N2616" t="s">
        <v>41</v>
      </c>
      <c r="P2616" t="s">
        <v>186</v>
      </c>
      <c r="Q2616">
        <v>6</v>
      </c>
      <c r="R2616" t="s">
        <v>1282</v>
      </c>
      <c r="T2616" t="s">
        <v>122</v>
      </c>
      <c r="U2616" t="s">
        <v>57</v>
      </c>
      <c r="V2616" t="s">
        <v>1113</v>
      </c>
      <c r="W2616" t="s">
        <v>1113</v>
      </c>
      <c r="AB2616">
        <v>6</v>
      </c>
      <c r="AC2616">
        <v>0</v>
      </c>
    </row>
    <row r="2617" spans="1:33" hidden="1" x14ac:dyDescent="0.35">
      <c r="A2617" t="s">
        <v>32</v>
      </c>
      <c r="C2617" t="s">
        <v>33</v>
      </c>
      <c r="D2617" t="s">
        <v>2295</v>
      </c>
      <c r="E2617" t="s">
        <v>2296</v>
      </c>
      <c r="F2617" t="s">
        <v>2297</v>
      </c>
      <c r="G2617" t="s">
        <v>1279</v>
      </c>
      <c r="I2617" t="s">
        <v>38</v>
      </c>
      <c r="J2617">
        <v>2824</v>
      </c>
      <c r="K2617">
        <v>1804</v>
      </c>
      <c r="L2617" t="s">
        <v>2138</v>
      </c>
      <c r="M2617" t="s">
        <v>526</v>
      </c>
      <c r="N2617" t="s">
        <v>41</v>
      </c>
      <c r="P2617" t="s">
        <v>186</v>
      </c>
      <c r="Q2617">
        <v>1</v>
      </c>
      <c r="R2617" t="s">
        <v>1282</v>
      </c>
      <c r="T2617" t="s">
        <v>57</v>
      </c>
      <c r="U2617" t="s">
        <v>58</v>
      </c>
      <c r="V2617" t="s">
        <v>58</v>
      </c>
      <c r="W2617" t="s">
        <v>2305</v>
      </c>
      <c r="AB2617">
        <v>10</v>
      </c>
      <c r="AC2617">
        <v>6</v>
      </c>
    </row>
    <row r="2618" spans="1:33" hidden="1" x14ac:dyDescent="0.35">
      <c r="A2618" t="s">
        <v>32</v>
      </c>
      <c r="C2618" t="s">
        <v>33</v>
      </c>
      <c r="D2618" t="s">
        <v>2295</v>
      </c>
      <c r="E2618" t="s">
        <v>2296</v>
      </c>
      <c r="F2618" t="s">
        <v>2297</v>
      </c>
      <c r="G2618" t="s">
        <v>1279</v>
      </c>
      <c r="I2618" t="s">
        <v>38</v>
      </c>
      <c r="J2618">
        <v>2825</v>
      </c>
      <c r="T2618" t="s">
        <v>2778</v>
      </c>
      <c r="U2618" t="s">
        <v>2778</v>
      </c>
      <c r="W2618" t="s">
        <v>2306</v>
      </c>
    </row>
    <row r="2619" spans="1:33" hidden="1" x14ac:dyDescent="0.35">
      <c r="A2619" t="s">
        <v>32</v>
      </c>
      <c r="C2619" t="s">
        <v>33</v>
      </c>
      <c r="D2619" t="s">
        <v>2295</v>
      </c>
      <c r="E2619" t="s">
        <v>2296</v>
      </c>
      <c r="F2619" t="s">
        <v>2297</v>
      </c>
      <c r="G2619" t="s">
        <v>1279</v>
      </c>
      <c r="I2619" t="s">
        <v>38</v>
      </c>
      <c r="J2619">
        <v>2826</v>
      </c>
      <c r="K2619">
        <v>1804</v>
      </c>
      <c r="L2619" t="s">
        <v>2138</v>
      </c>
      <c r="M2619" t="s">
        <v>526</v>
      </c>
      <c r="N2619" t="s">
        <v>652</v>
      </c>
      <c r="O2619" t="s">
        <v>1305</v>
      </c>
      <c r="P2619" t="s">
        <v>205</v>
      </c>
      <c r="Q2619">
        <v>12</v>
      </c>
      <c r="R2619" t="s">
        <v>1282</v>
      </c>
      <c r="T2619" t="s">
        <v>122</v>
      </c>
      <c r="U2619" t="s">
        <v>57</v>
      </c>
      <c r="V2619" t="s">
        <v>1113</v>
      </c>
      <c r="W2619" t="s">
        <v>1113</v>
      </c>
    </row>
    <row r="2620" spans="1:33" hidden="1" x14ac:dyDescent="0.35">
      <c r="A2620" t="s">
        <v>32</v>
      </c>
      <c r="C2620" t="s">
        <v>33</v>
      </c>
      <c r="D2620" t="s">
        <v>2295</v>
      </c>
      <c r="E2620" t="s">
        <v>2296</v>
      </c>
      <c r="F2620" t="s">
        <v>2297</v>
      </c>
      <c r="G2620" t="s">
        <v>1279</v>
      </c>
      <c r="I2620" t="s">
        <v>38</v>
      </c>
      <c r="J2620">
        <v>2827</v>
      </c>
      <c r="K2620">
        <v>1804</v>
      </c>
      <c r="L2620" t="s">
        <v>2138</v>
      </c>
      <c r="M2620" t="s">
        <v>526</v>
      </c>
      <c r="N2620" t="s">
        <v>41</v>
      </c>
      <c r="P2620" t="s">
        <v>2307</v>
      </c>
      <c r="Q2620">
        <v>1</v>
      </c>
      <c r="R2620" t="s">
        <v>259</v>
      </c>
      <c r="T2620" t="s">
        <v>73</v>
      </c>
      <c r="U2620" t="s">
        <v>78</v>
      </c>
      <c r="V2620" t="s">
        <v>126</v>
      </c>
      <c r="W2620" t="s">
        <v>126</v>
      </c>
      <c r="AB2620">
        <v>1</v>
      </c>
      <c r="AC2620">
        <v>6</v>
      </c>
    </row>
    <row r="2621" spans="1:33" hidden="1" x14ac:dyDescent="0.35">
      <c r="A2621" t="s">
        <v>32</v>
      </c>
      <c r="C2621" t="s">
        <v>33</v>
      </c>
      <c r="D2621" t="s">
        <v>2295</v>
      </c>
      <c r="E2621" t="s">
        <v>2296</v>
      </c>
      <c r="F2621" t="s">
        <v>2297</v>
      </c>
      <c r="G2621" t="s">
        <v>1279</v>
      </c>
      <c r="I2621" t="s">
        <v>38</v>
      </c>
      <c r="J2621">
        <v>2828</v>
      </c>
      <c r="K2621">
        <v>1804</v>
      </c>
      <c r="L2621" t="s">
        <v>2138</v>
      </c>
      <c r="M2621" t="s">
        <v>526</v>
      </c>
      <c r="N2621" t="s">
        <v>41</v>
      </c>
      <c r="P2621" t="s">
        <v>887</v>
      </c>
      <c r="T2621" t="s">
        <v>94</v>
      </c>
      <c r="U2621" t="s">
        <v>2308</v>
      </c>
      <c r="V2621" t="s">
        <v>2309</v>
      </c>
      <c r="W2621" t="s">
        <v>2310</v>
      </c>
      <c r="AE2621">
        <v>3</v>
      </c>
      <c r="AF2621">
        <v>6</v>
      </c>
    </row>
    <row r="2622" spans="1:33" hidden="1" x14ac:dyDescent="0.35">
      <c r="A2622" t="s">
        <v>32</v>
      </c>
      <c r="C2622" t="s">
        <v>33</v>
      </c>
      <c r="D2622" t="s">
        <v>2295</v>
      </c>
      <c r="E2622" t="s">
        <v>2296</v>
      </c>
      <c r="F2622" t="s">
        <v>2297</v>
      </c>
      <c r="G2622" t="s">
        <v>1279</v>
      </c>
      <c r="I2622" t="s">
        <v>38</v>
      </c>
      <c r="J2622">
        <v>2829</v>
      </c>
      <c r="K2622">
        <v>1804</v>
      </c>
      <c r="L2622" t="s">
        <v>2138</v>
      </c>
      <c r="M2622" t="s">
        <v>526</v>
      </c>
      <c r="P2622" t="s">
        <v>1670</v>
      </c>
      <c r="Q2622">
        <v>1.25</v>
      </c>
      <c r="R2622" t="s">
        <v>1282</v>
      </c>
      <c r="T2622" t="s">
        <v>43</v>
      </c>
      <c r="U2622" t="s">
        <v>44</v>
      </c>
      <c r="V2622" t="s">
        <v>110</v>
      </c>
      <c r="W2622" t="s">
        <v>110</v>
      </c>
      <c r="AB2622">
        <v>1</v>
      </c>
      <c r="AC2622">
        <v>3</v>
      </c>
      <c r="AG2622" t="s">
        <v>634</v>
      </c>
    </row>
    <row r="2623" spans="1:33" hidden="1" x14ac:dyDescent="0.35">
      <c r="A2623" t="s">
        <v>32</v>
      </c>
      <c r="C2623" t="s">
        <v>33</v>
      </c>
      <c r="D2623" t="s">
        <v>2295</v>
      </c>
      <c r="E2623" t="s">
        <v>2296</v>
      </c>
      <c r="F2623" t="s">
        <v>2297</v>
      </c>
      <c r="G2623" t="s">
        <v>1279</v>
      </c>
      <c r="I2623" t="s">
        <v>38</v>
      </c>
      <c r="J2623">
        <v>2830</v>
      </c>
      <c r="K2623">
        <v>1804</v>
      </c>
      <c r="L2623" t="s">
        <v>2138</v>
      </c>
      <c r="M2623" t="s">
        <v>526</v>
      </c>
      <c r="P2623" t="s">
        <v>1670</v>
      </c>
      <c r="Q2623">
        <v>2</v>
      </c>
      <c r="R2623" t="s">
        <v>363</v>
      </c>
      <c r="T2623" t="s">
        <v>99</v>
      </c>
      <c r="U2623" t="s">
        <v>1587</v>
      </c>
      <c r="V2623" t="s">
        <v>2311</v>
      </c>
      <c r="W2623" t="s">
        <v>2312</v>
      </c>
      <c r="AE2623">
        <v>4</v>
      </c>
      <c r="AF2623">
        <v>0</v>
      </c>
      <c r="AG2623" t="s">
        <v>634</v>
      </c>
    </row>
    <row r="2624" spans="1:33" hidden="1" x14ac:dyDescent="0.35">
      <c r="A2624" t="s">
        <v>32</v>
      </c>
      <c r="C2624" t="s">
        <v>33</v>
      </c>
      <c r="D2624" t="s">
        <v>2295</v>
      </c>
      <c r="E2624" t="s">
        <v>2296</v>
      </c>
      <c r="F2624" t="s">
        <v>2297</v>
      </c>
      <c r="G2624" t="s">
        <v>1279</v>
      </c>
      <c r="I2624" t="s">
        <v>38</v>
      </c>
      <c r="J2624">
        <v>2831</v>
      </c>
      <c r="K2624">
        <v>1804</v>
      </c>
      <c r="L2624" t="s">
        <v>2138</v>
      </c>
      <c r="M2624" t="s">
        <v>526</v>
      </c>
      <c r="N2624" t="s">
        <v>41</v>
      </c>
      <c r="P2624" t="s">
        <v>887</v>
      </c>
      <c r="Q2624">
        <v>5.25</v>
      </c>
      <c r="R2624" t="s">
        <v>1282</v>
      </c>
      <c r="T2624" t="s">
        <v>122</v>
      </c>
      <c r="U2624" t="s">
        <v>57</v>
      </c>
      <c r="V2624" t="s">
        <v>576</v>
      </c>
      <c r="W2624" t="s">
        <v>1745</v>
      </c>
    </row>
    <row r="2625" spans="1:33" hidden="1" x14ac:dyDescent="0.35">
      <c r="A2625" t="s">
        <v>32</v>
      </c>
      <c r="C2625" t="s">
        <v>33</v>
      </c>
      <c r="D2625" t="s">
        <v>2295</v>
      </c>
      <c r="E2625" t="s">
        <v>2296</v>
      </c>
      <c r="F2625" t="s">
        <v>2297</v>
      </c>
      <c r="G2625" t="s">
        <v>1279</v>
      </c>
      <c r="I2625" t="s">
        <v>38</v>
      </c>
      <c r="J2625">
        <v>2832</v>
      </c>
      <c r="K2625">
        <v>1804</v>
      </c>
      <c r="L2625" t="s">
        <v>2138</v>
      </c>
      <c r="M2625" t="s">
        <v>526</v>
      </c>
      <c r="N2625" t="s">
        <v>41</v>
      </c>
      <c r="P2625" t="s">
        <v>792</v>
      </c>
      <c r="Q2625">
        <v>4</v>
      </c>
      <c r="R2625" t="s">
        <v>163</v>
      </c>
      <c r="T2625" t="s">
        <v>73</v>
      </c>
      <c r="U2625" t="s">
        <v>74</v>
      </c>
      <c r="V2625" t="s">
        <v>164</v>
      </c>
      <c r="W2625" t="s">
        <v>2313</v>
      </c>
      <c r="AA2625">
        <v>1</v>
      </c>
      <c r="AB2625">
        <v>0</v>
      </c>
      <c r="AC2625">
        <v>10</v>
      </c>
    </row>
    <row r="2626" spans="1:33" hidden="1" x14ac:dyDescent="0.35">
      <c r="A2626" t="s">
        <v>32</v>
      </c>
      <c r="C2626" t="s">
        <v>33</v>
      </c>
      <c r="D2626" t="s">
        <v>2295</v>
      </c>
      <c r="E2626" t="s">
        <v>2296</v>
      </c>
      <c r="F2626" t="s">
        <v>2297</v>
      </c>
      <c r="G2626" t="s">
        <v>1279</v>
      </c>
      <c r="I2626" t="s">
        <v>38</v>
      </c>
      <c r="J2626">
        <v>2833</v>
      </c>
      <c r="K2626">
        <v>1804</v>
      </c>
      <c r="L2626" t="s">
        <v>2138</v>
      </c>
      <c r="M2626" t="s">
        <v>526</v>
      </c>
      <c r="N2626" t="s">
        <v>41</v>
      </c>
      <c r="P2626" t="s">
        <v>792</v>
      </c>
      <c r="T2626" t="s">
        <v>2778</v>
      </c>
      <c r="U2626" t="s">
        <v>2778</v>
      </c>
      <c r="W2626" t="s">
        <v>2314</v>
      </c>
    </row>
    <row r="2627" spans="1:33" hidden="1" x14ac:dyDescent="0.35">
      <c r="A2627" t="s">
        <v>32</v>
      </c>
      <c r="C2627" t="s">
        <v>33</v>
      </c>
      <c r="D2627" t="s">
        <v>2295</v>
      </c>
      <c r="E2627" t="s">
        <v>2296</v>
      </c>
      <c r="F2627" t="s">
        <v>2297</v>
      </c>
      <c r="G2627" t="s">
        <v>1279</v>
      </c>
      <c r="I2627" t="s">
        <v>38</v>
      </c>
      <c r="J2627">
        <v>2834</v>
      </c>
      <c r="K2627">
        <v>1804</v>
      </c>
      <c r="L2627" t="s">
        <v>2315</v>
      </c>
      <c r="M2627" t="s">
        <v>40</v>
      </c>
      <c r="O2627" t="s">
        <v>605</v>
      </c>
      <c r="P2627" t="s">
        <v>1592</v>
      </c>
      <c r="Q2627">
        <v>3</v>
      </c>
      <c r="R2627" t="s">
        <v>170</v>
      </c>
      <c r="T2627" t="s">
        <v>73</v>
      </c>
      <c r="U2627" t="s">
        <v>74</v>
      </c>
      <c r="V2627" t="s">
        <v>393</v>
      </c>
      <c r="W2627" t="s">
        <v>394</v>
      </c>
    </row>
    <row r="2628" spans="1:33" hidden="1" x14ac:dyDescent="0.35">
      <c r="A2628" t="s">
        <v>32</v>
      </c>
      <c r="C2628" t="s">
        <v>33</v>
      </c>
      <c r="D2628" t="s">
        <v>2295</v>
      </c>
      <c r="E2628" t="s">
        <v>2296</v>
      </c>
      <c r="F2628" t="s">
        <v>2297</v>
      </c>
      <c r="G2628" t="s">
        <v>1279</v>
      </c>
      <c r="I2628" t="s">
        <v>38</v>
      </c>
      <c r="J2628">
        <v>2835</v>
      </c>
      <c r="K2628">
        <v>1804</v>
      </c>
      <c r="L2628" t="s">
        <v>2315</v>
      </c>
      <c r="M2628" t="s">
        <v>40</v>
      </c>
      <c r="O2628" t="s">
        <v>2035</v>
      </c>
      <c r="P2628" t="s">
        <v>356</v>
      </c>
      <c r="Q2628">
        <v>4</v>
      </c>
      <c r="T2628" t="s">
        <v>43</v>
      </c>
      <c r="U2628" t="s">
        <v>89</v>
      </c>
      <c r="V2628" t="s">
        <v>1564</v>
      </c>
      <c r="W2628" t="s">
        <v>1564</v>
      </c>
    </row>
    <row r="2629" spans="1:33" hidden="1" x14ac:dyDescent="0.35">
      <c r="A2629" t="s">
        <v>32</v>
      </c>
      <c r="C2629" t="s">
        <v>33</v>
      </c>
      <c r="D2629" t="s">
        <v>2295</v>
      </c>
      <c r="E2629" t="s">
        <v>2296</v>
      </c>
      <c r="F2629" t="s">
        <v>2297</v>
      </c>
      <c r="G2629" t="s">
        <v>1279</v>
      </c>
      <c r="I2629" t="s">
        <v>38</v>
      </c>
      <c r="J2629">
        <v>2836</v>
      </c>
      <c r="K2629">
        <v>1804</v>
      </c>
      <c r="L2629" t="s">
        <v>2315</v>
      </c>
      <c r="M2629" t="s">
        <v>40</v>
      </c>
      <c r="N2629" t="s">
        <v>41</v>
      </c>
      <c r="P2629" t="s">
        <v>487</v>
      </c>
      <c r="Q2629">
        <v>1</v>
      </c>
      <c r="R2629" t="s">
        <v>221</v>
      </c>
      <c r="T2629" t="s">
        <v>73</v>
      </c>
      <c r="U2629" t="s">
        <v>74</v>
      </c>
      <c r="V2629" t="s">
        <v>440</v>
      </c>
      <c r="W2629" t="s">
        <v>1241</v>
      </c>
      <c r="AB2629">
        <v>2</v>
      </c>
      <c r="AC2629">
        <v>9</v>
      </c>
    </row>
    <row r="2630" spans="1:33" hidden="1" x14ac:dyDescent="0.35">
      <c r="A2630" t="s">
        <v>32</v>
      </c>
      <c r="C2630" t="s">
        <v>33</v>
      </c>
      <c r="D2630" t="s">
        <v>2295</v>
      </c>
      <c r="E2630" t="s">
        <v>2296</v>
      </c>
      <c r="F2630" t="s">
        <v>2297</v>
      </c>
      <c r="G2630" t="s">
        <v>1279</v>
      </c>
      <c r="I2630" t="s">
        <v>38</v>
      </c>
      <c r="J2630">
        <v>2837</v>
      </c>
      <c r="K2630">
        <v>1804</v>
      </c>
      <c r="L2630" t="s">
        <v>2315</v>
      </c>
      <c r="M2630" t="s">
        <v>40</v>
      </c>
      <c r="N2630" t="s">
        <v>41</v>
      </c>
      <c r="P2630" t="s">
        <v>188</v>
      </c>
      <c r="Q2630">
        <v>6</v>
      </c>
      <c r="R2630" t="s">
        <v>1282</v>
      </c>
      <c r="T2630" t="s">
        <v>122</v>
      </c>
      <c r="U2630" t="s">
        <v>57</v>
      </c>
      <c r="V2630" t="s">
        <v>1113</v>
      </c>
      <c r="W2630" t="s">
        <v>1113</v>
      </c>
    </row>
    <row r="2631" spans="1:33" hidden="1" x14ac:dyDescent="0.35">
      <c r="A2631" t="s">
        <v>32</v>
      </c>
      <c r="C2631" t="s">
        <v>33</v>
      </c>
      <c r="D2631" t="s">
        <v>2295</v>
      </c>
      <c r="E2631" t="s">
        <v>2296</v>
      </c>
      <c r="F2631" t="s">
        <v>2297</v>
      </c>
      <c r="G2631" t="s">
        <v>1279</v>
      </c>
      <c r="I2631" t="s">
        <v>38</v>
      </c>
      <c r="J2631">
        <v>2838</v>
      </c>
      <c r="K2631">
        <v>1804</v>
      </c>
      <c r="L2631" t="s">
        <v>2315</v>
      </c>
      <c r="M2631" t="s">
        <v>40</v>
      </c>
      <c r="N2631" t="s">
        <v>41</v>
      </c>
      <c r="P2631" t="s">
        <v>188</v>
      </c>
      <c r="Q2631">
        <v>0.5</v>
      </c>
      <c r="R2631" t="s">
        <v>1282</v>
      </c>
      <c r="T2631" t="s">
        <v>57</v>
      </c>
      <c r="U2631" t="s">
        <v>58</v>
      </c>
      <c r="V2631" t="s">
        <v>58</v>
      </c>
      <c r="W2631" t="s">
        <v>1125</v>
      </c>
    </row>
    <row r="2632" spans="1:33" hidden="1" x14ac:dyDescent="0.35">
      <c r="A2632" t="s">
        <v>32</v>
      </c>
      <c r="C2632" t="s">
        <v>33</v>
      </c>
      <c r="D2632" t="s">
        <v>2295</v>
      </c>
      <c r="E2632" t="s">
        <v>2296</v>
      </c>
      <c r="F2632" t="s">
        <v>2297</v>
      </c>
      <c r="G2632" t="s">
        <v>1279</v>
      </c>
      <c r="I2632" t="s">
        <v>38</v>
      </c>
      <c r="J2632">
        <v>2839</v>
      </c>
      <c r="K2632">
        <v>1804</v>
      </c>
      <c r="L2632" t="s">
        <v>2315</v>
      </c>
      <c r="M2632" t="s">
        <v>40</v>
      </c>
      <c r="N2632" t="s">
        <v>41</v>
      </c>
      <c r="P2632" t="s">
        <v>188</v>
      </c>
      <c r="Q2632">
        <v>2.5</v>
      </c>
      <c r="R2632" t="s">
        <v>1282</v>
      </c>
      <c r="T2632" t="s">
        <v>43</v>
      </c>
      <c r="U2632" t="s">
        <v>44</v>
      </c>
      <c r="V2632" t="s">
        <v>110</v>
      </c>
      <c r="W2632" t="s">
        <v>1896</v>
      </c>
    </row>
    <row r="2633" spans="1:33" hidden="1" x14ac:dyDescent="0.35">
      <c r="A2633" t="s">
        <v>32</v>
      </c>
      <c r="C2633" t="s">
        <v>33</v>
      </c>
      <c r="D2633" t="s">
        <v>2295</v>
      </c>
      <c r="E2633" t="s">
        <v>2296</v>
      </c>
      <c r="F2633" t="s">
        <v>2297</v>
      </c>
      <c r="G2633" t="s">
        <v>1279</v>
      </c>
      <c r="I2633" t="s">
        <v>38</v>
      </c>
      <c r="J2633">
        <v>2840</v>
      </c>
      <c r="K2633">
        <v>1804</v>
      </c>
      <c r="L2633" t="s">
        <v>2315</v>
      </c>
      <c r="M2633" t="s">
        <v>571</v>
      </c>
      <c r="N2633" t="s">
        <v>1600</v>
      </c>
      <c r="P2633" t="s">
        <v>1602</v>
      </c>
      <c r="Q2633">
        <v>8.5</v>
      </c>
      <c r="R2633" t="s">
        <v>1282</v>
      </c>
      <c r="T2633" t="s">
        <v>122</v>
      </c>
      <c r="U2633" t="s">
        <v>57</v>
      </c>
      <c r="V2633" t="s">
        <v>576</v>
      </c>
      <c r="W2633" t="s">
        <v>1778</v>
      </c>
      <c r="AG2633" t="s">
        <v>2316</v>
      </c>
    </row>
    <row r="2634" spans="1:33" hidden="1" x14ac:dyDescent="0.35">
      <c r="A2634" t="s">
        <v>32</v>
      </c>
      <c r="C2634" t="s">
        <v>33</v>
      </c>
      <c r="D2634" t="s">
        <v>2295</v>
      </c>
      <c r="E2634" t="s">
        <v>2296</v>
      </c>
      <c r="F2634" t="s">
        <v>2297</v>
      </c>
      <c r="G2634" t="s">
        <v>1279</v>
      </c>
      <c r="I2634" t="s">
        <v>38</v>
      </c>
      <c r="J2634">
        <v>2841</v>
      </c>
      <c r="K2634">
        <v>1804</v>
      </c>
      <c r="L2634" t="s">
        <v>2315</v>
      </c>
      <c r="M2634" t="s">
        <v>571</v>
      </c>
      <c r="N2634" t="s">
        <v>1600</v>
      </c>
      <c r="P2634" t="s">
        <v>1602</v>
      </c>
      <c r="Q2634">
        <v>0.25</v>
      </c>
      <c r="R2634" t="s">
        <v>1282</v>
      </c>
      <c r="T2634" t="s">
        <v>122</v>
      </c>
      <c r="U2634" t="s">
        <v>57</v>
      </c>
      <c r="V2634" t="s">
        <v>123</v>
      </c>
      <c r="W2634" t="s">
        <v>432</v>
      </c>
    </row>
    <row r="2635" spans="1:33" hidden="1" x14ac:dyDescent="0.35">
      <c r="A2635" t="s">
        <v>32</v>
      </c>
      <c r="C2635" t="s">
        <v>33</v>
      </c>
      <c r="D2635" t="s">
        <v>2295</v>
      </c>
      <c r="E2635" t="s">
        <v>2296</v>
      </c>
      <c r="F2635" t="s">
        <v>2297</v>
      </c>
      <c r="G2635" t="s">
        <v>1279</v>
      </c>
      <c r="I2635" t="s">
        <v>38</v>
      </c>
      <c r="J2635">
        <v>2842</v>
      </c>
      <c r="K2635">
        <v>1804</v>
      </c>
      <c r="L2635" t="s">
        <v>2315</v>
      </c>
      <c r="M2635" t="s">
        <v>571</v>
      </c>
      <c r="N2635" t="s">
        <v>1600</v>
      </c>
      <c r="P2635" t="s">
        <v>1602</v>
      </c>
      <c r="Q2635">
        <v>0.5</v>
      </c>
      <c r="R2635" t="s">
        <v>1282</v>
      </c>
      <c r="T2635" t="s">
        <v>57</v>
      </c>
      <c r="U2635" t="s">
        <v>58</v>
      </c>
      <c r="V2635" t="s">
        <v>83</v>
      </c>
      <c r="W2635" t="s">
        <v>83</v>
      </c>
    </row>
    <row r="2636" spans="1:33" hidden="1" x14ac:dyDescent="0.35">
      <c r="A2636" t="s">
        <v>32</v>
      </c>
      <c r="C2636" t="s">
        <v>33</v>
      </c>
      <c r="D2636" t="s">
        <v>2295</v>
      </c>
      <c r="E2636" t="s">
        <v>2296</v>
      </c>
      <c r="F2636" t="s">
        <v>2297</v>
      </c>
      <c r="G2636" t="s">
        <v>1279</v>
      </c>
      <c r="I2636" t="s">
        <v>38</v>
      </c>
      <c r="J2636">
        <v>2843</v>
      </c>
      <c r="K2636">
        <v>1804</v>
      </c>
      <c r="L2636" t="s">
        <v>2315</v>
      </c>
      <c r="M2636" t="s">
        <v>571</v>
      </c>
      <c r="N2636" t="s">
        <v>1600</v>
      </c>
      <c r="P2636" t="s">
        <v>1602</v>
      </c>
      <c r="Q2636">
        <v>4</v>
      </c>
      <c r="R2636" t="s">
        <v>1282</v>
      </c>
      <c r="T2636" t="s">
        <v>122</v>
      </c>
      <c r="U2636" t="s">
        <v>57</v>
      </c>
      <c r="V2636" t="s">
        <v>1113</v>
      </c>
      <c r="W2636" t="s">
        <v>1113</v>
      </c>
    </row>
    <row r="2637" spans="1:33" hidden="1" x14ac:dyDescent="0.35">
      <c r="A2637" t="s">
        <v>32</v>
      </c>
      <c r="C2637" t="s">
        <v>33</v>
      </c>
      <c r="D2637" t="s">
        <v>2295</v>
      </c>
      <c r="E2637" t="s">
        <v>2296</v>
      </c>
      <c r="F2637" t="s">
        <v>2297</v>
      </c>
      <c r="G2637" t="s">
        <v>1279</v>
      </c>
      <c r="I2637" t="s">
        <v>38</v>
      </c>
      <c r="J2637">
        <v>2844</v>
      </c>
      <c r="K2637">
        <v>1804</v>
      </c>
      <c r="L2637" t="s">
        <v>2315</v>
      </c>
      <c r="M2637" t="s">
        <v>571</v>
      </c>
      <c r="N2637" t="s">
        <v>41</v>
      </c>
      <c r="P2637" t="s">
        <v>98</v>
      </c>
      <c r="Q2637">
        <v>2</v>
      </c>
      <c r="T2637" t="s">
        <v>99</v>
      </c>
      <c r="U2637" t="s">
        <v>263</v>
      </c>
      <c r="V2637" t="s">
        <v>100</v>
      </c>
      <c r="W2637" t="s">
        <v>2317</v>
      </c>
    </row>
    <row r="2638" spans="1:33" hidden="1" x14ac:dyDescent="0.35">
      <c r="A2638" t="s">
        <v>32</v>
      </c>
      <c r="C2638" t="s">
        <v>33</v>
      </c>
      <c r="D2638" t="s">
        <v>2295</v>
      </c>
      <c r="E2638" t="s">
        <v>2296</v>
      </c>
      <c r="F2638" t="s">
        <v>2297</v>
      </c>
      <c r="G2638" t="s">
        <v>1279</v>
      </c>
      <c r="I2638" t="s">
        <v>38</v>
      </c>
      <c r="J2638">
        <v>2845</v>
      </c>
      <c r="K2638">
        <v>1804</v>
      </c>
      <c r="L2638" t="s">
        <v>2315</v>
      </c>
      <c r="M2638" t="s">
        <v>571</v>
      </c>
      <c r="N2638" t="s">
        <v>41</v>
      </c>
      <c r="P2638" t="s">
        <v>887</v>
      </c>
      <c r="S2638" t="s">
        <v>2782</v>
      </c>
      <c r="T2638" t="s">
        <v>94</v>
      </c>
      <c r="U2638" t="s">
        <v>95</v>
      </c>
      <c r="V2638" t="s">
        <v>96</v>
      </c>
      <c r="W2638" t="s">
        <v>2318</v>
      </c>
    </row>
    <row r="2639" spans="1:33" hidden="1" x14ac:dyDescent="0.35">
      <c r="A2639" t="s">
        <v>32</v>
      </c>
      <c r="C2639" t="s">
        <v>33</v>
      </c>
      <c r="D2639" t="s">
        <v>2295</v>
      </c>
      <c r="E2639" t="s">
        <v>2296</v>
      </c>
      <c r="F2639" t="s">
        <v>2297</v>
      </c>
      <c r="G2639" t="s">
        <v>1279</v>
      </c>
      <c r="I2639" t="s">
        <v>38</v>
      </c>
      <c r="J2639">
        <v>2846</v>
      </c>
      <c r="K2639">
        <v>1804</v>
      </c>
      <c r="L2639" t="s">
        <v>2315</v>
      </c>
      <c r="M2639" t="s">
        <v>571</v>
      </c>
      <c r="N2639" t="s">
        <v>41</v>
      </c>
      <c r="P2639" t="s">
        <v>887</v>
      </c>
      <c r="S2639" t="s">
        <v>2782</v>
      </c>
      <c r="T2639" t="s">
        <v>94</v>
      </c>
      <c r="U2639" t="s">
        <v>2308</v>
      </c>
      <c r="V2639" t="s">
        <v>2309</v>
      </c>
      <c r="W2639" t="s">
        <v>2319</v>
      </c>
    </row>
    <row r="2640" spans="1:33" hidden="1" x14ac:dyDescent="0.35">
      <c r="A2640" t="s">
        <v>32</v>
      </c>
      <c r="C2640" t="s">
        <v>33</v>
      </c>
      <c r="D2640" t="s">
        <v>2295</v>
      </c>
      <c r="E2640" t="s">
        <v>2296</v>
      </c>
      <c r="F2640" t="s">
        <v>2297</v>
      </c>
      <c r="G2640" t="s">
        <v>1279</v>
      </c>
      <c r="I2640" t="s">
        <v>38</v>
      </c>
      <c r="J2640">
        <v>2847</v>
      </c>
      <c r="K2640">
        <v>1804</v>
      </c>
      <c r="L2640" t="s">
        <v>2315</v>
      </c>
      <c r="M2640" t="s">
        <v>571</v>
      </c>
      <c r="N2640" t="s">
        <v>41</v>
      </c>
      <c r="P2640" t="s">
        <v>518</v>
      </c>
      <c r="Q2640">
        <v>1</v>
      </c>
      <c r="R2640" t="s">
        <v>259</v>
      </c>
      <c r="T2640" t="s">
        <v>73</v>
      </c>
      <c r="U2640" t="s">
        <v>78</v>
      </c>
      <c r="V2640" t="s">
        <v>126</v>
      </c>
      <c r="W2640" t="s">
        <v>126</v>
      </c>
    </row>
    <row r="2641" spans="1:29" hidden="1" x14ac:dyDescent="0.35">
      <c r="A2641" t="s">
        <v>32</v>
      </c>
      <c r="C2641" t="s">
        <v>33</v>
      </c>
      <c r="D2641" t="s">
        <v>2295</v>
      </c>
      <c r="E2641" t="s">
        <v>2296</v>
      </c>
      <c r="F2641" t="s">
        <v>2297</v>
      </c>
      <c r="G2641" t="s">
        <v>1279</v>
      </c>
      <c r="I2641" t="s">
        <v>38</v>
      </c>
      <c r="J2641">
        <v>2848</v>
      </c>
      <c r="K2641">
        <v>1804</v>
      </c>
      <c r="L2641" t="s">
        <v>2315</v>
      </c>
      <c r="M2641" t="s">
        <v>571</v>
      </c>
      <c r="N2641" t="s">
        <v>41</v>
      </c>
      <c r="P2641" t="s">
        <v>518</v>
      </c>
      <c r="Q2641">
        <v>0.5</v>
      </c>
      <c r="R2641" t="s">
        <v>1282</v>
      </c>
      <c r="T2641" t="s">
        <v>57</v>
      </c>
      <c r="U2641" t="s">
        <v>58</v>
      </c>
      <c r="V2641" t="s">
        <v>58</v>
      </c>
      <c r="W2641" t="s">
        <v>1125</v>
      </c>
    </row>
    <row r="2642" spans="1:29" hidden="1" x14ac:dyDescent="0.35">
      <c r="A2642" t="s">
        <v>32</v>
      </c>
      <c r="C2642" t="s">
        <v>33</v>
      </c>
      <c r="D2642" t="s">
        <v>2295</v>
      </c>
      <c r="E2642" t="s">
        <v>2296</v>
      </c>
      <c r="F2642" t="s">
        <v>2297</v>
      </c>
      <c r="G2642" t="s">
        <v>1279</v>
      </c>
      <c r="I2642" t="s">
        <v>38</v>
      </c>
      <c r="J2642">
        <v>2849</v>
      </c>
      <c r="K2642">
        <v>1804</v>
      </c>
      <c r="L2642" t="s">
        <v>2315</v>
      </c>
      <c r="M2642" t="s">
        <v>571</v>
      </c>
      <c r="O2642" t="s">
        <v>289</v>
      </c>
      <c r="P2642" t="s">
        <v>910</v>
      </c>
      <c r="Q2642">
        <v>0.5</v>
      </c>
      <c r="R2642" t="s">
        <v>1282</v>
      </c>
      <c r="T2642" t="s">
        <v>67</v>
      </c>
      <c r="U2642" t="s">
        <v>68</v>
      </c>
      <c r="V2642" t="s">
        <v>69</v>
      </c>
      <c r="W2642" t="s">
        <v>695</v>
      </c>
    </row>
    <row r="2643" spans="1:29" hidden="1" x14ac:dyDescent="0.35">
      <c r="A2643" t="s">
        <v>32</v>
      </c>
      <c r="C2643" t="s">
        <v>33</v>
      </c>
      <c r="D2643" t="s">
        <v>2295</v>
      </c>
      <c r="E2643" t="s">
        <v>2296</v>
      </c>
      <c r="F2643" t="s">
        <v>2297</v>
      </c>
      <c r="G2643" t="s">
        <v>1279</v>
      </c>
      <c r="I2643" t="s">
        <v>38</v>
      </c>
      <c r="J2643">
        <v>2850</v>
      </c>
      <c r="K2643">
        <v>1804</v>
      </c>
      <c r="L2643" t="s">
        <v>2315</v>
      </c>
      <c r="M2643" t="s">
        <v>571</v>
      </c>
      <c r="N2643" t="s">
        <v>1600</v>
      </c>
      <c r="P2643" t="s">
        <v>1602</v>
      </c>
      <c r="T2643" t="s">
        <v>2763</v>
      </c>
      <c r="U2643" t="s">
        <v>2621</v>
      </c>
      <c r="V2643" t="s">
        <v>2320</v>
      </c>
      <c r="W2643" t="s">
        <v>2321</v>
      </c>
      <c r="AB2643">
        <v>5</v>
      </c>
      <c r="AC2643">
        <v>0</v>
      </c>
    </row>
    <row r="2644" spans="1:29" hidden="1" x14ac:dyDescent="0.35">
      <c r="A2644" t="s">
        <v>32</v>
      </c>
      <c r="C2644" t="s">
        <v>33</v>
      </c>
      <c r="D2644" t="s">
        <v>2295</v>
      </c>
      <c r="E2644" t="s">
        <v>2296</v>
      </c>
      <c r="F2644" t="s">
        <v>2297</v>
      </c>
      <c r="G2644" t="s">
        <v>1279</v>
      </c>
      <c r="I2644" t="s">
        <v>38</v>
      </c>
      <c r="J2644">
        <v>2851</v>
      </c>
      <c r="K2644">
        <v>1804</v>
      </c>
      <c r="L2644" t="s">
        <v>2315</v>
      </c>
      <c r="M2644" t="s">
        <v>571</v>
      </c>
      <c r="P2644" t="s">
        <v>439</v>
      </c>
      <c r="Q2644">
        <v>1</v>
      </c>
      <c r="R2644" t="s">
        <v>132</v>
      </c>
      <c r="T2644" t="s">
        <v>57</v>
      </c>
      <c r="U2644" t="s">
        <v>58</v>
      </c>
      <c r="V2644" t="s">
        <v>83</v>
      </c>
      <c r="W2644" t="s">
        <v>83</v>
      </c>
    </row>
    <row r="2645" spans="1:29" hidden="1" x14ac:dyDescent="0.35">
      <c r="A2645" t="s">
        <v>32</v>
      </c>
      <c r="C2645" t="s">
        <v>33</v>
      </c>
      <c r="D2645" t="s">
        <v>2295</v>
      </c>
      <c r="E2645" t="s">
        <v>2296</v>
      </c>
      <c r="F2645" t="s">
        <v>2297</v>
      </c>
      <c r="G2645" t="s">
        <v>1279</v>
      </c>
      <c r="I2645" t="s">
        <v>38</v>
      </c>
      <c r="J2645">
        <v>2852</v>
      </c>
      <c r="K2645">
        <v>1804</v>
      </c>
      <c r="L2645" t="s">
        <v>2315</v>
      </c>
      <c r="M2645" t="s">
        <v>571</v>
      </c>
      <c r="P2645" t="s">
        <v>439</v>
      </c>
      <c r="Q2645">
        <v>1</v>
      </c>
      <c r="R2645" t="s">
        <v>1282</v>
      </c>
      <c r="T2645" t="s">
        <v>122</v>
      </c>
      <c r="U2645" t="s">
        <v>57</v>
      </c>
      <c r="V2645" t="s">
        <v>1113</v>
      </c>
      <c r="W2645" t="s">
        <v>1113</v>
      </c>
      <c r="AB2645">
        <v>2</v>
      </c>
      <c r="AC2645">
        <v>0</v>
      </c>
    </row>
    <row r="2646" spans="1:29" hidden="1" x14ac:dyDescent="0.35">
      <c r="A2646" t="s">
        <v>32</v>
      </c>
      <c r="C2646" t="s">
        <v>33</v>
      </c>
      <c r="D2646" t="s">
        <v>2295</v>
      </c>
      <c r="E2646" t="s">
        <v>2296</v>
      </c>
      <c r="F2646" t="s">
        <v>2297</v>
      </c>
      <c r="G2646" t="s">
        <v>1279</v>
      </c>
      <c r="I2646" t="s">
        <v>38</v>
      </c>
      <c r="J2646">
        <v>2853</v>
      </c>
      <c r="K2646">
        <v>1804</v>
      </c>
      <c r="L2646" t="s">
        <v>2315</v>
      </c>
      <c r="M2646" t="s">
        <v>571</v>
      </c>
      <c r="P2646" t="s">
        <v>80</v>
      </c>
      <c r="Q2646">
        <v>3</v>
      </c>
      <c r="R2646" t="s">
        <v>170</v>
      </c>
      <c r="T2646" t="s">
        <v>73</v>
      </c>
      <c r="U2646" t="s">
        <v>74</v>
      </c>
      <c r="V2646" t="s">
        <v>393</v>
      </c>
      <c r="W2646" t="s">
        <v>2154</v>
      </c>
      <c r="AB2646">
        <v>3</v>
      </c>
      <c r="AC2646">
        <v>0</v>
      </c>
    </row>
    <row r="2647" spans="1:29" hidden="1" x14ac:dyDescent="0.35">
      <c r="A2647" t="s">
        <v>32</v>
      </c>
      <c r="C2647" t="s">
        <v>33</v>
      </c>
      <c r="D2647" t="s">
        <v>2295</v>
      </c>
      <c r="E2647" t="s">
        <v>2296</v>
      </c>
      <c r="F2647" t="s">
        <v>2297</v>
      </c>
      <c r="G2647" t="s">
        <v>1279</v>
      </c>
      <c r="I2647" t="s">
        <v>38</v>
      </c>
      <c r="J2647">
        <v>2854</v>
      </c>
      <c r="K2647">
        <v>1804</v>
      </c>
      <c r="L2647" t="s">
        <v>2315</v>
      </c>
      <c r="M2647" t="s">
        <v>571</v>
      </c>
      <c r="P2647" t="s">
        <v>80</v>
      </c>
      <c r="Q2647">
        <v>1.5</v>
      </c>
      <c r="R2647" t="s">
        <v>163</v>
      </c>
      <c r="T2647" t="s">
        <v>73</v>
      </c>
      <c r="U2647" t="s">
        <v>74</v>
      </c>
      <c r="V2647" t="s">
        <v>2047</v>
      </c>
      <c r="W2647" t="s">
        <v>2207</v>
      </c>
      <c r="AC2647">
        <v>6</v>
      </c>
    </row>
    <row r="2648" spans="1:29" hidden="1" x14ac:dyDescent="0.35">
      <c r="A2648" t="s">
        <v>32</v>
      </c>
      <c r="C2648" t="s">
        <v>33</v>
      </c>
      <c r="D2648" t="s">
        <v>2322</v>
      </c>
      <c r="E2648" t="s">
        <v>2323</v>
      </c>
      <c r="F2648" t="s">
        <v>2324</v>
      </c>
      <c r="G2648" t="s">
        <v>1279</v>
      </c>
      <c r="I2648" t="s">
        <v>38</v>
      </c>
      <c r="J2648">
        <v>2855</v>
      </c>
      <c r="K2648">
        <v>1804</v>
      </c>
      <c r="L2648" t="s">
        <v>2315</v>
      </c>
      <c r="M2648" t="s">
        <v>107</v>
      </c>
      <c r="N2648" t="s">
        <v>795</v>
      </c>
      <c r="P2648" t="s">
        <v>796</v>
      </c>
      <c r="Q2648">
        <v>2</v>
      </c>
      <c r="R2648" t="s">
        <v>163</v>
      </c>
      <c r="T2648" t="s">
        <v>73</v>
      </c>
      <c r="U2648" t="s">
        <v>74</v>
      </c>
      <c r="V2648" t="s">
        <v>164</v>
      </c>
      <c r="W2648" t="s">
        <v>2325</v>
      </c>
      <c r="AB2648">
        <v>6</v>
      </c>
      <c r="AC2648">
        <v>0</v>
      </c>
    </row>
    <row r="2649" spans="1:29" hidden="1" x14ac:dyDescent="0.35">
      <c r="A2649" t="s">
        <v>32</v>
      </c>
      <c r="C2649" t="s">
        <v>33</v>
      </c>
      <c r="D2649" t="s">
        <v>2322</v>
      </c>
      <c r="E2649" t="s">
        <v>2323</v>
      </c>
      <c r="F2649" t="s">
        <v>2324</v>
      </c>
      <c r="G2649" t="s">
        <v>1279</v>
      </c>
      <c r="I2649" t="s">
        <v>38</v>
      </c>
      <c r="J2649">
        <v>2856</v>
      </c>
      <c r="K2649">
        <v>1804</v>
      </c>
      <c r="L2649" t="s">
        <v>2315</v>
      </c>
      <c r="M2649" t="s">
        <v>107</v>
      </c>
      <c r="P2649" t="s">
        <v>2326</v>
      </c>
      <c r="Q2649">
        <v>1</v>
      </c>
      <c r="R2649" t="s">
        <v>1282</v>
      </c>
      <c r="T2649" t="s">
        <v>67</v>
      </c>
      <c r="U2649" t="s">
        <v>68</v>
      </c>
      <c r="V2649" t="s">
        <v>69</v>
      </c>
      <c r="W2649" t="s">
        <v>695</v>
      </c>
    </row>
    <row r="2650" spans="1:29" hidden="1" x14ac:dyDescent="0.35">
      <c r="A2650" t="s">
        <v>32</v>
      </c>
      <c r="C2650" t="s">
        <v>33</v>
      </c>
      <c r="D2650" t="s">
        <v>2322</v>
      </c>
      <c r="E2650" t="s">
        <v>2323</v>
      </c>
      <c r="F2650" t="s">
        <v>2324</v>
      </c>
      <c r="G2650" t="s">
        <v>1279</v>
      </c>
      <c r="I2650" t="s">
        <v>38</v>
      </c>
      <c r="J2650">
        <v>2857</v>
      </c>
      <c r="K2650">
        <v>1804</v>
      </c>
      <c r="L2650" t="s">
        <v>2315</v>
      </c>
      <c r="M2650" t="s">
        <v>107</v>
      </c>
      <c r="P2650" t="s">
        <v>2326</v>
      </c>
      <c r="Q2650">
        <v>1</v>
      </c>
      <c r="R2650" t="s">
        <v>56</v>
      </c>
      <c r="T2650" t="s">
        <v>122</v>
      </c>
      <c r="U2650" t="s">
        <v>57</v>
      </c>
      <c r="V2650" t="s">
        <v>1113</v>
      </c>
      <c r="W2650" t="s">
        <v>1114</v>
      </c>
      <c r="AB2650">
        <v>1</v>
      </c>
      <c r="AC2650">
        <v>5</v>
      </c>
    </row>
    <row r="2651" spans="1:29" hidden="1" x14ac:dyDescent="0.35">
      <c r="A2651" t="s">
        <v>32</v>
      </c>
      <c r="C2651" t="s">
        <v>33</v>
      </c>
      <c r="D2651" t="s">
        <v>2322</v>
      </c>
      <c r="E2651" t="s">
        <v>2323</v>
      </c>
      <c r="F2651" t="s">
        <v>2324</v>
      </c>
      <c r="G2651" t="s">
        <v>1279</v>
      </c>
      <c r="I2651" t="s">
        <v>38</v>
      </c>
      <c r="J2651">
        <v>2858</v>
      </c>
      <c r="K2651">
        <v>1804</v>
      </c>
      <c r="L2651" t="s">
        <v>2315</v>
      </c>
      <c r="M2651" t="s">
        <v>107</v>
      </c>
      <c r="N2651" t="s">
        <v>161</v>
      </c>
      <c r="P2651" t="s">
        <v>2212</v>
      </c>
      <c r="Q2651">
        <v>0.5</v>
      </c>
      <c r="R2651" t="s">
        <v>72</v>
      </c>
      <c r="T2651" t="s">
        <v>73</v>
      </c>
      <c r="U2651" t="s">
        <v>74</v>
      </c>
      <c r="V2651" t="s">
        <v>372</v>
      </c>
      <c r="W2651" t="s">
        <v>608</v>
      </c>
      <c r="AB2651">
        <v>1</v>
      </c>
      <c r="AC2651">
        <v>5</v>
      </c>
    </row>
    <row r="2652" spans="1:29" hidden="1" x14ac:dyDescent="0.35">
      <c r="A2652" t="s">
        <v>32</v>
      </c>
      <c r="C2652" t="s">
        <v>33</v>
      </c>
      <c r="D2652" t="s">
        <v>2322</v>
      </c>
      <c r="E2652" t="s">
        <v>2323</v>
      </c>
      <c r="F2652" t="s">
        <v>2324</v>
      </c>
      <c r="G2652" t="s">
        <v>1279</v>
      </c>
      <c r="I2652" t="s">
        <v>38</v>
      </c>
      <c r="J2652">
        <v>2859</v>
      </c>
      <c r="K2652">
        <v>1804</v>
      </c>
      <c r="L2652" t="s">
        <v>2315</v>
      </c>
      <c r="M2652" t="s">
        <v>107</v>
      </c>
      <c r="N2652" t="s">
        <v>161</v>
      </c>
      <c r="P2652" t="s">
        <v>2212</v>
      </c>
      <c r="Q2652">
        <v>2</v>
      </c>
      <c r="R2652" t="s">
        <v>170</v>
      </c>
      <c r="T2652" t="s">
        <v>73</v>
      </c>
      <c r="U2652" t="s">
        <v>74</v>
      </c>
      <c r="V2652" t="s">
        <v>1702</v>
      </c>
      <c r="W2652" t="s">
        <v>517</v>
      </c>
      <c r="AB2652">
        <v>2</v>
      </c>
      <c r="AC2652">
        <v>0</v>
      </c>
    </row>
    <row r="2653" spans="1:29" hidden="1" x14ac:dyDescent="0.35">
      <c r="A2653" t="s">
        <v>32</v>
      </c>
      <c r="C2653" t="s">
        <v>33</v>
      </c>
      <c r="D2653" t="s">
        <v>2322</v>
      </c>
      <c r="E2653" t="s">
        <v>2323</v>
      </c>
      <c r="F2653" t="s">
        <v>2324</v>
      </c>
      <c r="G2653" t="s">
        <v>1279</v>
      </c>
      <c r="I2653" t="s">
        <v>38</v>
      </c>
      <c r="J2653">
        <v>2860</v>
      </c>
      <c r="K2653">
        <v>1804</v>
      </c>
      <c r="L2653" t="s">
        <v>2315</v>
      </c>
      <c r="M2653" t="s">
        <v>107</v>
      </c>
      <c r="O2653" t="s">
        <v>698</v>
      </c>
      <c r="P2653" t="s">
        <v>209</v>
      </c>
      <c r="Q2653">
        <v>4</v>
      </c>
      <c r="R2653" t="s">
        <v>1282</v>
      </c>
      <c r="T2653" t="s">
        <v>122</v>
      </c>
      <c r="U2653" t="s">
        <v>57</v>
      </c>
      <c r="V2653" t="s">
        <v>1113</v>
      </c>
      <c r="W2653" t="s">
        <v>1113</v>
      </c>
    </row>
    <row r="2654" spans="1:29" hidden="1" x14ac:dyDescent="0.35">
      <c r="A2654" t="s">
        <v>32</v>
      </c>
      <c r="C2654" t="s">
        <v>33</v>
      </c>
      <c r="D2654" t="s">
        <v>2322</v>
      </c>
      <c r="E2654" t="s">
        <v>2323</v>
      </c>
      <c r="F2654" t="s">
        <v>2324</v>
      </c>
      <c r="G2654" t="s">
        <v>1279</v>
      </c>
      <c r="I2654" t="s">
        <v>38</v>
      </c>
      <c r="J2654">
        <v>2861</v>
      </c>
      <c r="K2654">
        <v>1804</v>
      </c>
      <c r="L2654" t="s">
        <v>2315</v>
      </c>
      <c r="M2654" t="s">
        <v>107</v>
      </c>
      <c r="O2654" t="s">
        <v>698</v>
      </c>
      <c r="P2654" t="s">
        <v>209</v>
      </c>
      <c r="Q2654">
        <v>1</v>
      </c>
      <c r="R2654" t="s">
        <v>1282</v>
      </c>
      <c r="T2654" t="s">
        <v>67</v>
      </c>
      <c r="U2654" t="s">
        <v>68</v>
      </c>
      <c r="V2654" t="s">
        <v>69</v>
      </c>
      <c r="W2654" t="s">
        <v>695</v>
      </c>
    </row>
    <row r="2655" spans="1:29" hidden="1" x14ac:dyDescent="0.35">
      <c r="A2655" t="s">
        <v>32</v>
      </c>
      <c r="C2655" t="s">
        <v>33</v>
      </c>
      <c r="D2655" t="s">
        <v>2322</v>
      </c>
      <c r="E2655" t="s">
        <v>2323</v>
      </c>
      <c r="F2655" t="s">
        <v>2324</v>
      </c>
      <c r="G2655" t="s">
        <v>1279</v>
      </c>
      <c r="I2655" t="s">
        <v>38</v>
      </c>
      <c r="J2655">
        <v>2862</v>
      </c>
      <c r="K2655">
        <v>1804</v>
      </c>
      <c r="L2655" t="s">
        <v>2315</v>
      </c>
      <c r="M2655" t="s">
        <v>107</v>
      </c>
      <c r="P2655" t="s">
        <v>129</v>
      </c>
      <c r="Q2655">
        <v>0.5</v>
      </c>
      <c r="R2655" t="s">
        <v>1282</v>
      </c>
      <c r="T2655" t="s">
        <v>57</v>
      </c>
      <c r="U2655" t="s">
        <v>58</v>
      </c>
      <c r="V2655" t="s">
        <v>58</v>
      </c>
      <c r="W2655" t="s">
        <v>2327</v>
      </c>
      <c r="AB2655">
        <v>4</v>
      </c>
      <c r="AC2655">
        <v>0</v>
      </c>
    </row>
    <row r="2656" spans="1:29" hidden="1" x14ac:dyDescent="0.35">
      <c r="A2656" t="s">
        <v>32</v>
      </c>
      <c r="C2656" t="s">
        <v>33</v>
      </c>
      <c r="D2656" t="s">
        <v>2322</v>
      </c>
      <c r="E2656" t="s">
        <v>2323</v>
      </c>
      <c r="F2656" t="s">
        <v>2324</v>
      </c>
      <c r="G2656" t="s">
        <v>1279</v>
      </c>
      <c r="I2656" t="s">
        <v>38</v>
      </c>
      <c r="J2656">
        <v>2863</v>
      </c>
      <c r="K2656">
        <v>1804</v>
      </c>
      <c r="L2656" t="s">
        <v>2315</v>
      </c>
      <c r="M2656" t="s">
        <v>107</v>
      </c>
      <c r="P2656" t="s">
        <v>129</v>
      </c>
      <c r="Q2656">
        <v>3</v>
      </c>
      <c r="R2656" t="s">
        <v>1282</v>
      </c>
      <c r="T2656" t="s">
        <v>122</v>
      </c>
      <c r="U2656" t="s">
        <v>57</v>
      </c>
      <c r="V2656" t="s">
        <v>1113</v>
      </c>
      <c r="W2656" t="s">
        <v>1113</v>
      </c>
      <c r="AB2656">
        <v>3</v>
      </c>
      <c r="AC2656">
        <v>0</v>
      </c>
    </row>
    <row r="2657" spans="1:32" hidden="1" x14ac:dyDescent="0.35">
      <c r="A2657" t="s">
        <v>32</v>
      </c>
      <c r="C2657" t="s">
        <v>33</v>
      </c>
      <c r="D2657" t="s">
        <v>2322</v>
      </c>
      <c r="E2657" t="s">
        <v>2323</v>
      </c>
      <c r="F2657" t="s">
        <v>2324</v>
      </c>
      <c r="G2657" t="s">
        <v>1279</v>
      </c>
      <c r="I2657" t="s">
        <v>38</v>
      </c>
      <c r="J2657">
        <v>2864</v>
      </c>
      <c r="K2657">
        <v>1804</v>
      </c>
      <c r="L2657" t="s">
        <v>2315</v>
      </c>
      <c r="M2657" t="s">
        <v>107</v>
      </c>
      <c r="O2657" t="s">
        <v>289</v>
      </c>
      <c r="P2657" t="s">
        <v>910</v>
      </c>
      <c r="T2657" t="s">
        <v>2763</v>
      </c>
      <c r="U2657" t="s">
        <v>2621</v>
      </c>
      <c r="W2657" t="s">
        <v>2328</v>
      </c>
    </row>
    <row r="2658" spans="1:32" hidden="1" x14ac:dyDescent="0.35">
      <c r="A2658" t="s">
        <v>32</v>
      </c>
      <c r="C2658" t="s">
        <v>33</v>
      </c>
      <c r="D2658" t="s">
        <v>2322</v>
      </c>
      <c r="E2658" t="s">
        <v>2323</v>
      </c>
      <c r="F2658" t="s">
        <v>2324</v>
      </c>
      <c r="G2658" t="s">
        <v>1279</v>
      </c>
      <c r="I2658" t="s">
        <v>38</v>
      </c>
      <c r="J2658">
        <v>2865</v>
      </c>
      <c r="K2658">
        <v>1804</v>
      </c>
      <c r="L2658" t="s">
        <v>2315</v>
      </c>
      <c r="M2658" t="s">
        <v>107</v>
      </c>
      <c r="O2658" t="s">
        <v>289</v>
      </c>
      <c r="P2658" t="s">
        <v>910</v>
      </c>
      <c r="T2658" t="s">
        <v>2763</v>
      </c>
      <c r="U2658" t="s">
        <v>2775</v>
      </c>
      <c r="V2658" t="s">
        <v>2329</v>
      </c>
      <c r="W2658" t="s">
        <v>2329</v>
      </c>
      <c r="AB2658">
        <v>7</v>
      </c>
      <c r="AC2658">
        <v>6</v>
      </c>
    </row>
    <row r="2659" spans="1:32" hidden="1" x14ac:dyDescent="0.35">
      <c r="A2659" t="s">
        <v>32</v>
      </c>
      <c r="C2659" t="s">
        <v>33</v>
      </c>
      <c r="D2659" t="s">
        <v>2322</v>
      </c>
      <c r="E2659" t="s">
        <v>2323</v>
      </c>
      <c r="F2659" t="s">
        <v>2324</v>
      </c>
      <c r="G2659" t="s">
        <v>1279</v>
      </c>
      <c r="I2659" t="s">
        <v>38</v>
      </c>
      <c r="J2659">
        <v>2866</v>
      </c>
      <c r="K2659">
        <v>1804</v>
      </c>
      <c r="L2659" t="s">
        <v>2315</v>
      </c>
      <c r="M2659" t="s">
        <v>107</v>
      </c>
      <c r="P2659" t="s">
        <v>2007</v>
      </c>
      <c r="Q2659">
        <v>1</v>
      </c>
      <c r="R2659" t="s">
        <v>661</v>
      </c>
      <c r="T2659" t="s">
        <v>73</v>
      </c>
      <c r="U2659" t="s">
        <v>78</v>
      </c>
      <c r="V2659" t="s">
        <v>126</v>
      </c>
      <c r="W2659" t="s">
        <v>126</v>
      </c>
      <c r="AC2659">
        <v>9</v>
      </c>
    </row>
    <row r="2660" spans="1:32" hidden="1" x14ac:dyDescent="0.35">
      <c r="A2660" t="s">
        <v>32</v>
      </c>
      <c r="C2660" t="s">
        <v>33</v>
      </c>
      <c r="D2660" t="s">
        <v>2322</v>
      </c>
      <c r="E2660" t="s">
        <v>2323</v>
      </c>
      <c r="F2660" t="s">
        <v>2324</v>
      </c>
      <c r="G2660" t="s">
        <v>1279</v>
      </c>
      <c r="I2660" t="s">
        <v>38</v>
      </c>
      <c r="J2660">
        <v>2867</v>
      </c>
      <c r="K2660">
        <v>1804</v>
      </c>
      <c r="L2660" t="s">
        <v>2315</v>
      </c>
      <c r="M2660" t="s">
        <v>107</v>
      </c>
      <c r="N2660" t="s">
        <v>1600</v>
      </c>
      <c r="O2660" t="s">
        <v>1601</v>
      </c>
      <c r="P2660" t="s">
        <v>1602</v>
      </c>
      <c r="Q2660">
        <v>1</v>
      </c>
      <c r="T2660" t="s">
        <v>73</v>
      </c>
      <c r="U2660" t="s">
        <v>2746</v>
      </c>
      <c r="V2660" t="s">
        <v>2330</v>
      </c>
      <c r="W2660" t="s">
        <v>2331</v>
      </c>
      <c r="AA2660">
        <v>1</v>
      </c>
      <c r="AB2660">
        <v>8</v>
      </c>
      <c r="AC2660">
        <v>0</v>
      </c>
    </row>
    <row r="2661" spans="1:32" hidden="1" x14ac:dyDescent="0.35">
      <c r="A2661" t="s">
        <v>32</v>
      </c>
      <c r="C2661" t="s">
        <v>33</v>
      </c>
      <c r="D2661" t="s">
        <v>2322</v>
      </c>
      <c r="E2661" t="s">
        <v>2323</v>
      </c>
      <c r="F2661" t="s">
        <v>2324</v>
      </c>
      <c r="G2661" t="s">
        <v>1279</v>
      </c>
      <c r="I2661" t="s">
        <v>38</v>
      </c>
      <c r="J2661">
        <v>2868</v>
      </c>
      <c r="K2661">
        <v>1804</v>
      </c>
      <c r="L2661" t="s">
        <v>2315</v>
      </c>
      <c r="M2661" t="s">
        <v>107</v>
      </c>
      <c r="N2661" t="s">
        <v>1600</v>
      </c>
      <c r="O2661" t="s">
        <v>1601</v>
      </c>
      <c r="P2661" t="s">
        <v>1602</v>
      </c>
      <c r="Q2661">
        <v>4</v>
      </c>
      <c r="R2661" t="s">
        <v>1282</v>
      </c>
      <c r="T2661" t="s">
        <v>122</v>
      </c>
      <c r="U2661" t="s">
        <v>57</v>
      </c>
      <c r="V2661" t="s">
        <v>136</v>
      </c>
      <c r="W2661" t="s">
        <v>350</v>
      </c>
    </row>
    <row r="2662" spans="1:32" hidden="1" x14ac:dyDescent="0.35">
      <c r="A2662" t="s">
        <v>32</v>
      </c>
      <c r="C2662" t="s">
        <v>33</v>
      </c>
      <c r="D2662" t="s">
        <v>2322</v>
      </c>
      <c r="E2662" t="s">
        <v>2323</v>
      </c>
      <c r="F2662" t="s">
        <v>2324</v>
      </c>
      <c r="G2662" t="s">
        <v>1279</v>
      </c>
      <c r="I2662" t="s">
        <v>38</v>
      </c>
      <c r="J2662">
        <v>2869</v>
      </c>
      <c r="K2662">
        <v>1804</v>
      </c>
      <c r="L2662" t="s">
        <v>2315</v>
      </c>
      <c r="M2662" t="s">
        <v>107</v>
      </c>
      <c r="N2662" t="s">
        <v>1600</v>
      </c>
      <c r="O2662" t="s">
        <v>1601</v>
      </c>
      <c r="P2662" t="s">
        <v>1602</v>
      </c>
      <c r="Q2662">
        <v>0.5</v>
      </c>
      <c r="R2662" t="s">
        <v>1282</v>
      </c>
      <c r="T2662" t="s">
        <v>57</v>
      </c>
      <c r="U2662" t="s">
        <v>58</v>
      </c>
      <c r="V2662" t="s">
        <v>83</v>
      </c>
      <c r="W2662" t="s">
        <v>83</v>
      </c>
    </row>
    <row r="2663" spans="1:32" hidden="1" x14ac:dyDescent="0.35">
      <c r="A2663" t="s">
        <v>32</v>
      </c>
      <c r="C2663" t="s">
        <v>33</v>
      </c>
      <c r="D2663" t="s">
        <v>2322</v>
      </c>
      <c r="E2663" t="s">
        <v>2323</v>
      </c>
      <c r="F2663" t="s">
        <v>2324</v>
      </c>
      <c r="G2663" t="s">
        <v>1279</v>
      </c>
      <c r="I2663" t="s">
        <v>38</v>
      </c>
      <c r="J2663">
        <v>2870</v>
      </c>
      <c r="K2663">
        <v>1804</v>
      </c>
      <c r="L2663" t="s">
        <v>2315</v>
      </c>
      <c r="M2663" t="s">
        <v>107</v>
      </c>
      <c r="N2663" t="s">
        <v>1600</v>
      </c>
      <c r="O2663" t="s">
        <v>1601</v>
      </c>
      <c r="P2663" t="s">
        <v>1602</v>
      </c>
      <c r="Q2663">
        <v>4</v>
      </c>
      <c r="R2663" t="s">
        <v>1282</v>
      </c>
      <c r="T2663" t="s">
        <v>122</v>
      </c>
      <c r="U2663" t="s">
        <v>57</v>
      </c>
      <c r="V2663" t="s">
        <v>1113</v>
      </c>
      <c r="W2663" t="s">
        <v>1113</v>
      </c>
    </row>
    <row r="2664" spans="1:32" hidden="1" x14ac:dyDescent="0.35">
      <c r="A2664" t="s">
        <v>32</v>
      </c>
      <c r="C2664" t="s">
        <v>33</v>
      </c>
      <c r="D2664" t="s">
        <v>2322</v>
      </c>
      <c r="E2664" t="s">
        <v>2323</v>
      </c>
      <c r="F2664" t="s">
        <v>2324</v>
      </c>
      <c r="G2664" t="s">
        <v>1279</v>
      </c>
      <c r="I2664" t="s">
        <v>38</v>
      </c>
      <c r="J2664">
        <v>2871</v>
      </c>
      <c r="K2664">
        <v>1804</v>
      </c>
      <c r="L2664" t="s">
        <v>2315</v>
      </c>
      <c r="M2664" t="s">
        <v>107</v>
      </c>
      <c r="N2664" t="s">
        <v>1600</v>
      </c>
      <c r="O2664" t="s">
        <v>1601</v>
      </c>
      <c r="P2664" t="s">
        <v>1602</v>
      </c>
      <c r="Q2664">
        <v>1</v>
      </c>
      <c r="R2664" t="s">
        <v>1282</v>
      </c>
      <c r="T2664" t="s">
        <v>73</v>
      </c>
      <c r="U2664" t="s">
        <v>78</v>
      </c>
      <c r="V2664" t="s">
        <v>79</v>
      </c>
      <c r="W2664" t="s">
        <v>79</v>
      </c>
      <c r="AB2664">
        <v>2</v>
      </c>
    </row>
    <row r="2665" spans="1:32" hidden="1" x14ac:dyDescent="0.35">
      <c r="A2665" t="s">
        <v>32</v>
      </c>
      <c r="C2665" t="s">
        <v>33</v>
      </c>
      <c r="D2665" t="s">
        <v>2322</v>
      </c>
      <c r="E2665" t="s">
        <v>2323</v>
      </c>
      <c r="F2665" t="s">
        <v>2324</v>
      </c>
      <c r="G2665" t="s">
        <v>1279</v>
      </c>
      <c r="I2665" t="s">
        <v>38</v>
      </c>
      <c r="J2665">
        <v>2872</v>
      </c>
      <c r="K2665">
        <v>1804</v>
      </c>
      <c r="L2665" t="s">
        <v>2315</v>
      </c>
      <c r="M2665" t="s">
        <v>107</v>
      </c>
      <c r="N2665" t="s">
        <v>1600</v>
      </c>
      <c r="O2665" t="s">
        <v>1601</v>
      </c>
      <c r="P2665" t="s">
        <v>1602</v>
      </c>
      <c r="Q2665">
        <v>1</v>
      </c>
      <c r="R2665" t="s">
        <v>1282</v>
      </c>
      <c r="T2665" t="s">
        <v>57</v>
      </c>
      <c r="U2665" t="s">
        <v>58</v>
      </c>
      <c r="V2665" t="s">
        <v>58</v>
      </c>
      <c r="W2665" t="s">
        <v>1125</v>
      </c>
      <c r="AB2665">
        <v>7</v>
      </c>
    </row>
    <row r="2666" spans="1:32" hidden="1" x14ac:dyDescent="0.35">
      <c r="A2666" t="s">
        <v>32</v>
      </c>
      <c r="C2666" t="s">
        <v>33</v>
      </c>
      <c r="D2666" t="s">
        <v>2322</v>
      </c>
      <c r="E2666" t="s">
        <v>2323</v>
      </c>
      <c r="F2666" t="s">
        <v>2324</v>
      </c>
      <c r="G2666" t="s">
        <v>1279</v>
      </c>
      <c r="I2666" t="s">
        <v>38</v>
      </c>
      <c r="J2666">
        <v>2873</v>
      </c>
      <c r="K2666">
        <v>1804</v>
      </c>
      <c r="L2666" t="s">
        <v>2315</v>
      </c>
      <c r="M2666" t="s">
        <v>107</v>
      </c>
      <c r="N2666" t="s">
        <v>1600</v>
      </c>
      <c r="O2666" t="s">
        <v>1601</v>
      </c>
      <c r="P2666" t="s">
        <v>1602</v>
      </c>
      <c r="Q2666">
        <v>4</v>
      </c>
      <c r="R2666" t="s">
        <v>1282</v>
      </c>
      <c r="T2666" t="s">
        <v>122</v>
      </c>
      <c r="U2666" t="s">
        <v>57</v>
      </c>
      <c r="V2666" t="s">
        <v>576</v>
      </c>
      <c r="W2666" t="s">
        <v>2332</v>
      </c>
      <c r="AB2666">
        <v>4</v>
      </c>
    </row>
    <row r="2667" spans="1:32" hidden="1" x14ac:dyDescent="0.35">
      <c r="A2667" t="s">
        <v>32</v>
      </c>
      <c r="C2667" t="s">
        <v>33</v>
      </c>
      <c r="D2667" t="s">
        <v>2322</v>
      </c>
      <c r="E2667" t="s">
        <v>2323</v>
      </c>
      <c r="F2667" t="s">
        <v>2324</v>
      </c>
      <c r="G2667" t="s">
        <v>1279</v>
      </c>
      <c r="I2667" t="s">
        <v>38</v>
      </c>
      <c r="J2667">
        <v>2874</v>
      </c>
      <c r="K2667">
        <v>1804</v>
      </c>
      <c r="L2667" t="s">
        <v>2315</v>
      </c>
      <c r="M2667" t="s">
        <v>107</v>
      </c>
      <c r="N2667" t="s">
        <v>1600</v>
      </c>
      <c r="O2667" t="s">
        <v>1601</v>
      </c>
      <c r="P2667" t="s">
        <v>1602</v>
      </c>
      <c r="Q2667">
        <v>2</v>
      </c>
      <c r="R2667" t="s">
        <v>1282</v>
      </c>
      <c r="T2667" t="s">
        <v>122</v>
      </c>
      <c r="U2667" t="s">
        <v>57</v>
      </c>
      <c r="V2667" t="s">
        <v>1113</v>
      </c>
      <c r="W2667" t="s">
        <v>2333</v>
      </c>
      <c r="AB2667">
        <v>3</v>
      </c>
    </row>
    <row r="2668" spans="1:32" hidden="1" x14ac:dyDescent="0.35">
      <c r="A2668" t="s">
        <v>32</v>
      </c>
      <c r="C2668" t="s">
        <v>33</v>
      </c>
      <c r="D2668" t="s">
        <v>2322</v>
      </c>
      <c r="E2668" t="s">
        <v>2323</v>
      </c>
      <c r="F2668" t="s">
        <v>2324</v>
      </c>
      <c r="G2668" t="s">
        <v>1279</v>
      </c>
      <c r="I2668" t="s">
        <v>38</v>
      </c>
      <c r="J2668">
        <v>2875</v>
      </c>
      <c r="K2668">
        <v>1804</v>
      </c>
      <c r="L2668" t="s">
        <v>2315</v>
      </c>
      <c r="M2668" t="s">
        <v>107</v>
      </c>
      <c r="N2668" t="s">
        <v>1600</v>
      </c>
      <c r="O2668" t="s">
        <v>1601</v>
      </c>
      <c r="P2668" t="s">
        <v>1602</v>
      </c>
      <c r="Q2668">
        <v>0.25</v>
      </c>
      <c r="R2668" t="s">
        <v>363</v>
      </c>
      <c r="T2668" t="s">
        <v>122</v>
      </c>
      <c r="U2668" t="s">
        <v>57</v>
      </c>
      <c r="V2668" t="s">
        <v>248</v>
      </c>
      <c r="W2668" t="s">
        <v>2334</v>
      </c>
      <c r="AB2668">
        <v>2</v>
      </c>
    </row>
    <row r="2669" spans="1:32" hidden="1" x14ac:dyDescent="0.35">
      <c r="A2669" t="s">
        <v>32</v>
      </c>
      <c r="C2669" t="s">
        <v>33</v>
      </c>
      <c r="D2669" t="s">
        <v>2322</v>
      </c>
      <c r="E2669" t="s">
        <v>2323</v>
      </c>
      <c r="F2669" t="s">
        <v>2324</v>
      </c>
      <c r="G2669" t="s">
        <v>1279</v>
      </c>
      <c r="I2669" t="s">
        <v>38</v>
      </c>
      <c r="J2669">
        <v>2876</v>
      </c>
      <c r="K2669">
        <v>1804</v>
      </c>
      <c r="L2669" t="s">
        <v>2315</v>
      </c>
      <c r="M2669" t="s">
        <v>107</v>
      </c>
      <c r="N2669" t="s">
        <v>1600</v>
      </c>
      <c r="O2669" t="s">
        <v>1601</v>
      </c>
      <c r="P2669" t="s">
        <v>1602</v>
      </c>
      <c r="T2669" t="s">
        <v>2763</v>
      </c>
      <c r="U2669" t="s">
        <v>2621</v>
      </c>
      <c r="W2669" t="s">
        <v>2335</v>
      </c>
    </row>
    <row r="2670" spans="1:32" hidden="1" x14ac:dyDescent="0.35">
      <c r="A2670" t="s">
        <v>32</v>
      </c>
      <c r="C2670" t="s">
        <v>33</v>
      </c>
      <c r="D2670" t="s">
        <v>2322</v>
      </c>
      <c r="E2670" t="s">
        <v>2323</v>
      </c>
      <c r="F2670" t="s">
        <v>2324</v>
      </c>
      <c r="G2670" t="s">
        <v>1279</v>
      </c>
      <c r="I2670" t="s">
        <v>38</v>
      </c>
      <c r="J2670">
        <v>2877</v>
      </c>
      <c r="K2670">
        <v>1804</v>
      </c>
      <c r="L2670" t="s">
        <v>2315</v>
      </c>
      <c r="M2670" t="s">
        <v>107</v>
      </c>
      <c r="N2670" t="s">
        <v>1600</v>
      </c>
      <c r="O2670" t="s">
        <v>1601</v>
      </c>
      <c r="P2670" t="s">
        <v>1602</v>
      </c>
      <c r="T2670" t="s">
        <v>367</v>
      </c>
      <c r="U2670" t="s">
        <v>1364</v>
      </c>
      <c r="V2670" t="s">
        <v>1364</v>
      </c>
      <c r="W2670" t="s">
        <v>2336</v>
      </c>
      <c r="Y2670">
        <v>10</v>
      </c>
      <c r="Z2670">
        <v>0</v>
      </c>
      <c r="AB2670">
        <v>10</v>
      </c>
      <c r="AC2670">
        <v>0</v>
      </c>
    </row>
    <row r="2671" spans="1:32" hidden="1" x14ac:dyDescent="0.35">
      <c r="A2671" t="s">
        <v>32</v>
      </c>
      <c r="C2671" t="s">
        <v>33</v>
      </c>
      <c r="D2671" t="s">
        <v>2322</v>
      </c>
      <c r="E2671" t="s">
        <v>2323</v>
      </c>
      <c r="F2671" t="s">
        <v>2324</v>
      </c>
      <c r="G2671" t="s">
        <v>1279</v>
      </c>
      <c r="I2671" t="s">
        <v>38</v>
      </c>
      <c r="J2671">
        <v>2878</v>
      </c>
      <c r="K2671">
        <v>1804</v>
      </c>
      <c r="L2671" t="s">
        <v>2315</v>
      </c>
      <c r="M2671" t="s">
        <v>153</v>
      </c>
      <c r="P2671" t="s">
        <v>60</v>
      </c>
      <c r="T2671" t="s">
        <v>2763</v>
      </c>
      <c r="U2671" t="s">
        <v>2621</v>
      </c>
      <c r="W2671" t="s">
        <v>2337</v>
      </c>
      <c r="AE2671">
        <v>10</v>
      </c>
      <c r="AF2671">
        <v>0</v>
      </c>
    </row>
    <row r="2672" spans="1:32" hidden="1" x14ac:dyDescent="0.35">
      <c r="A2672" t="s">
        <v>32</v>
      </c>
      <c r="C2672" t="s">
        <v>33</v>
      </c>
      <c r="D2672" t="s">
        <v>2322</v>
      </c>
      <c r="E2672" t="s">
        <v>2323</v>
      </c>
      <c r="F2672" t="s">
        <v>2324</v>
      </c>
      <c r="G2672" t="s">
        <v>1279</v>
      </c>
      <c r="I2672" t="s">
        <v>38</v>
      </c>
      <c r="J2672">
        <v>2879</v>
      </c>
      <c r="K2672">
        <v>1804</v>
      </c>
      <c r="L2672" t="s">
        <v>2315</v>
      </c>
      <c r="M2672" t="s">
        <v>153</v>
      </c>
      <c r="P2672" t="s">
        <v>60</v>
      </c>
      <c r="Q2672">
        <v>1</v>
      </c>
      <c r="R2672" t="s">
        <v>221</v>
      </c>
      <c r="T2672" t="s">
        <v>73</v>
      </c>
      <c r="U2672" t="s">
        <v>74</v>
      </c>
      <c r="V2672" t="s">
        <v>440</v>
      </c>
      <c r="W2672" t="s">
        <v>441</v>
      </c>
      <c r="AB2672">
        <v>1</v>
      </c>
      <c r="AC2672">
        <v>3</v>
      </c>
    </row>
    <row r="2673" spans="1:32" hidden="1" x14ac:dyDescent="0.35">
      <c r="A2673" t="s">
        <v>32</v>
      </c>
      <c r="C2673" t="s">
        <v>33</v>
      </c>
      <c r="D2673" t="s">
        <v>2322</v>
      </c>
      <c r="E2673" t="s">
        <v>2323</v>
      </c>
      <c r="F2673" t="s">
        <v>2324</v>
      </c>
      <c r="G2673" t="s">
        <v>1279</v>
      </c>
      <c r="I2673" t="s">
        <v>38</v>
      </c>
      <c r="J2673">
        <v>2880</v>
      </c>
      <c r="K2673">
        <v>1804</v>
      </c>
      <c r="L2673" t="s">
        <v>2315</v>
      </c>
      <c r="M2673" t="s">
        <v>153</v>
      </c>
      <c r="P2673" t="s">
        <v>60</v>
      </c>
      <c r="Q2673">
        <v>1</v>
      </c>
      <c r="R2673" t="s">
        <v>221</v>
      </c>
      <c r="T2673" t="s">
        <v>73</v>
      </c>
      <c r="U2673" t="s">
        <v>74</v>
      </c>
      <c r="V2673" t="s">
        <v>243</v>
      </c>
      <c r="W2673" t="s">
        <v>1265</v>
      </c>
      <c r="AC2673">
        <v>10</v>
      </c>
    </row>
    <row r="2674" spans="1:32" hidden="1" x14ac:dyDescent="0.35">
      <c r="A2674" t="s">
        <v>32</v>
      </c>
      <c r="C2674" t="s">
        <v>33</v>
      </c>
      <c r="D2674" t="s">
        <v>2322</v>
      </c>
      <c r="E2674" t="s">
        <v>2323</v>
      </c>
      <c r="F2674" t="s">
        <v>2324</v>
      </c>
      <c r="G2674" t="s">
        <v>1279</v>
      </c>
      <c r="I2674" t="s">
        <v>38</v>
      </c>
      <c r="J2674">
        <v>2881</v>
      </c>
      <c r="K2674">
        <v>1804</v>
      </c>
      <c r="L2674" t="s">
        <v>2315</v>
      </c>
      <c r="M2674" t="s">
        <v>153</v>
      </c>
      <c r="O2674" t="s">
        <v>605</v>
      </c>
      <c r="P2674" t="s">
        <v>518</v>
      </c>
      <c r="Q2674">
        <v>4</v>
      </c>
      <c r="R2674" t="s">
        <v>1282</v>
      </c>
      <c r="T2674" t="s">
        <v>122</v>
      </c>
      <c r="U2674" t="s">
        <v>57</v>
      </c>
      <c r="V2674" t="s">
        <v>1113</v>
      </c>
      <c r="W2674" t="s">
        <v>1113</v>
      </c>
    </row>
    <row r="2675" spans="1:32" hidden="1" x14ac:dyDescent="0.35">
      <c r="A2675" t="s">
        <v>32</v>
      </c>
      <c r="C2675" t="s">
        <v>33</v>
      </c>
      <c r="D2675" t="s">
        <v>2322</v>
      </c>
      <c r="E2675" t="s">
        <v>2323</v>
      </c>
      <c r="F2675" t="s">
        <v>2324</v>
      </c>
      <c r="G2675" t="s">
        <v>1279</v>
      </c>
      <c r="I2675" t="s">
        <v>38</v>
      </c>
      <c r="J2675">
        <v>2882</v>
      </c>
      <c r="K2675">
        <v>1804</v>
      </c>
      <c r="L2675" t="s">
        <v>2315</v>
      </c>
      <c r="M2675" t="s">
        <v>153</v>
      </c>
      <c r="P2675" t="s">
        <v>910</v>
      </c>
      <c r="Q2675">
        <v>0.25</v>
      </c>
      <c r="R2675" t="s">
        <v>1282</v>
      </c>
      <c r="T2675" t="s">
        <v>57</v>
      </c>
      <c r="U2675" t="s">
        <v>58</v>
      </c>
      <c r="V2675" t="s">
        <v>83</v>
      </c>
      <c r="W2675" t="s">
        <v>84</v>
      </c>
    </row>
    <row r="2676" spans="1:32" hidden="1" x14ac:dyDescent="0.35">
      <c r="A2676" t="s">
        <v>32</v>
      </c>
      <c r="C2676" t="s">
        <v>33</v>
      </c>
      <c r="D2676" t="s">
        <v>2322</v>
      </c>
      <c r="E2676" t="s">
        <v>2323</v>
      </c>
      <c r="F2676" t="s">
        <v>2324</v>
      </c>
      <c r="G2676" t="s">
        <v>1279</v>
      </c>
      <c r="I2676" t="s">
        <v>38</v>
      </c>
      <c r="J2676">
        <v>2883</v>
      </c>
      <c r="K2676">
        <v>1804</v>
      </c>
      <c r="L2676" t="s">
        <v>2315</v>
      </c>
      <c r="M2676" t="s">
        <v>185</v>
      </c>
      <c r="O2676" t="s">
        <v>320</v>
      </c>
      <c r="P2676" t="s">
        <v>366</v>
      </c>
      <c r="Q2676">
        <v>20</v>
      </c>
      <c r="R2676" t="s">
        <v>1282</v>
      </c>
      <c r="T2676" t="s">
        <v>122</v>
      </c>
      <c r="U2676" t="s">
        <v>57</v>
      </c>
      <c r="V2676" t="s">
        <v>1113</v>
      </c>
      <c r="W2676" t="s">
        <v>1113</v>
      </c>
    </row>
    <row r="2677" spans="1:32" hidden="1" x14ac:dyDescent="0.35">
      <c r="A2677" t="s">
        <v>32</v>
      </c>
      <c r="C2677" t="s">
        <v>33</v>
      </c>
      <c r="D2677" t="s">
        <v>2322</v>
      </c>
      <c r="E2677" t="s">
        <v>2323</v>
      </c>
      <c r="F2677" t="s">
        <v>2324</v>
      </c>
      <c r="G2677" t="s">
        <v>1279</v>
      </c>
      <c r="I2677" t="s">
        <v>38</v>
      </c>
      <c r="J2677">
        <v>2884</v>
      </c>
      <c r="K2677">
        <v>1804</v>
      </c>
      <c r="L2677" t="s">
        <v>2315</v>
      </c>
      <c r="M2677" t="s">
        <v>185</v>
      </c>
      <c r="O2677" t="s">
        <v>698</v>
      </c>
      <c r="P2677" t="s">
        <v>209</v>
      </c>
      <c r="Q2677">
        <v>6</v>
      </c>
      <c r="R2677" t="s">
        <v>1282</v>
      </c>
      <c r="T2677" t="s">
        <v>122</v>
      </c>
      <c r="U2677" t="s">
        <v>57</v>
      </c>
      <c r="V2677" t="s">
        <v>1113</v>
      </c>
      <c r="W2677" t="s">
        <v>1113</v>
      </c>
    </row>
    <row r="2678" spans="1:32" hidden="1" x14ac:dyDescent="0.35">
      <c r="A2678" t="s">
        <v>32</v>
      </c>
      <c r="C2678" t="s">
        <v>33</v>
      </c>
      <c r="D2678" t="s">
        <v>2322</v>
      </c>
      <c r="E2678" t="s">
        <v>2323</v>
      </c>
      <c r="F2678" t="s">
        <v>2324</v>
      </c>
      <c r="G2678" t="s">
        <v>1279</v>
      </c>
      <c r="I2678" t="s">
        <v>38</v>
      </c>
      <c r="J2678">
        <v>2885</v>
      </c>
      <c r="K2678">
        <v>1804</v>
      </c>
      <c r="L2678" t="s">
        <v>2315</v>
      </c>
      <c r="M2678" t="s">
        <v>185</v>
      </c>
      <c r="O2678" t="s">
        <v>698</v>
      </c>
      <c r="P2678" t="s">
        <v>209</v>
      </c>
      <c r="Q2678">
        <v>1</v>
      </c>
      <c r="R2678" t="s">
        <v>1282</v>
      </c>
      <c r="T2678" t="s">
        <v>57</v>
      </c>
      <c r="U2678" t="s">
        <v>58</v>
      </c>
      <c r="V2678" t="s">
        <v>58</v>
      </c>
      <c r="W2678" t="s">
        <v>1125</v>
      </c>
    </row>
    <row r="2679" spans="1:32" hidden="1" x14ac:dyDescent="0.35">
      <c r="A2679" t="s">
        <v>32</v>
      </c>
      <c r="C2679" t="s">
        <v>33</v>
      </c>
      <c r="D2679" t="s">
        <v>2322</v>
      </c>
      <c r="E2679" t="s">
        <v>2323</v>
      </c>
      <c r="F2679" t="s">
        <v>2324</v>
      </c>
      <c r="G2679" t="s">
        <v>1279</v>
      </c>
      <c r="I2679" t="s">
        <v>38</v>
      </c>
      <c r="J2679">
        <v>2886</v>
      </c>
      <c r="K2679">
        <v>1804</v>
      </c>
      <c r="L2679" t="s">
        <v>2315</v>
      </c>
      <c r="O2679" t="s">
        <v>698</v>
      </c>
      <c r="P2679" t="s">
        <v>209</v>
      </c>
      <c r="T2679" t="s">
        <v>122</v>
      </c>
      <c r="U2679" t="s">
        <v>57</v>
      </c>
      <c r="V2679" t="s">
        <v>1539</v>
      </c>
      <c r="W2679" t="s">
        <v>2215</v>
      </c>
    </row>
    <row r="2680" spans="1:32" hidden="1" x14ac:dyDescent="0.35">
      <c r="A2680" t="s">
        <v>32</v>
      </c>
      <c r="C2680" t="s">
        <v>33</v>
      </c>
      <c r="D2680" t="s">
        <v>2322</v>
      </c>
      <c r="E2680" t="s">
        <v>2323</v>
      </c>
      <c r="F2680" t="s">
        <v>2324</v>
      </c>
      <c r="G2680" t="s">
        <v>1279</v>
      </c>
      <c r="I2680" t="s">
        <v>38</v>
      </c>
      <c r="J2680">
        <v>2887</v>
      </c>
      <c r="T2680" t="s">
        <v>2778</v>
      </c>
      <c r="U2680" t="s">
        <v>2778</v>
      </c>
      <c r="W2680" t="s">
        <v>2338</v>
      </c>
    </row>
    <row r="2681" spans="1:32" hidden="1" x14ac:dyDescent="0.35">
      <c r="A2681" t="s">
        <v>32</v>
      </c>
      <c r="C2681" t="s">
        <v>33</v>
      </c>
      <c r="D2681" t="s">
        <v>2322</v>
      </c>
      <c r="E2681" t="s">
        <v>2323</v>
      </c>
      <c r="F2681" t="s">
        <v>2324</v>
      </c>
      <c r="G2681" t="s">
        <v>1279</v>
      </c>
      <c r="I2681" t="s">
        <v>38</v>
      </c>
      <c r="J2681">
        <v>2888</v>
      </c>
      <c r="K2681">
        <v>1804</v>
      </c>
      <c r="L2681" t="s">
        <v>2315</v>
      </c>
      <c r="M2681" t="s">
        <v>185</v>
      </c>
      <c r="N2681" t="s">
        <v>41</v>
      </c>
      <c r="P2681" t="s">
        <v>2339</v>
      </c>
      <c r="Q2681">
        <v>3</v>
      </c>
      <c r="R2681" t="s">
        <v>72</v>
      </c>
      <c r="T2681" t="s">
        <v>73</v>
      </c>
      <c r="U2681" t="s">
        <v>74</v>
      </c>
      <c r="V2681" t="s">
        <v>212</v>
      </c>
      <c r="W2681" t="s">
        <v>2340</v>
      </c>
    </row>
    <row r="2682" spans="1:32" hidden="1" x14ac:dyDescent="0.35">
      <c r="A2682" t="s">
        <v>32</v>
      </c>
      <c r="C2682" t="s">
        <v>33</v>
      </c>
      <c r="D2682" t="s">
        <v>2322</v>
      </c>
      <c r="E2682" t="s">
        <v>2323</v>
      </c>
      <c r="F2682" t="s">
        <v>2324</v>
      </c>
      <c r="G2682" t="s">
        <v>1279</v>
      </c>
      <c r="I2682" t="s">
        <v>38</v>
      </c>
      <c r="J2682">
        <v>2889</v>
      </c>
      <c r="K2682">
        <v>1804</v>
      </c>
      <c r="L2682" t="s">
        <v>2315</v>
      </c>
      <c r="M2682" t="s">
        <v>185</v>
      </c>
      <c r="N2682" t="s">
        <v>41</v>
      </c>
      <c r="P2682" t="s">
        <v>2339</v>
      </c>
      <c r="T2682" t="s">
        <v>73</v>
      </c>
      <c r="U2682" t="s">
        <v>74</v>
      </c>
      <c r="V2682" t="s">
        <v>513</v>
      </c>
      <c r="W2682" t="s">
        <v>2341</v>
      </c>
      <c r="Y2682">
        <v>35</v>
      </c>
      <c r="Z2682">
        <v>0</v>
      </c>
      <c r="AA2682">
        <v>5</v>
      </c>
      <c r="AB2682">
        <v>5</v>
      </c>
      <c r="AC2682">
        <v>0</v>
      </c>
    </row>
    <row r="2683" spans="1:32" hidden="1" x14ac:dyDescent="0.35">
      <c r="A2683" t="s">
        <v>32</v>
      </c>
      <c r="C2683" t="s">
        <v>33</v>
      </c>
      <c r="D2683" t="s">
        <v>2322</v>
      </c>
      <c r="E2683" t="s">
        <v>2323</v>
      </c>
      <c r="F2683" t="s">
        <v>2324</v>
      </c>
      <c r="G2683" t="s">
        <v>1279</v>
      </c>
      <c r="I2683" t="s">
        <v>38</v>
      </c>
      <c r="J2683">
        <v>2890</v>
      </c>
      <c r="K2683">
        <v>1804</v>
      </c>
      <c r="L2683" t="s">
        <v>2315</v>
      </c>
      <c r="M2683" t="s">
        <v>185</v>
      </c>
      <c r="N2683" t="s">
        <v>41</v>
      </c>
      <c r="P2683" t="s">
        <v>2339</v>
      </c>
      <c r="Q2683">
        <v>0.75</v>
      </c>
      <c r="R2683" t="s">
        <v>72</v>
      </c>
      <c r="T2683" t="s">
        <v>73</v>
      </c>
      <c r="U2683" t="s">
        <v>74</v>
      </c>
      <c r="V2683" t="s">
        <v>513</v>
      </c>
      <c r="W2683" t="s">
        <v>2342</v>
      </c>
      <c r="Y2683">
        <v>30</v>
      </c>
      <c r="Z2683">
        <v>0</v>
      </c>
      <c r="AA2683">
        <v>1</v>
      </c>
      <c r="AB2683">
        <v>2</v>
      </c>
      <c r="AC2683">
        <v>6</v>
      </c>
    </row>
    <row r="2684" spans="1:32" hidden="1" x14ac:dyDescent="0.35">
      <c r="A2684" t="s">
        <v>32</v>
      </c>
      <c r="C2684" t="s">
        <v>33</v>
      </c>
      <c r="D2684" t="s">
        <v>2322</v>
      </c>
      <c r="E2684" t="s">
        <v>2323</v>
      </c>
      <c r="F2684" t="s">
        <v>2324</v>
      </c>
      <c r="G2684" t="s">
        <v>1279</v>
      </c>
      <c r="I2684" t="s">
        <v>38</v>
      </c>
      <c r="J2684">
        <v>2891</v>
      </c>
      <c r="K2684">
        <v>1804</v>
      </c>
      <c r="L2684" t="s">
        <v>2315</v>
      </c>
      <c r="M2684" t="s">
        <v>185</v>
      </c>
      <c r="N2684" t="s">
        <v>41</v>
      </c>
      <c r="P2684" t="s">
        <v>2339</v>
      </c>
      <c r="Q2684">
        <v>5</v>
      </c>
      <c r="R2684" t="s">
        <v>170</v>
      </c>
      <c r="T2684" t="s">
        <v>73</v>
      </c>
      <c r="U2684" t="s">
        <v>74</v>
      </c>
      <c r="V2684" t="s">
        <v>1702</v>
      </c>
      <c r="W2684" t="s">
        <v>171</v>
      </c>
      <c r="Y2684">
        <v>1</v>
      </c>
      <c r="Z2684">
        <v>0</v>
      </c>
      <c r="AB2684">
        <v>5</v>
      </c>
      <c r="AC2684">
        <v>0</v>
      </c>
    </row>
    <row r="2685" spans="1:32" hidden="1" x14ac:dyDescent="0.35">
      <c r="A2685" t="s">
        <v>32</v>
      </c>
      <c r="C2685" t="s">
        <v>33</v>
      </c>
      <c r="D2685" t="s">
        <v>2322</v>
      </c>
      <c r="E2685" t="s">
        <v>2323</v>
      </c>
      <c r="F2685" t="s">
        <v>2324</v>
      </c>
      <c r="G2685" t="s">
        <v>1279</v>
      </c>
      <c r="I2685" t="s">
        <v>38</v>
      </c>
      <c r="J2685">
        <v>2892</v>
      </c>
      <c r="K2685">
        <v>1804</v>
      </c>
      <c r="L2685" t="s">
        <v>2315</v>
      </c>
      <c r="M2685" t="s">
        <v>185</v>
      </c>
      <c r="N2685" t="s">
        <v>41</v>
      </c>
      <c r="P2685" t="s">
        <v>2339</v>
      </c>
      <c r="Q2685">
        <v>2</v>
      </c>
      <c r="R2685" t="s">
        <v>163</v>
      </c>
      <c r="T2685" t="s">
        <v>73</v>
      </c>
      <c r="U2685" t="s">
        <v>74</v>
      </c>
      <c r="V2685" t="s">
        <v>2047</v>
      </c>
      <c r="W2685" t="s">
        <v>2207</v>
      </c>
      <c r="AC2685">
        <v>8</v>
      </c>
    </row>
    <row r="2686" spans="1:32" hidden="1" x14ac:dyDescent="0.35">
      <c r="A2686" t="s">
        <v>32</v>
      </c>
      <c r="C2686" t="s">
        <v>33</v>
      </c>
      <c r="D2686" t="s">
        <v>2322</v>
      </c>
      <c r="E2686" t="s">
        <v>2323</v>
      </c>
      <c r="F2686" t="s">
        <v>2324</v>
      </c>
      <c r="G2686" t="s">
        <v>1279</v>
      </c>
      <c r="I2686" t="s">
        <v>38</v>
      </c>
      <c r="J2686">
        <v>2893</v>
      </c>
      <c r="K2686">
        <v>1804</v>
      </c>
      <c r="L2686" t="s">
        <v>2315</v>
      </c>
      <c r="M2686" t="s">
        <v>185</v>
      </c>
      <c r="N2686" t="s">
        <v>41</v>
      </c>
      <c r="P2686" t="s">
        <v>2339</v>
      </c>
      <c r="Q2686">
        <v>1</v>
      </c>
      <c r="R2686" t="s">
        <v>163</v>
      </c>
      <c r="T2686" t="s">
        <v>73</v>
      </c>
      <c r="U2686" t="s">
        <v>74</v>
      </c>
      <c r="V2686" t="s">
        <v>164</v>
      </c>
      <c r="W2686" t="s">
        <v>2343</v>
      </c>
      <c r="AA2686">
        <v>1</v>
      </c>
      <c r="AB2686">
        <v>2</v>
      </c>
      <c r="AC2686">
        <v>0</v>
      </c>
    </row>
    <row r="2687" spans="1:32" hidden="1" x14ac:dyDescent="0.35">
      <c r="A2687" t="s">
        <v>32</v>
      </c>
      <c r="C2687" t="s">
        <v>33</v>
      </c>
      <c r="D2687" t="s">
        <v>2322</v>
      </c>
      <c r="E2687" t="s">
        <v>2323</v>
      </c>
      <c r="F2687" t="s">
        <v>2324</v>
      </c>
      <c r="G2687" t="s">
        <v>1279</v>
      </c>
      <c r="I2687" t="s">
        <v>38</v>
      </c>
      <c r="J2687">
        <v>2894</v>
      </c>
      <c r="K2687">
        <v>1804</v>
      </c>
      <c r="L2687" t="s">
        <v>2315</v>
      </c>
      <c r="M2687" t="s">
        <v>185</v>
      </c>
      <c r="N2687" t="s">
        <v>41</v>
      </c>
      <c r="P2687" t="s">
        <v>2339</v>
      </c>
      <c r="Q2687">
        <v>3</v>
      </c>
      <c r="T2687" t="s">
        <v>73</v>
      </c>
      <c r="U2687" t="s">
        <v>74</v>
      </c>
      <c r="V2687" t="s">
        <v>164</v>
      </c>
      <c r="W2687" t="s">
        <v>238</v>
      </c>
      <c r="AD2687">
        <v>6</v>
      </c>
      <c r="AE2687">
        <v>15</v>
      </c>
      <c r="AF2687">
        <v>2</v>
      </c>
    </row>
    <row r="2688" spans="1:32" hidden="1" x14ac:dyDescent="0.35">
      <c r="A2688" t="s">
        <v>32</v>
      </c>
      <c r="C2688" t="s">
        <v>33</v>
      </c>
      <c r="D2688" t="s">
        <v>2322</v>
      </c>
      <c r="E2688" t="s">
        <v>2323</v>
      </c>
      <c r="F2688" t="s">
        <v>2324</v>
      </c>
      <c r="G2688" t="s">
        <v>1279</v>
      </c>
      <c r="I2688" t="s">
        <v>38</v>
      </c>
      <c r="J2688">
        <v>2895</v>
      </c>
      <c r="K2688">
        <v>1804</v>
      </c>
      <c r="L2688" t="s">
        <v>2315</v>
      </c>
      <c r="M2688" t="s">
        <v>185</v>
      </c>
      <c r="N2688" t="s">
        <v>41</v>
      </c>
      <c r="O2688" t="s">
        <v>2262</v>
      </c>
      <c r="P2688" t="s">
        <v>301</v>
      </c>
      <c r="Q2688">
        <v>6</v>
      </c>
      <c r="R2688" t="s">
        <v>163</v>
      </c>
      <c r="T2688" t="s">
        <v>43</v>
      </c>
      <c r="U2688" t="s">
        <v>167</v>
      </c>
      <c r="V2688" t="s">
        <v>240</v>
      </c>
      <c r="W2688" t="s">
        <v>240</v>
      </c>
    </row>
    <row r="2689" spans="1:32" hidden="1" x14ac:dyDescent="0.35">
      <c r="A2689" t="s">
        <v>32</v>
      </c>
      <c r="C2689" t="s">
        <v>33</v>
      </c>
      <c r="D2689" t="s">
        <v>2322</v>
      </c>
      <c r="E2689" t="s">
        <v>2323</v>
      </c>
      <c r="F2689" t="s">
        <v>2324</v>
      </c>
      <c r="G2689" t="s">
        <v>1279</v>
      </c>
      <c r="I2689" t="s">
        <v>38</v>
      </c>
      <c r="J2689">
        <v>2896</v>
      </c>
      <c r="K2689">
        <v>1804</v>
      </c>
      <c r="L2689" t="s">
        <v>2315</v>
      </c>
      <c r="M2689" t="s">
        <v>185</v>
      </c>
      <c r="N2689" t="s">
        <v>41</v>
      </c>
      <c r="O2689" t="s">
        <v>2262</v>
      </c>
      <c r="P2689" t="s">
        <v>301</v>
      </c>
      <c r="T2689" t="s">
        <v>73</v>
      </c>
      <c r="U2689" t="s">
        <v>74</v>
      </c>
      <c r="V2689" t="s">
        <v>164</v>
      </c>
      <c r="W2689" t="s">
        <v>238</v>
      </c>
      <c r="AB2689">
        <v>3</v>
      </c>
      <c r="AC2689">
        <v>0</v>
      </c>
    </row>
    <row r="2690" spans="1:32" hidden="1" x14ac:dyDescent="0.35">
      <c r="A2690" t="s">
        <v>32</v>
      </c>
      <c r="C2690" t="s">
        <v>33</v>
      </c>
      <c r="D2690" t="s">
        <v>2322</v>
      </c>
      <c r="E2690" t="s">
        <v>2323</v>
      </c>
      <c r="F2690" t="s">
        <v>2324</v>
      </c>
      <c r="G2690" t="s">
        <v>1279</v>
      </c>
      <c r="I2690" t="s">
        <v>38</v>
      </c>
      <c r="J2690">
        <v>2897</v>
      </c>
      <c r="K2690">
        <v>1804</v>
      </c>
      <c r="L2690" t="s">
        <v>2315</v>
      </c>
      <c r="M2690" t="s">
        <v>185</v>
      </c>
      <c r="O2690" t="s">
        <v>758</v>
      </c>
      <c r="P2690" t="s">
        <v>205</v>
      </c>
      <c r="Q2690">
        <v>1</v>
      </c>
      <c r="R2690" t="s">
        <v>166</v>
      </c>
      <c r="T2690" t="s">
        <v>43</v>
      </c>
      <c r="U2690" t="s">
        <v>167</v>
      </c>
      <c r="V2690" t="s">
        <v>460</v>
      </c>
      <c r="W2690" t="s">
        <v>528</v>
      </c>
    </row>
    <row r="2691" spans="1:32" hidden="1" x14ac:dyDescent="0.35">
      <c r="A2691" t="s">
        <v>32</v>
      </c>
      <c r="C2691" t="s">
        <v>33</v>
      </c>
      <c r="D2691" t="s">
        <v>2322</v>
      </c>
      <c r="E2691" t="s">
        <v>2323</v>
      </c>
      <c r="F2691" t="s">
        <v>2324</v>
      </c>
      <c r="G2691" t="s">
        <v>1279</v>
      </c>
      <c r="I2691" t="s">
        <v>38</v>
      </c>
      <c r="J2691">
        <v>2898</v>
      </c>
      <c r="K2691">
        <v>1804</v>
      </c>
      <c r="L2691" t="s">
        <v>2315</v>
      </c>
      <c r="M2691" t="s">
        <v>185</v>
      </c>
      <c r="P2691" t="s">
        <v>2103</v>
      </c>
      <c r="Q2691">
        <v>1</v>
      </c>
      <c r="T2691" t="s">
        <v>99</v>
      </c>
      <c r="U2691" t="s">
        <v>263</v>
      </c>
      <c r="V2691" t="s">
        <v>2344</v>
      </c>
      <c r="W2691" t="s">
        <v>2345</v>
      </c>
    </row>
    <row r="2692" spans="1:32" hidden="1" x14ac:dyDescent="0.35">
      <c r="A2692" t="s">
        <v>32</v>
      </c>
      <c r="C2692" t="s">
        <v>33</v>
      </c>
      <c r="D2692" t="s">
        <v>2322</v>
      </c>
      <c r="E2692" t="s">
        <v>2323</v>
      </c>
      <c r="F2692" t="s">
        <v>2324</v>
      </c>
      <c r="G2692" t="s">
        <v>1279</v>
      </c>
      <c r="I2692" t="s">
        <v>38</v>
      </c>
      <c r="J2692">
        <v>2899</v>
      </c>
      <c r="K2692">
        <v>1804</v>
      </c>
      <c r="L2692" t="s">
        <v>2315</v>
      </c>
      <c r="M2692" t="s">
        <v>185</v>
      </c>
      <c r="P2692" t="s">
        <v>2103</v>
      </c>
      <c r="T2692" t="s">
        <v>99</v>
      </c>
      <c r="U2692" t="s">
        <v>1587</v>
      </c>
      <c r="V2692" t="s">
        <v>2346</v>
      </c>
      <c r="W2692" t="s">
        <v>2347</v>
      </c>
      <c r="Y2692">
        <v>7</v>
      </c>
      <c r="Z2692">
        <v>0</v>
      </c>
      <c r="AB2692">
        <v>7</v>
      </c>
      <c r="AC2692">
        <v>0</v>
      </c>
    </row>
    <row r="2693" spans="1:32" hidden="1" x14ac:dyDescent="0.35">
      <c r="A2693" t="s">
        <v>32</v>
      </c>
      <c r="C2693" t="s">
        <v>33</v>
      </c>
      <c r="D2693" t="s">
        <v>2322</v>
      </c>
      <c r="E2693" t="s">
        <v>2323</v>
      </c>
      <c r="F2693" t="s">
        <v>2324</v>
      </c>
      <c r="G2693" t="s">
        <v>1279</v>
      </c>
      <c r="I2693" t="s">
        <v>38</v>
      </c>
      <c r="J2693">
        <v>2900</v>
      </c>
      <c r="K2693">
        <v>1804</v>
      </c>
      <c r="L2693" t="s">
        <v>2315</v>
      </c>
      <c r="M2693" t="s">
        <v>185</v>
      </c>
      <c r="N2693" t="s">
        <v>41</v>
      </c>
      <c r="P2693" t="s">
        <v>887</v>
      </c>
      <c r="T2693" t="s">
        <v>2763</v>
      </c>
      <c r="U2693" t="s">
        <v>2621</v>
      </c>
      <c r="W2693" t="s">
        <v>2348</v>
      </c>
    </row>
    <row r="2694" spans="1:32" hidden="1" x14ac:dyDescent="0.35">
      <c r="A2694" t="s">
        <v>32</v>
      </c>
      <c r="C2694" t="s">
        <v>33</v>
      </c>
      <c r="D2694" t="s">
        <v>2322</v>
      </c>
      <c r="E2694" t="s">
        <v>2323</v>
      </c>
      <c r="F2694" t="s">
        <v>2324</v>
      </c>
      <c r="G2694" t="s">
        <v>1279</v>
      </c>
      <c r="I2694" t="s">
        <v>38</v>
      </c>
      <c r="J2694">
        <v>2901</v>
      </c>
      <c r="K2694">
        <v>1804</v>
      </c>
      <c r="L2694" t="s">
        <v>2315</v>
      </c>
      <c r="M2694" t="s">
        <v>185</v>
      </c>
      <c r="N2694" t="s">
        <v>41</v>
      </c>
      <c r="P2694" t="s">
        <v>887</v>
      </c>
      <c r="Q2694">
        <v>1</v>
      </c>
      <c r="T2694" t="s">
        <v>43</v>
      </c>
      <c r="U2694" t="s">
        <v>167</v>
      </c>
      <c r="V2694" t="s">
        <v>257</v>
      </c>
      <c r="W2694" t="s">
        <v>2349</v>
      </c>
      <c r="AD2694">
        <v>1</v>
      </c>
      <c r="AE2694">
        <v>1</v>
      </c>
    </row>
    <row r="2695" spans="1:32" hidden="1" x14ac:dyDescent="0.35">
      <c r="A2695" t="s">
        <v>32</v>
      </c>
      <c r="C2695" t="s">
        <v>33</v>
      </c>
      <c r="D2695" t="s">
        <v>2322</v>
      </c>
      <c r="E2695" t="s">
        <v>2323</v>
      </c>
      <c r="F2695" t="s">
        <v>2324</v>
      </c>
      <c r="G2695" t="s">
        <v>1279</v>
      </c>
      <c r="I2695" t="s">
        <v>38</v>
      </c>
      <c r="J2695">
        <v>2902</v>
      </c>
      <c r="K2695">
        <v>1804</v>
      </c>
      <c r="L2695" t="s">
        <v>2315</v>
      </c>
      <c r="M2695" t="s">
        <v>185</v>
      </c>
      <c r="N2695" t="s">
        <v>41</v>
      </c>
      <c r="P2695" t="s">
        <v>887</v>
      </c>
      <c r="Q2695">
        <v>47</v>
      </c>
      <c r="R2695" t="s">
        <v>72</v>
      </c>
      <c r="T2695" t="s">
        <v>73</v>
      </c>
      <c r="U2695" t="s">
        <v>74</v>
      </c>
      <c r="V2695" t="s">
        <v>181</v>
      </c>
      <c r="W2695" t="s">
        <v>2350</v>
      </c>
      <c r="Y2695">
        <v>2</v>
      </c>
      <c r="Z2695">
        <v>1</v>
      </c>
      <c r="AD2695">
        <v>4</v>
      </c>
      <c r="AE2695">
        <v>17</v>
      </c>
      <c r="AF2695">
        <v>11</v>
      </c>
    </row>
    <row r="2696" spans="1:32" hidden="1" x14ac:dyDescent="0.35">
      <c r="A2696" t="s">
        <v>32</v>
      </c>
      <c r="C2696" t="s">
        <v>33</v>
      </c>
      <c r="D2696" t="s">
        <v>2322</v>
      </c>
      <c r="E2696" t="s">
        <v>2323</v>
      </c>
      <c r="F2696" t="s">
        <v>2324</v>
      </c>
      <c r="G2696" t="s">
        <v>1279</v>
      </c>
      <c r="I2696" t="s">
        <v>38</v>
      </c>
      <c r="J2696">
        <v>2903</v>
      </c>
      <c r="K2696">
        <v>1804</v>
      </c>
      <c r="L2696" t="s">
        <v>2315</v>
      </c>
      <c r="M2696" t="s">
        <v>185</v>
      </c>
      <c r="N2696" t="s">
        <v>41</v>
      </c>
      <c r="P2696" t="s">
        <v>887</v>
      </c>
      <c r="Q2696">
        <v>29</v>
      </c>
      <c r="R2696" t="s">
        <v>72</v>
      </c>
      <c r="T2696" t="s">
        <v>73</v>
      </c>
      <c r="U2696" t="s">
        <v>74</v>
      </c>
      <c r="V2696" t="s">
        <v>361</v>
      </c>
      <c r="W2696" t="s">
        <v>2351</v>
      </c>
      <c r="Y2696">
        <v>1</v>
      </c>
      <c r="Z2696">
        <v>9</v>
      </c>
      <c r="AD2696">
        <v>2</v>
      </c>
      <c r="AE2696">
        <v>10</v>
      </c>
      <c r="AF2696">
        <v>9</v>
      </c>
    </row>
    <row r="2697" spans="1:32" hidden="1" x14ac:dyDescent="0.35">
      <c r="A2697" t="s">
        <v>32</v>
      </c>
      <c r="C2697" t="s">
        <v>33</v>
      </c>
      <c r="D2697" t="s">
        <v>2322</v>
      </c>
      <c r="E2697" t="s">
        <v>2323</v>
      </c>
      <c r="F2697" t="s">
        <v>2324</v>
      </c>
      <c r="G2697" t="s">
        <v>1279</v>
      </c>
      <c r="I2697" t="s">
        <v>38</v>
      </c>
      <c r="J2697">
        <v>2904</v>
      </c>
      <c r="K2697">
        <v>1804</v>
      </c>
      <c r="L2697" t="s">
        <v>2315</v>
      </c>
      <c r="M2697" t="s">
        <v>185</v>
      </c>
      <c r="N2697" t="s">
        <v>41</v>
      </c>
      <c r="P2697" t="s">
        <v>887</v>
      </c>
      <c r="Q2697">
        <v>19</v>
      </c>
      <c r="R2697" t="s">
        <v>72</v>
      </c>
      <c r="T2697" t="s">
        <v>73</v>
      </c>
      <c r="U2697" t="s">
        <v>74</v>
      </c>
      <c r="V2697" t="s">
        <v>152</v>
      </c>
      <c r="W2697" t="s">
        <v>381</v>
      </c>
      <c r="Y2697">
        <v>3</v>
      </c>
      <c r="Z2697">
        <v>2</v>
      </c>
      <c r="AD2697">
        <v>3</v>
      </c>
      <c r="AE2697">
        <v>0</v>
      </c>
      <c r="AF2697">
        <v>3</v>
      </c>
    </row>
    <row r="2698" spans="1:32" hidden="1" x14ac:dyDescent="0.35">
      <c r="A2698" t="s">
        <v>32</v>
      </c>
      <c r="C2698" t="s">
        <v>33</v>
      </c>
      <c r="D2698" t="s">
        <v>2322</v>
      </c>
      <c r="E2698" t="s">
        <v>2323</v>
      </c>
      <c r="F2698" t="s">
        <v>2324</v>
      </c>
      <c r="G2698" t="s">
        <v>1279</v>
      </c>
      <c r="I2698" t="s">
        <v>38</v>
      </c>
      <c r="J2698">
        <v>2905</v>
      </c>
      <c r="K2698">
        <v>1804</v>
      </c>
      <c r="L2698" t="s">
        <v>2315</v>
      </c>
      <c r="M2698" t="s">
        <v>185</v>
      </c>
      <c r="N2698" t="s">
        <v>41</v>
      </c>
      <c r="P2698" t="s">
        <v>887</v>
      </c>
      <c r="Q2698">
        <v>2</v>
      </c>
      <c r="R2698" t="s">
        <v>1282</v>
      </c>
      <c r="T2698" t="s">
        <v>73</v>
      </c>
      <c r="U2698" t="s">
        <v>74</v>
      </c>
      <c r="V2698" t="s">
        <v>325</v>
      </c>
      <c r="W2698" t="s">
        <v>402</v>
      </c>
      <c r="AD2698">
        <v>0</v>
      </c>
      <c r="AE2698">
        <v>3</v>
      </c>
      <c r="AF2698">
        <v>4</v>
      </c>
    </row>
    <row r="2699" spans="1:32" hidden="1" x14ac:dyDescent="0.35">
      <c r="A2699" t="s">
        <v>32</v>
      </c>
      <c r="C2699" t="s">
        <v>33</v>
      </c>
      <c r="D2699" t="s">
        <v>2322</v>
      </c>
      <c r="E2699" t="s">
        <v>2323</v>
      </c>
      <c r="F2699" t="s">
        <v>2324</v>
      </c>
      <c r="G2699" t="s">
        <v>1279</v>
      </c>
      <c r="I2699" t="s">
        <v>38</v>
      </c>
      <c r="J2699">
        <v>2906</v>
      </c>
      <c r="K2699">
        <v>1804</v>
      </c>
      <c r="L2699" t="s">
        <v>2315</v>
      </c>
      <c r="M2699" t="s">
        <v>185</v>
      </c>
      <c r="N2699" t="s">
        <v>41</v>
      </c>
      <c r="P2699" t="s">
        <v>887</v>
      </c>
      <c r="Q2699">
        <v>2</v>
      </c>
      <c r="T2699" t="s">
        <v>73</v>
      </c>
      <c r="U2699" t="s">
        <v>2746</v>
      </c>
      <c r="V2699" t="s">
        <v>2352</v>
      </c>
      <c r="W2699" t="s">
        <v>2352</v>
      </c>
      <c r="AD2699">
        <v>1</v>
      </c>
      <c r="AE2699">
        <v>0</v>
      </c>
      <c r="AF2699">
        <v>3</v>
      </c>
    </row>
    <row r="2700" spans="1:32" hidden="1" x14ac:dyDescent="0.35">
      <c r="A2700" t="s">
        <v>32</v>
      </c>
      <c r="C2700" t="s">
        <v>33</v>
      </c>
      <c r="D2700" t="s">
        <v>2322</v>
      </c>
      <c r="E2700" t="s">
        <v>2323</v>
      </c>
      <c r="F2700" t="s">
        <v>2324</v>
      </c>
      <c r="G2700" t="s">
        <v>1279</v>
      </c>
      <c r="I2700" t="s">
        <v>38</v>
      </c>
      <c r="J2700">
        <v>2907</v>
      </c>
      <c r="K2700">
        <v>1804</v>
      </c>
      <c r="L2700" t="s">
        <v>2315</v>
      </c>
      <c r="M2700" t="s">
        <v>185</v>
      </c>
      <c r="N2700" t="s">
        <v>41</v>
      </c>
      <c r="P2700" t="s">
        <v>887</v>
      </c>
      <c r="Q2700">
        <v>1.5</v>
      </c>
      <c r="R2700" t="s">
        <v>1282</v>
      </c>
      <c r="T2700" t="s">
        <v>73</v>
      </c>
      <c r="U2700" t="s">
        <v>74</v>
      </c>
      <c r="V2700" t="s">
        <v>112</v>
      </c>
      <c r="W2700" t="s">
        <v>274</v>
      </c>
      <c r="AD2700">
        <v>0</v>
      </c>
      <c r="AE2700">
        <v>5</v>
      </c>
      <c r="AF2700">
        <v>3</v>
      </c>
    </row>
    <row r="2701" spans="1:32" hidden="1" x14ac:dyDescent="0.35">
      <c r="A2701" t="s">
        <v>32</v>
      </c>
      <c r="C2701" t="s">
        <v>33</v>
      </c>
      <c r="D2701" t="s">
        <v>2322</v>
      </c>
      <c r="E2701" t="s">
        <v>2323</v>
      </c>
      <c r="F2701" t="s">
        <v>2324</v>
      </c>
      <c r="G2701" t="s">
        <v>1279</v>
      </c>
      <c r="I2701" t="s">
        <v>38</v>
      </c>
      <c r="J2701">
        <v>2908</v>
      </c>
      <c r="K2701">
        <v>1804</v>
      </c>
      <c r="L2701" t="s">
        <v>2315</v>
      </c>
      <c r="M2701" t="s">
        <v>185</v>
      </c>
      <c r="N2701" t="s">
        <v>41</v>
      </c>
      <c r="P2701" t="s">
        <v>887</v>
      </c>
      <c r="Q2701">
        <v>6</v>
      </c>
      <c r="T2701" t="s">
        <v>57</v>
      </c>
      <c r="U2701" t="s">
        <v>2774</v>
      </c>
      <c r="V2701" t="s">
        <v>2353</v>
      </c>
      <c r="W2701" t="s">
        <v>2354</v>
      </c>
      <c r="AD2701">
        <v>0</v>
      </c>
      <c r="AE2701">
        <v>4</v>
      </c>
      <c r="AF2701">
        <v>0</v>
      </c>
    </row>
    <row r="2702" spans="1:32" hidden="1" x14ac:dyDescent="0.35">
      <c r="A2702" t="s">
        <v>32</v>
      </c>
      <c r="C2702" t="s">
        <v>33</v>
      </c>
      <c r="D2702" t="s">
        <v>2322</v>
      </c>
      <c r="E2702" t="s">
        <v>2323</v>
      </c>
      <c r="F2702" t="s">
        <v>2324</v>
      </c>
      <c r="G2702" t="s">
        <v>1279</v>
      </c>
      <c r="I2702" t="s">
        <v>38</v>
      </c>
      <c r="J2702">
        <v>2909</v>
      </c>
      <c r="K2702">
        <v>1804</v>
      </c>
      <c r="L2702" t="s">
        <v>2315</v>
      </c>
      <c r="M2702" t="s">
        <v>185</v>
      </c>
      <c r="N2702" t="s">
        <v>41</v>
      </c>
      <c r="P2702" t="s">
        <v>887</v>
      </c>
      <c r="Q2702">
        <v>6</v>
      </c>
      <c r="T2702" t="s">
        <v>122</v>
      </c>
      <c r="U2702" t="s">
        <v>298</v>
      </c>
      <c r="V2702" t="s">
        <v>706</v>
      </c>
      <c r="W2702" t="s">
        <v>2355</v>
      </c>
      <c r="AD2702">
        <v>0</v>
      </c>
      <c r="AE2702">
        <v>3</v>
      </c>
      <c r="AF2702">
        <v>0</v>
      </c>
    </row>
    <row r="2703" spans="1:32" x14ac:dyDescent="0.35">
      <c r="A2703" t="s">
        <v>32</v>
      </c>
      <c r="C2703" t="s">
        <v>33</v>
      </c>
      <c r="D2703" t="s">
        <v>2322</v>
      </c>
      <c r="E2703" t="s">
        <v>2323</v>
      </c>
      <c r="F2703" t="s">
        <v>2324</v>
      </c>
      <c r="G2703" t="s">
        <v>1279</v>
      </c>
      <c r="I2703" t="s">
        <v>38</v>
      </c>
      <c r="J2703">
        <v>2910</v>
      </c>
      <c r="K2703">
        <v>1804</v>
      </c>
      <c r="L2703" t="s">
        <v>2315</v>
      </c>
      <c r="M2703" t="s">
        <v>185</v>
      </c>
      <c r="N2703" t="s">
        <v>41</v>
      </c>
      <c r="P2703" t="s">
        <v>887</v>
      </c>
      <c r="Q2703">
        <v>1</v>
      </c>
      <c r="T2703" t="s">
        <v>57</v>
      </c>
      <c r="U2703" t="s">
        <v>143</v>
      </c>
      <c r="V2703" t="s">
        <v>2356</v>
      </c>
      <c r="W2703" t="s">
        <v>2356</v>
      </c>
      <c r="AD2703">
        <v>0</v>
      </c>
      <c r="AE2703">
        <v>1</v>
      </c>
      <c r="AF2703">
        <v>3</v>
      </c>
    </row>
    <row r="2704" spans="1:32" x14ac:dyDescent="0.35">
      <c r="A2704" t="s">
        <v>32</v>
      </c>
      <c r="C2704" t="s">
        <v>33</v>
      </c>
      <c r="D2704" t="s">
        <v>2322</v>
      </c>
      <c r="E2704" t="s">
        <v>2323</v>
      </c>
      <c r="F2704" t="s">
        <v>2324</v>
      </c>
      <c r="G2704" t="s">
        <v>1279</v>
      </c>
      <c r="I2704" t="s">
        <v>38</v>
      </c>
      <c r="J2704">
        <v>2911</v>
      </c>
      <c r="K2704">
        <v>1804</v>
      </c>
      <c r="L2704" t="s">
        <v>2315</v>
      </c>
      <c r="M2704" t="s">
        <v>185</v>
      </c>
      <c r="N2704" t="s">
        <v>41</v>
      </c>
      <c r="P2704" t="s">
        <v>887</v>
      </c>
      <c r="Q2704">
        <v>1</v>
      </c>
      <c r="T2704" t="s">
        <v>57</v>
      </c>
      <c r="U2704" t="s">
        <v>143</v>
      </c>
      <c r="V2704" t="s">
        <v>2357</v>
      </c>
      <c r="W2704" t="s">
        <v>2357</v>
      </c>
      <c r="AD2704">
        <v>0</v>
      </c>
      <c r="AE2704">
        <v>1</v>
      </c>
      <c r="AF2704">
        <v>0</v>
      </c>
    </row>
    <row r="2705" spans="1:32" hidden="1" x14ac:dyDescent="0.35">
      <c r="A2705" t="s">
        <v>32</v>
      </c>
      <c r="C2705" t="s">
        <v>33</v>
      </c>
      <c r="D2705" t="s">
        <v>2322</v>
      </c>
      <c r="E2705" t="s">
        <v>2323</v>
      </c>
      <c r="F2705" t="s">
        <v>2324</v>
      </c>
      <c r="G2705" t="s">
        <v>1279</v>
      </c>
      <c r="I2705" t="s">
        <v>38</v>
      </c>
      <c r="J2705">
        <v>2912</v>
      </c>
      <c r="K2705">
        <v>1804</v>
      </c>
      <c r="L2705" t="s">
        <v>2315</v>
      </c>
      <c r="M2705" t="s">
        <v>185</v>
      </c>
      <c r="N2705" t="s">
        <v>41</v>
      </c>
      <c r="P2705" t="s">
        <v>887</v>
      </c>
      <c r="Q2705" t="s">
        <v>1888</v>
      </c>
      <c r="T2705" t="s">
        <v>122</v>
      </c>
      <c r="U2705" t="s">
        <v>298</v>
      </c>
      <c r="V2705" t="s">
        <v>437</v>
      </c>
      <c r="W2705" t="s">
        <v>2358</v>
      </c>
      <c r="Z2705">
        <v>9</v>
      </c>
      <c r="AE2705">
        <v>2</v>
      </c>
      <c r="AF2705">
        <v>3</v>
      </c>
    </row>
    <row r="2706" spans="1:32" hidden="1" x14ac:dyDescent="0.35">
      <c r="A2706" t="s">
        <v>32</v>
      </c>
      <c r="C2706" t="s">
        <v>33</v>
      </c>
      <c r="D2706" t="s">
        <v>2322</v>
      </c>
      <c r="E2706" t="s">
        <v>2323</v>
      </c>
      <c r="F2706" t="s">
        <v>2324</v>
      </c>
      <c r="G2706" t="s">
        <v>1279</v>
      </c>
      <c r="I2706" t="s">
        <v>38</v>
      </c>
      <c r="J2706">
        <v>2913</v>
      </c>
      <c r="K2706">
        <v>1804</v>
      </c>
      <c r="L2706" t="s">
        <v>2315</v>
      </c>
      <c r="M2706" t="s">
        <v>185</v>
      </c>
      <c r="N2706" t="s">
        <v>41</v>
      </c>
      <c r="P2706" t="s">
        <v>887</v>
      </c>
      <c r="Q2706" t="s">
        <v>2359</v>
      </c>
      <c r="T2706" t="s">
        <v>122</v>
      </c>
      <c r="U2706" t="s">
        <v>298</v>
      </c>
      <c r="V2706" t="s">
        <v>437</v>
      </c>
      <c r="W2706" t="s">
        <v>2360</v>
      </c>
      <c r="Z2706">
        <v>9</v>
      </c>
    </row>
    <row r="2707" spans="1:32" x14ac:dyDescent="0.35">
      <c r="A2707" t="s">
        <v>32</v>
      </c>
      <c r="C2707" t="s">
        <v>33</v>
      </c>
      <c r="D2707" t="s">
        <v>2322</v>
      </c>
      <c r="E2707" t="s">
        <v>2323</v>
      </c>
      <c r="F2707" t="s">
        <v>2324</v>
      </c>
      <c r="G2707" t="s">
        <v>1279</v>
      </c>
      <c r="I2707" t="s">
        <v>38</v>
      </c>
      <c r="J2707">
        <v>2914</v>
      </c>
      <c r="K2707">
        <v>1804</v>
      </c>
      <c r="L2707" t="s">
        <v>2315</v>
      </c>
      <c r="M2707" t="s">
        <v>185</v>
      </c>
      <c r="N2707" t="s">
        <v>41</v>
      </c>
      <c r="P2707" t="s">
        <v>887</v>
      </c>
      <c r="Q2707">
        <v>1</v>
      </c>
      <c r="T2707" t="s">
        <v>122</v>
      </c>
      <c r="U2707" t="s">
        <v>143</v>
      </c>
      <c r="V2707" t="s">
        <v>177</v>
      </c>
      <c r="W2707" t="s">
        <v>2361</v>
      </c>
      <c r="AD2707">
        <v>0</v>
      </c>
      <c r="AE2707">
        <v>0</v>
      </c>
      <c r="AF2707">
        <v>4</v>
      </c>
    </row>
    <row r="2708" spans="1:32" hidden="1" x14ac:dyDescent="0.35">
      <c r="A2708" t="s">
        <v>32</v>
      </c>
      <c r="C2708" t="s">
        <v>33</v>
      </c>
      <c r="D2708" t="s">
        <v>2322</v>
      </c>
      <c r="E2708" t="s">
        <v>2323</v>
      </c>
      <c r="F2708" t="s">
        <v>2324</v>
      </c>
      <c r="G2708" t="s">
        <v>1279</v>
      </c>
      <c r="I2708" t="s">
        <v>38</v>
      </c>
      <c r="J2708">
        <v>2915</v>
      </c>
      <c r="K2708">
        <v>1804</v>
      </c>
      <c r="L2708" t="s">
        <v>2315</v>
      </c>
      <c r="M2708" t="s">
        <v>185</v>
      </c>
      <c r="N2708" t="s">
        <v>41</v>
      </c>
      <c r="P2708" t="s">
        <v>887</v>
      </c>
      <c r="T2708" t="s">
        <v>2778</v>
      </c>
      <c r="U2708" t="s">
        <v>2778</v>
      </c>
      <c r="AD2708">
        <v>13</v>
      </c>
      <c r="AE2708">
        <v>10</v>
      </c>
      <c r="AF2708">
        <v>7</v>
      </c>
    </row>
    <row r="2709" spans="1:32" hidden="1" x14ac:dyDescent="0.35">
      <c r="A2709" t="s">
        <v>32</v>
      </c>
      <c r="C2709" t="s">
        <v>33</v>
      </c>
      <c r="D2709" t="s">
        <v>2362</v>
      </c>
      <c r="E2709" t="s">
        <v>2363</v>
      </c>
      <c r="F2709" t="s">
        <v>2364</v>
      </c>
      <c r="G2709" t="s">
        <v>1279</v>
      </c>
      <c r="I2709" t="s">
        <v>38</v>
      </c>
      <c r="J2709">
        <v>2916</v>
      </c>
      <c r="K2709">
        <v>1804</v>
      </c>
      <c r="L2709" t="s">
        <v>2315</v>
      </c>
      <c r="M2709" t="s">
        <v>192</v>
      </c>
      <c r="O2709" t="s">
        <v>605</v>
      </c>
      <c r="P2709" t="s">
        <v>2103</v>
      </c>
      <c r="Q2709">
        <v>1</v>
      </c>
      <c r="R2709" t="s">
        <v>170</v>
      </c>
      <c r="T2709" t="s">
        <v>73</v>
      </c>
      <c r="U2709" t="s">
        <v>74</v>
      </c>
      <c r="V2709" t="s">
        <v>1702</v>
      </c>
      <c r="W2709" t="s">
        <v>171</v>
      </c>
      <c r="AB2709">
        <v>1</v>
      </c>
      <c r="AC2709">
        <v>0</v>
      </c>
    </row>
    <row r="2710" spans="1:32" hidden="1" x14ac:dyDescent="0.35">
      <c r="A2710" t="s">
        <v>32</v>
      </c>
      <c r="C2710" t="s">
        <v>33</v>
      </c>
      <c r="D2710" t="s">
        <v>2362</v>
      </c>
      <c r="E2710" t="s">
        <v>2363</v>
      </c>
      <c r="F2710" t="s">
        <v>2364</v>
      </c>
      <c r="G2710" t="s">
        <v>1279</v>
      </c>
      <c r="I2710" t="s">
        <v>38</v>
      </c>
      <c r="J2710">
        <v>2917</v>
      </c>
      <c r="K2710">
        <v>1804</v>
      </c>
      <c r="L2710" t="s">
        <v>2315</v>
      </c>
      <c r="M2710" t="s">
        <v>192</v>
      </c>
      <c r="O2710" t="s">
        <v>605</v>
      </c>
      <c r="P2710" t="s">
        <v>2103</v>
      </c>
      <c r="Q2710">
        <v>6</v>
      </c>
      <c r="R2710" t="s">
        <v>170</v>
      </c>
      <c r="T2710" t="s">
        <v>73</v>
      </c>
      <c r="U2710" t="s">
        <v>74</v>
      </c>
      <c r="V2710" t="s">
        <v>112</v>
      </c>
      <c r="W2710" t="s">
        <v>2365</v>
      </c>
      <c r="AB2710">
        <v>1</v>
      </c>
      <c r="AC2710">
        <v>0</v>
      </c>
    </row>
    <row r="2711" spans="1:32" hidden="1" x14ac:dyDescent="0.35">
      <c r="A2711" t="s">
        <v>32</v>
      </c>
      <c r="C2711" t="s">
        <v>33</v>
      </c>
      <c r="D2711" t="s">
        <v>2362</v>
      </c>
      <c r="E2711" t="s">
        <v>2363</v>
      </c>
      <c r="F2711" t="s">
        <v>2364</v>
      </c>
      <c r="G2711" t="s">
        <v>1279</v>
      </c>
      <c r="I2711" t="s">
        <v>38</v>
      </c>
      <c r="J2711">
        <v>2918</v>
      </c>
      <c r="K2711">
        <v>1804</v>
      </c>
      <c r="L2711" t="s">
        <v>2315</v>
      </c>
      <c r="M2711" t="s">
        <v>192</v>
      </c>
      <c r="O2711" t="s">
        <v>758</v>
      </c>
      <c r="P2711" t="s">
        <v>205</v>
      </c>
      <c r="Q2711">
        <v>2</v>
      </c>
      <c r="R2711" t="s">
        <v>163</v>
      </c>
      <c r="T2711" t="s">
        <v>73</v>
      </c>
      <c r="U2711" t="s">
        <v>74</v>
      </c>
      <c r="V2711" t="s">
        <v>164</v>
      </c>
      <c r="W2711" t="s">
        <v>705</v>
      </c>
    </row>
    <row r="2712" spans="1:32" hidden="1" x14ac:dyDescent="0.35">
      <c r="A2712" t="s">
        <v>32</v>
      </c>
      <c r="C2712" t="s">
        <v>33</v>
      </c>
      <c r="D2712" t="s">
        <v>2362</v>
      </c>
      <c r="E2712" t="s">
        <v>2363</v>
      </c>
      <c r="F2712" t="s">
        <v>2364</v>
      </c>
      <c r="G2712" t="s">
        <v>1279</v>
      </c>
      <c r="I2712" t="s">
        <v>38</v>
      </c>
      <c r="J2712">
        <v>2919</v>
      </c>
      <c r="K2712">
        <v>1804</v>
      </c>
      <c r="L2712" t="s">
        <v>2315</v>
      </c>
      <c r="M2712" t="s">
        <v>192</v>
      </c>
      <c r="O2712" t="s">
        <v>758</v>
      </c>
      <c r="P2712" t="s">
        <v>205</v>
      </c>
      <c r="T2712" t="s">
        <v>2778</v>
      </c>
      <c r="U2712" t="s">
        <v>2778</v>
      </c>
      <c r="W2712" t="s">
        <v>2366</v>
      </c>
      <c r="Y2712">
        <v>3</v>
      </c>
      <c r="Z2712">
        <v>6</v>
      </c>
      <c r="AB2712">
        <v>7</v>
      </c>
      <c r="AC2712">
        <v>0</v>
      </c>
    </row>
    <row r="2713" spans="1:32" hidden="1" x14ac:dyDescent="0.35">
      <c r="A2713" t="s">
        <v>32</v>
      </c>
      <c r="C2713" t="s">
        <v>33</v>
      </c>
      <c r="D2713" t="s">
        <v>2362</v>
      </c>
      <c r="E2713" t="s">
        <v>2363</v>
      </c>
      <c r="F2713" t="s">
        <v>2364</v>
      </c>
      <c r="G2713" t="s">
        <v>1279</v>
      </c>
      <c r="I2713" t="s">
        <v>38</v>
      </c>
      <c r="J2713">
        <v>2920</v>
      </c>
      <c r="K2713">
        <v>1804</v>
      </c>
      <c r="L2713" t="s">
        <v>2315</v>
      </c>
      <c r="M2713" t="s">
        <v>192</v>
      </c>
      <c r="O2713" t="s">
        <v>758</v>
      </c>
      <c r="P2713" t="s">
        <v>205</v>
      </c>
      <c r="Q2713">
        <v>2.125</v>
      </c>
      <c r="R2713" t="s">
        <v>72</v>
      </c>
      <c r="T2713" t="s">
        <v>73</v>
      </c>
      <c r="U2713" t="s">
        <v>74</v>
      </c>
      <c r="V2713" t="s">
        <v>513</v>
      </c>
      <c r="W2713" t="s">
        <v>2285</v>
      </c>
    </row>
    <row r="2714" spans="1:32" hidden="1" x14ac:dyDescent="0.35">
      <c r="A2714" t="s">
        <v>32</v>
      </c>
      <c r="C2714" t="s">
        <v>33</v>
      </c>
      <c r="D2714" t="s">
        <v>2362</v>
      </c>
      <c r="E2714" t="s">
        <v>2363</v>
      </c>
      <c r="F2714" t="s">
        <v>2364</v>
      </c>
      <c r="G2714" t="s">
        <v>1279</v>
      </c>
      <c r="I2714" t="s">
        <v>38</v>
      </c>
      <c r="J2714">
        <v>2921</v>
      </c>
      <c r="K2714">
        <v>1804</v>
      </c>
      <c r="L2714" t="s">
        <v>2315</v>
      </c>
      <c r="M2714" t="s">
        <v>192</v>
      </c>
      <c r="O2714" t="s">
        <v>758</v>
      </c>
      <c r="P2714" t="s">
        <v>205</v>
      </c>
      <c r="T2714" t="s">
        <v>73</v>
      </c>
      <c r="U2714" t="s">
        <v>74</v>
      </c>
      <c r="W2714" t="s">
        <v>2367</v>
      </c>
      <c r="Y2714">
        <v>25</v>
      </c>
      <c r="Z2714">
        <v>0</v>
      </c>
      <c r="AA2714">
        <v>2</v>
      </c>
      <c r="AB2714">
        <v>13</v>
      </c>
      <c r="AC2714">
        <v>0</v>
      </c>
    </row>
    <row r="2715" spans="1:32" hidden="1" x14ac:dyDescent="0.35">
      <c r="A2715" t="s">
        <v>32</v>
      </c>
      <c r="C2715" t="s">
        <v>33</v>
      </c>
      <c r="D2715" t="s">
        <v>2362</v>
      </c>
      <c r="E2715" t="s">
        <v>2363</v>
      </c>
      <c r="F2715" t="s">
        <v>2364</v>
      </c>
      <c r="G2715" t="s">
        <v>1279</v>
      </c>
      <c r="I2715" t="s">
        <v>38</v>
      </c>
      <c r="J2715">
        <v>2922</v>
      </c>
      <c r="K2715">
        <v>1804</v>
      </c>
      <c r="L2715" t="s">
        <v>2315</v>
      </c>
      <c r="M2715" t="s">
        <v>192</v>
      </c>
      <c r="O2715" t="s">
        <v>758</v>
      </c>
      <c r="P2715" t="s">
        <v>205</v>
      </c>
      <c r="Q2715">
        <v>1.25</v>
      </c>
      <c r="R2715" t="s">
        <v>72</v>
      </c>
      <c r="T2715" t="s">
        <v>73</v>
      </c>
      <c r="U2715" t="s">
        <v>74</v>
      </c>
      <c r="V2715" t="s">
        <v>81</v>
      </c>
      <c r="W2715" t="s">
        <v>738</v>
      </c>
      <c r="AB2715">
        <v>2</v>
      </c>
      <c r="AC2715">
        <v>6</v>
      </c>
    </row>
    <row r="2716" spans="1:32" hidden="1" x14ac:dyDescent="0.35">
      <c r="A2716" t="s">
        <v>32</v>
      </c>
      <c r="C2716" t="s">
        <v>33</v>
      </c>
      <c r="D2716" t="s">
        <v>2362</v>
      </c>
      <c r="E2716" t="s">
        <v>2363</v>
      </c>
      <c r="F2716" t="s">
        <v>2364</v>
      </c>
      <c r="G2716" t="s">
        <v>1279</v>
      </c>
      <c r="I2716" t="s">
        <v>38</v>
      </c>
      <c r="J2716">
        <v>2923</v>
      </c>
      <c r="K2716">
        <v>1804</v>
      </c>
      <c r="L2716" t="s">
        <v>2315</v>
      </c>
      <c r="M2716" t="s">
        <v>192</v>
      </c>
      <c r="O2716" t="s">
        <v>758</v>
      </c>
      <c r="P2716" t="s">
        <v>205</v>
      </c>
      <c r="T2716" t="s">
        <v>73</v>
      </c>
      <c r="U2716" t="s">
        <v>74</v>
      </c>
      <c r="V2716" t="s">
        <v>332</v>
      </c>
      <c r="W2716" t="s">
        <v>2368</v>
      </c>
      <c r="AB2716">
        <v>1</v>
      </c>
      <c r="AC2716">
        <v>2</v>
      </c>
    </row>
    <row r="2717" spans="1:32" hidden="1" x14ac:dyDescent="0.35">
      <c r="A2717" t="s">
        <v>32</v>
      </c>
      <c r="C2717" t="s">
        <v>33</v>
      </c>
      <c r="D2717" t="s">
        <v>2362</v>
      </c>
      <c r="E2717" t="s">
        <v>2363</v>
      </c>
      <c r="F2717" t="s">
        <v>2364</v>
      </c>
      <c r="G2717" t="s">
        <v>1279</v>
      </c>
      <c r="I2717" t="s">
        <v>38</v>
      </c>
      <c r="J2717">
        <v>2924</v>
      </c>
      <c r="K2717">
        <v>1804</v>
      </c>
      <c r="L2717" t="s">
        <v>2315</v>
      </c>
      <c r="M2717" t="s">
        <v>192</v>
      </c>
      <c r="O2717" t="s">
        <v>758</v>
      </c>
      <c r="P2717" t="s">
        <v>205</v>
      </c>
      <c r="Q2717">
        <v>5</v>
      </c>
      <c r="R2717" t="s">
        <v>72</v>
      </c>
      <c r="T2717" t="s">
        <v>73</v>
      </c>
      <c r="U2717" t="s">
        <v>74</v>
      </c>
      <c r="V2717" t="s">
        <v>149</v>
      </c>
      <c r="W2717" t="s">
        <v>1788</v>
      </c>
      <c r="AA2717">
        <v>2</v>
      </c>
      <c r="AB2717">
        <v>15</v>
      </c>
      <c r="AC2717">
        <v>0</v>
      </c>
    </row>
    <row r="2718" spans="1:32" hidden="1" x14ac:dyDescent="0.35">
      <c r="A2718" t="s">
        <v>32</v>
      </c>
      <c r="C2718" t="s">
        <v>33</v>
      </c>
      <c r="D2718" t="s">
        <v>2362</v>
      </c>
      <c r="E2718" t="s">
        <v>2363</v>
      </c>
      <c r="F2718" t="s">
        <v>2364</v>
      </c>
      <c r="G2718" t="s">
        <v>1279</v>
      </c>
      <c r="I2718" t="s">
        <v>38</v>
      </c>
      <c r="J2718">
        <v>2925</v>
      </c>
      <c r="K2718">
        <v>1804</v>
      </c>
      <c r="L2718" t="s">
        <v>2315</v>
      </c>
      <c r="M2718" t="s">
        <v>192</v>
      </c>
      <c r="O2718" t="s">
        <v>758</v>
      </c>
      <c r="P2718" t="s">
        <v>205</v>
      </c>
      <c r="Q2718">
        <v>1</v>
      </c>
      <c r="R2718" t="s">
        <v>72</v>
      </c>
      <c r="T2718" t="s">
        <v>73</v>
      </c>
      <c r="U2718" t="s">
        <v>74</v>
      </c>
      <c r="V2718" t="s">
        <v>2369</v>
      </c>
      <c r="W2718" t="s">
        <v>2370</v>
      </c>
      <c r="AB2718">
        <v>5</v>
      </c>
      <c r="AC2718">
        <v>6</v>
      </c>
    </row>
    <row r="2719" spans="1:32" hidden="1" x14ac:dyDescent="0.35">
      <c r="A2719" t="s">
        <v>32</v>
      </c>
      <c r="C2719" t="s">
        <v>33</v>
      </c>
      <c r="D2719" t="s">
        <v>2362</v>
      </c>
      <c r="E2719" t="s">
        <v>2363</v>
      </c>
      <c r="F2719" t="s">
        <v>2364</v>
      </c>
      <c r="G2719" t="s">
        <v>1279</v>
      </c>
      <c r="I2719" t="s">
        <v>38</v>
      </c>
      <c r="J2719">
        <v>2926</v>
      </c>
      <c r="K2719">
        <v>1804</v>
      </c>
      <c r="L2719" t="s">
        <v>2315</v>
      </c>
      <c r="M2719" t="s">
        <v>192</v>
      </c>
      <c r="O2719" t="s">
        <v>758</v>
      </c>
      <c r="P2719" t="s">
        <v>205</v>
      </c>
      <c r="Q2719">
        <v>2</v>
      </c>
      <c r="R2719" t="s">
        <v>72</v>
      </c>
      <c r="T2719" t="s">
        <v>73</v>
      </c>
      <c r="U2719" t="s">
        <v>74</v>
      </c>
      <c r="V2719" t="s">
        <v>152</v>
      </c>
      <c r="W2719" t="s">
        <v>381</v>
      </c>
      <c r="AB2719">
        <v>8</v>
      </c>
      <c r="AC2719">
        <v>0</v>
      </c>
    </row>
    <row r="2720" spans="1:32" hidden="1" x14ac:dyDescent="0.35">
      <c r="A2720" t="s">
        <v>32</v>
      </c>
      <c r="C2720" t="s">
        <v>33</v>
      </c>
      <c r="D2720" t="s">
        <v>2362</v>
      </c>
      <c r="E2720" t="s">
        <v>2363</v>
      </c>
      <c r="F2720" t="s">
        <v>2364</v>
      </c>
      <c r="G2720" t="s">
        <v>1279</v>
      </c>
      <c r="I2720" t="s">
        <v>38</v>
      </c>
      <c r="J2720">
        <v>2927</v>
      </c>
      <c r="K2720">
        <v>1804</v>
      </c>
      <c r="L2720" t="s">
        <v>2315</v>
      </c>
      <c r="M2720" t="s">
        <v>192</v>
      </c>
      <c r="O2720" t="s">
        <v>758</v>
      </c>
      <c r="P2720" t="s">
        <v>205</v>
      </c>
      <c r="Q2720">
        <v>6</v>
      </c>
      <c r="R2720" t="s">
        <v>1282</v>
      </c>
      <c r="T2720" t="s">
        <v>43</v>
      </c>
      <c r="U2720" t="s">
        <v>44</v>
      </c>
      <c r="V2720" t="s">
        <v>110</v>
      </c>
      <c r="W2720" t="s">
        <v>110</v>
      </c>
      <c r="AB2720">
        <v>6</v>
      </c>
      <c r="AC2720">
        <v>0</v>
      </c>
    </row>
    <row r="2721" spans="1:32" hidden="1" x14ac:dyDescent="0.35">
      <c r="A2721" t="s">
        <v>32</v>
      </c>
      <c r="C2721" t="s">
        <v>33</v>
      </c>
      <c r="D2721" t="s">
        <v>2362</v>
      </c>
      <c r="E2721" t="s">
        <v>2363</v>
      </c>
      <c r="F2721" t="s">
        <v>2364</v>
      </c>
      <c r="G2721" t="s">
        <v>1279</v>
      </c>
      <c r="I2721" t="s">
        <v>38</v>
      </c>
      <c r="J2721">
        <v>2928</v>
      </c>
      <c r="K2721">
        <v>1804</v>
      </c>
      <c r="L2721" t="s">
        <v>2315</v>
      </c>
      <c r="M2721" t="s">
        <v>192</v>
      </c>
      <c r="O2721" t="s">
        <v>758</v>
      </c>
      <c r="P2721" t="s">
        <v>205</v>
      </c>
      <c r="Q2721">
        <v>1</v>
      </c>
      <c r="T2721" t="s">
        <v>99</v>
      </c>
      <c r="U2721" t="s">
        <v>1742</v>
      </c>
      <c r="V2721" t="s">
        <v>1810</v>
      </c>
      <c r="W2721" t="s">
        <v>1811</v>
      </c>
      <c r="AB2721">
        <v>1</v>
      </c>
      <c r="AC2721">
        <v>0</v>
      </c>
    </row>
    <row r="2722" spans="1:32" hidden="1" x14ac:dyDescent="0.35">
      <c r="A2722" t="s">
        <v>32</v>
      </c>
      <c r="C2722" t="s">
        <v>33</v>
      </c>
      <c r="D2722" t="s">
        <v>2362</v>
      </c>
      <c r="E2722" t="s">
        <v>2363</v>
      </c>
      <c r="F2722" t="s">
        <v>2364</v>
      </c>
      <c r="G2722" t="s">
        <v>1279</v>
      </c>
      <c r="I2722" t="s">
        <v>38</v>
      </c>
      <c r="J2722">
        <v>2929</v>
      </c>
      <c r="K2722">
        <v>1804</v>
      </c>
      <c r="L2722" t="s">
        <v>2315</v>
      </c>
      <c r="M2722" t="s">
        <v>192</v>
      </c>
      <c r="O2722" t="s">
        <v>758</v>
      </c>
      <c r="P2722" t="s">
        <v>205</v>
      </c>
      <c r="T2722" t="s">
        <v>2778</v>
      </c>
      <c r="U2722" t="s">
        <v>2778</v>
      </c>
      <c r="AD2722">
        <v>6</v>
      </c>
      <c r="AE2722">
        <v>19</v>
      </c>
      <c r="AF2722">
        <v>2</v>
      </c>
    </row>
    <row r="2723" spans="1:32" hidden="1" x14ac:dyDescent="0.35">
      <c r="A2723" t="s">
        <v>32</v>
      </c>
      <c r="C2723" t="s">
        <v>33</v>
      </c>
      <c r="D2723" t="s">
        <v>2362</v>
      </c>
      <c r="E2723" t="s">
        <v>2363</v>
      </c>
      <c r="F2723" t="s">
        <v>2364</v>
      </c>
      <c r="G2723" t="s">
        <v>1279</v>
      </c>
      <c r="I2723" t="s">
        <v>38</v>
      </c>
      <c r="J2723">
        <v>2930</v>
      </c>
      <c r="K2723">
        <v>1804</v>
      </c>
      <c r="L2723" t="s">
        <v>2315</v>
      </c>
      <c r="M2723" t="s">
        <v>192</v>
      </c>
      <c r="O2723" t="s">
        <v>758</v>
      </c>
      <c r="P2723" t="s">
        <v>205</v>
      </c>
      <c r="Q2723">
        <v>1</v>
      </c>
      <c r="R2723" t="s">
        <v>72</v>
      </c>
      <c r="T2723" t="s">
        <v>73</v>
      </c>
      <c r="U2723" t="s">
        <v>74</v>
      </c>
      <c r="V2723" t="s">
        <v>212</v>
      </c>
      <c r="W2723" t="s">
        <v>2371</v>
      </c>
      <c r="AB2723">
        <v>5</v>
      </c>
      <c r="AC2723">
        <v>0</v>
      </c>
    </row>
    <row r="2724" spans="1:32" hidden="1" x14ac:dyDescent="0.35">
      <c r="A2724" t="s">
        <v>32</v>
      </c>
      <c r="C2724" t="s">
        <v>33</v>
      </c>
      <c r="D2724" t="s">
        <v>2362</v>
      </c>
      <c r="E2724" t="s">
        <v>2363</v>
      </c>
      <c r="F2724" t="s">
        <v>2364</v>
      </c>
      <c r="G2724" t="s">
        <v>1279</v>
      </c>
      <c r="I2724" t="s">
        <v>38</v>
      </c>
      <c r="J2724">
        <v>2931</v>
      </c>
      <c r="K2724">
        <v>1804</v>
      </c>
      <c r="L2724" t="s">
        <v>2315</v>
      </c>
      <c r="M2724" t="s">
        <v>192</v>
      </c>
      <c r="O2724" t="s">
        <v>758</v>
      </c>
      <c r="P2724" t="s">
        <v>205</v>
      </c>
      <c r="T2724" t="s">
        <v>2778</v>
      </c>
      <c r="U2724" t="s">
        <v>2778</v>
      </c>
      <c r="AD2724">
        <v>7</v>
      </c>
      <c r="AE2724">
        <v>4</v>
      </c>
      <c r="AF2724">
        <v>2</v>
      </c>
    </row>
    <row r="2725" spans="1:32" hidden="1" x14ac:dyDescent="0.35">
      <c r="A2725" t="s">
        <v>32</v>
      </c>
      <c r="C2725" t="s">
        <v>33</v>
      </c>
      <c r="D2725" t="s">
        <v>2362</v>
      </c>
      <c r="E2725" t="s">
        <v>2363</v>
      </c>
      <c r="F2725" t="s">
        <v>2364</v>
      </c>
      <c r="G2725" t="s">
        <v>1279</v>
      </c>
      <c r="I2725" t="s">
        <v>38</v>
      </c>
      <c r="J2725">
        <v>2932</v>
      </c>
      <c r="K2725">
        <v>1804</v>
      </c>
      <c r="L2725" t="s">
        <v>2315</v>
      </c>
      <c r="M2725" t="s">
        <v>232</v>
      </c>
      <c r="P2725" t="s">
        <v>1536</v>
      </c>
      <c r="Q2725">
        <v>12</v>
      </c>
      <c r="T2725" t="s">
        <v>99</v>
      </c>
      <c r="U2725" t="s">
        <v>1742</v>
      </c>
      <c r="V2725" t="s">
        <v>463</v>
      </c>
      <c r="W2725" t="s">
        <v>1890</v>
      </c>
      <c r="AB2725">
        <v>12</v>
      </c>
    </row>
    <row r="2726" spans="1:32" hidden="1" x14ac:dyDescent="0.35">
      <c r="A2726" t="s">
        <v>32</v>
      </c>
      <c r="C2726" t="s">
        <v>33</v>
      </c>
      <c r="D2726" t="s">
        <v>2362</v>
      </c>
      <c r="E2726" t="s">
        <v>2363</v>
      </c>
      <c r="F2726" t="s">
        <v>2364</v>
      </c>
      <c r="G2726" t="s">
        <v>1279</v>
      </c>
      <c r="I2726" t="s">
        <v>38</v>
      </c>
      <c r="J2726">
        <v>2933</v>
      </c>
      <c r="K2726">
        <v>1804</v>
      </c>
      <c r="L2726" t="s">
        <v>2315</v>
      </c>
      <c r="M2726" t="s">
        <v>232</v>
      </c>
      <c r="P2726" t="s">
        <v>1536</v>
      </c>
      <c r="Q2726">
        <v>1</v>
      </c>
      <c r="R2726" t="s">
        <v>259</v>
      </c>
      <c r="T2726" t="s">
        <v>73</v>
      </c>
      <c r="U2726" t="s">
        <v>78</v>
      </c>
      <c r="V2726" t="s">
        <v>126</v>
      </c>
      <c r="W2726" t="s">
        <v>126</v>
      </c>
      <c r="AB2726">
        <v>1</v>
      </c>
      <c r="AC2726">
        <v>6</v>
      </c>
    </row>
    <row r="2727" spans="1:32" hidden="1" x14ac:dyDescent="0.35">
      <c r="A2727" t="s">
        <v>32</v>
      </c>
      <c r="C2727" t="s">
        <v>33</v>
      </c>
      <c r="D2727" t="s">
        <v>2362</v>
      </c>
      <c r="E2727" t="s">
        <v>2363</v>
      </c>
      <c r="F2727" t="s">
        <v>2364</v>
      </c>
      <c r="G2727" t="s">
        <v>1279</v>
      </c>
      <c r="I2727" t="s">
        <v>38</v>
      </c>
      <c r="J2727">
        <v>2934</v>
      </c>
      <c r="K2727">
        <v>1804</v>
      </c>
      <c r="L2727" t="s">
        <v>2315</v>
      </c>
      <c r="M2727" t="s">
        <v>232</v>
      </c>
      <c r="P2727" t="s">
        <v>2326</v>
      </c>
      <c r="Q2727">
        <v>1</v>
      </c>
      <c r="R2727" t="s">
        <v>1282</v>
      </c>
      <c r="T2727" t="s">
        <v>122</v>
      </c>
      <c r="U2727" t="s">
        <v>57</v>
      </c>
      <c r="V2727" t="s">
        <v>1113</v>
      </c>
      <c r="W2727" t="s">
        <v>1113</v>
      </c>
    </row>
    <row r="2728" spans="1:32" hidden="1" x14ac:dyDescent="0.35">
      <c r="A2728" t="s">
        <v>32</v>
      </c>
      <c r="C2728" t="s">
        <v>33</v>
      </c>
      <c r="D2728" t="s">
        <v>2362</v>
      </c>
      <c r="E2728" t="s">
        <v>2363</v>
      </c>
      <c r="F2728" t="s">
        <v>2364</v>
      </c>
      <c r="G2728" t="s">
        <v>1279</v>
      </c>
      <c r="I2728" t="s">
        <v>38</v>
      </c>
      <c r="J2728">
        <v>2935</v>
      </c>
      <c r="K2728">
        <v>1804</v>
      </c>
      <c r="L2728" t="s">
        <v>2315</v>
      </c>
      <c r="M2728" t="s">
        <v>232</v>
      </c>
      <c r="N2728" t="s">
        <v>41</v>
      </c>
      <c r="P2728" t="s">
        <v>1536</v>
      </c>
      <c r="Q2728">
        <v>1</v>
      </c>
      <c r="R2728" t="s">
        <v>170</v>
      </c>
      <c r="T2728" t="s">
        <v>73</v>
      </c>
      <c r="U2728" t="s">
        <v>2372</v>
      </c>
      <c r="V2728" t="s">
        <v>2373</v>
      </c>
      <c r="W2728" t="s">
        <v>2374</v>
      </c>
      <c r="AB2728">
        <v>1</v>
      </c>
      <c r="AC2728">
        <v>0</v>
      </c>
    </row>
    <row r="2729" spans="1:32" hidden="1" x14ac:dyDescent="0.35">
      <c r="A2729" t="s">
        <v>32</v>
      </c>
      <c r="C2729" t="s">
        <v>33</v>
      </c>
      <c r="D2729" t="s">
        <v>2362</v>
      </c>
      <c r="E2729" t="s">
        <v>2363</v>
      </c>
      <c r="F2729" t="s">
        <v>2364</v>
      </c>
      <c r="G2729" t="s">
        <v>1279</v>
      </c>
      <c r="I2729" t="s">
        <v>38</v>
      </c>
      <c r="J2729">
        <v>2936</v>
      </c>
      <c r="K2729">
        <v>1804</v>
      </c>
      <c r="L2729" t="s">
        <v>2315</v>
      </c>
      <c r="M2729" t="s">
        <v>232</v>
      </c>
      <c r="N2729" t="s">
        <v>41</v>
      </c>
      <c r="P2729" t="s">
        <v>1536</v>
      </c>
      <c r="Q2729">
        <v>3.25</v>
      </c>
      <c r="R2729" t="s">
        <v>72</v>
      </c>
      <c r="T2729" t="s">
        <v>73</v>
      </c>
      <c r="U2729" t="s">
        <v>74</v>
      </c>
      <c r="V2729" t="s">
        <v>2375</v>
      </c>
      <c r="W2729" t="s">
        <v>2375</v>
      </c>
    </row>
    <row r="2730" spans="1:32" hidden="1" x14ac:dyDescent="0.35">
      <c r="A2730" t="s">
        <v>32</v>
      </c>
      <c r="C2730" t="s">
        <v>33</v>
      </c>
      <c r="D2730" t="s">
        <v>2362</v>
      </c>
      <c r="E2730" t="s">
        <v>2363</v>
      </c>
      <c r="F2730" t="s">
        <v>2364</v>
      </c>
      <c r="G2730" t="s">
        <v>1279</v>
      </c>
      <c r="I2730" t="s">
        <v>38</v>
      </c>
      <c r="J2730">
        <v>2937</v>
      </c>
      <c r="K2730">
        <v>1804</v>
      </c>
      <c r="L2730" t="s">
        <v>2315</v>
      </c>
      <c r="M2730" t="s">
        <v>232</v>
      </c>
      <c r="N2730" t="s">
        <v>41</v>
      </c>
      <c r="P2730" t="s">
        <v>1536</v>
      </c>
      <c r="T2730" t="s">
        <v>73</v>
      </c>
      <c r="U2730" t="s">
        <v>74</v>
      </c>
      <c r="V2730" t="s">
        <v>212</v>
      </c>
      <c r="W2730" t="s">
        <v>2286</v>
      </c>
      <c r="Y2730">
        <v>25</v>
      </c>
      <c r="Z2730">
        <v>0</v>
      </c>
      <c r="AA2730">
        <v>4</v>
      </c>
      <c r="AB2730">
        <v>3</v>
      </c>
      <c r="AC2730">
        <v>3</v>
      </c>
    </row>
    <row r="2731" spans="1:32" hidden="1" x14ac:dyDescent="0.35">
      <c r="A2731" t="s">
        <v>32</v>
      </c>
      <c r="C2731" t="s">
        <v>33</v>
      </c>
      <c r="D2731" t="s">
        <v>2362</v>
      </c>
      <c r="E2731" t="s">
        <v>2363</v>
      </c>
      <c r="F2731" t="s">
        <v>2364</v>
      </c>
      <c r="G2731" t="s">
        <v>1279</v>
      </c>
      <c r="I2731" t="s">
        <v>38</v>
      </c>
      <c r="J2731">
        <v>2938</v>
      </c>
      <c r="K2731">
        <v>1804</v>
      </c>
      <c r="L2731" t="s">
        <v>2315</v>
      </c>
      <c r="M2731" t="s">
        <v>232</v>
      </c>
      <c r="N2731" t="s">
        <v>41</v>
      </c>
      <c r="P2731" t="s">
        <v>1536</v>
      </c>
      <c r="Q2731">
        <v>5.5</v>
      </c>
      <c r="R2731" t="s">
        <v>72</v>
      </c>
      <c r="T2731" t="s">
        <v>73</v>
      </c>
      <c r="U2731" t="s">
        <v>74</v>
      </c>
      <c r="V2731" t="s">
        <v>152</v>
      </c>
      <c r="W2731" t="s">
        <v>2205</v>
      </c>
      <c r="Y2731">
        <v>2</v>
      </c>
      <c r="Z2731">
        <v>3</v>
      </c>
      <c r="AB2731">
        <v>12</v>
      </c>
      <c r="AC2731">
        <v>4</v>
      </c>
    </row>
    <row r="2732" spans="1:32" hidden="1" x14ac:dyDescent="0.35">
      <c r="A2732" t="s">
        <v>32</v>
      </c>
      <c r="C2732" t="s">
        <v>33</v>
      </c>
      <c r="D2732" t="s">
        <v>2362</v>
      </c>
      <c r="E2732" t="s">
        <v>2363</v>
      </c>
      <c r="F2732" t="s">
        <v>2364</v>
      </c>
      <c r="G2732" t="s">
        <v>1279</v>
      </c>
      <c r="I2732" t="s">
        <v>38</v>
      </c>
      <c r="J2732">
        <v>2939</v>
      </c>
      <c r="K2732">
        <v>1804</v>
      </c>
      <c r="L2732" t="s">
        <v>2315</v>
      </c>
      <c r="M2732" t="s">
        <v>232</v>
      </c>
      <c r="N2732" t="s">
        <v>41</v>
      </c>
      <c r="P2732" t="s">
        <v>124</v>
      </c>
      <c r="Q2732">
        <v>12</v>
      </c>
      <c r="R2732" t="s">
        <v>1282</v>
      </c>
      <c r="T2732" t="s">
        <v>122</v>
      </c>
      <c r="U2732" t="s">
        <v>57</v>
      </c>
      <c r="V2732" t="s">
        <v>1113</v>
      </c>
      <c r="W2732" t="s">
        <v>1113</v>
      </c>
    </row>
    <row r="2733" spans="1:32" hidden="1" x14ac:dyDescent="0.35">
      <c r="A2733" t="s">
        <v>32</v>
      </c>
      <c r="C2733" t="s">
        <v>33</v>
      </c>
      <c r="D2733" t="s">
        <v>2362</v>
      </c>
      <c r="E2733" t="s">
        <v>2363</v>
      </c>
      <c r="F2733" t="s">
        <v>2364</v>
      </c>
      <c r="G2733" t="s">
        <v>1279</v>
      </c>
      <c r="I2733" t="s">
        <v>38</v>
      </c>
      <c r="J2733">
        <v>2940</v>
      </c>
      <c r="K2733">
        <v>1804</v>
      </c>
      <c r="L2733" t="s">
        <v>2315</v>
      </c>
      <c r="M2733" t="s">
        <v>232</v>
      </c>
      <c r="N2733" t="s">
        <v>41</v>
      </c>
      <c r="P2733" t="s">
        <v>186</v>
      </c>
      <c r="Q2733">
        <v>6</v>
      </c>
      <c r="R2733" t="s">
        <v>1282</v>
      </c>
      <c r="T2733" t="s">
        <v>122</v>
      </c>
      <c r="U2733" t="s">
        <v>57</v>
      </c>
      <c r="V2733" t="s">
        <v>1113</v>
      </c>
      <c r="W2733" t="s">
        <v>1113</v>
      </c>
    </row>
    <row r="2734" spans="1:32" hidden="1" x14ac:dyDescent="0.35">
      <c r="A2734" t="s">
        <v>32</v>
      </c>
      <c r="C2734" t="s">
        <v>33</v>
      </c>
      <c r="D2734" t="s">
        <v>2362</v>
      </c>
      <c r="E2734" t="s">
        <v>2363</v>
      </c>
      <c r="F2734" t="s">
        <v>2364</v>
      </c>
      <c r="G2734" t="s">
        <v>1279</v>
      </c>
      <c r="I2734" t="s">
        <v>38</v>
      </c>
      <c r="J2734">
        <v>2941</v>
      </c>
      <c r="T2734" t="s">
        <v>2778</v>
      </c>
      <c r="U2734" t="s">
        <v>2778</v>
      </c>
      <c r="W2734" t="s">
        <v>2376</v>
      </c>
    </row>
    <row r="2735" spans="1:32" hidden="1" x14ac:dyDescent="0.35">
      <c r="A2735" t="s">
        <v>32</v>
      </c>
      <c r="C2735" t="s">
        <v>33</v>
      </c>
      <c r="D2735" t="s">
        <v>2362</v>
      </c>
      <c r="E2735" t="s">
        <v>2363</v>
      </c>
      <c r="F2735" t="s">
        <v>2364</v>
      </c>
      <c r="G2735" t="s">
        <v>1279</v>
      </c>
      <c r="I2735" t="s">
        <v>38</v>
      </c>
      <c r="J2735">
        <v>2942</v>
      </c>
      <c r="K2735">
        <v>1804</v>
      </c>
      <c r="L2735" t="s">
        <v>2315</v>
      </c>
      <c r="M2735" t="s">
        <v>250</v>
      </c>
      <c r="N2735" t="s">
        <v>41</v>
      </c>
      <c r="P2735" t="s">
        <v>518</v>
      </c>
      <c r="T2735" t="s">
        <v>122</v>
      </c>
      <c r="U2735" t="s">
        <v>57</v>
      </c>
      <c r="V2735" t="s">
        <v>364</v>
      </c>
      <c r="W2735" t="s">
        <v>2377</v>
      </c>
    </row>
    <row r="2736" spans="1:32" hidden="1" x14ac:dyDescent="0.35">
      <c r="A2736" t="s">
        <v>32</v>
      </c>
      <c r="C2736" t="s">
        <v>33</v>
      </c>
      <c r="D2736" t="s">
        <v>2362</v>
      </c>
      <c r="E2736" t="s">
        <v>2363</v>
      </c>
      <c r="F2736" t="s">
        <v>2364</v>
      </c>
      <c r="G2736" t="s">
        <v>1279</v>
      </c>
      <c r="I2736" t="s">
        <v>38</v>
      </c>
      <c r="J2736">
        <v>2943</v>
      </c>
      <c r="K2736">
        <v>1804</v>
      </c>
      <c r="L2736" t="s">
        <v>2315</v>
      </c>
      <c r="M2736" t="s">
        <v>250</v>
      </c>
      <c r="N2736" t="s">
        <v>652</v>
      </c>
      <c r="O2736" t="s">
        <v>1305</v>
      </c>
      <c r="P2736" t="s">
        <v>205</v>
      </c>
      <c r="Q2736">
        <v>3</v>
      </c>
      <c r="R2736" t="s">
        <v>72</v>
      </c>
      <c r="T2736" t="s">
        <v>73</v>
      </c>
      <c r="U2736" t="s">
        <v>74</v>
      </c>
      <c r="V2736" t="s">
        <v>212</v>
      </c>
      <c r="W2736" t="s">
        <v>2378</v>
      </c>
      <c r="AB2736">
        <v>15</v>
      </c>
      <c r="AC2736">
        <v>0</v>
      </c>
    </row>
    <row r="2737" spans="1:29" hidden="1" x14ac:dyDescent="0.35">
      <c r="A2737" t="s">
        <v>32</v>
      </c>
      <c r="C2737" t="s">
        <v>33</v>
      </c>
      <c r="D2737" t="s">
        <v>2362</v>
      </c>
      <c r="E2737" t="s">
        <v>2363</v>
      </c>
      <c r="F2737" t="s">
        <v>2364</v>
      </c>
      <c r="G2737" t="s">
        <v>1279</v>
      </c>
      <c r="I2737" t="s">
        <v>38</v>
      </c>
      <c r="J2737">
        <v>2944</v>
      </c>
      <c r="K2737">
        <v>1804</v>
      </c>
      <c r="L2737" t="s">
        <v>2315</v>
      </c>
      <c r="M2737" t="s">
        <v>250</v>
      </c>
      <c r="O2737" t="s">
        <v>1305</v>
      </c>
      <c r="P2737" t="s">
        <v>205</v>
      </c>
      <c r="Q2737">
        <v>1</v>
      </c>
      <c r="R2737" t="s">
        <v>221</v>
      </c>
      <c r="T2737" t="s">
        <v>73</v>
      </c>
      <c r="U2737" t="s">
        <v>74</v>
      </c>
      <c r="V2737" t="s">
        <v>1678</v>
      </c>
      <c r="W2737" t="s">
        <v>1679</v>
      </c>
      <c r="AB2737">
        <v>10</v>
      </c>
      <c r="AC2737">
        <v>0</v>
      </c>
    </row>
    <row r="2738" spans="1:29" hidden="1" x14ac:dyDescent="0.35">
      <c r="A2738" t="s">
        <v>32</v>
      </c>
      <c r="C2738" t="s">
        <v>33</v>
      </c>
      <c r="D2738" t="s">
        <v>2362</v>
      </c>
      <c r="E2738" t="s">
        <v>2363</v>
      </c>
      <c r="F2738" t="s">
        <v>2364</v>
      </c>
      <c r="G2738" t="s">
        <v>1279</v>
      </c>
      <c r="I2738" t="s">
        <v>38</v>
      </c>
      <c r="J2738">
        <v>2945</v>
      </c>
      <c r="K2738">
        <v>1804</v>
      </c>
      <c r="L2738" t="s">
        <v>2315</v>
      </c>
      <c r="M2738" t="s">
        <v>250</v>
      </c>
      <c r="O2738" t="s">
        <v>1305</v>
      </c>
      <c r="P2738" t="s">
        <v>205</v>
      </c>
      <c r="S2738" t="s">
        <v>2783</v>
      </c>
      <c r="T2738" t="s">
        <v>43</v>
      </c>
      <c r="U2738" t="s">
        <v>167</v>
      </c>
      <c r="V2738" t="s">
        <v>1301</v>
      </c>
      <c r="W2738" t="s">
        <v>2379</v>
      </c>
      <c r="AB2738">
        <v>4</v>
      </c>
      <c r="AC2738">
        <v>0</v>
      </c>
    </row>
    <row r="2739" spans="1:29" hidden="1" x14ac:dyDescent="0.35">
      <c r="A2739" t="s">
        <v>32</v>
      </c>
      <c r="C2739" t="s">
        <v>33</v>
      </c>
      <c r="D2739" t="s">
        <v>2362</v>
      </c>
      <c r="E2739" t="s">
        <v>2363</v>
      </c>
      <c r="F2739" t="s">
        <v>2364</v>
      </c>
      <c r="G2739" t="s">
        <v>1279</v>
      </c>
      <c r="I2739" t="s">
        <v>38</v>
      </c>
      <c r="J2739">
        <v>2946</v>
      </c>
      <c r="K2739">
        <v>1804</v>
      </c>
      <c r="L2739" t="s">
        <v>2315</v>
      </c>
      <c r="M2739" t="s">
        <v>317</v>
      </c>
      <c r="P2739" t="s">
        <v>1536</v>
      </c>
      <c r="Q2739">
        <v>12</v>
      </c>
      <c r="R2739" t="s">
        <v>563</v>
      </c>
      <c r="T2739" t="s">
        <v>73</v>
      </c>
      <c r="U2739" t="s">
        <v>74</v>
      </c>
      <c r="V2739" t="s">
        <v>112</v>
      </c>
      <c r="W2739" t="s">
        <v>274</v>
      </c>
      <c r="AB2739">
        <v>2</v>
      </c>
      <c r="AC2739">
        <v>0</v>
      </c>
    </row>
    <row r="2740" spans="1:29" hidden="1" x14ac:dyDescent="0.35">
      <c r="A2740" t="s">
        <v>32</v>
      </c>
      <c r="C2740" t="s">
        <v>33</v>
      </c>
      <c r="D2740" t="s">
        <v>2362</v>
      </c>
      <c r="E2740" t="s">
        <v>2363</v>
      </c>
      <c r="F2740" t="s">
        <v>2364</v>
      </c>
      <c r="G2740" t="s">
        <v>1279</v>
      </c>
      <c r="I2740" t="s">
        <v>38</v>
      </c>
      <c r="J2740">
        <v>2947</v>
      </c>
      <c r="K2740">
        <v>1804</v>
      </c>
      <c r="L2740" t="s">
        <v>2315</v>
      </c>
      <c r="M2740" t="s">
        <v>317</v>
      </c>
      <c r="P2740" t="s">
        <v>1536</v>
      </c>
      <c r="Q2740">
        <v>1</v>
      </c>
      <c r="T2740" t="s">
        <v>43</v>
      </c>
      <c r="U2740" t="s">
        <v>467</v>
      </c>
      <c r="V2740" t="s">
        <v>468</v>
      </c>
      <c r="W2740" t="s">
        <v>469</v>
      </c>
      <c r="AB2740">
        <v>10</v>
      </c>
      <c r="AC2740">
        <v>0</v>
      </c>
    </row>
    <row r="2741" spans="1:29" hidden="1" x14ac:dyDescent="0.35">
      <c r="A2741" t="s">
        <v>32</v>
      </c>
      <c r="C2741" t="s">
        <v>33</v>
      </c>
      <c r="D2741" t="s">
        <v>2362</v>
      </c>
      <c r="E2741" t="s">
        <v>2363</v>
      </c>
      <c r="F2741" t="s">
        <v>2364</v>
      </c>
      <c r="G2741" t="s">
        <v>1279</v>
      </c>
      <c r="I2741" t="s">
        <v>38</v>
      </c>
      <c r="J2741">
        <v>2948</v>
      </c>
      <c r="K2741">
        <v>1804</v>
      </c>
      <c r="L2741" t="s">
        <v>2315</v>
      </c>
      <c r="M2741" t="s">
        <v>317</v>
      </c>
      <c r="P2741" t="s">
        <v>2380</v>
      </c>
      <c r="T2741" t="s">
        <v>2763</v>
      </c>
      <c r="U2741" t="s">
        <v>2621</v>
      </c>
      <c r="W2741" t="s">
        <v>2381</v>
      </c>
      <c r="AB2741">
        <v>2</v>
      </c>
      <c r="AC2741">
        <v>0</v>
      </c>
    </row>
    <row r="2742" spans="1:29" hidden="1" x14ac:dyDescent="0.35">
      <c r="A2742" t="s">
        <v>32</v>
      </c>
      <c r="C2742" t="s">
        <v>33</v>
      </c>
      <c r="D2742" t="s">
        <v>2362</v>
      </c>
      <c r="E2742" t="s">
        <v>2363</v>
      </c>
      <c r="F2742" t="s">
        <v>2364</v>
      </c>
      <c r="G2742" t="s">
        <v>1279</v>
      </c>
      <c r="I2742" t="s">
        <v>38</v>
      </c>
      <c r="J2742">
        <v>2949</v>
      </c>
      <c r="K2742">
        <v>1804</v>
      </c>
      <c r="L2742" t="s">
        <v>2315</v>
      </c>
      <c r="M2742" t="s">
        <v>317</v>
      </c>
      <c r="N2742" t="s">
        <v>652</v>
      </c>
      <c r="O2742" t="s">
        <v>1305</v>
      </c>
      <c r="P2742" t="s">
        <v>205</v>
      </c>
      <c r="Q2742">
        <v>3.5</v>
      </c>
      <c r="R2742" t="s">
        <v>72</v>
      </c>
      <c r="T2742" t="s">
        <v>73</v>
      </c>
      <c r="U2742" t="s">
        <v>74</v>
      </c>
      <c r="V2742" t="s">
        <v>673</v>
      </c>
      <c r="W2742" t="s">
        <v>674</v>
      </c>
      <c r="Y2742">
        <v>7</v>
      </c>
      <c r="Z2742">
        <v>6</v>
      </c>
      <c r="AA2742">
        <v>1</v>
      </c>
      <c r="AB2742">
        <v>6</v>
      </c>
      <c r="AC2742">
        <v>3</v>
      </c>
    </row>
    <row r="2743" spans="1:29" hidden="1" x14ac:dyDescent="0.35">
      <c r="A2743" t="s">
        <v>32</v>
      </c>
      <c r="C2743" t="s">
        <v>33</v>
      </c>
      <c r="D2743" t="s">
        <v>2362</v>
      </c>
      <c r="E2743" t="s">
        <v>2363</v>
      </c>
      <c r="F2743" t="s">
        <v>2364</v>
      </c>
      <c r="G2743" t="s">
        <v>1279</v>
      </c>
      <c r="I2743" t="s">
        <v>38</v>
      </c>
      <c r="J2743">
        <v>2950</v>
      </c>
      <c r="K2743">
        <v>1804</v>
      </c>
      <c r="L2743" t="s">
        <v>2315</v>
      </c>
      <c r="M2743" t="s">
        <v>317</v>
      </c>
      <c r="O2743" t="s">
        <v>1305</v>
      </c>
      <c r="P2743" t="s">
        <v>205</v>
      </c>
      <c r="Q2743">
        <v>1</v>
      </c>
      <c r="R2743" t="s">
        <v>877</v>
      </c>
      <c r="T2743" t="s">
        <v>73</v>
      </c>
      <c r="U2743" t="s">
        <v>78</v>
      </c>
      <c r="V2743" t="s">
        <v>126</v>
      </c>
      <c r="W2743" t="s">
        <v>126</v>
      </c>
      <c r="AB2743">
        <v>2</v>
      </c>
      <c r="AC2743">
        <v>6</v>
      </c>
    </row>
    <row r="2744" spans="1:29" hidden="1" x14ac:dyDescent="0.35">
      <c r="A2744" t="s">
        <v>32</v>
      </c>
      <c r="C2744" t="s">
        <v>33</v>
      </c>
      <c r="D2744" t="s">
        <v>2362</v>
      </c>
      <c r="E2744" t="s">
        <v>2363</v>
      </c>
      <c r="F2744" t="s">
        <v>2364</v>
      </c>
      <c r="G2744" t="s">
        <v>1279</v>
      </c>
      <c r="I2744" t="s">
        <v>38</v>
      </c>
      <c r="J2744">
        <v>2951</v>
      </c>
      <c r="K2744">
        <v>1804</v>
      </c>
      <c r="L2744" t="s">
        <v>2315</v>
      </c>
      <c r="M2744" t="s">
        <v>317</v>
      </c>
      <c r="N2744" t="s">
        <v>47</v>
      </c>
      <c r="P2744" t="s">
        <v>162</v>
      </c>
      <c r="Q2744">
        <v>2</v>
      </c>
      <c r="R2744" t="s">
        <v>166</v>
      </c>
      <c r="T2744" t="s">
        <v>43</v>
      </c>
      <c r="U2744" t="s">
        <v>167</v>
      </c>
      <c r="V2744" t="s">
        <v>168</v>
      </c>
      <c r="W2744" t="s">
        <v>2382</v>
      </c>
      <c r="AA2744">
        <v>1</v>
      </c>
      <c r="AB2744">
        <v>0</v>
      </c>
      <c r="AC2744">
        <v>0</v>
      </c>
    </row>
    <row r="2745" spans="1:29" hidden="1" x14ac:dyDescent="0.35">
      <c r="A2745" t="s">
        <v>32</v>
      </c>
      <c r="C2745" t="s">
        <v>33</v>
      </c>
      <c r="D2745" t="s">
        <v>2362</v>
      </c>
      <c r="E2745" t="s">
        <v>2363</v>
      </c>
      <c r="F2745" t="s">
        <v>2364</v>
      </c>
      <c r="G2745" t="s">
        <v>1279</v>
      </c>
      <c r="I2745" t="s">
        <v>38</v>
      </c>
      <c r="J2745">
        <v>2952</v>
      </c>
      <c r="K2745">
        <v>1804</v>
      </c>
      <c r="L2745" t="s">
        <v>2315</v>
      </c>
      <c r="M2745" t="s">
        <v>317</v>
      </c>
      <c r="P2745" t="s">
        <v>439</v>
      </c>
      <c r="Q2745">
        <v>2</v>
      </c>
      <c r="R2745" t="s">
        <v>1282</v>
      </c>
      <c r="T2745" t="s">
        <v>67</v>
      </c>
      <c r="U2745" t="s">
        <v>68</v>
      </c>
      <c r="V2745" t="s">
        <v>69</v>
      </c>
      <c r="W2745" t="s">
        <v>695</v>
      </c>
      <c r="AB2745">
        <v>4</v>
      </c>
      <c r="AC2745">
        <v>0</v>
      </c>
    </row>
    <row r="2746" spans="1:29" hidden="1" x14ac:dyDescent="0.35">
      <c r="A2746" t="s">
        <v>32</v>
      </c>
      <c r="C2746" t="s">
        <v>33</v>
      </c>
      <c r="D2746" t="s">
        <v>2362</v>
      </c>
      <c r="E2746" t="s">
        <v>2363</v>
      </c>
      <c r="F2746" t="s">
        <v>2364</v>
      </c>
      <c r="G2746" t="s">
        <v>1279</v>
      </c>
      <c r="I2746" t="s">
        <v>38</v>
      </c>
      <c r="J2746">
        <v>2953</v>
      </c>
      <c r="K2746">
        <v>1804</v>
      </c>
      <c r="L2746" t="s">
        <v>2315</v>
      </c>
      <c r="M2746" t="s">
        <v>317</v>
      </c>
      <c r="N2746" t="s">
        <v>41</v>
      </c>
      <c r="P2746" t="s">
        <v>487</v>
      </c>
      <c r="Q2746">
        <v>1</v>
      </c>
      <c r="R2746" t="s">
        <v>163</v>
      </c>
      <c r="T2746" t="s">
        <v>122</v>
      </c>
      <c r="U2746" t="s">
        <v>298</v>
      </c>
      <c r="V2746" t="s">
        <v>299</v>
      </c>
      <c r="W2746" t="s">
        <v>300</v>
      </c>
      <c r="AB2746">
        <v>16</v>
      </c>
      <c r="AC2746">
        <v>0</v>
      </c>
    </row>
    <row r="2747" spans="1:29" hidden="1" x14ac:dyDescent="0.35">
      <c r="A2747" t="s">
        <v>32</v>
      </c>
      <c r="C2747" t="s">
        <v>33</v>
      </c>
      <c r="D2747" t="s">
        <v>2362</v>
      </c>
      <c r="E2747" t="s">
        <v>2363</v>
      </c>
      <c r="F2747" t="s">
        <v>2364</v>
      </c>
      <c r="G2747" t="s">
        <v>1279</v>
      </c>
      <c r="I2747" t="s">
        <v>38</v>
      </c>
      <c r="J2747">
        <v>2954</v>
      </c>
      <c r="K2747">
        <v>1804</v>
      </c>
      <c r="L2747" t="s">
        <v>2315</v>
      </c>
      <c r="M2747" t="s">
        <v>317</v>
      </c>
      <c r="N2747" t="s">
        <v>41</v>
      </c>
      <c r="P2747" t="s">
        <v>2383</v>
      </c>
      <c r="Q2747">
        <v>2</v>
      </c>
      <c r="R2747" t="s">
        <v>72</v>
      </c>
      <c r="T2747" t="s">
        <v>73</v>
      </c>
      <c r="U2747" t="s">
        <v>74</v>
      </c>
      <c r="V2747" t="s">
        <v>2213</v>
      </c>
      <c r="W2747" t="s">
        <v>2384</v>
      </c>
    </row>
    <row r="2748" spans="1:29" hidden="1" x14ac:dyDescent="0.35">
      <c r="A2748" t="s">
        <v>32</v>
      </c>
      <c r="C2748" t="s">
        <v>33</v>
      </c>
      <c r="D2748" t="s">
        <v>2362</v>
      </c>
      <c r="E2748" t="s">
        <v>2363</v>
      </c>
      <c r="F2748" t="s">
        <v>2364</v>
      </c>
      <c r="G2748" t="s">
        <v>1279</v>
      </c>
      <c r="I2748" t="s">
        <v>38</v>
      </c>
      <c r="J2748">
        <v>2955</v>
      </c>
      <c r="K2748">
        <v>1804</v>
      </c>
      <c r="L2748" t="s">
        <v>2315</v>
      </c>
      <c r="M2748" t="s">
        <v>317</v>
      </c>
      <c r="N2748" t="s">
        <v>41</v>
      </c>
      <c r="P2748" t="s">
        <v>2383</v>
      </c>
      <c r="T2748" t="s">
        <v>73</v>
      </c>
      <c r="U2748" t="s">
        <v>74</v>
      </c>
      <c r="V2748" t="s">
        <v>212</v>
      </c>
      <c r="W2748" t="s">
        <v>2385</v>
      </c>
      <c r="Y2748">
        <v>30</v>
      </c>
      <c r="Z2748">
        <v>0</v>
      </c>
      <c r="AA2748">
        <v>3</v>
      </c>
      <c r="AB2748">
        <v>0</v>
      </c>
      <c r="AC2748">
        <v>0</v>
      </c>
    </row>
    <row r="2749" spans="1:29" hidden="1" x14ac:dyDescent="0.35">
      <c r="A2749" t="s">
        <v>32</v>
      </c>
      <c r="C2749" t="s">
        <v>33</v>
      </c>
      <c r="D2749" t="s">
        <v>2362</v>
      </c>
      <c r="E2749" t="s">
        <v>2363</v>
      </c>
      <c r="F2749" t="s">
        <v>2364</v>
      </c>
      <c r="G2749" t="s">
        <v>1279</v>
      </c>
      <c r="I2749" t="s">
        <v>38</v>
      </c>
      <c r="J2749">
        <v>2956</v>
      </c>
      <c r="K2749">
        <v>1804</v>
      </c>
      <c r="L2749" t="s">
        <v>2315</v>
      </c>
      <c r="M2749" t="s">
        <v>317</v>
      </c>
      <c r="O2749" t="s">
        <v>892</v>
      </c>
      <c r="P2749" t="s">
        <v>1536</v>
      </c>
      <c r="Q2749">
        <v>12</v>
      </c>
      <c r="R2749" t="s">
        <v>1282</v>
      </c>
      <c r="T2749" t="s">
        <v>122</v>
      </c>
      <c r="U2749" t="s">
        <v>57</v>
      </c>
      <c r="V2749" t="s">
        <v>1113</v>
      </c>
      <c r="W2749" t="s">
        <v>1113</v>
      </c>
      <c r="AB2749">
        <v>12</v>
      </c>
      <c r="AC2749">
        <v>0</v>
      </c>
    </row>
    <row r="2750" spans="1:29" hidden="1" x14ac:dyDescent="0.35">
      <c r="A2750" t="s">
        <v>32</v>
      </c>
      <c r="C2750" t="s">
        <v>33</v>
      </c>
      <c r="D2750" t="s">
        <v>2362</v>
      </c>
      <c r="E2750" t="s">
        <v>2363</v>
      </c>
      <c r="F2750" t="s">
        <v>2364</v>
      </c>
      <c r="G2750" t="s">
        <v>1279</v>
      </c>
      <c r="I2750" t="s">
        <v>38</v>
      </c>
      <c r="J2750">
        <v>2957</v>
      </c>
      <c r="K2750">
        <v>1804</v>
      </c>
      <c r="L2750" t="s">
        <v>2315</v>
      </c>
      <c r="M2750" t="s">
        <v>317</v>
      </c>
      <c r="P2750" t="s">
        <v>60</v>
      </c>
      <c r="Q2750">
        <v>200</v>
      </c>
      <c r="T2750" t="s">
        <v>73</v>
      </c>
      <c r="U2750" t="s">
        <v>74</v>
      </c>
      <c r="V2750" t="s">
        <v>229</v>
      </c>
      <c r="W2750" t="s">
        <v>2386</v>
      </c>
    </row>
    <row r="2751" spans="1:29" hidden="1" x14ac:dyDescent="0.35">
      <c r="A2751" t="s">
        <v>32</v>
      </c>
      <c r="C2751" t="s">
        <v>33</v>
      </c>
      <c r="D2751" t="s">
        <v>2362</v>
      </c>
      <c r="E2751" t="s">
        <v>2363</v>
      </c>
      <c r="F2751" t="s">
        <v>2364</v>
      </c>
      <c r="G2751" t="s">
        <v>1279</v>
      </c>
      <c r="I2751" t="s">
        <v>38</v>
      </c>
      <c r="J2751">
        <v>2958</v>
      </c>
      <c r="K2751">
        <v>1804</v>
      </c>
      <c r="L2751" t="s">
        <v>2315</v>
      </c>
      <c r="M2751" t="s">
        <v>317</v>
      </c>
      <c r="P2751" t="s">
        <v>60</v>
      </c>
      <c r="Q2751">
        <v>1</v>
      </c>
      <c r="R2751" t="s">
        <v>475</v>
      </c>
      <c r="T2751" t="s">
        <v>94</v>
      </c>
      <c r="U2751" t="s">
        <v>95</v>
      </c>
      <c r="V2751" t="s">
        <v>96</v>
      </c>
      <c r="W2751" t="s">
        <v>2387</v>
      </c>
      <c r="AB2751">
        <v>2</v>
      </c>
      <c r="AC2751">
        <v>8</v>
      </c>
    </row>
    <row r="2752" spans="1:29" hidden="1" x14ac:dyDescent="0.35">
      <c r="A2752" t="s">
        <v>32</v>
      </c>
      <c r="C2752" t="s">
        <v>33</v>
      </c>
      <c r="D2752" t="s">
        <v>2362</v>
      </c>
      <c r="E2752" t="s">
        <v>2363</v>
      </c>
      <c r="F2752" t="s">
        <v>2364</v>
      </c>
      <c r="G2752" t="s">
        <v>1279</v>
      </c>
      <c r="I2752" t="s">
        <v>38</v>
      </c>
      <c r="J2752">
        <v>2959</v>
      </c>
      <c r="K2752">
        <v>1804</v>
      </c>
      <c r="L2752" t="s">
        <v>2315</v>
      </c>
      <c r="M2752" t="s">
        <v>317</v>
      </c>
      <c r="P2752" t="s">
        <v>2202</v>
      </c>
      <c r="Q2752">
        <v>8</v>
      </c>
      <c r="R2752" t="s">
        <v>1282</v>
      </c>
      <c r="T2752" t="s">
        <v>122</v>
      </c>
      <c r="U2752" t="s">
        <v>57</v>
      </c>
      <c r="V2752" t="s">
        <v>1113</v>
      </c>
      <c r="W2752" t="s">
        <v>1113</v>
      </c>
      <c r="AB2752">
        <v>8</v>
      </c>
      <c r="AC2752">
        <v>0</v>
      </c>
    </row>
    <row r="2753" spans="1:33" hidden="1" x14ac:dyDescent="0.35">
      <c r="A2753" t="s">
        <v>32</v>
      </c>
      <c r="C2753" t="s">
        <v>33</v>
      </c>
      <c r="D2753" t="s">
        <v>2362</v>
      </c>
      <c r="E2753" t="s">
        <v>2363</v>
      </c>
      <c r="F2753" t="s">
        <v>2364</v>
      </c>
      <c r="G2753" t="s">
        <v>1279</v>
      </c>
      <c r="I2753" t="s">
        <v>38</v>
      </c>
      <c r="J2753">
        <v>2960</v>
      </c>
      <c r="K2753">
        <v>1804</v>
      </c>
      <c r="L2753" t="s">
        <v>2315</v>
      </c>
      <c r="M2753" t="s">
        <v>317</v>
      </c>
      <c r="P2753" t="s">
        <v>2202</v>
      </c>
      <c r="Q2753">
        <v>4</v>
      </c>
      <c r="R2753" t="s">
        <v>1282</v>
      </c>
      <c r="T2753" t="s">
        <v>122</v>
      </c>
      <c r="U2753" t="s">
        <v>57</v>
      </c>
      <c r="V2753" t="s">
        <v>1113</v>
      </c>
      <c r="W2753" t="s">
        <v>2279</v>
      </c>
      <c r="AB2753">
        <v>4</v>
      </c>
      <c r="AC2753">
        <v>0</v>
      </c>
    </row>
    <row r="2754" spans="1:33" hidden="1" x14ac:dyDescent="0.35">
      <c r="A2754" t="s">
        <v>32</v>
      </c>
      <c r="C2754" t="s">
        <v>33</v>
      </c>
      <c r="D2754" t="s">
        <v>2362</v>
      </c>
      <c r="E2754" t="s">
        <v>2363</v>
      </c>
      <c r="F2754" t="s">
        <v>2364</v>
      </c>
      <c r="G2754" t="s">
        <v>1279</v>
      </c>
      <c r="I2754" t="s">
        <v>38</v>
      </c>
      <c r="J2754">
        <v>2961</v>
      </c>
      <c r="K2754">
        <v>1804</v>
      </c>
      <c r="L2754" t="s">
        <v>2315</v>
      </c>
      <c r="M2754" t="s">
        <v>317</v>
      </c>
      <c r="P2754" t="s">
        <v>2202</v>
      </c>
      <c r="Q2754">
        <v>1.5</v>
      </c>
      <c r="R2754" t="s">
        <v>1282</v>
      </c>
      <c r="T2754" t="s">
        <v>57</v>
      </c>
      <c r="U2754" t="s">
        <v>58</v>
      </c>
      <c r="V2754" t="s">
        <v>58</v>
      </c>
      <c r="W2754" t="s">
        <v>59</v>
      </c>
      <c r="Y2754">
        <v>7</v>
      </c>
      <c r="Z2754">
        <v>0</v>
      </c>
      <c r="AB2754">
        <v>10</v>
      </c>
      <c r="AC2754">
        <v>6</v>
      </c>
    </row>
    <row r="2755" spans="1:33" hidden="1" x14ac:dyDescent="0.35">
      <c r="A2755" t="s">
        <v>32</v>
      </c>
      <c r="C2755" t="s">
        <v>33</v>
      </c>
      <c r="D2755" t="s">
        <v>2362</v>
      </c>
      <c r="E2755" t="s">
        <v>2363</v>
      </c>
      <c r="F2755" t="s">
        <v>2364</v>
      </c>
      <c r="G2755" t="s">
        <v>1279</v>
      </c>
      <c r="I2755" t="s">
        <v>38</v>
      </c>
      <c r="J2755">
        <v>2962</v>
      </c>
      <c r="K2755">
        <v>1804</v>
      </c>
      <c r="L2755" t="s">
        <v>2315</v>
      </c>
      <c r="M2755" t="s">
        <v>317</v>
      </c>
      <c r="P2755" t="s">
        <v>2202</v>
      </c>
      <c r="T2755" t="s">
        <v>2778</v>
      </c>
      <c r="U2755" t="s">
        <v>2778</v>
      </c>
      <c r="AD2755">
        <v>1</v>
      </c>
      <c r="AE2755">
        <v>2</v>
      </c>
      <c r="AF2755">
        <v>6</v>
      </c>
      <c r="AG2755" t="s">
        <v>634</v>
      </c>
    </row>
    <row r="2756" spans="1:33" hidden="1" x14ac:dyDescent="0.35">
      <c r="A2756" t="s">
        <v>32</v>
      </c>
      <c r="C2756" t="s">
        <v>33</v>
      </c>
      <c r="D2756" t="s">
        <v>2362</v>
      </c>
      <c r="E2756" t="s">
        <v>2363</v>
      </c>
      <c r="F2756" t="s">
        <v>2364</v>
      </c>
      <c r="G2756" t="s">
        <v>1279</v>
      </c>
      <c r="I2756" t="s">
        <v>38</v>
      </c>
      <c r="J2756">
        <v>2963</v>
      </c>
      <c r="K2756">
        <v>1804</v>
      </c>
      <c r="L2756" t="s">
        <v>2315</v>
      </c>
      <c r="M2756" t="s">
        <v>317</v>
      </c>
      <c r="O2756" t="s">
        <v>1986</v>
      </c>
      <c r="P2756" t="s">
        <v>1625</v>
      </c>
      <c r="Q2756">
        <v>1.5</v>
      </c>
      <c r="R2756" t="s">
        <v>2789</v>
      </c>
      <c r="S2756" t="s">
        <v>2782</v>
      </c>
      <c r="T2756" t="s">
        <v>122</v>
      </c>
      <c r="U2756" t="s">
        <v>57</v>
      </c>
      <c r="V2756" t="s">
        <v>248</v>
      </c>
      <c r="W2756" t="s">
        <v>2388</v>
      </c>
      <c r="AG2756" t="s">
        <v>634</v>
      </c>
    </row>
    <row r="2757" spans="1:33" hidden="1" x14ac:dyDescent="0.35">
      <c r="A2757" t="s">
        <v>32</v>
      </c>
      <c r="C2757" t="s">
        <v>33</v>
      </c>
      <c r="D2757" t="s">
        <v>2362</v>
      </c>
      <c r="E2757" t="s">
        <v>2363</v>
      </c>
      <c r="F2757" t="s">
        <v>2364</v>
      </c>
      <c r="G2757" t="s">
        <v>1279</v>
      </c>
      <c r="I2757" t="s">
        <v>38</v>
      </c>
      <c r="J2757">
        <v>2964</v>
      </c>
      <c r="K2757">
        <v>1804</v>
      </c>
      <c r="L2757" t="s">
        <v>2315</v>
      </c>
      <c r="M2757" t="s">
        <v>317</v>
      </c>
      <c r="O2757" t="s">
        <v>1986</v>
      </c>
      <c r="P2757" t="s">
        <v>1625</v>
      </c>
      <c r="S2757" t="s">
        <v>2783</v>
      </c>
      <c r="T2757" t="s">
        <v>73</v>
      </c>
      <c r="U2757" t="s">
        <v>74</v>
      </c>
      <c r="V2757" t="s">
        <v>81</v>
      </c>
      <c r="W2757" t="s">
        <v>2389</v>
      </c>
      <c r="AG2757" t="s">
        <v>634</v>
      </c>
    </row>
    <row r="2758" spans="1:33" hidden="1" x14ac:dyDescent="0.35">
      <c r="A2758" t="s">
        <v>32</v>
      </c>
      <c r="C2758" t="s">
        <v>33</v>
      </c>
      <c r="D2758" t="s">
        <v>2362</v>
      </c>
      <c r="E2758" t="s">
        <v>2363</v>
      </c>
      <c r="F2758" t="s">
        <v>2364</v>
      </c>
      <c r="G2758" t="s">
        <v>1279</v>
      </c>
      <c r="I2758" t="s">
        <v>38</v>
      </c>
      <c r="J2758">
        <v>2965</v>
      </c>
      <c r="K2758">
        <v>1804</v>
      </c>
      <c r="L2758" t="s">
        <v>2315</v>
      </c>
      <c r="M2758" t="s">
        <v>317</v>
      </c>
      <c r="O2758" t="s">
        <v>211</v>
      </c>
      <c r="P2758" t="s">
        <v>845</v>
      </c>
      <c r="Q2758">
        <v>1</v>
      </c>
      <c r="R2758" t="s">
        <v>1282</v>
      </c>
      <c r="T2758" t="s">
        <v>57</v>
      </c>
      <c r="U2758" t="s">
        <v>58</v>
      </c>
      <c r="V2758" t="s">
        <v>83</v>
      </c>
      <c r="W2758" t="s">
        <v>83</v>
      </c>
      <c r="AB2758">
        <v>16</v>
      </c>
      <c r="AC2758">
        <v>0</v>
      </c>
    </row>
    <row r="2759" spans="1:33" hidden="1" x14ac:dyDescent="0.35">
      <c r="A2759" t="s">
        <v>32</v>
      </c>
      <c r="C2759" t="s">
        <v>33</v>
      </c>
      <c r="D2759" t="s">
        <v>2362</v>
      </c>
      <c r="E2759" t="s">
        <v>2363</v>
      </c>
      <c r="F2759" t="s">
        <v>2364</v>
      </c>
      <c r="G2759" t="s">
        <v>1279</v>
      </c>
      <c r="I2759" t="s">
        <v>38</v>
      </c>
      <c r="J2759">
        <v>2966</v>
      </c>
      <c r="K2759">
        <v>1804</v>
      </c>
      <c r="L2759" t="s">
        <v>2315</v>
      </c>
      <c r="M2759" t="s">
        <v>317</v>
      </c>
      <c r="N2759" t="s">
        <v>41</v>
      </c>
      <c r="P2759" t="s">
        <v>487</v>
      </c>
      <c r="Q2759">
        <v>2</v>
      </c>
      <c r="R2759" t="s">
        <v>166</v>
      </c>
      <c r="T2759" t="s">
        <v>43</v>
      </c>
      <c r="U2759" t="s">
        <v>167</v>
      </c>
      <c r="V2759" t="s">
        <v>655</v>
      </c>
      <c r="W2759" t="s">
        <v>2390</v>
      </c>
      <c r="AA2759">
        <v>3</v>
      </c>
      <c r="AB2759">
        <v>3</v>
      </c>
      <c r="AC2759">
        <v>0</v>
      </c>
    </row>
    <row r="2760" spans="1:33" hidden="1" x14ac:dyDescent="0.35">
      <c r="A2760" t="s">
        <v>32</v>
      </c>
      <c r="C2760" t="s">
        <v>33</v>
      </c>
      <c r="D2760" t="s">
        <v>2362</v>
      </c>
      <c r="E2760" t="s">
        <v>2363</v>
      </c>
      <c r="F2760" t="s">
        <v>2364</v>
      </c>
      <c r="G2760" t="s">
        <v>1279</v>
      </c>
      <c r="I2760" t="s">
        <v>38</v>
      </c>
      <c r="J2760">
        <v>2967</v>
      </c>
      <c r="K2760">
        <v>1804</v>
      </c>
      <c r="L2760" t="s">
        <v>2315</v>
      </c>
      <c r="M2760" t="s">
        <v>317</v>
      </c>
      <c r="N2760" t="s">
        <v>41</v>
      </c>
      <c r="P2760" t="s">
        <v>487</v>
      </c>
      <c r="Q2760">
        <v>1</v>
      </c>
      <c r="T2760" t="s">
        <v>43</v>
      </c>
      <c r="U2760" t="s">
        <v>89</v>
      </c>
      <c r="V2760" t="s">
        <v>1564</v>
      </c>
      <c r="W2760" t="s">
        <v>1687</v>
      </c>
      <c r="AB2760">
        <v>1</v>
      </c>
      <c r="AC2760">
        <v>0</v>
      </c>
    </row>
    <row r="2761" spans="1:33" hidden="1" x14ac:dyDescent="0.35">
      <c r="A2761" t="s">
        <v>32</v>
      </c>
      <c r="C2761" t="s">
        <v>33</v>
      </c>
      <c r="D2761" t="s">
        <v>2362</v>
      </c>
      <c r="E2761" t="s">
        <v>2363</v>
      </c>
      <c r="F2761" t="s">
        <v>2364</v>
      </c>
      <c r="G2761" t="s">
        <v>1279</v>
      </c>
      <c r="I2761" t="s">
        <v>38</v>
      </c>
      <c r="J2761">
        <v>2968</v>
      </c>
      <c r="K2761">
        <v>1804</v>
      </c>
      <c r="L2761" t="s">
        <v>2315</v>
      </c>
      <c r="M2761" t="s">
        <v>317</v>
      </c>
      <c r="N2761" t="s">
        <v>41</v>
      </c>
      <c r="P2761" t="s">
        <v>2307</v>
      </c>
      <c r="Q2761">
        <v>2</v>
      </c>
      <c r="T2761" t="s">
        <v>43</v>
      </c>
      <c r="U2761" t="s">
        <v>89</v>
      </c>
      <c r="V2761" t="s">
        <v>1564</v>
      </c>
      <c r="W2761" t="s">
        <v>1564</v>
      </c>
      <c r="AB2761">
        <v>2</v>
      </c>
      <c r="AC2761">
        <v>0</v>
      </c>
    </row>
    <row r="2762" spans="1:33" hidden="1" x14ac:dyDescent="0.35">
      <c r="A2762" t="s">
        <v>32</v>
      </c>
      <c r="C2762" t="s">
        <v>33</v>
      </c>
      <c r="D2762" t="s">
        <v>2362</v>
      </c>
      <c r="E2762" t="s">
        <v>2363</v>
      </c>
      <c r="F2762" t="s">
        <v>2364</v>
      </c>
      <c r="G2762" t="s">
        <v>1279</v>
      </c>
      <c r="I2762" t="s">
        <v>38</v>
      </c>
      <c r="J2762">
        <v>2969</v>
      </c>
      <c r="K2762">
        <v>1804</v>
      </c>
      <c r="L2762" t="s">
        <v>2315</v>
      </c>
      <c r="M2762" t="s">
        <v>317</v>
      </c>
      <c r="N2762" t="s">
        <v>41</v>
      </c>
      <c r="P2762" t="s">
        <v>198</v>
      </c>
      <c r="Q2762">
        <v>1</v>
      </c>
      <c r="T2762" t="s">
        <v>73</v>
      </c>
      <c r="U2762" t="s">
        <v>74</v>
      </c>
      <c r="V2762" t="s">
        <v>268</v>
      </c>
      <c r="W2762" t="s">
        <v>2391</v>
      </c>
      <c r="AC2762">
        <v>4</v>
      </c>
    </row>
    <row r="2763" spans="1:33" hidden="1" x14ac:dyDescent="0.35">
      <c r="A2763" t="s">
        <v>32</v>
      </c>
      <c r="C2763" t="s">
        <v>33</v>
      </c>
      <c r="D2763" t="s">
        <v>2362</v>
      </c>
      <c r="E2763" t="s">
        <v>2363</v>
      </c>
      <c r="F2763" t="s">
        <v>2364</v>
      </c>
      <c r="G2763" t="s">
        <v>1279</v>
      </c>
      <c r="I2763" t="s">
        <v>38</v>
      </c>
      <c r="J2763">
        <v>2970</v>
      </c>
      <c r="K2763">
        <v>1804</v>
      </c>
      <c r="L2763" t="s">
        <v>2315</v>
      </c>
      <c r="M2763" t="s">
        <v>317</v>
      </c>
      <c r="P2763" t="s">
        <v>129</v>
      </c>
      <c r="Q2763">
        <v>1</v>
      </c>
      <c r="R2763" t="s">
        <v>72</v>
      </c>
      <c r="T2763" t="s">
        <v>73</v>
      </c>
      <c r="U2763" t="s">
        <v>74</v>
      </c>
      <c r="V2763" t="s">
        <v>149</v>
      </c>
      <c r="W2763" t="s">
        <v>2392</v>
      </c>
      <c r="AB2763">
        <v>11</v>
      </c>
      <c r="AC2763">
        <v>0</v>
      </c>
    </row>
    <row r="2764" spans="1:33" hidden="1" x14ac:dyDescent="0.35">
      <c r="A2764" t="s">
        <v>32</v>
      </c>
      <c r="C2764" t="s">
        <v>33</v>
      </c>
      <c r="D2764" t="s">
        <v>2362</v>
      </c>
      <c r="E2764" t="s">
        <v>2363</v>
      </c>
      <c r="F2764" t="s">
        <v>2364</v>
      </c>
      <c r="G2764" t="s">
        <v>1279</v>
      </c>
      <c r="I2764" t="s">
        <v>38</v>
      </c>
      <c r="J2764">
        <v>2971</v>
      </c>
      <c r="K2764">
        <v>1804</v>
      </c>
      <c r="L2764" t="s">
        <v>2315</v>
      </c>
      <c r="M2764" t="s">
        <v>317</v>
      </c>
      <c r="P2764" t="s">
        <v>129</v>
      </c>
      <c r="Q2764">
        <v>1</v>
      </c>
      <c r="R2764" t="s">
        <v>72</v>
      </c>
      <c r="T2764" t="s">
        <v>73</v>
      </c>
      <c r="U2764" t="s">
        <v>74</v>
      </c>
      <c r="V2764" t="s">
        <v>81</v>
      </c>
      <c r="W2764" t="s">
        <v>738</v>
      </c>
      <c r="AB2764">
        <v>2</v>
      </c>
      <c r="AC2764">
        <v>9</v>
      </c>
    </row>
    <row r="2765" spans="1:33" hidden="1" x14ac:dyDescent="0.35">
      <c r="A2765" t="s">
        <v>32</v>
      </c>
      <c r="C2765" t="s">
        <v>33</v>
      </c>
      <c r="D2765" t="s">
        <v>2393</v>
      </c>
      <c r="E2765" t="s">
        <v>2394</v>
      </c>
      <c r="F2765" t="s">
        <v>2395</v>
      </c>
      <c r="G2765" t="s">
        <v>1279</v>
      </c>
      <c r="I2765" t="s">
        <v>38</v>
      </c>
      <c r="J2765">
        <v>2972</v>
      </c>
      <c r="K2765">
        <v>1804</v>
      </c>
      <c r="L2765" t="s">
        <v>2315</v>
      </c>
      <c r="M2765" t="s">
        <v>317</v>
      </c>
      <c r="N2765" t="s">
        <v>41</v>
      </c>
      <c r="P2765" t="s">
        <v>118</v>
      </c>
      <c r="T2765" t="s">
        <v>2763</v>
      </c>
      <c r="U2765" t="s">
        <v>2621</v>
      </c>
      <c r="W2765" t="s">
        <v>2000</v>
      </c>
      <c r="AD2765">
        <v>1</v>
      </c>
      <c r="AE2765">
        <v>15</v>
      </c>
      <c r="AF2765">
        <v>0</v>
      </c>
    </row>
    <row r="2766" spans="1:33" hidden="1" x14ac:dyDescent="0.35">
      <c r="A2766" t="s">
        <v>32</v>
      </c>
      <c r="C2766" t="s">
        <v>33</v>
      </c>
      <c r="D2766" t="s">
        <v>2393</v>
      </c>
      <c r="E2766" t="s">
        <v>2394</v>
      </c>
      <c r="F2766" t="s">
        <v>2395</v>
      </c>
      <c r="G2766" t="s">
        <v>1279</v>
      </c>
      <c r="I2766" t="s">
        <v>38</v>
      </c>
      <c r="J2766">
        <v>2973</v>
      </c>
      <c r="K2766">
        <v>1804</v>
      </c>
      <c r="L2766" t="s">
        <v>2315</v>
      </c>
      <c r="M2766" t="s">
        <v>317</v>
      </c>
      <c r="N2766" t="s">
        <v>41</v>
      </c>
      <c r="P2766" t="s">
        <v>118</v>
      </c>
      <c r="T2766" t="s">
        <v>2778</v>
      </c>
      <c r="U2766" t="s">
        <v>2778</v>
      </c>
      <c r="W2766" t="s">
        <v>2396</v>
      </c>
    </row>
    <row r="2767" spans="1:33" hidden="1" x14ac:dyDescent="0.35">
      <c r="A2767" t="s">
        <v>32</v>
      </c>
      <c r="C2767" t="s">
        <v>33</v>
      </c>
      <c r="D2767" t="s">
        <v>2393</v>
      </c>
      <c r="E2767" t="s">
        <v>2394</v>
      </c>
      <c r="F2767" t="s">
        <v>2395</v>
      </c>
      <c r="G2767" t="s">
        <v>1279</v>
      </c>
      <c r="I2767" t="s">
        <v>38</v>
      </c>
      <c r="J2767">
        <v>2974</v>
      </c>
      <c r="K2767">
        <v>1804</v>
      </c>
      <c r="L2767" t="s">
        <v>2315</v>
      </c>
      <c r="M2767" t="s">
        <v>317</v>
      </c>
      <c r="N2767" t="s">
        <v>41</v>
      </c>
      <c r="P2767" t="s">
        <v>118</v>
      </c>
      <c r="T2767" t="s">
        <v>2763</v>
      </c>
      <c r="U2767" t="s">
        <v>2621</v>
      </c>
      <c r="W2767" t="s">
        <v>2397</v>
      </c>
    </row>
    <row r="2768" spans="1:33" hidden="1" x14ac:dyDescent="0.35">
      <c r="A2768" t="s">
        <v>32</v>
      </c>
      <c r="C2768" t="s">
        <v>33</v>
      </c>
      <c r="D2768" t="s">
        <v>2393</v>
      </c>
      <c r="E2768" t="s">
        <v>2394</v>
      </c>
      <c r="F2768" t="s">
        <v>2395</v>
      </c>
      <c r="G2768" t="s">
        <v>1279</v>
      </c>
      <c r="I2768" t="s">
        <v>38</v>
      </c>
      <c r="J2768">
        <v>2975</v>
      </c>
      <c r="K2768">
        <v>1804</v>
      </c>
      <c r="L2768" t="s">
        <v>2315</v>
      </c>
      <c r="M2768" t="s">
        <v>317</v>
      </c>
      <c r="N2768" t="s">
        <v>41</v>
      </c>
      <c r="P2768" t="s">
        <v>118</v>
      </c>
      <c r="T2768" t="s">
        <v>2763</v>
      </c>
      <c r="U2768" t="s">
        <v>2621</v>
      </c>
      <c r="W2768" t="s">
        <v>2398</v>
      </c>
      <c r="AE2768">
        <v>15</v>
      </c>
      <c r="AF2768">
        <v>0</v>
      </c>
    </row>
    <row r="2769" spans="1:32" hidden="1" x14ac:dyDescent="0.35">
      <c r="A2769" t="s">
        <v>32</v>
      </c>
      <c r="C2769" t="s">
        <v>33</v>
      </c>
      <c r="D2769" t="s">
        <v>2393</v>
      </c>
      <c r="E2769" t="s">
        <v>2394</v>
      </c>
      <c r="F2769" t="s">
        <v>2395</v>
      </c>
      <c r="G2769" t="s">
        <v>1279</v>
      </c>
      <c r="I2769" t="s">
        <v>38</v>
      </c>
      <c r="J2769">
        <v>2976</v>
      </c>
      <c r="K2769">
        <v>1804</v>
      </c>
      <c r="L2769" t="s">
        <v>2315</v>
      </c>
      <c r="M2769" t="s">
        <v>317</v>
      </c>
      <c r="N2769" t="s">
        <v>41</v>
      </c>
      <c r="P2769" t="s">
        <v>118</v>
      </c>
      <c r="T2769" t="s">
        <v>2763</v>
      </c>
      <c r="U2769" t="s">
        <v>2621</v>
      </c>
      <c r="W2769" t="s">
        <v>2399</v>
      </c>
      <c r="AD2769">
        <v>4</v>
      </c>
      <c r="AE2769">
        <v>19</v>
      </c>
      <c r="AF2769">
        <v>8</v>
      </c>
    </row>
    <row r="2770" spans="1:32" hidden="1" x14ac:dyDescent="0.35">
      <c r="A2770" t="s">
        <v>32</v>
      </c>
      <c r="C2770" t="s">
        <v>33</v>
      </c>
      <c r="D2770" t="s">
        <v>2393</v>
      </c>
      <c r="E2770" t="s">
        <v>2394</v>
      </c>
      <c r="F2770" t="s">
        <v>2395</v>
      </c>
      <c r="G2770" t="s">
        <v>1279</v>
      </c>
      <c r="I2770" t="s">
        <v>38</v>
      </c>
      <c r="J2770">
        <v>2977</v>
      </c>
      <c r="K2770">
        <v>1804</v>
      </c>
      <c r="L2770" t="s">
        <v>2315</v>
      </c>
      <c r="M2770" t="s">
        <v>317</v>
      </c>
      <c r="N2770" t="s">
        <v>41</v>
      </c>
      <c r="P2770" t="s">
        <v>118</v>
      </c>
      <c r="T2770" t="s">
        <v>2778</v>
      </c>
      <c r="U2770" t="s">
        <v>2778</v>
      </c>
      <c r="W2770" t="s">
        <v>2400</v>
      </c>
      <c r="AD2770">
        <v>7</v>
      </c>
      <c r="AE2770">
        <v>9</v>
      </c>
      <c r="AF2770">
        <v>0</v>
      </c>
    </row>
    <row r="2771" spans="1:32" hidden="1" x14ac:dyDescent="0.35">
      <c r="A2771" t="s">
        <v>32</v>
      </c>
      <c r="C2771" t="s">
        <v>33</v>
      </c>
      <c r="D2771" t="s">
        <v>2393</v>
      </c>
      <c r="E2771" t="s">
        <v>2394</v>
      </c>
      <c r="F2771" t="s">
        <v>2395</v>
      </c>
      <c r="G2771" t="s">
        <v>1279</v>
      </c>
      <c r="I2771" t="s">
        <v>38</v>
      </c>
      <c r="J2771">
        <v>2978</v>
      </c>
      <c r="K2771">
        <v>1804</v>
      </c>
      <c r="L2771" t="s">
        <v>2315</v>
      </c>
      <c r="M2771" t="s">
        <v>317</v>
      </c>
      <c r="N2771" t="s">
        <v>41</v>
      </c>
      <c r="P2771" t="s">
        <v>1348</v>
      </c>
      <c r="T2771" t="s">
        <v>2763</v>
      </c>
      <c r="U2771" t="s">
        <v>2621</v>
      </c>
      <c r="W2771" t="s">
        <v>2401</v>
      </c>
    </row>
    <row r="2772" spans="1:32" hidden="1" x14ac:dyDescent="0.35">
      <c r="A2772" t="s">
        <v>32</v>
      </c>
      <c r="C2772" t="s">
        <v>33</v>
      </c>
      <c r="D2772" t="s">
        <v>2393</v>
      </c>
      <c r="E2772" t="s">
        <v>2394</v>
      </c>
      <c r="F2772" t="s">
        <v>2395</v>
      </c>
      <c r="G2772" t="s">
        <v>1279</v>
      </c>
      <c r="I2772" t="s">
        <v>38</v>
      </c>
      <c r="J2772">
        <v>2979</v>
      </c>
      <c r="K2772">
        <v>1804</v>
      </c>
      <c r="L2772" t="s">
        <v>2315</v>
      </c>
      <c r="M2772" t="s">
        <v>317</v>
      </c>
      <c r="N2772" t="s">
        <v>41</v>
      </c>
      <c r="P2772" t="s">
        <v>1348</v>
      </c>
      <c r="T2772" t="s">
        <v>2778</v>
      </c>
      <c r="U2772" t="s">
        <v>2778</v>
      </c>
      <c r="W2772" t="s">
        <v>2402</v>
      </c>
      <c r="AD2772">
        <v>1</v>
      </c>
      <c r="AE2772">
        <v>15</v>
      </c>
      <c r="AF2772">
        <v>0</v>
      </c>
    </row>
    <row r="2773" spans="1:32" hidden="1" x14ac:dyDescent="0.35">
      <c r="A2773" t="s">
        <v>32</v>
      </c>
      <c r="C2773" t="s">
        <v>33</v>
      </c>
      <c r="D2773" t="s">
        <v>2393</v>
      </c>
      <c r="E2773" t="s">
        <v>2394</v>
      </c>
      <c r="F2773" t="s">
        <v>2395</v>
      </c>
      <c r="G2773" t="s">
        <v>1279</v>
      </c>
      <c r="I2773" t="s">
        <v>38</v>
      </c>
      <c r="J2773">
        <v>2980</v>
      </c>
      <c r="K2773">
        <v>1804</v>
      </c>
      <c r="L2773" t="s">
        <v>2315</v>
      </c>
      <c r="M2773" t="s">
        <v>342</v>
      </c>
      <c r="O2773" t="s">
        <v>605</v>
      </c>
      <c r="P2773" t="s">
        <v>518</v>
      </c>
      <c r="Q2773">
        <v>4</v>
      </c>
      <c r="R2773" t="s">
        <v>1282</v>
      </c>
      <c r="T2773" t="s">
        <v>122</v>
      </c>
      <c r="U2773" t="s">
        <v>57</v>
      </c>
      <c r="V2773" t="s">
        <v>1113</v>
      </c>
      <c r="W2773" t="s">
        <v>1113</v>
      </c>
    </row>
    <row r="2774" spans="1:32" hidden="1" x14ac:dyDescent="0.35">
      <c r="A2774" t="s">
        <v>32</v>
      </c>
      <c r="C2774" t="s">
        <v>33</v>
      </c>
      <c r="D2774" t="s">
        <v>2393</v>
      </c>
      <c r="E2774" t="s">
        <v>2394</v>
      </c>
      <c r="F2774" t="s">
        <v>2395</v>
      </c>
      <c r="G2774" t="s">
        <v>1279</v>
      </c>
      <c r="I2774" t="s">
        <v>38</v>
      </c>
      <c r="J2774">
        <v>2981</v>
      </c>
      <c r="K2774">
        <v>1804</v>
      </c>
      <c r="L2774" t="s">
        <v>2315</v>
      </c>
      <c r="M2774" t="s">
        <v>342</v>
      </c>
      <c r="N2774" t="s">
        <v>41</v>
      </c>
      <c r="P2774" t="s">
        <v>404</v>
      </c>
      <c r="Q2774">
        <v>1</v>
      </c>
      <c r="T2774" t="s">
        <v>43</v>
      </c>
      <c r="U2774" t="s">
        <v>89</v>
      </c>
      <c r="V2774" t="s">
        <v>1564</v>
      </c>
      <c r="W2774" t="s">
        <v>1687</v>
      </c>
      <c r="AB2774">
        <v>1</v>
      </c>
      <c r="AC2774">
        <v>0</v>
      </c>
    </row>
    <row r="2775" spans="1:32" hidden="1" x14ac:dyDescent="0.35">
      <c r="A2775" t="s">
        <v>32</v>
      </c>
      <c r="C2775" t="s">
        <v>33</v>
      </c>
      <c r="D2775" t="s">
        <v>2393</v>
      </c>
      <c r="E2775" t="s">
        <v>2394</v>
      </c>
      <c r="F2775" t="s">
        <v>2395</v>
      </c>
      <c r="G2775" t="s">
        <v>1279</v>
      </c>
      <c r="I2775" t="s">
        <v>38</v>
      </c>
      <c r="J2775">
        <v>2982</v>
      </c>
      <c r="K2775">
        <v>1804</v>
      </c>
      <c r="L2775" t="s">
        <v>2315</v>
      </c>
      <c r="M2775" t="s">
        <v>354</v>
      </c>
      <c r="O2775" t="s">
        <v>605</v>
      </c>
      <c r="P2775" t="s">
        <v>2103</v>
      </c>
      <c r="Q2775">
        <v>1</v>
      </c>
      <c r="R2775" t="s">
        <v>1282</v>
      </c>
      <c r="T2775" t="s">
        <v>57</v>
      </c>
      <c r="U2775" t="s">
        <v>58</v>
      </c>
      <c r="V2775" t="s">
        <v>83</v>
      </c>
      <c r="W2775" t="s">
        <v>2242</v>
      </c>
      <c r="AB2775">
        <v>14</v>
      </c>
      <c r="AC2775">
        <v>0</v>
      </c>
    </row>
    <row r="2776" spans="1:32" hidden="1" x14ac:dyDescent="0.35">
      <c r="A2776" t="s">
        <v>32</v>
      </c>
      <c r="C2776" t="s">
        <v>33</v>
      </c>
      <c r="D2776" t="s">
        <v>2393</v>
      </c>
      <c r="E2776" t="s">
        <v>2394</v>
      </c>
      <c r="F2776" t="s">
        <v>2395</v>
      </c>
      <c r="G2776" t="s">
        <v>1279</v>
      </c>
      <c r="I2776" t="s">
        <v>38</v>
      </c>
      <c r="J2776">
        <v>2983</v>
      </c>
      <c r="K2776">
        <v>1804</v>
      </c>
      <c r="L2776" t="s">
        <v>2315</v>
      </c>
      <c r="M2776" t="s">
        <v>354</v>
      </c>
      <c r="O2776" t="s">
        <v>605</v>
      </c>
      <c r="P2776" t="s">
        <v>2103</v>
      </c>
      <c r="Q2776">
        <v>6</v>
      </c>
      <c r="R2776" t="s">
        <v>1282</v>
      </c>
      <c r="T2776" t="s">
        <v>122</v>
      </c>
      <c r="U2776" t="s">
        <v>57</v>
      </c>
      <c r="V2776" t="s">
        <v>1113</v>
      </c>
      <c r="W2776" t="s">
        <v>1258</v>
      </c>
      <c r="Y2776">
        <v>1</v>
      </c>
      <c r="Z2776">
        <v>0</v>
      </c>
      <c r="AB2776">
        <v>6</v>
      </c>
      <c r="AC2776">
        <v>0</v>
      </c>
    </row>
    <row r="2777" spans="1:32" hidden="1" x14ac:dyDescent="0.35">
      <c r="A2777" t="s">
        <v>32</v>
      </c>
      <c r="C2777" t="s">
        <v>33</v>
      </c>
      <c r="D2777" t="s">
        <v>2393</v>
      </c>
      <c r="E2777" t="s">
        <v>2394</v>
      </c>
      <c r="F2777" t="s">
        <v>2395</v>
      </c>
      <c r="G2777" t="s">
        <v>1279</v>
      </c>
      <c r="I2777" t="s">
        <v>38</v>
      </c>
      <c r="J2777">
        <v>2984</v>
      </c>
      <c r="K2777">
        <v>1804</v>
      </c>
      <c r="L2777" t="s">
        <v>2315</v>
      </c>
      <c r="M2777" t="s">
        <v>354</v>
      </c>
      <c r="O2777" t="s">
        <v>605</v>
      </c>
      <c r="P2777" t="s">
        <v>2103</v>
      </c>
      <c r="Q2777">
        <v>1</v>
      </c>
      <c r="R2777" t="s">
        <v>1282</v>
      </c>
      <c r="T2777" t="s">
        <v>122</v>
      </c>
      <c r="U2777" t="s">
        <v>57</v>
      </c>
      <c r="V2777" t="s">
        <v>123</v>
      </c>
      <c r="W2777" t="s">
        <v>432</v>
      </c>
      <c r="AB2777">
        <v>1</v>
      </c>
      <c r="AC2777">
        <v>3</v>
      </c>
    </row>
    <row r="2778" spans="1:32" hidden="1" x14ac:dyDescent="0.35">
      <c r="A2778" t="s">
        <v>32</v>
      </c>
      <c r="C2778" t="s">
        <v>33</v>
      </c>
      <c r="D2778" t="s">
        <v>2393</v>
      </c>
      <c r="E2778" t="s">
        <v>2394</v>
      </c>
      <c r="F2778" t="s">
        <v>2395</v>
      </c>
      <c r="G2778" t="s">
        <v>1279</v>
      </c>
      <c r="I2778" t="s">
        <v>38</v>
      </c>
      <c r="J2778">
        <v>2985</v>
      </c>
      <c r="K2778">
        <v>1804</v>
      </c>
      <c r="L2778" t="s">
        <v>2315</v>
      </c>
      <c r="M2778" t="s">
        <v>354</v>
      </c>
      <c r="O2778" t="s">
        <v>605</v>
      </c>
      <c r="P2778" t="s">
        <v>2103</v>
      </c>
      <c r="Q2778">
        <v>1</v>
      </c>
      <c r="R2778" t="s">
        <v>1282</v>
      </c>
      <c r="T2778" t="s">
        <v>73</v>
      </c>
      <c r="U2778" t="s">
        <v>78</v>
      </c>
      <c r="V2778" t="s">
        <v>79</v>
      </c>
      <c r="W2778" t="s">
        <v>387</v>
      </c>
      <c r="AB2778">
        <v>2</v>
      </c>
      <c r="AC2778">
        <v>0</v>
      </c>
    </row>
    <row r="2779" spans="1:32" hidden="1" x14ac:dyDescent="0.35">
      <c r="A2779" t="s">
        <v>32</v>
      </c>
      <c r="C2779" t="s">
        <v>33</v>
      </c>
      <c r="D2779" t="s">
        <v>2393</v>
      </c>
      <c r="E2779" t="s">
        <v>2394</v>
      </c>
      <c r="F2779" t="s">
        <v>2395</v>
      </c>
      <c r="G2779" t="s">
        <v>1279</v>
      </c>
      <c r="I2779" t="s">
        <v>38</v>
      </c>
      <c r="J2779">
        <v>2986</v>
      </c>
      <c r="K2779">
        <v>1804</v>
      </c>
      <c r="L2779" t="s">
        <v>2315</v>
      </c>
      <c r="M2779" t="s">
        <v>354</v>
      </c>
      <c r="O2779" t="s">
        <v>605</v>
      </c>
      <c r="P2779" t="s">
        <v>2103</v>
      </c>
      <c r="Q2779">
        <v>6</v>
      </c>
      <c r="T2779" t="s">
        <v>122</v>
      </c>
      <c r="U2779" t="s">
        <v>298</v>
      </c>
      <c r="V2779" t="s">
        <v>921</v>
      </c>
      <c r="W2779" t="s">
        <v>2139</v>
      </c>
      <c r="AB2779">
        <v>9</v>
      </c>
      <c r="AC2779">
        <v>0</v>
      </c>
    </row>
    <row r="2780" spans="1:32" hidden="1" x14ac:dyDescent="0.35">
      <c r="A2780" t="s">
        <v>32</v>
      </c>
      <c r="C2780" t="s">
        <v>33</v>
      </c>
      <c r="D2780" t="s">
        <v>2393</v>
      </c>
      <c r="E2780" t="s">
        <v>2394</v>
      </c>
      <c r="F2780" t="s">
        <v>2395</v>
      </c>
      <c r="G2780" t="s">
        <v>1279</v>
      </c>
      <c r="I2780" t="s">
        <v>38</v>
      </c>
      <c r="J2780">
        <v>2987</v>
      </c>
      <c r="K2780">
        <v>1804</v>
      </c>
      <c r="L2780" t="s">
        <v>2315</v>
      </c>
      <c r="M2780" t="s">
        <v>354</v>
      </c>
      <c r="O2780" t="s">
        <v>605</v>
      </c>
      <c r="P2780" t="s">
        <v>2103</v>
      </c>
      <c r="Q2780">
        <v>2</v>
      </c>
      <c r="T2780" t="s">
        <v>122</v>
      </c>
      <c r="U2780" t="s">
        <v>298</v>
      </c>
      <c r="V2780" t="s">
        <v>2403</v>
      </c>
      <c r="W2780" t="s">
        <v>2403</v>
      </c>
      <c r="AB2780">
        <v>4</v>
      </c>
      <c r="AC2780">
        <v>0</v>
      </c>
    </row>
    <row r="2781" spans="1:32" hidden="1" x14ac:dyDescent="0.35">
      <c r="A2781" t="s">
        <v>32</v>
      </c>
      <c r="C2781" t="s">
        <v>33</v>
      </c>
      <c r="D2781" t="s">
        <v>2393</v>
      </c>
      <c r="E2781" t="s">
        <v>2394</v>
      </c>
      <c r="F2781" t="s">
        <v>2395</v>
      </c>
      <c r="G2781" t="s">
        <v>1279</v>
      </c>
      <c r="I2781" t="s">
        <v>38</v>
      </c>
      <c r="J2781">
        <v>2988</v>
      </c>
      <c r="K2781">
        <v>1804</v>
      </c>
      <c r="L2781" t="s">
        <v>2315</v>
      </c>
      <c r="M2781" t="s">
        <v>354</v>
      </c>
      <c r="O2781" t="s">
        <v>605</v>
      </c>
      <c r="P2781" t="s">
        <v>2103</v>
      </c>
      <c r="Q2781">
        <v>1</v>
      </c>
      <c r="T2781" t="s">
        <v>122</v>
      </c>
      <c r="U2781" t="s">
        <v>298</v>
      </c>
      <c r="V2781" t="s">
        <v>2404</v>
      </c>
      <c r="W2781" t="s">
        <v>2405</v>
      </c>
      <c r="AB2781">
        <v>4</v>
      </c>
      <c r="AC2781">
        <v>0</v>
      </c>
    </row>
    <row r="2782" spans="1:32" hidden="1" x14ac:dyDescent="0.35">
      <c r="A2782" t="s">
        <v>32</v>
      </c>
      <c r="C2782" t="s">
        <v>33</v>
      </c>
      <c r="D2782" t="s">
        <v>2393</v>
      </c>
      <c r="E2782" t="s">
        <v>2394</v>
      </c>
      <c r="F2782" t="s">
        <v>2395</v>
      </c>
      <c r="G2782" t="s">
        <v>1279</v>
      </c>
      <c r="I2782" t="s">
        <v>38</v>
      </c>
      <c r="J2782">
        <v>2989</v>
      </c>
      <c r="K2782">
        <v>1804</v>
      </c>
      <c r="L2782" t="s">
        <v>2315</v>
      </c>
      <c r="M2782" t="s">
        <v>354</v>
      </c>
      <c r="O2782" t="s">
        <v>605</v>
      </c>
      <c r="P2782" t="s">
        <v>2103</v>
      </c>
      <c r="Q2782">
        <v>1</v>
      </c>
      <c r="T2782" t="s">
        <v>73</v>
      </c>
      <c r="U2782" t="s">
        <v>199</v>
      </c>
      <c r="V2782" t="s">
        <v>2406</v>
      </c>
      <c r="W2782" t="s">
        <v>2407</v>
      </c>
      <c r="AB2782">
        <v>4</v>
      </c>
      <c r="AC2782">
        <v>0</v>
      </c>
    </row>
    <row r="2783" spans="1:32" hidden="1" x14ac:dyDescent="0.35">
      <c r="A2783" t="s">
        <v>32</v>
      </c>
      <c r="C2783" t="s">
        <v>33</v>
      </c>
      <c r="D2783" t="s">
        <v>2393</v>
      </c>
      <c r="E2783" t="s">
        <v>2394</v>
      </c>
      <c r="F2783" t="s">
        <v>2395</v>
      </c>
      <c r="G2783" t="s">
        <v>1279</v>
      </c>
      <c r="I2783" t="s">
        <v>38</v>
      </c>
      <c r="J2783">
        <v>2990</v>
      </c>
      <c r="K2783">
        <v>1804</v>
      </c>
      <c r="L2783" t="s">
        <v>2315</v>
      </c>
      <c r="M2783" t="s">
        <v>354</v>
      </c>
      <c r="O2783" t="s">
        <v>605</v>
      </c>
      <c r="P2783" t="s">
        <v>2103</v>
      </c>
      <c r="T2783" t="s">
        <v>2778</v>
      </c>
      <c r="U2783" t="s">
        <v>2778</v>
      </c>
      <c r="AD2783">
        <v>2</v>
      </c>
      <c r="AE2783">
        <v>4</v>
      </c>
      <c r="AF2783">
        <v>3</v>
      </c>
    </row>
    <row r="2784" spans="1:32" hidden="1" x14ac:dyDescent="0.35">
      <c r="A2784" t="s">
        <v>32</v>
      </c>
      <c r="C2784" t="s">
        <v>33</v>
      </c>
      <c r="D2784" t="s">
        <v>2393</v>
      </c>
      <c r="E2784" t="s">
        <v>2394</v>
      </c>
      <c r="F2784" t="s">
        <v>2395</v>
      </c>
      <c r="G2784" t="s">
        <v>1279</v>
      </c>
      <c r="I2784" t="s">
        <v>38</v>
      </c>
      <c r="J2784">
        <v>2991</v>
      </c>
      <c r="K2784">
        <v>1804</v>
      </c>
      <c r="L2784" t="s">
        <v>2315</v>
      </c>
      <c r="M2784" t="s">
        <v>354</v>
      </c>
      <c r="N2784" t="s">
        <v>41</v>
      </c>
      <c r="P2784" t="s">
        <v>887</v>
      </c>
      <c r="Q2784">
        <v>5.5</v>
      </c>
      <c r="R2784" t="s">
        <v>1282</v>
      </c>
      <c r="T2784" t="s">
        <v>122</v>
      </c>
      <c r="U2784" t="s">
        <v>57</v>
      </c>
      <c r="V2784" t="s">
        <v>576</v>
      </c>
      <c r="W2784" t="s">
        <v>1778</v>
      </c>
      <c r="AB2784">
        <v>5</v>
      </c>
      <c r="AC2784">
        <v>6</v>
      </c>
    </row>
    <row r="2785" spans="1:33" hidden="1" x14ac:dyDescent="0.35">
      <c r="A2785" t="s">
        <v>32</v>
      </c>
      <c r="C2785" t="s">
        <v>33</v>
      </c>
      <c r="D2785" t="s">
        <v>2393</v>
      </c>
      <c r="E2785" t="s">
        <v>2394</v>
      </c>
      <c r="F2785" t="s">
        <v>2395</v>
      </c>
      <c r="G2785" t="s">
        <v>1279</v>
      </c>
      <c r="I2785" t="s">
        <v>38</v>
      </c>
      <c r="J2785">
        <v>2992</v>
      </c>
      <c r="K2785">
        <v>1804</v>
      </c>
      <c r="L2785" t="s">
        <v>2315</v>
      </c>
      <c r="M2785" t="s">
        <v>354</v>
      </c>
      <c r="N2785" t="s">
        <v>41</v>
      </c>
      <c r="P2785" t="s">
        <v>492</v>
      </c>
      <c r="T2785" t="s">
        <v>2763</v>
      </c>
      <c r="U2785" t="s">
        <v>2621</v>
      </c>
      <c r="W2785" t="s">
        <v>2408</v>
      </c>
      <c r="AE2785">
        <v>5</v>
      </c>
      <c r="AF2785">
        <v>6</v>
      </c>
    </row>
    <row r="2786" spans="1:33" hidden="1" x14ac:dyDescent="0.35">
      <c r="A2786" t="s">
        <v>32</v>
      </c>
      <c r="C2786" t="s">
        <v>33</v>
      </c>
      <c r="D2786" t="s">
        <v>2393</v>
      </c>
      <c r="E2786" t="s">
        <v>2394</v>
      </c>
      <c r="F2786" t="s">
        <v>2395</v>
      </c>
      <c r="G2786" t="s">
        <v>1279</v>
      </c>
      <c r="I2786" t="s">
        <v>38</v>
      </c>
      <c r="J2786">
        <v>2993</v>
      </c>
      <c r="K2786">
        <v>1804</v>
      </c>
      <c r="L2786" t="s">
        <v>2315</v>
      </c>
      <c r="M2786" t="s">
        <v>354</v>
      </c>
      <c r="N2786" t="s">
        <v>41</v>
      </c>
      <c r="P2786" t="s">
        <v>492</v>
      </c>
      <c r="T2786" t="s">
        <v>2778</v>
      </c>
      <c r="U2786" t="s">
        <v>2778</v>
      </c>
      <c r="W2786" t="s">
        <v>2409</v>
      </c>
    </row>
    <row r="2787" spans="1:33" hidden="1" x14ac:dyDescent="0.35">
      <c r="A2787" t="s">
        <v>32</v>
      </c>
      <c r="C2787" t="s">
        <v>33</v>
      </c>
      <c r="D2787" t="s">
        <v>2393</v>
      </c>
      <c r="E2787" t="s">
        <v>2394</v>
      </c>
      <c r="F2787" t="s">
        <v>2395</v>
      </c>
      <c r="G2787" t="s">
        <v>1279</v>
      </c>
      <c r="I2787" t="s">
        <v>38</v>
      </c>
      <c r="J2787">
        <v>2994</v>
      </c>
      <c r="K2787">
        <v>1804</v>
      </c>
      <c r="L2787" t="s">
        <v>2315</v>
      </c>
      <c r="M2787" t="s">
        <v>354</v>
      </c>
      <c r="P2787" t="s">
        <v>2202</v>
      </c>
      <c r="Q2787">
        <v>1</v>
      </c>
      <c r="R2787" t="s">
        <v>1282</v>
      </c>
      <c r="T2787" t="s">
        <v>73</v>
      </c>
      <c r="U2787" t="s">
        <v>78</v>
      </c>
      <c r="V2787" t="s">
        <v>79</v>
      </c>
      <c r="W2787" t="s">
        <v>2410</v>
      </c>
      <c r="AB2787">
        <v>2</v>
      </c>
      <c r="AC2787">
        <v>8</v>
      </c>
    </row>
    <row r="2788" spans="1:33" hidden="1" x14ac:dyDescent="0.35">
      <c r="A2788" t="s">
        <v>32</v>
      </c>
      <c r="C2788" t="s">
        <v>33</v>
      </c>
      <c r="D2788" t="s">
        <v>2393</v>
      </c>
      <c r="E2788" t="s">
        <v>2394</v>
      </c>
      <c r="F2788" t="s">
        <v>2395</v>
      </c>
      <c r="G2788" t="s">
        <v>1279</v>
      </c>
      <c r="I2788" t="s">
        <v>38</v>
      </c>
      <c r="J2788">
        <v>2995</v>
      </c>
      <c r="P2788" t="s">
        <v>2202</v>
      </c>
      <c r="T2788" t="s">
        <v>2778</v>
      </c>
      <c r="U2788" t="s">
        <v>2778</v>
      </c>
      <c r="W2788" t="s">
        <v>2411</v>
      </c>
    </row>
    <row r="2789" spans="1:33" hidden="1" x14ac:dyDescent="0.35">
      <c r="A2789" t="s">
        <v>32</v>
      </c>
      <c r="C2789" t="s">
        <v>33</v>
      </c>
      <c r="D2789" t="s">
        <v>2393</v>
      </c>
      <c r="E2789" t="s">
        <v>2394</v>
      </c>
      <c r="F2789" t="s">
        <v>2395</v>
      </c>
      <c r="G2789" t="s">
        <v>1279</v>
      </c>
      <c r="I2789" t="s">
        <v>38</v>
      </c>
      <c r="J2789">
        <v>2996</v>
      </c>
      <c r="K2789">
        <v>1804</v>
      </c>
      <c r="L2789" t="s">
        <v>2315</v>
      </c>
      <c r="M2789" t="s">
        <v>354</v>
      </c>
      <c r="P2789" t="s">
        <v>2202</v>
      </c>
      <c r="Q2789">
        <v>2</v>
      </c>
      <c r="T2789" t="s">
        <v>73</v>
      </c>
      <c r="U2789" t="s">
        <v>74</v>
      </c>
      <c r="V2789" t="s">
        <v>1678</v>
      </c>
      <c r="W2789" t="s">
        <v>2412</v>
      </c>
      <c r="AA2789">
        <v>1</v>
      </c>
      <c r="AB2789">
        <v>6</v>
      </c>
      <c r="AC2789">
        <v>0</v>
      </c>
    </row>
    <row r="2790" spans="1:33" hidden="1" x14ac:dyDescent="0.35">
      <c r="A2790" t="s">
        <v>32</v>
      </c>
      <c r="C2790" t="s">
        <v>33</v>
      </c>
      <c r="D2790" t="s">
        <v>2393</v>
      </c>
      <c r="E2790" t="s">
        <v>2394</v>
      </c>
      <c r="F2790" t="s">
        <v>2395</v>
      </c>
      <c r="G2790" t="s">
        <v>1279</v>
      </c>
      <c r="I2790" t="s">
        <v>38</v>
      </c>
      <c r="J2790">
        <v>2997</v>
      </c>
      <c r="K2790">
        <v>1804</v>
      </c>
      <c r="L2790" t="s">
        <v>2315</v>
      </c>
      <c r="M2790" t="s">
        <v>354</v>
      </c>
      <c r="P2790" t="s">
        <v>2202</v>
      </c>
      <c r="T2790" t="s">
        <v>73</v>
      </c>
      <c r="U2790" t="s">
        <v>74</v>
      </c>
      <c r="V2790" t="s">
        <v>81</v>
      </c>
      <c r="W2790" t="s">
        <v>738</v>
      </c>
      <c r="AB2790">
        <v>5</v>
      </c>
      <c r="AC2790">
        <v>0</v>
      </c>
    </row>
    <row r="2791" spans="1:33" hidden="1" x14ac:dyDescent="0.35">
      <c r="A2791" t="s">
        <v>32</v>
      </c>
      <c r="C2791" t="s">
        <v>33</v>
      </c>
      <c r="D2791" t="s">
        <v>2393</v>
      </c>
      <c r="E2791" t="s">
        <v>2394</v>
      </c>
      <c r="F2791" t="s">
        <v>2395</v>
      </c>
      <c r="G2791" t="s">
        <v>1279</v>
      </c>
      <c r="I2791" t="s">
        <v>38</v>
      </c>
      <c r="J2791">
        <v>2998</v>
      </c>
      <c r="K2791">
        <v>1804</v>
      </c>
      <c r="L2791" t="s">
        <v>2315</v>
      </c>
      <c r="M2791" t="s">
        <v>354</v>
      </c>
      <c r="P2791" t="s">
        <v>2202</v>
      </c>
      <c r="T2791" t="s">
        <v>2763</v>
      </c>
      <c r="U2791" t="s">
        <v>2621</v>
      </c>
      <c r="W2791" t="s">
        <v>2413</v>
      </c>
      <c r="AB2791">
        <v>9</v>
      </c>
      <c r="AC2791">
        <v>0</v>
      </c>
    </row>
    <row r="2792" spans="1:33" hidden="1" x14ac:dyDescent="0.35">
      <c r="A2792" t="s">
        <v>32</v>
      </c>
      <c r="C2792" t="s">
        <v>33</v>
      </c>
      <c r="D2792" t="s">
        <v>2393</v>
      </c>
      <c r="E2792" t="s">
        <v>2394</v>
      </c>
      <c r="F2792" t="s">
        <v>2395</v>
      </c>
      <c r="G2792" t="s">
        <v>1279</v>
      </c>
      <c r="I2792" t="s">
        <v>38</v>
      </c>
      <c r="J2792">
        <v>2999</v>
      </c>
      <c r="K2792">
        <v>1804</v>
      </c>
      <c r="L2792" t="s">
        <v>2315</v>
      </c>
      <c r="M2792" t="s">
        <v>354</v>
      </c>
      <c r="P2792" t="s">
        <v>2202</v>
      </c>
      <c r="T2792" t="s">
        <v>2778</v>
      </c>
      <c r="U2792" t="s">
        <v>2778</v>
      </c>
      <c r="AB2792">
        <v>9</v>
      </c>
      <c r="AD2792">
        <v>2</v>
      </c>
      <c r="AE2792">
        <v>0</v>
      </c>
      <c r="AF2792">
        <v>0</v>
      </c>
    </row>
    <row r="2793" spans="1:33" hidden="1" x14ac:dyDescent="0.35">
      <c r="A2793" t="s">
        <v>32</v>
      </c>
      <c r="C2793" t="s">
        <v>33</v>
      </c>
      <c r="D2793" t="s">
        <v>2393</v>
      </c>
      <c r="E2793" t="s">
        <v>2394</v>
      </c>
      <c r="F2793" t="s">
        <v>2395</v>
      </c>
      <c r="G2793" t="s">
        <v>1279</v>
      </c>
      <c r="I2793" t="s">
        <v>38</v>
      </c>
      <c r="J2793">
        <v>3000</v>
      </c>
      <c r="K2793">
        <v>1804</v>
      </c>
      <c r="L2793" t="s">
        <v>2315</v>
      </c>
      <c r="M2793" t="s">
        <v>354</v>
      </c>
      <c r="N2793" t="s">
        <v>1624</v>
      </c>
      <c r="P2793" t="s">
        <v>1625</v>
      </c>
      <c r="T2793" t="s">
        <v>2763</v>
      </c>
      <c r="U2793" t="s">
        <v>2621</v>
      </c>
      <c r="W2793" t="s">
        <v>2414</v>
      </c>
      <c r="AE2793">
        <v>9</v>
      </c>
      <c r="AF2793">
        <v>0</v>
      </c>
    </row>
    <row r="2794" spans="1:33" hidden="1" x14ac:dyDescent="0.35">
      <c r="A2794" t="s">
        <v>32</v>
      </c>
      <c r="C2794" t="s">
        <v>33</v>
      </c>
      <c r="D2794" t="s">
        <v>2393</v>
      </c>
      <c r="E2794" t="s">
        <v>2394</v>
      </c>
      <c r="F2794" t="s">
        <v>2395</v>
      </c>
      <c r="G2794" t="s">
        <v>1279</v>
      </c>
      <c r="I2794" t="s">
        <v>38</v>
      </c>
      <c r="J2794">
        <v>3001</v>
      </c>
      <c r="K2794">
        <v>1804</v>
      </c>
      <c r="L2794" t="s">
        <v>2315</v>
      </c>
      <c r="M2794" t="s">
        <v>354</v>
      </c>
      <c r="N2794" t="s">
        <v>41</v>
      </c>
      <c r="P2794" t="s">
        <v>887</v>
      </c>
      <c r="Q2794">
        <v>8</v>
      </c>
      <c r="R2794" t="s">
        <v>1282</v>
      </c>
      <c r="T2794" t="s">
        <v>122</v>
      </c>
      <c r="U2794" t="s">
        <v>57</v>
      </c>
      <c r="V2794" t="s">
        <v>1113</v>
      </c>
      <c r="W2794" t="s">
        <v>2415</v>
      </c>
      <c r="AB2794">
        <v>8</v>
      </c>
      <c r="AC2794">
        <v>0</v>
      </c>
    </row>
    <row r="2795" spans="1:33" hidden="1" x14ac:dyDescent="0.35">
      <c r="A2795" t="s">
        <v>32</v>
      </c>
      <c r="C2795" t="s">
        <v>33</v>
      </c>
      <c r="D2795" t="s">
        <v>2393</v>
      </c>
      <c r="E2795" t="s">
        <v>2394</v>
      </c>
      <c r="F2795" t="s">
        <v>2395</v>
      </c>
      <c r="G2795" t="s">
        <v>1279</v>
      </c>
      <c r="I2795" t="s">
        <v>38</v>
      </c>
      <c r="J2795">
        <v>3002</v>
      </c>
      <c r="K2795">
        <v>1804</v>
      </c>
      <c r="L2795" t="s">
        <v>2315</v>
      </c>
      <c r="M2795" t="s">
        <v>354</v>
      </c>
      <c r="O2795" t="s">
        <v>1095</v>
      </c>
      <c r="P2795" t="s">
        <v>1096</v>
      </c>
      <c r="Q2795">
        <v>2</v>
      </c>
      <c r="R2795" t="s">
        <v>1282</v>
      </c>
      <c r="T2795" t="s">
        <v>122</v>
      </c>
      <c r="U2795" t="s">
        <v>57</v>
      </c>
      <c r="V2795" t="s">
        <v>1113</v>
      </c>
      <c r="W2795" t="s">
        <v>1113</v>
      </c>
    </row>
    <row r="2796" spans="1:33" hidden="1" x14ac:dyDescent="0.35">
      <c r="A2796" t="s">
        <v>32</v>
      </c>
      <c r="C2796" t="s">
        <v>33</v>
      </c>
      <c r="D2796" t="s">
        <v>2393</v>
      </c>
      <c r="E2796" t="s">
        <v>2394</v>
      </c>
      <c r="F2796" t="s">
        <v>2395</v>
      </c>
      <c r="G2796" t="s">
        <v>1279</v>
      </c>
      <c r="I2796" t="s">
        <v>38</v>
      </c>
      <c r="J2796">
        <v>3003</v>
      </c>
      <c r="K2796">
        <v>1804</v>
      </c>
      <c r="L2796" t="s">
        <v>2315</v>
      </c>
      <c r="M2796" t="s">
        <v>354</v>
      </c>
      <c r="O2796" t="s">
        <v>1095</v>
      </c>
      <c r="P2796" t="s">
        <v>1096</v>
      </c>
      <c r="Q2796">
        <v>0.5</v>
      </c>
      <c r="R2796" t="s">
        <v>1282</v>
      </c>
      <c r="T2796" t="s">
        <v>57</v>
      </c>
      <c r="U2796" t="s">
        <v>58</v>
      </c>
      <c r="V2796" t="s">
        <v>83</v>
      </c>
      <c r="W2796" t="s">
        <v>84</v>
      </c>
    </row>
    <row r="2797" spans="1:33" hidden="1" x14ac:dyDescent="0.35">
      <c r="A2797" t="s">
        <v>32</v>
      </c>
      <c r="C2797" t="s">
        <v>33</v>
      </c>
      <c r="D2797" t="s">
        <v>2393</v>
      </c>
      <c r="E2797" t="s">
        <v>2394</v>
      </c>
      <c r="F2797" t="s">
        <v>2395</v>
      </c>
      <c r="G2797" t="s">
        <v>1279</v>
      </c>
      <c r="I2797" t="s">
        <v>38</v>
      </c>
      <c r="J2797">
        <v>3004</v>
      </c>
      <c r="K2797">
        <v>1804</v>
      </c>
      <c r="L2797" t="s">
        <v>2315</v>
      </c>
      <c r="M2797" t="s">
        <v>354</v>
      </c>
      <c r="P2797" t="s">
        <v>2416</v>
      </c>
      <c r="Q2797">
        <v>3</v>
      </c>
      <c r="R2797" t="s">
        <v>1780</v>
      </c>
      <c r="T2797" t="s">
        <v>57</v>
      </c>
      <c r="U2797" t="s">
        <v>57</v>
      </c>
      <c r="V2797" t="s">
        <v>2417</v>
      </c>
      <c r="W2797" t="s">
        <v>2417</v>
      </c>
      <c r="AG2797" t="s">
        <v>634</v>
      </c>
    </row>
    <row r="2798" spans="1:33" hidden="1" x14ac:dyDescent="0.35">
      <c r="A2798" t="s">
        <v>32</v>
      </c>
      <c r="C2798" t="s">
        <v>33</v>
      </c>
      <c r="D2798" t="s">
        <v>2393</v>
      </c>
      <c r="E2798" t="s">
        <v>2394</v>
      </c>
      <c r="F2798" t="s">
        <v>2395</v>
      </c>
      <c r="G2798" t="s">
        <v>1279</v>
      </c>
      <c r="I2798" t="s">
        <v>38</v>
      </c>
      <c r="J2798">
        <v>3005</v>
      </c>
      <c r="K2798">
        <v>1804</v>
      </c>
      <c r="L2798" t="s">
        <v>2315</v>
      </c>
      <c r="M2798" t="s">
        <v>354</v>
      </c>
      <c r="P2798" t="s">
        <v>2416</v>
      </c>
      <c r="Q2798">
        <v>3.5</v>
      </c>
      <c r="R2798" t="s">
        <v>1282</v>
      </c>
      <c r="T2798" t="s">
        <v>122</v>
      </c>
      <c r="U2798" t="s">
        <v>57</v>
      </c>
      <c r="V2798" t="s">
        <v>136</v>
      </c>
      <c r="W2798" t="s">
        <v>350</v>
      </c>
      <c r="AG2798" t="s">
        <v>634</v>
      </c>
    </row>
    <row r="2799" spans="1:33" hidden="1" x14ac:dyDescent="0.35">
      <c r="A2799" t="s">
        <v>32</v>
      </c>
      <c r="C2799" t="s">
        <v>33</v>
      </c>
      <c r="D2799" t="s">
        <v>2393</v>
      </c>
      <c r="E2799" t="s">
        <v>2394</v>
      </c>
      <c r="F2799" t="s">
        <v>2395</v>
      </c>
      <c r="G2799" t="s">
        <v>1279</v>
      </c>
      <c r="I2799" t="s">
        <v>38</v>
      </c>
      <c r="J2799">
        <v>3006</v>
      </c>
      <c r="K2799">
        <v>1804</v>
      </c>
      <c r="L2799" t="s">
        <v>2315</v>
      </c>
      <c r="M2799" t="s">
        <v>354</v>
      </c>
      <c r="P2799" t="s">
        <v>2418</v>
      </c>
      <c r="Q2799">
        <v>0.5</v>
      </c>
      <c r="R2799" t="s">
        <v>1282</v>
      </c>
      <c r="T2799" t="s">
        <v>67</v>
      </c>
      <c r="U2799" t="s">
        <v>68</v>
      </c>
      <c r="V2799" t="s">
        <v>69</v>
      </c>
      <c r="W2799" t="s">
        <v>695</v>
      </c>
    </row>
    <row r="2800" spans="1:33" hidden="1" x14ac:dyDescent="0.35">
      <c r="A2800" t="s">
        <v>32</v>
      </c>
      <c r="C2800" t="s">
        <v>33</v>
      </c>
      <c r="D2800" t="s">
        <v>2393</v>
      </c>
      <c r="E2800" t="s">
        <v>2394</v>
      </c>
      <c r="F2800" t="s">
        <v>2395</v>
      </c>
      <c r="G2800" t="s">
        <v>1279</v>
      </c>
      <c r="I2800" t="s">
        <v>38</v>
      </c>
      <c r="J2800">
        <v>3007</v>
      </c>
      <c r="K2800">
        <v>1804</v>
      </c>
      <c r="L2800" t="s">
        <v>2315</v>
      </c>
      <c r="M2800" t="s">
        <v>354</v>
      </c>
      <c r="P2800" t="s">
        <v>2419</v>
      </c>
      <c r="Q2800">
        <v>1</v>
      </c>
      <c r="R2800" t="s">
        <v>72</v>
      </c>
      <c r="T2800" t="s">
        <v>73</v>
      </c>
      <c r="U2800" t="s">
        <v>74</v>
      </c>
      <c r="V2800" t="s">
        <v>513</v>
      </c>
      <c r="W2800" t="s">
        <v>2420</v>
      </c>
    </row>
    <row r="2801" spans="1:33" hidden="1" x14ac:dyDescent="0.35">
      <c r="A2801" t="s">
        <v>32</v>
      </c>
      <c r="C2801" t="s">
        <v>33</v>
      </c>
      <c r="D2801" t="s">
        <v>2393</v>
      </c>
      <c r="E2801" t="s">
        <v>2394</v>
      </c>
      <c r="F2801" t="s">
        <v>2395</v>
      </c>
      <c r="G2801" t="s">
        <v>1279</v>
      </c>
      <c r="I2801" t="s">
        <v>38</v>
      </c>
      <c r="J2801">
        <v>3008</v>
      </c>
      <c r="K2801">
        <v>1804</v>
      </c>
      <c r="L2801" t="s">
        <v>2315</v>
      </c>
      <c r="M2801" t="s">
        <v>354</v>
      </c>
      <c r="P2801" t="s">
        <v>2419</v>
      </c>
      <c r="T2801" t="s">
        <v>2778</v>
      </c>
      <c r="U2801" t="s">
        <v>2778</v>
      </c>
      <c r="W2801" t="s">
        <v>2421</v>
      </c>
    </row>
    <row r="2802" spans="1:33" hidden="1" x14ac:dyDescent="0.35">
      <c r="A2802" t="s">
        <v>32</v>
      </c>
      <c r="C2802" t="s">
        <v>33</v>
      </c>
      <c r="D2802" t="s">
        <v>2393</v>
      </c>
      <c r="E2802" t="s">
        <v>2394</v>
      </c>
      <c r="F2802" t="s">
        <v>2395</v>
      </c>
      <c r="G2802" t="s">
        <v>1279</v>
      </c>
      <c r="I2802" t="s">
        <v>38</v>
      </c>
      <c r="J2802">
        <v>3009</v>
      </c>
      <c r="K2802">
        <v>1804</v>
      </c>
      <c r="L2802" t="s">
        <v>2315</v>
      </c>
      <c r="M2802" t="s">
        <v>354</v>
      </c>
      <c r="O2802" t="s">
        <v>289</v>
      </c>
      <c r="P2802" t="s">
        <v>910</v>
      </c>
      <c r="Q2802">
        <v>2</v>
      </c>
      <c r="R2802" t="s">
        <v>72</v>
      </c>
      <c r="T2802" t="s">
        <v>73</v>
      </c>
      <c r="U2802" t="s">
        <v>74</v>
      </c>
      <c r="V2802" t="s">
        <v>175</v>
      </c>
      <c r="W2802" t="s">
        <v>2422</v>
      </c>
      <c r="AB2802">
        <v>2</v>
      </c>
      <c r="AC2802">
        <v>6</v>
      </c>
    </row>
    <row r="2803" spans="1:33" hidden="1" x14ac:dyDescent="0.35">
      <c r="A2803" t="s">
        <v>32</v>
      </c>
      <c r="C2803" t="s">
        <v>33</v>
      </c>
      <c r="D2803" t="s">
        <v>2393</v>
      </c>
      <c r="E2803" t="s">
        <v>2394</v>
      </c>
      <c r="F2803" t="s">
        <v>2395</v>
      </c>
      <c r="G2803" t="s">
        <v>1279</v>
      </c>
      <c r="I2803" t="s">
        <v>38</v>
      </c>
      <c r="J2803">
        <v>3010</v>
      </c>
      <c r="K2803">
        <v>1804</v>
      </c>
      <c r="L2803" t="s">
        <v>2315</v>
      </c>
      <c r="M2803" t="s">
        <v>403</v>
      </c>
      <c r="N2803" t="s">
        <v>161</v>
      </c>
      <c r="P2803" t="s">
        <v>2212</v>
      </c>
      <c r="T2803" t="s">
        <v>2778</v>
      </c>
      <c r="U2803" t="s">
        <v>2778</v>
      </c>
    </row>
    <row r="2804" spans="1:33" hidden="1" x14ac:dyDescent="0.35">
      <c r="A2804" t="s">
        <v>32</v>
      </c>
      <c r="C2804" t="s">
        <v>33</v>
      </c>
      <c r="D2804" t="s">
        <v>2393</v>
      </c>
      <c r="E2804" t="s">
        <v>2394</v>
      </c>
      <c r="F2804" t="s">
        <v>2395</v>
      </c>
      <c r="G2804" t="s">
        <v>1279</v>
      </c>
      <c r="I2804" t="s">
        <v>38</v>
      </c>
      <c r="J2804">
        <v>3011</v>
      </c>
      <c r="K2804">
        <v>1804</v>
      </c>
      <c r="L2804" t="s">
        <v>2315</v>
      </c>
      <c r="M2804" t="s">
        <v>403</v>
      </c>
      <c r="N2804" t="s">
        <v>161</v>
      </c>
      <c r="P2804" t="s">
        <v>2212</v>
      </c>
      <c r="Q2804">
        <v>2.25</v>
      </c>
      <c r="R2804" t="s">
        <v>72</v>
      </c>
      <c r="T2804" t="s">
        <v>73</v>
      </c>
      <c r="U2804" t="s">
        <v>74</v>
      </c>
      <c r="V2804" t="s">
        <v>2271</v>
      </c>
      <c r="W2804" t="s">
        <v>2423</v>
      </c>
      <c r="Y2804">
        <v>15</v>
      </c>
      <c r="Z2804">
        <v>9</v>
      </c>
    </row>
    <row r="2805" spans="1:33" hidden="1" x14ac:dyDescent="0.35">
      <c r="A2805" t="s">
        <v>32</v>
      </c>
      <c r="C2805" t="s">
        <v>33</v>
      </c>
      <c r="D2805" t="s">
        <v>2393</v>
      </c>
      <c r="E2805" t="s">
        <v>2394</v>
      </c>
      <c r="F2805" t="s">
        <v>2395</v>
      </c>
      <c r="G2805" t="s">
        <v>1279</v>
      </c>
      <c r="I2805" t="s">
        <v>38</v>
      </c>
      <c r="J2805">
        <v>3012</v>
      </c>
      <c r="K2805">
        <v>1804</v>
      </c>
      <c r="L2805" t="s">
        <v>2315</v>
      </c>
      <c r="M2805" t="s">
        <v>403</v>
      </c>
      <c r="N2805" t="s">
        <v>652</v>
      </c>
      <c r="O2805" t="s">
        <v>1305</v>
      </c>
      <c r="P2805" t="s">
        <v>205</v>
      </c>
      <c r="Q2805">
        <v>1</v>
      </c>
      <c r="R2805" t="s">
        <v>163</v>
      </c>
      <c r="T2805" t="s">
        <v>73</v>
      </c>
      <c r="U2805" t="s">
        <v>74</v>
      </c>
      <c r="V2805" t="s">
        <v>164</v>
      </c>
      <c r="W2805" t="s">
        <v>2424</v>
      </c>
      <c r="AB2805">
        <v>3</v>
      </c>
      <c r="AC2805">
        <v>6</v>
      </c>
    </row>
    <row r="2806" spans="1:33" hidden="1" x14ac:dyDescent="0.35">
      <c r="A2806" t="s">
        <v>32</v>
      </c>
      <c r="C2806" t="s">
        <v>33</v>
      </c>
      <c r="D2806" t="s">
        <v>2393</v>
      </c>
      <c r="E2806" t="s">
        <v>2394</v>
      </c>
      <c r="F2806" t="s">
        <v>2395</v>
      </c>
      <c r="G2806" t="s">
        <v>1279</v>
      </c>
      <c r="I2806" t="s">
        <v>38</v>
      </c>
      <c r="J2806">
        <v>3013</v>
      </c>
      <c r="K2806">
        <v>1804</v>
      </c>
      <c r="L2806" t="s">
        <v>2315</v>
      </c>
      <c r="M2806" t="s">
        <v>403</v>
      </c>
      <c r="N2806" t="s">
        <v>41</v>
      </c>
      <c r="P2806" t="s">
        <v>2425</v>
      </c>
      <c r="Q2806">
        <v>600</v>
      </c>
      <c r="T2806" t="s">
        <v>99</v>
      </c>
      <c r="U2806" t="s">
        <v>311</v>
      </c>
      <c r="V2806" t="s">
        <v>311</v>
      </c>
      <c r="W2806" t="s">
        <v>2426</v>
      </c>
    </row>
    <row r="2807" spans="1:33" hidden="1" x14ac:dyDescent="0.35">
      <c r="A2807" t="s">
        <v>32</v>
      </c>
      <c r="C2807" t="s">
        <v>33</v>
      </c>
      <c r="D2807" t="s">
        <v>2393</v>
      </c>
      <c r="E2807" t="s">
        <v>2394</v>
      </c>
      <c r="F2807" t="s">
        <v>2395</v>
      </c>
      <c r="G2807" t="s">
        <v>1279</v>
      </c>
      <c r="I2807" t="s">
        <v>38</v>
      </c>
      <c r="J2807">
        <v>3014</v>
      </c>
      <c r="K2807">
        <v>1804</v>
      </c>
      <c r="L2807" t="s">
        <v>2315</v>
      </c>
      <c r="M2807" t="s">
        <v>403</v>
      </c>
      <c r="O2807" t="s">
        <v>343</v>
      </c>
      <c r="P2807" t="s">
        <v>2427</v>
      </c>
      <c r="Q2807">
        <v>2</v>
      </c>
      <c r="R2807" t="s">
        <v>1282</v>
      </c>
      <c r="T2807" t="s">
        <v>122</v>
      </c>
      <c r="U2807" t="s">
        <v>57</v>
      </c>
      <c r="V2807" t="s">
        <v>1113</v>
      </c>
      <c r="W2807" t="s">
        <v>1113</v>
      </c>
    </row>
    <row r="2808" spans="1:33" hidden="1" x14ac:dyDescent="0.35">
      <c r="A2808" t="s">
        <v>32</v>
      </c>
      <c r="C2808" t="s">
        <v>33</v>
      </c>
      <c r="D2808" t="s">
        <v>2393</v>
      </c>
      <c r="E2808" t="s">
        <v>2394</v>
      </c>
      <c r="F2808" t="s">
        <v>2395</v>
      </c>
      <c r="G2808" t="s">
        <v>1279</v>
      </c>
      <c r="I2808" t="s">
        <v>38</v>
      </c>
      <c r="J2808">
        <v>3015</v>
      </c>
      <c r="K2808">
        <v>1804</v>
      </c>
      <c r="L2808" t="s">
        <v>2315</v>
      </c>
      <c r="M2808" t="s">
        <v>403</v>
      </c>
      <c r="O2808" t="s">
        <v>343</v>
      </c>
      <c r="P2808" t="s">
        <v>2427</v>
      </c>
      <c r="Q2808">
        <v>0.25</v>
      </c>
      <c r="R2808" t="s">
        <v>1282</v>
      </c>
      <c r="T2808" t="s">
        <v>57</v>
      </c>
      <c r="U2808" t="s">
        <v>58</v>
      </c>
      <c r="V2808" t="s">
        <v>58</v>
      </c>
      <c r="W2808" t="s">
        <v>59</v>
      </c>
    </row>
    <row r="2809" spans="1:33" hidden="1" x14ac:dyDescent="0.35">
      <c r="A2809" t="s">
        <v>32</v>
      </c>
      <c r="C2809" t="s">
        <v>33</v>
      </c>
      <c r="D2809" t="s">
        <v>2393</v>
      </c>
      <c r="E2809" t="s">
        <v>2394</v>
      </c>
      <c r="F2809" t="s">
        <v>2395</v>
      </c>
      <c r="G2809" t="s">
        <v>1279</v>
      </c>
      <c r="I2809" t="s">
        <v>38</v>
      </c>
      <c r="J2809">
        <v>3016</v>
      </c>
      <c r="K2809">
        <v>1804</v>
      </c>
      <c r="L2809" t="s">
        <v>2315</v>
      </c>
      <c r="M2809" t="s">
        <v>403</v>
      </c>
      <c r="N2809" t="s">
        <v>47</v>
      </c>
      <c r="P2809" t="s">
        <v>887</v>
      </c>
      <c r="Q2809">
        <v>1.5</v>
      </c>
      <c r="R2809" t="s">
        <v>1282</v>
      </c>
      <c r="T2809" t="s">
        <v>57</v>
      </c>
      <c r="U2809" t="s">
        <v>58</v>
      </c>
      <c r="V2809" t="s">
        <v>58</v>
      </c>
      <c r="W2809" t="s">
        <v>1125</v>
      </c>
      <c r="AC2809">
        <v>4</v>
      </c>
      <c r="AG2809" t="s">
        <v>2428</v>
      </c>
    </row>
    <row r="2810" spans="1:33" hidden="1" x14ac:dyDescent="0.35">
      <c r="A2810" t="s">
        <v>32</v>
      </c>
      <c r="C2810" t="s">
        <v>33</v>
      </c>
      <c r="D2810" t="s">
        <v>2393</v>
      </c>
      <c r="E2810" t="s">
        <v>2394</v>
      </c>
      <c r="F2810" t="s">
        <v>2395</v>
      </c>
      <c r="G2810" t="s">
        <v>1279</v>
      </c>
      <c r="I2810" t="s">
        <v>38</v>
      </c>
      <c r="J2810">
        <v>3017</v>
      </c>
      <c r="K2810">
        <v>1804</v>
      </c>
      <c r="L2810" t="s">
        <v>2315</v>
      </c>
      <c r="M2810" t="s">
        <v>403</v>
      </c>
      <c r="O2810" t="s">
        <v>605</v>
      </c>
      <c r="P2810" t="s">
        <v>1135</v>
      </c>
      <c r="Q2810">
        <v>6</v>
      </c>
      <c r="R2810" t="s">
        <v>1282</v>
      </c>
      <c r="T2810" t="s">
        <v>122</v>
      </c>
      <c r="U2810" t="s">
        <v>57</v>
      </c>
      <c r="V2810" t="s">
        <v>1113</v>
      </c>
      <c r="W2810" t="s">
        <v>1113</v>
      </c>
    </row>
    <row r="2811" spans="1:33" hidden="1" x14ac:dyDescent="0.35">
      <c r="A2811" t="s">
        <v>32</v>
      </c>
      <c r="C2811" t="s">
        <v>33</v>
      </c>
      <c r="D2811" t="s">
        <v>2393</v>
      </c>
      <c r="E2811" t="s">
        <v>2394</v>
      </c>
      <c r="F2811" t="s">
        <v>2395</v>
      </c>
      <c r="G2811" t="s">
        <v>1279</v>
      </c>
      <c r="I2811" t="s">
        <v>38</v>
      </c>
      <c r="J2811">
        <v>3018</v>
      </c>
      <c r="K2811">
        <v>1804</v>
      </c>
      <c r="L2811" t="s">
        <v>2315</v>
      </c>
      <c r="M2811" t="s">
        <v>403</v>
      </c>
      <c r="O2811" t="s">
        <v>605</v>
      </c>
      <c r="P2811" t="s">
        <v>1135</v>
      </c>
      <c r="Q2811">
        <v>0.5</v>
      </c>
      <c r="R2811" t="s">
        <v>363</v>
      </c>
      <c r="T2811" t="s">
        <v>122</v>
      </c>
      <c r="U2811" t="s">
        <v>57</v>
      </c>
      <c r="V2811" t="s">
        <v>248</v>
      </c>
      <c r="W2811" t="s">
        <v>248</v>
      </c>
    </row>
    <row r="2812" spans="1:33" hidden="1" x14ac:dyDescent="0.35">
      <c r="A2812" t="s">
        <v>32</v>
      </c>
      <c r="C2812" t="s">
        <v>33</v>
      </c>
      <c r="D2812" t="s">
        <v>2393</v>
      </c>
      <c r="E2812" t="s">
        <v>2394</v>
      </c>
      <c r="F2812" t="s">
        <v>2395</v>
      </c>
      <c r="G2812" t="s">
        <v>1279</v>
      </c>
      <c r="I2812" t="s">
        <v>38</v>
      </c>
      <c r="J2812">
        <v>3019</v>
      </c>
      <c r="K2812">
        <v>1804</v>
      </c>
      <c r="L2812" t="s">
        <v>2315</v>
      </c>
      <c r="M2812" t="s">
        <v>403</v>
      </c>
      <c r="O2812" t="s">
        <v>605</v>
      </c>
      <c r="P2812" t="s">
        <v>1135</v>
      </c>
      <c r="Q2812">
        <v>1.5</v>
      </c>
      <c r="R2812" t="s">
        <v>1282</v>
      </c>
      <c r="T2812" t="s">
        <v>43</v>
      </c>
      <c r="U2812" t="s">
        <v>44</v>
      </c>
      <c r="V2812" t="s">
        <v>110</v>
      </c>
      <c r="W2812" t="s">
        <v>110</v>
      </c>
    </row>
    <row r="2813" spans="1:33" hidden="1" x14ac:dyDescent="0.35">
      <c r="A2813" t="s">
        <v>32</v>
      </c>
      <c r="C2813" t="s">
        <v>33</v>
      </c>
      <c r="D2813" t="s">
        <v>2429</v>
      </c>
      <c r="E2813" t="s">
        <v>2430</v>
      </c>
      <c r="F2813" t="s">
        <v>2431</v>
      </c>
      <c r="G2813" t="s">
        <v>1279</v>
      </c>
      <c r="I2813" t="s">
        <v>38</v>
      </c>
      <c r="J2813">
        <v>3020</v>
      </c>
      <c r="K2813">
        <v>1804</v>
      </c>
      <c r="L2813" t="s">
        <v>2315</v>
      </c>
      <c r="M2813" t="s">
        <v>403</v>
      </c>
      <c r="O2813" t="s">
        <v>2432</v>
      </c>
      <c r="P2813" t="s">
        <v>2433</v>
      </c>
      <c r="Q2813">
        <v>5</v>
      </c>
      <c r="R2813" t="s">
        <v>1282</v>
      </c>
      <c r="T2813" t="s">
        <v>122</v>
      </c>
      <c r="U2813" t="s">
        <v>57</v>
      </c>
      <c r="V2813" t="s">
        <v>248</v>
      </c>
      <c r="W2813" t="s">
        <v>248</v>
      </c>
      <c r="AG2813" t="s">
        <v>2434</v>
      </c>
    </row>
    <row r="2814" spans="1:33" hidden="1" x14ac:dyDescent="0.35">
      <c r="A2814" t="s">
        <v>32</v>
      </c>
      <c r="C2814" t="s">
        <v>33</v>
      </c>
      <c r="D2814" t="s">
        <v>2429</v>
      </c>
      <c r="E2814" t="s">
        <v>2430</v>
      </c>
      <c r="F2814" t="s">
        <v>2431</v>
      </c>
      <c r="G2814" t="s">
        <v>1279</v>
      </c>
      <c r="I2814" t="s">
        <v>38</v>
      </c>
      <c r="J2814">
        <v>3021</v>
      </c>
      <c r="K2814">
        <v>1804</v>
      </c>
      <c r="L2814" t="s">
        <v>2315</v>
      </c>
      <c r="M2814" t="s">
        <v>403</v>
      </c>
      <c r="N2814" t="s">
        <v>47</v>
      </c>
      <c r="P2814" t="s">
        <v>186</v>
      </c>
      <c r="Q2814">
        <v>0.5</v>
      </c>
      <c r="R2814" t="s">
        <v>1282</v>
      </c>
      <c r="T2814" t="s">
        <v>57</v>
      </c>
      <c r="U2814" t="s">
        <v>58</v>
      </c>
      <c r="V2814" t="s">
        <v>58</v>
      </c>
      <c r="W2814" t="s">
        <v>1125</v>
      </c>
    </row>
    <row r="2815" spans="1:33" hidden="1" x14ac:dyDescent="0.35">
      <c r="A2815" t="s">
        <v>32</v>
      </c>
      <c r="C2815" t="s">
        <v>33</v>
      </c>
      <c r="D2815" t="s">
        <v>2429</v>
      </c>
      <c r="E2815" t="s">
        <v>2430</v>
      </c>
      <c r="F2815" t="s">
        <v>2431</v>
      </c>
      <c r="G2815" t="s">
        <v>1279</v>
      </c>
      <c r="I2815" t="s">
        <v>38</v>
      </c>
      <c r="J2815">
        <v>3022</v>
      </c>
      <c r="K2815">
        <v>1804</v>
      </c>
      <c r="L2815" t="s">
        <v>2315</v>
      </c>
      <c r="M2815" t="s">
        <v>403</v>
      </c>
      <c r="N2815" t="s">
        <v>47</v>
      </c>
      <c r="P2815" t="s">
        <v>186</v>
      </c>
      <c r="Q2815">
        <v>0.5</v>
      </c>
      <c r="R2815" t="s">
        <v>1282</v>
      </c>
      <c r="T2815" t="s">
        <v>57</v>
      </c>
      <c r="U2815" t="s">
        <v>58</v>
      </c>
      <c r="V2815" t="s">
        <v>83</v>
      </c>
      <c r="W2815" t="s">
        <v>2435</v>
      </c>
    </row>
    <row r="2816" spans="1:33" hidden="1" x14ac:dyDescent="0.35">
      <c r="A2816" t="s">
        <v>32</v>
      </c>
      <c r="C2816" t="s">
        <v>33</v>
      </c>
      <c r="D2816" t="s">
        <v>2429</v>
      </c>
      <c r="E2816" t="s">
        <v>2430</v>
      </c>
      <c r="F2816" t="s">
        <v>2431</v>
      </c>
      <c r="G2816" t="s">
        <v>1279</v>
      </c>
      <c r="I2816" t="s">
        <v>38</v>
      </c>
      <c r="J2816">
        <v>3023</v>
      </c>
      <c r="K2816">
        <v>1804</v>
      </c>
      <c r="L2816" t="s">
        <v>2315</v>
      </c>
      <c r="M2816" t="s">
        <v>403</v>
      </c>
      <c r="N2816" t="s">
        <v>47</v>
      </c>
      <c r="P2816" t="s">
        <v>186</v>
      </c>
      <c r="Q2816">
        <v>6</v>
      </c>
      <c r="R2816" t="s">
        <v>1282</v>
      </c>
      <c r="T2816" t="s">
        <v>122</v>
      </c>
      <c r="U2816" t="s">
        <v>57</v>
      </c>
      <c r="V2816" t="s">
        <v>1113</v>
      </c>
      <c r="W2816" t="s">
        <v>1113</v>
      </c>
    </row>
    <row r="2817" spans="1:32" hidden="1" x14ac:dyDescent="0.35">
      <c r="A2817" t="s">
        <v>32</v>
      </c>
      <c r="C2817" t="s">
        <v>33</v>
      </c>
      <c r="D2817" t="s">
        <v>2429</v>
      </c>
      <c r="E2817" t="s">
        <v>2430</v>
      </c>
      <c r="F2817" t="s">
        <v>2431</v>
      </c>
      <c r="G2817" t="s">
        <v>1279</v>
      </c>
      <c r="I2817" t="s">
        <v>38</v>
      </c>
      <c r="J2817">
        <v>3024</v>
      </c>
      <c r="K2817">
        <v>1804</v>
      </c>
      <c r="L2817" t="s">
        <v>2315</v>
      </c>
      <c r="M2817" t="s">
        <v>403</v>
      </c>
      <c r="N2817" t="s">
        <v>47</v>
      </c>
      <c r="P2817" t="s">
        <v>186</v>
      </c>
      <c r="Q2817">
        <v>4</v>
      </c>
      <c r="R2817" t="s">
        <v>563</v>
      </c>
      <c r="T2817" t="s">
        <v>73</v>
      </c>
      <c r="U2817" t="s">
        <v>74</v>
      </c>
      <c r="V2817" t="s">
        <v>112</v>
      </c>
      <c r="W2817" t="s">
        <v>274</v>
      </c>
    </row>
    <row r="2818" spans="1:32" hidden="1" x14ac:dyDescent="0.35">
      <c r="A2818" t="s">
        <v>32</v>
      </c>
      <c r="C2818" t="s">
        <v>33</v>
      </c>
      <c r="D2818" t="s">
        <v>2429</v>
      </c>
      <c r="E2818" t="s">
        <v>2430</v>
      </c>
      <c r="F2818" t="s">
        <v>2431</v>
      </c>
      <c r="G2818" t="s">
        <v>1279</v>
      </c>
      <c r="I2818" t="s">
        <v>38</v>
      </c>
      <c r="J2818">
        <v>3025</v>
      </c>
      <c r="K2818">
        <v>1804</v>
      </c>
      <c r="L2818" t="s">
        <v>2315</v>
      </c>
      <c r="M2818" t="s">
        <v>403</v>
      </c>
      <c r="N2818" t="s">
        <v>47</v>
      </c>
      <c r="P2818" t="s">
        <v>487</v>
      </c>
      <c r="T2818" t="s">
        <v>2763</v>
      </c>
      <c r="U2818" t="s">
        <v>2621</v>
      </c>
      <c r="W2818" t="s">
        <v>2436</v>
      </c>
    </row>
    <row r="2819" spans="1:32" hidden="1" x14ac:dyDescent="0.35">
      <c r="A2819" t="s">
        <v>32</v>
      </c>
      <c r="C2819" t="s">
        <v>33</v>
      </c>
      <c r="D2819" t="s">
        <v>2429</v>
      </c>
      <c r="E2819" t="s">
        <v>2430</v>
      </c>
      <c r="F2819" t="s">
        <v>2431</v>
      </c>
      <c r="G2819" t="s">
        <v>1279</v>
      </c>
      <c r="I2819" t="s">
        <v>38</v>
      </c>
      <c r="J2819">
        <v>3026</v>
      </c>
      <c r="K2819">
        <v>1804</v>
      </c>
      <c r="L2819" t="s">
        <v>2315</v>
      </c>
      <c r="M2819" t="s">
        <v>403</v>
      </c>
      <c r="N2819" t="s">
        <v>47</v>
      </c>
      <c r="P2819" t="s">
        <v>487</v>
      </c>
      <c r="T2819" t="s">
        <v>2778</v>
      </c>
      <c r="U2819" t="s">
        <v>2778</v>
      </c>
      <c r="W2819" t="s">
        <v>2437</v>
      </c>
    </row>
    <row r="2820" spans="1:32" hidden="1" x14ac:dyDescent="0.35">
      <c r="A2820" t="s">
        <v>32</v>
      </c>
      <c r="C2820" t="s">
        <v>33</v>
      </c>
      <c r="D2820" t="s">
        <v>2429</v>
      </c>
      <c r="E2820" t="s">
        <v>2430</v>
      </c>
      <c r="F2820" t="s">
        <v>2431</v>
      </c>
      <c r="G2820" t="s">
        <v>1279</v>
      </c>
      <c r="I2820" t="s">
        <v>38</v>
      </c>
      <c r="J2820">
        <v>3027</v>
      </c>
      <c r="K2820">
        <v>1804</v>
      </c>
      <c r="L2820" t="s">
        <v>2315</v>
      </c>
      <c r="M2820" t="s">
        <v>403</v>
      </c>
      <c r="N2820" t="s">
        <v>47</v>
      </c>
      <c r="P2820" t="s">
        <v>487</v>
      </c>
      <c r="T2820" t="s">
        <v>2778</v>
      </c>
      <c r="U2820" t="s">
        <v>2778</v>
      </c>
      <c r="W2820" t="s">
        <v>2438</v>
      </c>
    </row>
    <row r="2821" spans="1:32" hidden="1" x14ac:dyDescent="0.35">
      <c r="A2821" t="s">
        <v>32</v>
      </c>
      <c r="C2821" t="s">
        <v>33</v>
      </c>
      <c r="D2821" t="s">
        <v>2429</v>
      </c>
      <c r="E2821" t="s">
        <v>2430</v>
      </c>
      <c r="F2821" t="s">
        <v>2431</v>
      </c>
      <c r="G2821" t="s">
        <v>1279</v>
      </c>
      <c r="I2821" t="s">
        <v>38</v>
      </c>
      <c r="J2821">
        <v>3028</v>
      </c>
      <c r="K2821">
        <v>1804</v>
      </c>
      <c r="L2821" t="s">
        <v>2315</v>
      </c>
      <c r="M2821" t="s">
        <v>403</v>
      </c>
      <c r="O2821" t="s">
        <v>343</v>
      </c>
      <c r="P2821" t="s">
        <v>2439</v>
      </c>
      <c r="T2821" t="s">
        <v>2763</v>
      </c>
      <c r="U2821" t="s">
        <v>2621</v>
      </c>
      <c r="W2821" t="s">
        <v>2436</v>
      </c>
    </row>
    <row r="2822" spans="1:32" hidden="1" x14ac:dyDescent="0.35">
      <c r="A2822" t="s">
        <v>32</v>
      </c>
      <c r="C2822" t="s">
        <v>33</v>
      </c>
      <c r="D2822" t="s">
        <v>2429</v>
      </c>
      <c r="E2822" t="s">
        <v>2430</v>
      </c>
      <c r="F2822" t="s">
        <v>2431</v>
      </c>
      <c r="G2822" t="s">
        <v>1279</v>
      </c>
      <c r="I2822" t="s">
        <v>38</v>
      </c>
      <c r="J2822">
        <v>3029</v>
      </c>
      <c r="K2822">
        <v>1804</v>
      </c>
      <c r="L2822" t="s">
        <v>2315</v>
      </c>
      <c r="M2822" t="s">
        <v>403</v>
      </c>
      <c r="O2822" t="s">
        <v>343</v>
      </c>
      <c r="P2822" t="s">
        <v>2439</v>
      </c>
      <c r="T2822" t="s">
        <v>2778</v>
      </c>
      <c r="U2822" t="s">
        <v>2778</v>
      </c>
      <c r="W2822" t="s">
        <v>2440</v>
      </c>
    </row>
    <row r="2823" spans="1:32" hidden="1" x14ac:dyDescent="0.35">
      <c r="A2823" t="s">
        <v>32</v>
      </c>
      <c r="C2823" t="s">
        <v>33</v>
      </c>
      <c r="D2823" t="s">
        <v>2429</v>
      </c>
      <c r="E2823" t="s">
        <v>2430</v>
      </c>
      <c r="F2823" t="s">
        <v>2431</v>
      </c>
      <c r="G2823" t="s">
        <v>1279</v>
      </c>
      <c r="I2823" t="s">
        <v>38</v>
      </c>
      <c r="J2823">
        <v>3030</v>
      </c>
      <c r="K2823">
        <v>1804</v>
      </c>
      <c r="L2823" t="s">
        <v>2315</v>
      </c>
      <c r="M2823" t="s">
        <v>403</v>
      </c>
      <c r="N2823" t="s">
        <v>41</v>
      </c>
      <c r="P2823" t="s">
        <v>918</v>
      </c>
      <c r="Q2823">
        <v>2</v>
      </c>
      <c r="T2823" t="s">
        <v>2763</v>
      </c>
      <c r="U2823" t="s">
        <v>2621</v>
      </c>
      <c r="W2823" t="s">
        <v>2441</v>
      </c>
      <c r="Y2823">
        <v>20</v>
      </c>
      <c r="AD2823">
        <v>2</v>
      </c>
      <c r="AE2823">
        <v>0</v>
      </c>
      <c r="AF2823">
        <v>0</v>
      </c>
    </row>
    <row r="2824" spans="1:32" hidden="1" x14ac:dyDescent="0.35">
      <c r="A2824" t="s">
        <v>32</v>
      </c>
      <c r="C2824" t="s">
        <v>33</v>
      </c>
      <c r="D2824" t="s">
        <v>2429</v>
      </c>
      <c r="E2824" t="s">
        <v>2430</v>
      </c>
      <c r="F2824" t="s">
        <v>2431</v>
      </c>
      <c r="G2824" t="s">
        <v>1279</v>
      </c>
      <c r="I2824" t="s">
        <v>38</v>
      </c>
      <c r="J2824">
        <v>3031</v>
      </c>
      <c r="K2824">
        <v>1804</v>
      </c>
      <c r="L2824" t="s">
        <v>2315</v>
      </c>
      <c r="M2824" t="s">
        <v>403</v>
      </c>
      <c r="N2824" t="s">
        <v>41</v>
      </c>
      <c r="P2824" t="s">
        <v>198</v>
      </c>
      <c r="Q2824">
        <v>5</v>
      </c>
      <c r="R2824" t="s">
        <v>132</v>
      </c>
      <c r="T2824" t="s">
        <v>73</v>
      </c>
      <c r="U2824" t="s">
        <v>74</v>
      </c>
      <c r="V2824" t="s">
        <v>112</v>
      </c>
      <c r="W2824" t="s">
        <v>629</v>
      </c>
    </row>
    <row r="2825" spans="1:32" hidden="1" x14ac:dyDescent="0.35">
      <c r="A2825" t="s">
        <v>32</v>
      </c>
      <c r="C2825" t="s">
        <v>33</v>
      </c>
      <c r="D2825" t="s">
        <v>2429</v>
      </c>
      <c r="E2825" t="s">
        <v>2430</v>
      </c>
      <c r="F2825" t="s">
        <v>2431</v>
      </c>
      <c r="G2825" t="s">
        <v>1279</v>
      </c>
      <c r="I2825" t="s">
        <v>38</v>
      </c>
      <c r="J2825">
        <v>3032</v>
      </c>
      <c r="K2825">
        <v>1804</v>
      </c>
      <c r="L2825" t="s">
        <v>2315</v>
      </c>
      <c r="M2825" t="s">
        <v>403</v>
      </c>
      <c r="N2825" t="s">
        <v>41</v>
      </c>
      <c r="P2825" t="s">
        <v>198</v>
      </c>
      <c r="Q2825">
        <v>2</v>
      </c>
      <c r="R2825" t="s">
        <v>72</v>
      </c>
      <c r="T2825" t="s">
        <v>73</v>
      </c>
      <c r="U2825" t="s">
        <v>74</v>
      </c>
      <c r="V2825" t="s">
        <v>175</v>
      </c>
      <c r="W2825" t="s">
        <v>1808</v>
      </c>
    </row>
    <row r="2826" spans="1:32" hidden="1" x14ac:dyDescent="0.35">
      <c r="A2826" t="s">
        <v>32</v>
      </c>
      <c r="C2826" t="s">
        <v>33</v>
      </c>
      <c r="D2826" t="s">
        <v>2429</v>
      </c>
      <c r="E2826" t="s">
        <v>2430</v>
      </c>
      <c r="F2826" t="s">
        <v>2431</v>
      </c>
      <c r="G2826" t="s">
        <v>1279</v>
      </c>
      <c r="I2826" t="s">
        <v>38</v>
      </c>
      <c r="J2826">
        <v>3033</v>
      </c>
      <c r="K2826">
        <v>1804</v>
      </c>
      <c r="L2826" t="s">
        <v>2315</v>
      </c>
      <c r="M2826" t="s">
        <v>403</v>
      </c>
      <c r="N2826" t="s">
        <v>41</v>
      </c>
      <c r="P2826" t="s">
        <v>198</v>
      </c>
      <c r="Q2826">
        <v>1</v>
      </c>
      <c r="T2826" t="s">
        <v>73</v>
      </c>
      <c r="U2826" t="s">
        <v>74</v>
      </c>
      <c r="V2826" t="s">
        <v>268</v>
      </c>
      <c r="W2826" t="s">
        <v>1112</v>
      </c>
    </row>
    <row r="2827" spans="1:32" hidden="1" x14ac:dyDescent="0.35">
      <c r="A2827" t="s">
        <v>32</v>
      </c>
      <c r="C2827" t="s">
        <v>33</v>
      </c>
      <c r="D2827" t="s">
        <v>2429</v>
      </c>
      <c r="E2827" t="s">
        <v>2430</v>
      </c>
      <c r="F2827" t="s">
        <v>2431</v>
      </c>
      <c r="G2827" t="s">
        <v>1279</v>
      </c>
      <c r="I2827" t="s">
        <v>38</v>
      </c>
      <c r="J2827">
        <v>3034</v>
      </c>
      <c r="K2827">
        <v>1804</v>
      </c>
      <c r="L2827" t="s">
        <v>2315</v>
      </c>
      <c r="M2827" t="s">
        <v>403</v>
      </c>
      <c r="N2827" t="s">
        <v>41</v>
      </c>
      <c r="P2827" t="s">
        <v>198</v>
      </c>
      <c r="Q2827">
        <v>30</v>
      </c>
      <c r="T2827" t="s">
        <v>99</v>
      </c>
      <c r="U2827" t="s">
        <v>311</v>
      </c>
      <c r="V2827" t="s">
        <v>311</v>
      </c>
      <c r="W2827" t="s">
        <v>2426</v>
      </c>
    </row>
    <row r="2828" spans="1:32" hidden="1" x14ac:dyDescent="0.35">
      <c r="A2828" t="s">
        <v>32</v>
      </c>
      <c r="C2828" t="s">
        <v>33</v>
      </c>
      <c r="D2828" t="s">
        <v>2429</v>
      </c>
      <c r="E2828" t="s">
        <v>2430</v>
      </c>
      <c r="F2828" t="s">
        <v>2431</v>
      </c>
      <c r="G2828" t="s">
        <v>1279</v>
      </c>
      <c r="I2828" t="s">
        <v>38</v>
      </c>
      <c r="J2828">
        <v>3035</v>
      </c>
      <c r="K2828">
        <v>1804</v>
      </c>
      <c r="L2828" t="s">
        <v>2315</v>
      </c>
      <c r="M2828" t="s">
        <v>403</v>
      </c>
      <c r="N2828" t="s">
        <v>41</v>
      </c>
      <c r="P2828" t="s">
        <v>887</v>
      </c>
      <c r="Q2828">
        <v>1</v>
      </c>
      <c r="R2828" t="s">
        <v>166</v>
      </c>
      <c r="T2828" t="s">
        <v>73</v>
      </c>
      <c r="U2828" t="s">
        <v>2746</v>
      </c>
      <c r="V2828" t="s">
        <v>933</v>
      </c>
      <c r="W2828" t="s">
        <v>2442</v>
      </c>
    </row>
    <row r="2829" spans="1:32" hidden="1" x14ac:dyDescent="0.35">
      <c r="A2829" t="s">
        <v>32</v>
      </c>
      <c r="C2829" t="s">
        <v>33</v>
      </c>
      <c r="D2829" t="s">
        <v>2429</v>
      </c>
      <c r="E2829" t="s">
        <v>2430</v>
      </c>
      <c r="F2829" t="s">
        <v>2431</v>
      </c>
      <c r="G2829" t="s">
        <v>1279</v>
      </c>
      <c r="I2829" t="s">
        <v>38</v>
      </c>
      <c r="J2829">
        <v>3036</v>
      </c>
      <c r="K2829">
        <v>1804</v>
      </c>
      <c r="L2829" t="s">
        <v>2315</v>
      </c>
      <c r="M2829" t="s">
        <v>403</v>
      </c>
      <c r="N2829" t="s">
        <v>41</v>
      </c>
      <c r="P2829" t="s">
        <v>887</v>
      </c>
      <c r="Q2829">
        <v>1</v>
      </c>
      <c r="T2829" t="s">
        <v>99</v>
      </c>
      <c r="U2829" t="s">
        <v>263</v>
      </c>
      <c r="V2829" t="s">
        <v>2443</v>
      </c>
      <c r="W2829" t="s">
        <v>2444</v>
      </c>
      <c r="AB2829">
        <v>4</v>
      </c>
      <c r="AC2829">
        <v>6</v>
      </c>
    </row>
    <row r="2830" spans="1:32" hidden="1" x14ac:dyDescent="0.35">
      <c r="A2830" t="s">
        <v>32</v>
      </c>
      <c r="C2830" t="s">
        <v>33</v>
      </c>
      <c r="D2830" t="s">
        <v>2429</v>
      </c>
      <c r="E2830" t="s">
        <v>2430</v>
      </c>
      <c r="F2830" t="s">
        <v>2431</v>
      </c>
      <c r="G2830" t="s">
        <v>1279</v>
      </c>
      <c r="I2830" t="s">
        <v>38</v>
      </c>
      <c r="J2830">
        <v>3037</v>
      </c>
      <c r="K2830">
        <v>1804</v>
      </c>
      <c r="L2830" t="s">
        <v>2315</v>
      </c>
      <c r="M2830" t="s">
        <v>403</v>
      </c>
      <c r="N2830" t="s">
        <v>47</v>
      </c>
      <c r="P2830" t="s">
        <v>2226</v>
      </c>
      <c r="Q2830">
        <v>7</v>
      </c>
      <c r="R2830" t="s">
        <v>72</v>
      </c>
      <c r="T2830" t="s">
        <v>73</v>
      </c>
      <c r="U2830" t="s">
        <v>74</v>
      </c>
      <c r="V2830" t="s">
        <v>440</v>
      </c>
      <c r="W2830" t="s">
        <v>1546</v>
      </c>
    </row>
    <row r="2831" spans="1:32" hidden="1" x14ac:dyDescent="0.35">
      <c r="A2831" t="s">
        <v>32</v>
      </c>
      <c r="C2831" t="s">
        <v>33</v>
      </c>
      <c r="D2831" t="s">
        <v>2429</v>
      </c>
      <c r="E2831" t="s">
        <v>2430</v>
      </c>
      <c r="F2831" t="s">
        <v>2431</v>
      </c>
      <c r="G2831" t="s">
        <v>1279</v>
      </c>
      <c r="I2831" t="s">
        <v>38</v>
      </c>
      <c r="J2831">
        <v>3038</v>
      </c>
      <c r="K2831">
        <v>1804</v>
      </c>
      <c r="L2831" t="s">
        <v>2315</v>
      </c>
      <c r="M2831" t="s">
        <v>403</v>
      </c>
      <c r="N2831" t="s">
        <v>47</v>
      </c>
      <c r="P2831" t="s">
        <v>2226</v>
      </c>
      <c r="Q2831">
        <v>0.5</v>
      </c>
      <c r="R2831" t="s">
        <v>1282</v>
      </c>
      <c r="T2831" t="s">
        <v>122</v>
      </c>
      <c r="U2831" t="s">
        <v>57</v>
      </c>
      <c r="V2831" t="s">
        <v>123</v>
      </c>
      <c r="W2831" t="s">
        <v>2445</v>
      </c>
      <c r="AB2831">
        <v>3</v>
      </c>
      <c r="AC2831">
        <v>0</v>
      </c>
    </row>
    <row r="2832" spans="1:32" hidden="1" x14ac:dyDescent="0.35">
      <c r="A2832" t="s">
        <v>32</v>
      </c>
      <c r="C2832" t="s">
        <v>33</v>
      </c>
      <c r="D2832" t="s">
        <v>2429</v>
      </c>
      <c r="E2832" t="s">
        <v>2430</v>
      </c>
      <c r="F2832" t="s">
        <v>2431</v>
      </c>
      <c r="G2832" t="s">
        <v>1279</v>
      </c>
      <c r="I2832" t="s">
        <v>38</v>
      </c>
      <c r="J2832">
        <v>3039</v>
      </c>
      <c r="K2832">
        <v>1804</v>
      </c>
      <c r="L2832" t="s">
        <v>2315</v>
      </c>
      <c r="M2832" t="s">
        <v>403</v>
      </c>
      <c r="N2832" t="s">
        <v>47</v>
      </c>
      <c r="P2832" t="s">
        <v>887</v>
      </c>
      <c r="Q2832">
        <v>2</v>
      </c>
      <c r="R2832" t="s">
        <v>72</v>
      </c>
      <c r="T2832" t="s">
        <v>73</v>
      </c>
      <c r="U2832" t="s">
        <v>74</v>
      </c>
      <c r="V2832" t="s">
        <v>325</v>
      </c>
      <c r="W2832" t="s">
        <v>2446</v>
      </c>
    </row>
    <row r="2833" spans="1:33" hidden="1" x14ac:dyDescent="0.35">
      <c r="A2833" t="s">
        <v>32</v>
      </c>
      <c r="C2833" t="s">
        <v>33</v>
      </c>
      <c r="D2833" t="s">
        <v>2429</v>
      </c>
      <c r="E2833" t="s">
        <v>2430</v>
      </c>
      <c r="F2833" t="s">
        <v>2431</v>
      </c>
      <c r="G2833" t="s">
        <v>1279</v>
      </c>
      <c r="I2833" t="s">
        <v>38</v>
      </c>
      <c r="J2833">
        <v>3040</v>
      </c>
      <c r="K2833">
        <v>1804</v>
      </c>
      <c r="L2833" t="s">
        <v>2315</v>
      </c>
      <c r="M2833" t="s">
        <v>403</v>
      </c>
      <c r="N2833" t="s">
        <v>47</v>
      </c>
      <c r="P2833" t="s">
        <v>887</v>
      </c>
      <c r="T2833" t="s">
        <v>73</v>
      </c>
      <c r="U2833" t="s">
        <v>74</v>
      </c>
      <c r="V2833" t="s">
        <v>513</v>
      </c>
      <c r="W2833" t="s">
        <v>2225</v>
      </c>
      <c r="Y2833">
        <v>35</v>
      </c>
      <c r="Z2833">
        <v>0</v>
      </c>
      <c r="AA2833">
        <v>3</v>
      </c>
      <c r="AB2833">
        <v>10</v>
      </c>
      <c r="AC2833">
        <v>0</v>
      </c>
    </row>
    <row r="2834" spans="1:33" hidden="1" x14ac:dyDescent="0.35">
      <c r="A2834" t="s">
        <v>32</v>
      </c>
      <c r="C2834" t="s">
        <v>33</v>
      </c>
      <c r="D2834" t="s">
        <v>2429</v>
      </c>
      <c r="E2834" t="s">
        <v>2430</v>
      </c>
      <c r="F2834" t="s">
        <v>2431</v>
      </c>
      <c r="G2834" t="s">
        <v>1279</v>
      </c>
      <c r="I2834" t="s">
        <v>38</v>
      </c>
      <c r="J2834">
        <v>3041</v>
      </c>
      <c r="K2834">
        <v>1804</v>
      </c>
      <c r="L2834" t="s">
        <v>2315</v>
      </c>
      <c r="M2834" t="s">
        <v>403</v>
      </c>
      <c r="P2834" t="s">
        <v>2447</v>
      </c>
      <c r="Q2834">
        <v>5</v>
      </c>
      <c r="R2834" t="s">
        <v>1282</v>
      </c>
      <c r="T2834" t="s">
        <v>122</v>
      </c>
      <c r="U2834" t="s">
        <v>57</v>
      </c>
      <c r="V2834" t="s">
        <v>248</v>
      </c>
      <c r="W2834" t="s">
        <v>248</v>
      </c>
    </row>
    <row r="2835" spans="1:33" hidden="1" x14ac:dyDescent="0.35">
      <c r="A2835" t="s">
        <v>32</v>
      </c>
      <c r="C2835" t="s">
        <v>33</v>
      </c>
      <c r="D2835" t="s">
        <v>2429</v>
      </c>
      <c r="E2835" t="s">
        <v>2430</v>
      </c>
      <c r="F2835" t="s">
        <v>2431</v>
      </c>
      <c r="G2835" t="s">
        <v>1279</v>
      </c>
      <c r="I2835" t="s">
        <v>38</v>
      </c>
      <c r="J2835">
        <v>3042</v>
      </c>
      <c r="K2835">
        <v>1804</v>
      </c>
      <c r="L2835" t="s">
        <v>2315</v>
      </c>
      <c r="M2835" t="s">
        <v>403</v>
      </c>
      <c r="P2835" t="s">
        <v>2447</v>
      </c>
      <c r="Q2835">
        <v>2</v>
      </c>
      <c r="R2835" t="s">
        <v>1282</v>
      </c>
      <c r="T2835" t="s">
        <v>122</v>
      </c>
      <c r="U2835" t="s">
        <v>57</v>
      </c>
      <c r="V2835" t="s">
        <v>136</v>
      </c>
      <c r="W2835" t="s">
        <v>350</v>
      </c>
    </row>
    <row r="2836" spans="1:33" hidden="1" x14ac:dyDescent="0.35">
      <c r="A2836" t="s">
        <v>32</v>
      </c>
      <c r="C2836" t="s">
        <v>33</v>
      </c>
      <c r="D2836" t="s">
        <v>2429</v>
      </c>
      <c r="E2836" t="s">
        <v>2430</v>
      </c>
      <c r="F2836" t="s">
        <v>2431</v>
      </c>
      <c r="G2836" t="s">
        <v>1279</v>
      </c>
      <c r="I2836" t="s">
        <v>38</v>
      </c>
      <c r="J2836">
        <v>3043</v>
      </c>
      <c r="K2836">
        <v>1804</v>
      </c>
      <c r="L2836" t="s">
        <v>2315</v>
      </c>
      <c r="M2836" t="s">
        <v>403</v>
      </c>
      <c r="P2836" t="s">
        <v>2447</v>
      </c>
      <c r="Q2836">
        <v>1</v>
      </c>
      <c r="R2836" t="s">
        <v>1282</v>
      </c>
      <c r="T2836" t="s">
        <v>122</v>
      </c>
      <c r="U2836" t="s">
        <v>57</v>
      </c>
      <c r="V2836" t="s">
        <v>1113</v>
      </c>
      <c r="W2836" t="s">
        <v>1113</v>
      </c>
    </row>
    <row r="2837" spans="1:33" hidden="1" x14ac:dyDescent="0.35">
      <c r="A2837" t="s">
        <v>32</v>
      </c>
      <c r="C2837" t="s">
        <v>33</v>
      </c>
      <c r="D2837" t="s">
        <v>2429</v>
      </c>
      <c r="E2837" t="s">
        <v>2430</v>
      </c>
      <c r="F2837" t="s">
        <v>2431</v>
      </c>
      <c r="G2837" t="s">
        <v>1279</v>
      </c>
      <c r="I2837" t="s">
        <v>38</v>
      </c>
      <c r="J2837">
        <v>3044</v>
      </c>
      <c r="K2837">
        <v>1804</v>
      </c>
      <c r="L2837" t="s">
        <v>2315</v>
      </c>
      <c r="M2837" t="s">
        <v>403</v>
      </c>
      <c r="P2837" t="s">
        <v>2447</v>
      </c>
      <c r="Q2837">
        <v>0.25</v>
      </c>
      <c r="R2837" t="s">
        <v>1282</v>
      </c>
      <c r="T2837" t="s">
        <v>57</v>
      </c>
      <c r="U2837" t="s">
        <v>58</v>
      </c>
      <c r="V2837" t="s">
        <v>58</v>
      </c>
      <c r="W2837" t="s">
        <v>59</v>
      </c>
    </row>
    <row r="2838" spans="1:33" hidden="1" x14ac:dyDescent="0.35">
      <c r="A2838" t="s">
        <v>32</v>
      </c>
      <c r="C2838" t="s">
        <v>33</v>
      </c>
      <c r="D2838" t="s">
        <v>2429</v>
      </c>
      <c r="E2838" t="s">
        <v>2430</v>
      </c>
      <c r="F2838" t="s">
        <v>2431</v>
      </c>
      <c r="G2838" t="s">
        <v>1279</v>
      </c>
      <c r="I2838" t="s">
        <v>38</v>
      </c>
      <c r="J2838">
        <v>3045</v>
      </c>
      <c r="K2838">
        <v>1804</v>
      </c>
      <c r="L2838" t="s">
        <v>2315</v>
      </c>
      <c r="M2838" t="s">
        <v>403</v>
      </c>
      <c r="P2838" t="s">
        <v>2326</v>
      </c>
      <c r="Q2838">
        <v>1</v>
      </c>
      <c r="R2838" t="s">
        <v>1282</v>
      </c>
      <c r="T2838" t="s">
        <v>122</v>
      </c>
      <c r="U2838" t="s">
        <v>57</v>
      </c>
      <c r="V2838" t="s">
        <v>1113</v>
      </c>
      <c r="W2838" t="s">
        <v>1113</v>
      </c>
    </row>
    <row r="2839" spans="1:33" hidden="1" x14ac:dyDescent="0.35">
      <c r="A2839" t="s">
        <v>32</v>
      </c>
      <c r="C2839" t="s">
        <v>33</v>
      </c>
      <c r="D2839" t="s">
        <v>2429</v>
      </c>
      <c r="E2839" t="s">
        <v>2430</v>
      </c>
      <c r="F2839" t="s">
        <v>2431</v>
      </c>
      <c r="G2839" t="s">
        <v>1279</v>
      </c>
      <c r="I2839" t="s">
        <v>38</v>
      </c>
      <c r="J2839">
        <v>3046</v>
      </c>
      <c r="T2839" t="s">
        <v>2778</v>
      </c>
      <c r="U2839" t="s">
        <v>2778</v>
      </c>
      <c r="W2839" t="s">
        <v>2448</v>
      </c>
    </row>
    <row r="2840" spans="1:33" hidden="1" x14ac:dyDescent="0.35">
      <c r="A2840" t="s">
        <v>32</v>
      </c>
      <c r="C2840" t="s">
        <v>33</v>
      </c>
      <c r="D2840" t="s">
        <v>2429</v>
      </c>
      <c r="E2840" t="s">
        <v>2430</v>
      </c>
      <c r="F2840" t="s">
        <v>2431</v>
      </c>
      <c r="G2840" t="s">
        <v>1279</v>
      </c>
      <c r="I2840" t="s">
        <v>38</v>
      </c>
      <c r="J2840">
        <v>3047</v>
      </c>
      <c r="K2840">
        <v>1804</v>
      </c>
      <c r="L2840" t="s">
        <v>2315</v>
      </c>
      <c r="M2840" t="s">
        <v>798</v>
      </c>
      <c r="N2840" t="s">
        <v>795</v>
      </c>
      <c r="P2840" t="s">
        <v>796</v>
      </c>
      <c r="Q2840">
        <v>1</v>
      </c>
      <c r="T2840" t="s">
        <v>73</v>
      </c>
      <c r="U2840" t="s">
        <v>74</v>
      </c>
      <c r="V2840" t="s">
        <v>506</v>
      </c>
      <c r="W2840" t="s">
        <v>2449</v>
      </c>
      <c r="AB2840">
        <v>2</v>
      </c>
      <c r="AC2840">
        <v>6</v>
      </c>
    </row>
    <row r="2841" spans="1:33" hidden="1" x14ac:dyDescent="0.35">
      <c r="A2841" t="s">
        <v>32</v>
      </c>
      <c r="C2841" t="s">
        <v>33</v>
      </c>
      <c r="D2841" t="s">
        <v>2429</v>
      </c>
      <c r="E2841" t="s">
        <v>2430</v>
      </c>
      <c r="F2841" t="s">
        <v>2431</v>
      </c>
      <c r="G2841" t="s">
        <v>1279</v>
      </c>
      <c r="I2841" t="s">
        <v>38</v>
      </c>
      <c r="J2841">
        <v>3048</v>
      </c>
      <c r="K2841">
        <v>1804</v>
      </c>
      <c r="L2841" t="s">
        <v>2315</v>
      </c>
      <c r="M2841" t="s">
        <v>798</v>
      </c>
      <c r="N2841" t="s">
        <v>652</v>
      </c>
      <c r="O2841" t="s">
        <v>1305</v>
      </c>
      <c r="P2841" t="s">
        <v>759</v>
      </c>
      <c r="Q2841">
        <v>3.75</v>
      </c>
      <c r="R2841" t="s">
        <v>363</v>
      </c>
      <c r="S2841" t="s">
        <v>2782</v>
      </c>
      <c r="T2841" t="s">
        <v>57</v>
      </c>
      <c r="U2841" t="s">
        <v>57</v>
      </c>
      <c r="V2841" t="s">
        <v>248</v>
      </c>
      <c r="W2841" t="s">
        <v>2450</v>
      </c>
    </row>
    <row r="2842" spans="1:33" hidden="1" x14ac:dyDescent="0.35">
      <c r="A2842" t="s">
        <v>32</v>
      </c>
      <c r="C2842" t="s">
        <v>33</v>
      </c>
      <c r="D2842" t="s">
        <v>2429</v>
      </c>
      <c r="E2842" t="s">
        <v>2430</v>
      </c>
      <c r="F2842" t="s">
        <v>2431</v>
      </c>
      <c r="G2842" t="s">
        <v>1279</v>
      </c>
      <c r="I2842" t="s">
        <v>38</v>
      </c>
      <c r="J2842">
        <v>3049</v>
      </c>
      <c r="K2842">
        <v>1804</v>
      </c>
      <c r="L2842" t="s">
        <v>2315</v>
      </c>
      <c r="M2842" t="s">
        <v>798</v>
      </c>
      <c r="O2842" t="s">
        <v>1305</v>
      </c>
      <c r="P2842" t="s">
        <v>759</v>
      </c>
      <c r="T2842" t="s">
        <v>2778</v>
      </c>
      <c r="U2842" t="s">
        <v>2778</v>
      </c>
      <c r="V2842" t="s">
        <v>248</v>
      </c>
      <c r="W2842" t="s">
        <v>2451</v>
      </c>
    </row>
    <row r="2843" spans="1:33" hidden="1" x14ac:dyDescent="0.35">
      <c r="A2843" t="s">
        <v>32</v>
      </c>
      <c r="C2843" t="s">
        <v>33</v>
      </c>
      <c r="D2843" t="s">
        <v>2429</v>
      </c>
      <c r="E2843" t="s">
        <v>2430</v>
      </c>
      <c r="F2843" t="s">
        <v>2431</v>
      </c>
      <c r="G2843" t="s">
        <v>1279</v>
      </c>
      <c r="I2843" t="s">
        <v>38</v>
      </c>
      <c r="J2843">
        <v>3050</v>
      </c>
      <c r="K2843">
        <v>1804</v>
      </c>
      <c r="L2843" t="s">
        <v>2315</v>
      </c>
      <c r="M2843" t="s">
        <v>798</v>
      </c>
      <c r="P2843" t="s">
        <v>2416</v>
      </c>
      <c r="Q2843">
        <v>2.5</v>
      </c>
      <c r="R2843" t="s">
        <v>1282</v>
      </c>
      <c r="T2843" t="s">
        <v>122</v>
      </c>
      <c r="U2843" t="s">
        <v>57</v>
      </c>
      <c r="V2843" t="s">
        <v>136</v>
      </c>
      <c r="W2843" t="s">
        <v>1881</v>
      </c>
      <c r="AG2843" t="s">
        <v>634</v>
      </c>
    </row>
    <row r="2844" spans="1:33" hidden="1" x14ac:dyDescent="0.35">
      <c r="A2844" t="s">
        <v>32</v>
      </c>
      <c r="C2844" t="s">
        <v>33</v>
      </c>
      <c r="D2844" t="s">
        <v>2429</v>
      </c>
      <c r="E2844" t="s">
        <v>2430</v>
      </c>
      <c r="F2844" t="s">
        <v>2431</v>
      </c>
      <c r="G2844" t="s">
        <v>1279</v>
      </c>
      <c r="I2844" t="s">
        <v>38</v>
      </c>
      <c r="J2844">
        <v>3051</v>
      </c>
      <c r="K2844">
        <v>1804</v>
      </c>
      <c r="L2844" t="s">
        <v>2315</v>
      </c>
      <c r="M2844" t="s">
        <v>798</v>
      </c>
      <c r="P2844" t="s">
        <v>2416</v>
      </c>
      <c r="Q2844">
        <v>2</v>
      </c>
      <c r="R2844" t="s">
        <v>1780</v>
      </c>
      <c r="T2844" t="s">
        <v>122</v>
      </c>
      <c r="U2844" t="s">
        <v>57</v>
      </c>
      <c r="V2844" t="s">
        <v>646</v>
      </c>
      <c r="W2844" t="s">
        <v>1781</v>
      </c>
    </row>
    <row r="2845" spans="1:33" hidden="1" x14ac:dyDescent="0.35">
      <c r="A2845" t="s">
        <v>32</v>
      </c>
      <c r="C2845" t="s">
        <v>33</v>
      </c>
      <c r="D2845" t="s">
        <v>2429</v>
      </c>
      <c r="E2845" t="s">
        <v>2430</v>
      </c>
      <c r="F2845" t="s">
        <v>2431</v>
      </c>
      <c r="G2845" t="s">
        <v>1279</v>
      </c>
      <c r="I2845" t="s">
        <v>38</v>
      </c>
      <c r="J2845">
        <v>3052</v>
      </c>
      <c r="K2845">
        <v>1804</v>
      </c>
      <c r="L2845" t="s">
        <v>2315</v>
      </c>
      <c r="M2845" t="s">
        <v>798</v>
      </c>
      <c r="N2845" t="s">
        <v>41</v>
      </c>
      <c r="P2845" t="s">
        <v>1536</v>
      </c>
      <c r="Q2845">
        <v>12</v>
      </c>
      <c r="R2845" t="s">
        <v>1282</v>
      </c>
      <c r="T2845" t="s">
        <v>122</v>
      </c>
      <c r="U2845" t="s">
        <v>57</v>
      </c>
      <c r="V2845" t="s">
        <v>1113</v>
      </c>
      <c r="W2845" t="s">
        <v>1113</v>
      </c>
      <c r="AB2845">
        <v>12</v>
      </c>
      <c r="AC2845">
        <v>0</v>
      </c>
    </row>
    <row r="2846" spans="1:33" hidden="1" x14ac:dyDescent="0.35">
      <c r="A2846" t="s">
        <v>32</v>
      </c>
      <c r="C2846" t="s">
        <v>33</v>
      </c>
      <c r="D2846" t="s">
        <v>2429</v>
      </c>
      <c r="E2846" t="s">
        <v>2430</v>
      </c>
      <c r="F2846" t="s">
        <v>2431</v>
      </c>
      <c r="G2846" t="s">
        <v>1279</v>
      </c>
      <c r="I2846" t="s">
        <v>38</v>
      </c>
      <c r="J2846">
        <v>3053</v>
      </c>
      <c r="K2846">
        <v>1804</v>
      </c>
      <c r="L2846" t="s">
        <v>2315</v>
      </c>
      <c r="M2846" t="s">
        <v>798</v>
      </c>
      <c r="N2846" t="s">
        <v>41</v>
      </c>
      <c r="P2846" t="s">
        <v>887</v>
      </c>
      <c r="Q2846">
        <v>5</v>
      </c>
      <c r="R2846" t="s">
        <v>72</v>
      </c>
      <c r="T2846" t="s">
        <v>73</v>
      </c>
      <c r="U2846" t="s">
        <v>74</v>
      </c>
      <c r="V2846" t="s">
        <v>325</v>
      </c>
      <c r="W2846" t="s">
        <v>2263</v>
      </c>
    </row>
    <row r="2847" spans="1:33" hidden="1" x14ac:dyDescent="0.35">
      <c r="A2847" t="s">
        <v>32</v>
      </c>
      <c r="C2847" t="s">
        <v>33</v>
      </c>
      <c r="D2847" t="s">
        <v>2429</v>
      </c>
      <c r="E2847" t="s">
        <v>2430</v>
      </c>
      <c r="F2847" t="s">
        <v>2431</v>
      </c>
      <c r="G2847" t="s">
        <v>1279</v>
      </c>
      <c r="I2847" t="s">
        <v>38</v>
      </c>
      <c r="J2847">
        <v>3054</v>
      </c>
      <c r="K2847">
        <v>1804</v>
      </c>
      <c r="L2847" t="s">
        <v>2315</v>
      </c>
      <c r="M2847" t="s">
        <v>798</v>
      </c>
      <c r="N2847" t="s">
        <v>41</v>
      </c>
      <c r="P2847" t="s">
        <v>887</v>
      </c>
      <c r="T2847" t="s">
        <v>73</v>
      </c>
      <c r="U2847" t="s">
        <v>74</v>
      </c>
      <c r="V2847" t="s">
        <v>212</v>
      </c>
      <c r="W2847" t="s">
        <v>2385</v>
      </c>
      <c r="Y2847">
        <v>35</v>
      </c>
      <c r="Z2847">
        <v>0</v>
      </c>
    </row>
    <row r="2848" spans="1:33" hidden="1" x14ac:dyDescent="0.35">
      <c r="A2848" t="s">
        <v>32</v>
      </c>
      <c r="C2848" t="s">
        <v>33</v>
      </c>
      <c r="D2848" t="s">
        <v>2429</v>
      </c>
      <c r="E2848" t="s">
        <v>2430</v>
      </c>
      <c r="F2848" t="s">
        <v>2431</v>
      </c>
      <c r="G2848" t="s">
        <v>1279</v>
      </c>
      <c r="I2848" t="s">
        <v>38</v>
      </c>
      <c r="J2848">
        <v>3055</v>
      </c>
      <c r="K2848">
        <v>1804</v>
      </c>
      <c r="L2848" t="s">
        <v>2315</v>
      </c>
      <c r="M2848" t="s">
        <v>431</v>
      </c>
      <c r="N2848" t="s">
        <v>161</v>
      </c>
      <c r="P2848" t="s">
        <v>205</v>
      </c>
      <c r="Q2848">
        <v>1</v>
      </c>
      <c r="R2848" t="s">
        <v>72</v>
      </c>
      <c r="T2848" t="s">
        <v>73</v>
      </c>
      <c r="U2848" t="s">
        <v>74</v>
      </c>
      <c r="V2848" t="s">
        <v>81</v>
      </c>
      <c r="W2848" t="s">
        <v>2452</v>
      </c>
      <c r="AB2848">
        <v>1</v>
      </c>
      <c r="AC2848">
        <v>9</v>
      </c>
    </row>
    <row r="2849" spans="1:29" hidden="1" x14ac:dyDescent="0.35">
      <c r="A2849" t="s">
        <v>32</v>
      </c>
      <c r="C2849" t="s">
        <v>33</v>
      </c>
      <c r="D2849" t="s">
        <v>2429</v>
      </c>
      <c r="E2849" t="s">
        <v>2430</v>
      </c>
      <c r="F2849" t="s">
        <v>2431</v>
      </c>
      <c r="G2849" t="s">
        <v>1279</v>
      </c>
      <c r="I2849" t="s">
        <v>38</v>
      </c>
      <c r="J2849">
        <v>3056</v>
      </c>
      <c r="K2849">
        <v>1804</v>
      </c>
      <c r="L2849" t="s">
        <v>2315</v>
      </c>
      <c r="M2849" t="s">
        <v>431</v>
      </c>
      <c r="O2849" t="s">
        <v>605</v>
      </c>
      <c r="P2849" t="s">
        <v>897</v>
      </c>
      <c r="Q2849">
        <v>6</v>
      </c>
      <c r="T2849" t="s">
        <v>99</v>
      </c>
      <c r="U2849" t="s">
        <v>263</v>
      </c>
      <c r="V2849" t="s">
        <v>264</v>
      </c>
      <c r="W2849" t="s">
        <v>265</v>
      </c>
      <c r="AB2849">
        <v>6</v>
      </c>
      <c r="AC2849">
        <v>0</v>
      </c>
    </row>
    <row r="2850" spans="1:29" hidden="1" x14ac:dyDescent="0.35">
      <c r="A2850" t="s">
        <v>32</v>
      </c>
      <c r="C2850" t="s">
        <v>33</v>
      </c>
      <c r="D2850" t="s">
        <v>2429</v>
      </c>
      <c r="E2850" t="s">
        <v>2430</v>
      </c>
      <c r="F2850" t="s">
        <v>2431</v>
      </c>
      <c r="G2850" t="s">
        <v>1279</v>
      </c>
      <c r="I2850" t="s">
        <v>38</v>
      </c>
      <c r="J2850">
        <v>3057</v>
      </c>
      <c r="K2850">
        <v>1804</v>
      </c>
      <c r="L2850" t="s">
        <v>2315</v>
      </c>
      <c r="M2850" t="s">
        <v>431</v>
      </c>
      <c r="O2850" t="s">
        <v>605</v>
      </c>
      <c r="P2850" t="s">
        <v>897</v>
      </c>
      <c r="Q2850">
        <v>4</v>
      </c>
      <c r="R2850" t="s">
        <v>72</v>
      </c>
      <c r="T2850" t="s">
        <v>73</v>
      </c>
      <c r="U2850" t="s">
        <v>74</v>
      </c>
      <c r="V2850" t="s">
        <v>175</v>
      </c>
      <c r="W2850" t="s">
        <v>2453</v>
      </c>
      <c r="Y2850">
        <v>1</v>
      </c>
      <c r="Z2850">
        <v>9</v>
      </c>
      <c r="AB2850">
        <v>7</v>
      </c>
      <c r="AC2850">
        <v>0</v>
      </c>
    </row>
    <row r="2851" spans="1:29" hidden="1" x14ac:dyDescent="0.35">
      <c r="A2851" t="s">
        <v>32</v>
      </c>
      <c r="C2851" t="s">
        <v>33</v>
      </c>
      <c r="D2851" t="s">
        <v>2429</v>
      </c>
      <c r="E2851" t="s">
        <v>2430</v>
      </c>
      <c r="F2851" t="s">
        <v>2431</v>
      </c>
      <c r="G2851" t="s">
        <v>1279</v>
      </c>
      <c r="I2851" t="s">
        <v>38</v>
      </c>
      <c r="J2851">
        <v>3058</v>
      </c>
      <c r="K2851">
        <v>1804</v>
      </c>
      <c r="L2851" t="s">
        <v>2315</v>
      </c>
      <c r="M2851" t="s">
        <v>431</v>
      </c>
      <c r="O2851" t="s">
        <v>605</v>
      </c>
      <c r="P2851" t="s">
        <v>897</v>
      </c>
      <c r="Q2851">
        <v>1</v>
      </c>
      <c r="T2851" t="s">
        <v>43</v>
      </c>
      <c r="U2851" t="s">
        <v>167</v>
      </c>
      <c r="V2851" t="s">
        <v>226</v>
      </c>
      <c r="W2851" t="s">
        <v>1404</v>
      </c>
      <c r="AB2851">
        <v>7</v>
      </c>
      <c r="AC2851">
        <v>6</v>
      </c>
    </row>
    <row r="2852" spans="1:29" hidden="1" x14ac:dyDescent="0.35">
      <c r="A2852" t="s">
        <v>32</v>
      </c>
      <c r="C2852" t="s">
        <v>33</v>
      </c>
      <c r="D2852" t="s">
        <v>2429</v>
      </c>
      <c r="E2852" t="s">
        <v>2430</v>
      </c>
      <c r="F2852" t="s">
        <v>2431</v>
      </c>
      <c r="G2852" t="s">
        <v>1279</v>
      </c>
      <c r="I2852" t="s">
        <v>38</v>
      </c>
      <c r="J2852">
        <v>3059</v>
      </c>
      <c r="K2852">
        <v>1804</v>
      </c>
      <c r="L2852" t="s">
        <v>2315</v>
      </c>
      <c r="M2852" t="s">
        <v>431</v>
      </c>
      <c r="O2852" t="s">
        <v>605</v>
      </c>
      <c r="P2852" t="s">
        <v>897</v>
      </c>
      <c r="Q2852">
        <v>6.75</v>
      </c>
      <c r="R2852" t="s">
        <v>72</v>
      </c>
      <c r="T2852" t="s">
        <v>73</v>
      </c>
      <c r="U2852" t="s">
        <v>74</v>
      </c>
      <c r="V2852" t="s">
        <v>372</v>
      </c>
      <c r="W2852" t="s">
        <v>2454</v>
      </c>
      <c r="Y2852">
        <v>2</v>
      </c>
      <c r="Z2852">
        <v>9</v>
      </c>
    </row>
    <row r="2853" spans="1:29" hidden="1" x14ac:dyDescent="0.35">
      <c r="A2853" t="s">
        <v>32</v>
      </c>
      <c r="C2853" t="s">
        <v>33</v>
      </c>
      <c r="D2853" t="s">
        <v>2429</v>
      </c>
      <c r="E2853" t="s">
        <v>2430</v>
      </c>
      <c r="F2853" t="s">
        <v>2431</v>
      </c>
      <c r="G2853" t="s">
        <v>1279</v>
      </c>
      <c r="I2853" t="s">
        <v>38</v>
      </c>
      <c r="J2853">
        <v>3060</v>
      </c>
      <c r="K2853">
        <v>1804</v>
      </c>
      <c r="L2853" t="s">
        <v>2315</v>
      </c>
      <c r="M2853" t="s">
        <v>431</v>
      </c>
      <c r="O2853" t="s">
        <v>605</v>
      </c>
      <c r="P2853" t="s">
        <v>897</v>
      </c>
      <c r="Q2853">
        <v>5</v>
      </c>
      <c r="R2853" t="s">
        <v>72</v>
      </c>
      <c r="T2853" t="s">
        <v>73</v>
      </c>
      <c r="U2853" t="s">
        <v>74</v>
      </c>
      <c r="V2853" t="s">
        <v>181</v>
      </c>
      <c r="W2853" t="s">
        <v>2455</v>
      </c>
      <c r="Y2853">
        <v>3</v>
      </c>
      <c r="Z2853">
        <v>3</v>
      </c>
    </row>
    <row r="2854" spans="1:29" hidden="1" x14ac:dyDescent="0.35">
      <c r="A2854" t="s">
        <v>32</v>
      </c>
      <c r="C2854" t="s">
        <v>33</v>
      </c>
      <c r="D2854" t="s">
        <v>2429</v>
      </c>
      <c r="E2854" t="s">
        <v>2430</v>
      </c>
      <c r="F2854" t="s">
        <v>2431</v>
      </c>
      <c r="G2854" t="s">
        <v>1279</v>
      </c>
      <c r="I2854" t="s">
        <v>38</v>
      </c>
      <c r="J2854">
        <v>3061</v>
      </c>
      <c r="K2854">
        <v>1804</v>
      </c>
      <c r="L2854" t="s">
        <v>2315</v>
      </c>
      <c r="M2854" t="s">
        <v>431</v>
      </c>
      <c r="O2854" t="s">
        <v>605</v>
      </c>
      <c r="P2854" t="s">
        <v>897</v>
      </c>
      <c r="Q2854">
        <v>1</v>
      </c>
      <c r="R2854" t="s">
        <v>221</v>
      </c>
      <c r="T2854" t="s">
        <v>73</v>
      </c>
      <c r="U2854" t="s">
        <v>74</v>
      </c>
      <c r="V2854" t="s">
        <v>2456</v>
      </c>
      <c r="W2854" t="s">
        <v>2457</v>
      </c>
      <c r="AA2854">
        <v>1</v>
      </c>
      <c r="AB2854">
        <v>16</v>
      </c>
      <c r="AC2854">
        <v>0</v>
      </c>
    </row>
    <row r="2855" spans="1:29" hidden="1" x14ac:dyDescent="0.35">
      <c r="A2855" t="s">
        <v>32</v>
      </c>
      <c r="C2855" t="s">
        <v>33</v>
      </c>
      <c r="D2855" t="s">
        <v>2429</v>
      </c>
      <c r="E2855" t="s">
        <v>2430</v>
      </c>
      <c r="F2855" t="s">
        <v>2431</v>
      </c>
      <c r="G2855" t="s">
        <v>1279</v>
      </c>
      <c r="I2855" t="s">
        <v>38</v>
      </c>
      <c r="J2855">
        <v>3062</v>
      </c>
      <c r="K2855">
        <v>1804</v>
      </c>
      <c r="L2855" t="s">
        <v>2315</v>
      </c>
      <c r="M2855" t="s">
        <v>431</v>
      </c>
      <c r="O2855" t="s">
        <v>605</v>
      </c>
      <c r="P2855" t="s">
        <v>897</v>
      </c>
      <c r="Q2855">
        <v>2</v>
      </c>
      <c r="R2855" t="s">
        <v>221</v>
      </c>
      <c r="T2855" t="s">
        <v>73</v>
      </c>
      <c r="U2855" t="s">
        <v>74</v>
      </c>
      <c r="V2855" t="s">
        <v>2456</v>
      </c>
      <c r="W2855" t="s">
        <v>2458</v>
      </c>
      <c r="Y2855">
        <v>13</v>
      </c>
      <c r="Z2855">
        <v>6</v>
      </c>
      <c r="AA2855">
        <v>1</v>
      </c>
      <c r="AB2855">
        <v>7</v>
      </c>
      <c r="AC2855">
        <v>0</v>
      </c>
    </row>
    <row r="2856" spans="1:29" hidden="1" x14ac:dyDescent="0.35">
      <c r="A2856" t="s">
        <v>32</v>
      </c>
      <c r="C2856" t="s">
        <v>33</v>
      </c>
      <c r="D2856" t="s">
        <v>2429</v>
      </c>
      <c r="E2856" t="s">
        <v>2430</v>
      </c>
      <c r="F2856" t="s">
        <v>2431</v>
      </c>
      <c r="G2856" t="s">
        <v>1279</v>
      </c>
      <c r="I2856" t="s">
        <v>38</v>
      </c>
      <c r="J2856">
        <v>3063</v>
      </c>
      <c r="K2856">
        <v>1804</v>
      </c>
      <c r="L2856" t="s">
        <v>2315</v>
      </c>
      <c r="M2856" t="s">
        <v>431</v>
      </c>
      <c r="O2856" t="s">
        <v>605</v>
      </c>
      <c r="P2856" t="s">
        <v>897</v>
      </c>
      <c r="Q2856">
        <v>2</v>
      </c>
      <c r="R2856" t="s">
        <v>221</v>
      </c>
      <c r="T2856" t="s">
        <v>73</v>
      </c>
      <c r="U2856" t="s">
        <v>74</v>
      </c>
      <c r="V2856" t="s">
        <v>440</v>
      </c>
      <c r="W2856" t="s">
        <v>2459</v>
      </c>
      <c r="Y2856">
        <v>1</v>
      </c>
      <c r="Z2856">
        <v>6</v>
      </c>
      <c r="AB2856">
        <v>3</v>
      </c>
      <c r="AC2856">
        <v>0</v>
      </c>
    </row>
    <row r="2857" spans="1:29" hidden="1" x14ac:dyDescent="0.35">
      <c r="A2857" t="s">
        <v>32</v>
      </c>
      <c r="C2857" t="s">
        <v>33</v>
      </c>
      <c r="D2857" t="s">
        <v>2429</v>
      </c>
      <c r="E2857" t="s">
        <v>2430</v>
      </c>
      <c r="F2857" t="s">
        <v>2431</v>
      </c>
      <c r="G2857" t="s">
        <v>1279</v>
      </c>
      <c r="I2857" t="s">
        <v>38</v>
      </c>
      <c r="J2857">
        <v>3064</v>
      </c>
      <c r="K2857">
        <v>1804</v>
      </c>
      <c r="L2857" t="s">
        <v>2315</v>
      </c>
      <c r="M2857" t="s">
        <v>431</v>
      </c>
      <c r="N2857" t="s">
        <v>47</v>
      </c>
      <c r="P2857" t="s">
        <v>61</v>
      </c>
      <c r="Q2857">
        <v>4.5</v>
      </c>
      <c r="R2857" t="s">
        <v>72</v>
      </c>
      <c r="T2857" t="s">
        <v>73</v>
      </c>
      <c r="U2857" t="s">
        <v>74</v>
      </c>
      <c r="V2857" t="s">
        <v>181</v>
      </c>
      <c r="W2857" t="s">
        <v>2460</v>
      </c>
      <c r="Y2857">
        <v>3</v>
      </c>
      <c r="Z2857">
        <v>3</v>
      </c>
    </row>
    <row r="2858" spans="1:29" hidden="1" x14ac:dyDescent="0.35">
      <c r="A2858" t="s">
        <v>32</v>
      </c>
      <c r="C2858" t="s">
        <v>33</v>
      </c>
      <c r="D2858" t="s">
        <v>2429</v>
      </c>
      <c r="E2858" t="s">
        <v>2430</v>
      </c>
      <c r="F2858" t="s">
        <v>2431</v>
      </c>
      <c r="G2858" t="s">
        <v>1279</v>
      </c>
      <c r="I2858" t="s">
        <v>38</v>
      </c>
      <c r="J2858">
        <v>3065</v>
      </c>
      <c r="K2858">
        <v>1804</v>
      </c>
      <c r="L2858" t="s">
        <v>2315</v>
      </c>
      <c r="M2858" t="s">
        <v>431</v>
      </c>
      <c r="N2858" t="s">
        <v>41</v>
      </c>
      <c r="O2858" t="s">
        <v>605</v>
      </c>
      <c r="P2858" t="s">
        <v>2103</v>
      </c>
      <c r="Q2858">
        <v>1</v>
      </c>
      <c r="R2858" t="s">
        <v>93</v>
      </c>
      <c r="T2858" t="s">
        <v>94</v>
      </c>
      <c r="U2858" t="s">
        <v>95</v>
      </c>
      <c r="V2858" t="s">
        <v>96</v>
      </c>
      <c r="W2858" t="s">
        <v>2461</v>
      </c>
      <c r="AB2858">
        <v>3</v>
      </c>
      <c r="AC2858">
        <v>0</v>
      </c>
    </row>
    <row r="2859" spans="1:29" hidden="1" x14ac:dyDescent="0.35">
      <c r="A2859" t="s">
        <v>32</v>
      </c>
      <c r="C2859" t="s">
        <v>33</v>
      </c>
      <c r="D2859" t="s">
        <v>2429</v>
      </c>
      <c r="E2859" t="s">
        <v>2430</v>
      </c>
      <c r="F2859" t="s">
        <v>2431</v>
      </c>
      <c r="G2859" t="s">
        <v>1279</v>
      </c>
      <c r="I2859" t="s">
        <v>38</v>
      </c>
      <c r="J2859">
        <v>3066</v>
      </c>
      <c r="K2859">
        <v>1804</v>
      </c>
      <c r="L2859" t="s">
        <v>2315</v>
      </c>
      <c r="M2859" t="s">
        <v>431</v>
      </c>
      <c r="N2859" t="s">
        <v>41</v>
      </c>
      <c r="O2859" t="s">
        <v>605</v>
      </c>
      <c r="P2859" t="s">
        <v>2103</v>
      </c>
      <c r="Q2859">
        <v>5</v>
      </c>
      <c r="R2859" t="s">
        <v>2462</v>
      </c>
      <c r="T2859" t="s">
        <v>73</v>
      </c>
      <c r="U2859" t="s">
        <v>2372</v>
      </c>
      <c r="V2859" t="s">
        <v>2373</v>
      </c>
      <c r="W2859" t="s">
        <v>2373</v>
      </c>
      <c r="AB2859">
        <v>4</v>
      </c>
      <c r="AC2859">
        <v>0</v>
      </c>
    </row>
    <row r="2860" spans="1:29" hidden="1" x14ac:dyDescent="0.35">
      <c r="A2860" t="s">
        <v>32</v>
      </c>
      <c r="C2860" t="s">
        <v>33</v>
      </c>
      <c r="D2860" t="s">
        <v>2429</v>
      </c>
      <c r="E2860" t="s">
        <v>2430</v>
      </c>
      <c r="F2860" t="s">
        <v>2431</v>
      </c>
      <c r="G2860" t="s">
        <v>1279</v>
      </c>
      <c r="I2860" t="s">
        <v>38</v>
      </c>
      <c r="J2860">
        <v>3067</v>
      </c>
      <c r="K2860">
        <v>1804</v>
      </c>
      <c r="L2860" t="s">
        <v>2315</v>
      </c>
      <c r="M2860" t="s">
        <v>431</v>
      </c>
      <c r="N2860" t="s">
        <v>41</v>
      </c>
      <c r="O2860" t="s">
        <v>605</v>
      </c>
      <c r="P2860" t="s">
        <v>2103</v>
      </c>
      <c r="Q2860">
        <v>1</v>
      </c>
      <c r="T2860" t="s">
        <v>43</v>
      </c>
      <c r="U2860" t="s">
        <v>44</v>
      </c>
      <c r="V2860" t="s">
        <v>45</v>
      </c>
      <c r="W2860" t="s">
        <v>2463</v>
      </c>
      <c r="AB2860">
        <v>5</v>
      </c>
      <c r="AC2860">
        <v>0</v>
      </c>
    </row>
    <row r="2861" spans="1:29" hidden="1" x14ac:dyDescent="0.35">
      <c r="A2861" t="s">
        <v>32</v>
      </c>
      <c r="C2861" t="s">
        <v>33</v>
      </c>
      <c r="D2861" t="s">
        <v>2429</v>
      </c>
      <c r="E2861" t="s">
        <v>2430</v>
      </c>
      <c r="F2861" t="s">
        <v>2431</v>
      </c>
      <c r="G2861" t="s">
        <v>1279</v>
      </c>
      <c r="I2861" t="s">
        <v>38</v>
      </c>
      <c r="J2861">
        <v>3068</v>
      </c>
      <c r="K2861">
        <v>1804</v>
      </c>
      <c r="L2861" t="s">
        <v>2315</v>
      </c>
      <c r="M2861" t="s">
        <v>431</v>
      </c>
      <c r="N2861" t="s">
        <v>41</v>
      </c>
      <c r="O2861" t="s">
        <v>605</v>
      </c>
      <c r="P2861" t="s">
        <v>2103</v>
      </c>
      <c r="Q2861">
        <v>1</v>
      </c>
      <c r="T2861" t="s">
        <v>73</v>
      </c>
      <c r="U2861" t="s">
        <v>199</v>
      </c>
      <c r="V2861" t="s">
        <v>200</v>
      </c>
      <c r="W2861" t="s">
        <v>2464</v>
      </c>
      <c r="AB2861">
        <v>2</v>
      </c>
      <c r="AC2861">
        <v>0</v>
      </c>
    </row>
    <row r="2862" spans="1:29" hidden="1" x14ac:dyDescent="0.35">
      <c r="A2862" t="s">
        <v>32</v>
      </c>
      <c r="C2862" t="s">
        <v>33</v>
      </c>
      <c r="D2862" t="s">
        <v>2429</v>
      </c>
      <c r="E2862" t="s">
        <v>2430</v>
      </c>
      <c r="F2862" t="s">
        <v>2431</v>
      </c>
      <c r="G2862" t="s">
        <v>1279</v>
      </c>
      <c r="I2862" t="s">
        <v>38</v>
      </c>
      <c r="J2862">
        <v>3069</v>
      </c>
      <c r="K2862">
        <v>1804</v>
      </c>
      <c r="L2862" t="s">
        <v>2315</v>
      </c>
      <c r="M2862" t="s">
        <v>431</v>
      </c>
      <c r="N2862" t="s">
        <v>41</v>
      </c>
      <c r="O2862" t="s">
        <v>605</v>
      </c>
      <c r="P2862" t="s">
        <v>2103</v>
      </c>
      <c r="Q2862">
        <v>1</v>
      </c>
      <c r="T2862" t="s">
        <v>2738</v>
      </c>
      <c r="U2862" t="s">
        <v>95</v>
      </c>
      <c r="V2862" t="s">
        <v>2465</v>
      </c>
      <c r="W2862" t="s">
        <v>2465</v>
      </c>
      <c r="AB2862">
        <v>1</v>
      </c>
      <c r="AC2862">
        <v>6</v>
      </c>
    </row>
    <row r="2863" spans="1:29" hidden="1" x14ac:dyDescent="0.35">
      <c r="A2863" t="s">
        <v>32</v>
      </c>
      <c r="C2863" t="s">
        <v>33</v>
      </c>
      <c r="D2863" t="s">
        <v>2429</v>
      </c>
      <c r="E2863" t="s">
        <v>2430</v>
      </c>
      <c r="F2863" t="s">
        <v>2431</v>
      </c>
      <c r="G2863" t="s">
        <v>1279</v>
      </c>
      <c r="I2863" t="s">
        <v>38</v>
      </c>
      <c r="J2863">
        <v>3070</v>
      </c>
      <c r="K2863">
        <v>1804</v>
      </c>
      <c r="L2863" t="s">
        <v>2315</v>
      </c>
      <c r="M2863" t="s">
        <v>431</v>
      </c>
      <c r="N2863" t="s">
        <v>41</v>
      </c>
      <c r="O2863" t="s">
        <v>605</v>
      </c>
      <c r="P2863" t="s">
        <v>2103</v>
      </c>
      <c r="Q2863">
        <v>2</v>
      </c>
      <c r="T2863" t="s">
        <v>67</v>
      </c>
      <c r="U2863" t="s">
        <v>68</v>
      </c>
      <c r="V2863" t="s">
        <v>2466</v>
      </c>
      <c r="W2863" t="s">
        <v>2467</v>
      </c>
      <c r="AB2863">
        <v>10</v>
      </c>
      <c r="AC2863">
        <v>0</v>
      </c>
    </row>
    <row r="2864" spans="1:29" x14ac:dyDescent="0.35">
      <c r="A2864" t="s">
        <v>32</v>
      </c>
      <c r="C2864" t="s">
        <v>33</v>
      </c>
      <c r="D2864" t="s">
        <v>2429</v>
      </c>
      <c r="E2864" t="s">
        <v>2430</v>
      </c>
      <c r="F2864" t="s">
        <v>2431</v>
      </c>
      <c r="G2864" t="s">
        <v>1279</v>
      </c>
      <c r="I2864" t="s">
        <v>38</v>
      </c>
      <c r="J2864">
        <v>3071</v>
      </c>
      <c r="K2864">
        <v>1804</v>
      </c>
      <c r="L2864" t="s">
        <v>2315</v>
      </c>
      <c r="M2864" t="s">
        <v>431</v>
      </c>
      <c r="N2864" t="s">
        <v>41</v>
      </c>
      <c r="O2864" t="s">
        <v>605</v>
      </c>
      <c r="P2864" t="s">
        <v>2103</v>
      </c>
      <c r="T2864" t="s">
        <v>57</v>
      </c>
      <c r="U2864" t="s">
        <v>143</v>
      </c>
      <c r="V2864" t="s">
        <v>2468</v>
      </c>
      <c r="W2864" t="s">
        <v>2468</v>
      </c>
      <c r="AB2864">
        <v>6</v>
      </c>
      <c r="AC2864">
        <v>0</v>
      </c>
    </row>
    <row r="2865" spans="1:32" hidden="1" x14ac:dyDescent="0.35">
      <c r="A2865" t="s">
        <v>32</v>
      </c>
      <c r="C2865" t="s">
        <v>33</v>
      </c>
      <c r="D2865" t="s">
        <v>2429</v>
      </c>
      <c r="E2865" t="s">
        <v>2430</v>
      </c>
      <c r="F2865" t="s">
        <v>2431</v>
      </c>
      <c r="G2865" t="s">
        <v>1279</v>
      </c>
      <c r="I2865" t="s">
        <v>38</v>
      </c>
      <c r="J2865">
        <v>3072</v>
      </c>
      <c r="K2865">
        <v>1804</v>
      </c>
      <c r="L2865" t="s">
        <v>2315</v>
      </c>
      <c r="M2865" t="s">
        <v>431</v>
      </c>
      <c r="N2865" t="s">
        <v>41</v>
      </c>
      <c r="O2865" t="s">
        <v>605</v>
      </c>
      <c r="P2865" t="s">
        <v>2103</v>
      </c>
      <c r="T2865" t="s">
        <v>122</v>
      </c>
      <c r="U2865" t="s">
        <v>298</v>
      </c>
      <c r="V2865" t="s">
        <v>2469</v>
      </c>
      <c r="W2865" t="s">
        <v>2469</v>
      </c>
      <c r="AB2865">
        <v>6</v>
      </c>
      <c r="AC2865">
        <v>0</v>
      </c>
    </row>
    <row r="2866" spans="1:32" hidden="1" x14ac:dyDescent="0.35">
      <c r="A2866" t="s">
        <v>32</v>
      </c>
      <c r="C2866" t="s">
        <v>33</v>
      </c>
      <c r="D2866" t="s">
        <v>2429</v>
      </c>
      <c r="E2866" t="s">
        <v>2430</v>
      </c>
      <c r="F2866" t="s">
        <v>2431</v>
      </c>
      <c r="G2866" t="s">
        <v>1279</v>
      </c>
      <c r="I2866" t="s">
        <v>38</v>
      </c>
      <c r="J2866">
        <v>3073</v>
      </c>
      <c r="K2866">
        <v>1804</v>
      </c>
      <c r="L2866" t="s">
        <v>2315</v>
      </c>
      <c r="M2866" t="s">
        <v>431</v>
      </c>
      <c r="N2866" t="s">
        <v>41</v>
      </c>
      <c r="O2866" t="s">
        <v>605</v>
      </c>
      <c r="P2866" t="s">
        <v>2103</v>
      </c>
      <c r="Q2866">
        <v>2</v>
      </c>
      <c r="T2866" t="s">
        <v>43</v>
      </c>
      <c r="U2866" t="s">
        <v>44</v>
      </c>
      <c r="V2866" t="s">
        <v>45</v>
      </c>
      <c r="W2866" t="s">
        <v>327</v>
      </c>
      <c r="AB2866">
        <v>2</v>
      </c>
      <c r="AC2866">
        <v>6</v>
      </c>
    </row>
    <row r="2867" spans="1:32" hidden="1" x14ac:dyDescent="0.35">
      <c r="A2867" t="s">
        <v>32</v>
      </c>
      <c r="C2867" t="s">
        <v>33</v>
      </c>
      <c r="D2867" t="s">
        <v>2429</v>
      </c>
      <c r="E2867" t="s">
        <v>2430</v>
      </c>
      <c r="F2867" t="s">
        <v>2431</v>
      </c>
      <c r="G2867" t="s">
        <v>1279</v>
      </c>
      <c r="I2867" t="s">
        <v>38</v>
      </c>
      <c r="J2867">
        <v>3074</v>
      </c>
      <c r="K2867">
        <v>1804</v>
      </c>
      <c r="L2867" t="s">
        <v>2315</v>
      </c>
      <c r="M2867" t="s">
        <v>431</v>
      </c>
      <c r="N2867" t="s">
        <v>41</v>
      </c>
      <c r="O2867" t="s">
        <v>605</v>
      </c>
      <c r="P2867" t="s">
        <v>2103</v>
      </c>
      <c r="Q2867">
        <v>6</v>
      </c>
      <c r="T2867" t="s">
        <v>122</v>
      </c>
      <c r="U2867" t="s">
        <v>298</v>
      </c>
      <c r="V2867" t="s">
        <v>299</v>
      </c>
      <c r="W2867" t="s">
        <v>2470</v>
      </c>
      <c r="AB2867">
        <v>10</v>
      </c>
      <c r="AC2867">
        <v>6</v>
      </c>
    </row>
    <row r="2868" spans="1:32" hidden="1" x14ac:dyDescent="0.35">
      <c r="A2868" t="s">
        <v>32</v>
      </c>
      <c r="C2868" t="s">
        <v>33</v>
      </c>
      <c r="D2868" t="s">
        <v>2429</v>
      </c>
      <c r="E2868" t="s">
        <v>2430</v>
      </c>
      <c r="F2868" t="s">
        <v>2431</v>
      </c>
      <c r="G2868" t="s">
        <v>1279</v>
      </c>
      <c r="I2868" t="s">
        <v>38</v>
      </c>
      <c r="J2868">
        <v>3075</v>
      </c>
      <c r="K2868">
        <v>1804</v>
      </c>
      <c r="L2868" t="s">
        <v>2315</v>
      </c>
      <c r="M2868" t="s">
        <v>431</v>
      </c>
      <c r="N2868" t="s">
        <v>41</v>
      </c>
      <c r="O2868" t="s">
        <v>605</v>
      </c>
      <c r="P2868" t="s">
        <v>2103</v>
      </c>
      <c r="Q2868">
        <v>1</v>
      </c>
      <c r="T2868" t="s">
        <v>73</v>
      </c>
      <c r="U2868" t="s">
        <v>78</v>
      </c>
      <c r="V2868" t="s">
        <v>2471</v>
      </c>
      <c r="W2868" t="s">
        <v>2472</v>
      </c>
      <c r="AB2868">
        <v>9</v>
      </c>
      <c r="AC2868">
        <v>0</v>
      </c>
    </row>
    <row r="2869" spans="1:32" hidden="1" x14ac:dyDescent="0.35">
      <c r="A2869" t="s">
        <v>32</v>
      </c>
      <c r="C2869" t="s">
        <v>33</v>
      </c>
      <c r="D2869" t="s">
        <v>2473</v>
      </c>
      <c r="E2869" t="s">
        <v>2474</v>
      </c>
      <c r="F2869" t="s">
        <v>2475</v>
      </c>
      <c r="G2869" t="s">
        <v>1279</v>
      </c>
      <c r="I2869" t="s">
        <v>38</v>
      </c>
      <c r="J2869">
        <v>3076</v>
      </c>
      <c r="K2869">
        <v>1804</v>
      </c>
      <c r="L2869" t="s">
        <v>2315</v>
      </c>
      <c r="M2869" t="s">
        <v>431</v>
      </c>
      <c r="N2869" t="s">
        <v>41</v>
      </c>
      <c r="P2869" t="s">
        <v>162</v>
      </c>
      <c r="Q2869">
        <v>1</v>
      </c>
      <c r="R2869" t="s">
        <v>166</v>
      </c>
      <c r="T2869" t="s">
        <v>43</v>
      </c>
      <c r="U2869" t="s">
        <v>167</v>
      </c>
      <c r="V2869" t="s">
        <v>168</v>
      </c>
      <c r="W2869" t="s">
        <v>2476</v>
      </c>
      <c r="AB2869">
        <v>12</v>
      </c>
      <c r="AC2869">
        <v>0</v>
      </c>
    </row>
    <row r="2870" spans="1:32" hidden="1" x14ac:dyDescent="0.35">
      <c r="A2870" t="s">
        <v>32</v>
      </c>
      <c r="C2870" t="s">
        <v>33</v>
      </c>
      <c r="D2870" t="s">
        <v>2473</v>
      </c>
      <c r="E2870" t="s">
        <v>2474</v>
      </c>
      <c r="F2870" t="s">
        <v>2475</v>
      </c>
      <c r="G2870" t="s">
        <v>1279</v>
      </c>
      <c r="I2870" t="s">
        <v>38</v>
      </c>
      <c r="J2870">
        <v>3077</v>
      </c>
      <c r="K2870">
        <v>1804</v>
      </c>
      <c r="L2870" t="s">
        <v>2315</v>
      </c>
      <c r="M2870" t="s">
        <v>431</v>
      </c>
      <c r="N2870" t="s">
        <v>41</v>
      </c>
      <c r="P2870" t="s">
        <v>1612</v>
      </c>
      <c r="Q2870">
        <v>1.125</v>
      </c>
      <c r="R2870" t="s">
        <v>72</v>
      </c>
      <c r="T2870" t="s">
        <v>73</v>
      </c>
      <c r="U2870" t="s">
        <v>74</v>
      </c>
      <c r="V2870" t="s">
        <v>513</v>
      </c>
      <c r="W2870" t="s">
        <v>2285</v>
      </c>
    </row>
    <row r="2871" spans="1:32" hidden="1" x14ac:dyDescent="0.35">
      <c r="A2871" t="s">
        <v>32</v>
      </c>
      <c r="C2871" t="s">
        <v>33</v>
      </c>
      <c r="D2871" t="s">
        <v>2473</v>
      </c>
      <c r="E2871" t="s">
        <v>2474</v>
      </c>
      <c r="F2871" t="s">
        <v>2475</v>
      </c>
      <c r="G2871" t="s">
        <v>1279</v>
      </c>
      <c r="I2871" t="s">
        <v>38</v>
      </c>
      <c r="J2871">
        <v>3078</v>
      </c>
      <c r="K2871">
        <v>1804</v>
      </c>
      <c r="L2871" t="s">
        <v>2315</v>
      </c>
      <c r="M2871" t="s">
        <v>431</v>
      </c>
      <c r="N2871" t="s">
        <v>41</v>
      </c>
      <c r="P2871" t="s">
        <v>1612</v>
      </c>
      <c r="T2871" t="s">
        <v>73</v>
      </c>
      <c r="U2871" t="s">
        <v>74</v>
      </c>
      <c r="W2871" t="s">
        <v>2286</v>
      </c>
      <c r="Y2871">
        <v>25</v>
      </c>
      <c r="Z2871">
        <v>0</v>
      </c>
      <c r="AA2871">
        <v>1</v>
      </c>
      <c r="AB2871">
        <v>8</v>
      </c>
      <c r="AC2871">
        <v>2</v>
      </c>
    </row>
    <row r="2872" spans="1:32" hidden="1" x14ac:dyDescent="0.35">
      <c r="A2872" t="s">
        <v>32</v>
      </c>
      <c r="C2872" t="s">
        <v>33</v>
      </c>
      <c r="D2872" t="s">
        <v>2473</v>
      </c>
      <c r="E2872" t="s">
        <v>2474</v>
      </c>
      <c r="F2872" t="s">
        <v>2475</v>
      </c>
      <c r="G2872" t="s">
        <v>1279</v>
      </c>
      <c r="I2872" t="s">
        <v>38</v>
      </c>
      <c r="J2872">
        <v>3079</v>
      </c>
      <c r="K2872">
        <v>1804</v>
      </c>
      <c r="L2872" t="s">
        <v>2315</v>
      </c>
      <c r="M2872" t="s">
        <v>431</v>
      </c>
      <c r="N2872" t="s">
        <v>41</v>
      </c>
      <c r="P2872" t="s">
        <v>918</v>
      </c>
      <c r="T2872" t="s">
        <v>2763</v>
      </c>
      <c r="U2872" t="s">
        <v>2621</v>
      </c>
      <c r="W2872" t="s">
        <v>2477</v>
      </c>
    </row>
    <row r="2873" spans="1:32" hidden="1" x14ac:dyDescent="0.35">
      <c r="A2873" t="s">
        <v>32</v>
      </c>
      <c r="C2873" t="s">
        <v>33</v>
      </c>
      <c r="D2873" t="s">
        <v>2473</v>
      </c>
      <c r="E2873" t="s">
        <v>2474</v>
      </c>
      <c r="F2873" t="s">
        <v>2475</v>
      </c>
      <c r="G2873" t="s">
        <v>1279</v>
      </c>
      <c r="I2873" t="s">
        <v>38</v>
      </c>
      <c r="J2873">
        <v>3080</v>
      </c>
      <c r="K2873">
        <v>1804</v>
      </c>
      <c r="L2873" t="s">
        <v>2315</v>
      </c>
      <c r="M2873" t="s">
        <v>431</v>
      </c>
      <c r="N2873" t="s">
        <v>41</v>
      </c>
      <c r="P2873" t="s">
        <v>918</v>
      </c>
      <c r="T2873" t="s">
        <v>2778</v>
      </c>
      <c r="U2873" t="s">
        <v>2778</v>
      </c>
      <c r="W2873" t="s">
        <v>2478</v>
      </c>
      <c r="AD2873">
        <v>7</v>
      </c>
      <c r="AE2873">
        <v>0</v>
      </c>
      <c r="AF2873">
        <v>0</v>
      </c>
    </row>
    <row r="2874" spans="1:32" hidden="1" x14ac:dyDescent="0.35">
      <c r="A2874" t="s">
        <v>32</v>
      </c>
      <c r="C2874" t="s">
        <v>33</v>
      </c>
      <c r="D2874" t="s">
        <v>2473</v>
      </c>
      <c r="E2874" t="s">
        <v>2474</v>
      </c>
      <c r="F2874" t="s">
        <v>2475</v>
      </c>
      <c r="G2874" t="s">
        <v>1279</v>
      </c>
      <c r="I2874" t="s">
        <v>38</v>
      </c>
      <c r="J2874">
        <v>3081</v>
      </c>
      <c r="K2874">
        <v>1804</v>
      </c>
      <c r="L2874" t="s">
        <v>2315</v>
      </c>
      <c r="M2874" t="s">
        <v>431</v>
      </c>
      <c r="O2874" t="s">
        <v>320</v>
      </c>
      <c r="P2874" t="s">
        <v>356</v>
      </c>
      <c r="T2874" t="s">
        <v>367</v>
      </c>
      <c r="U2874" t="s">
        <v>368</v>
      </c>
      <c r="V2874" t="s">
        <v>2479</v>
      </c>
      <c r="W2874" t="s">
        <v>2479</v>
      </c>
      <c r="AB2874">
        <v>7</v>
      </c>
      <c r="AC2874">
        <v>6</v>
      </c>
    </row>
    <row r="2875" spans="1:32" hidden="1" x14ac:dyDescent="0.35">
      <c r="A2875" t="s">
        <v>32</v>
      </c>
      <c r="C2875" t="s">
        <v>33</v>
      </c>
      <c r="D2875" t="s">
        <v>2473</v>
      </c>
      <c r="E2875" t="s">
        <v>2474</v>
      </c>
      <c r="F2875" t="s">
        <v>2475</v>
      </c>
      <c r="G2875" t="s">
        <v>1279</v>
      </c>
      <c r="I2875" t="s">
        <v>38</v>
      </c>
      <c r="J2875">
        <v>3082</v>
      </c>
      <c r="K2875">
        <v>1804</v>
      </c>
      <c r="L2875" t="s">
        <v>2315</v>
      </c>
      <c r="M2875" t="s">
        <v>431</v>
      </c>
      <c r="N2875" t="s">
        <v>47</v>
      </c>
      <c r="P2875" t="s">
        <v>1568</v>
      </c>
      <c r="Q2875">
        <v>6</v>
      </c>
      <c r="R2875" t="s">
        <v>72</v>
      </c>
      <c r="T2875" t="s">
        <v>73</v>
      </c>
      <c r="U2875" t="s">
        <v>74</v>
      </c>
      <c r="V2875" t="s">
        <v>821</v>
      </c>
      <c r="W2875" t="s">
        <v>2480</v>
      </c>
      <c r="AB2875">
        <v>6</v>
      </c>
      <c r="AC2875">
        <v>0</v>
      </c>
    </row>
    <row r="2876" spans="1:32" hidden="1" x14ac:dyDescent="0.35">
      <c r="A2876" t="s">
        <v>32</v>
      </c>
      <c r="C2876" t="s">
        <v>33</v>
      </c>
      <c r="D2876" t="s">
        <v>2473</v>
      </c>
      <c r="E2876" t="s">
        <v>2474</v>
      </c>
      <c r="F2876" t="s">
        <v>2475</v>
      </c>
      <c r="G2876" t="s">
        <v>1279</v>
      </c>
      <c r="I2876" t="s">
        <v>38</v>
      </c>
      <c r="J2876">
        <v>3083</v>
      </c>
      <c r="K2876">
        <v>1804</v>
      </c>
      <c r="L2876" t="s">
        <v>2315</v>
      </c>
      <c r="M2876" t="s">
        <v>431</v>
      </c>
      <c r="N2876" t="s">
        <v>47</v>
      </c>
      <c r="P2876" t="s">
        <v>1568</v>
      </c>
      <c r="Q2876">
        <v>1</v>
      </c>
      <c r="R2876" t="s">
        <v>72</v>
      </c>
      <c r="T2876" t="s">
        <v>73</v>
      </c>
      <c r="U2876" t="s">
        <v>74</v>
      </c>
      <c r="V2876" t="s">
        <v>175</v>
      </c>
      <c r="W2876" t="s">
        <v>1808</v>
      </c>
      <c r="AB2876">
        <v>1</v>
      </c>
      <c r="AC2876">
        <v>9</v>
      </c>
    </row>
    <row r="2877" spans="1:32" hidden="1" x14ac:dyDescent="0.35">
      <c r="A2877" t="s">
        <v>32</v>
      </c>
      <c r="C2877" t="s">
        <v>33</v>
      </c>
      <c r="D2877" t="s">
        <v>2473</v>
      </c>
      <c r="E2877" t="s">
        <v>2474</v>
      </c>
      <c r="F2877" t="s">
        <v>2475</v>
      </c>
      <c r="G2877" t="s">
        <v>1279</v>
      </c>
      <c r="I2877" t="s">
        <v>38</v>
      </c>
      <c r="J2877">
        <v>3084</v>
      </c>
      <c r="K2877">
        <v>1804</v>
      </c>
      <c r="L2877" t="s">
        <v>2315</v>
      </c>
      <c r="M2877" t="s">
        <v>431</v>
      </c>
      <c r="N2877" t="s">
        <v>47</v>
      </c>
      <c r="P2877" t="s">
        <v>1568</v>
      </c>
      <c r="Q2877">
        <v>1</v>
      </c>
      <c r="R2877" t="s">
        <v>72</v>
      </c>
      <c r="T2877" t="s">
        <v>73</v>
      </c>
      <c r="U2877" t="s">
        <v>74</v>
      </c>
      <c r="V2877" t="s">
        <v>175</v>
      </c>
      <c r="W2877" t="s">
        <v>2481</v>
      </c>
      <c r="AB2877">
        <v>1</v>
      </c>
      <c r="AC2877">
        <v>6</v>
      </c>
    </row>
    <row r="2878" spans="1:32" hidden="1" x14ac:dyDescent="0.35">
      <c r="A2878" t="s">
        <v>32</v>
      </c>
      <c r="C2878" t="s">
        <v>33</v>
      </c>
      <c r="D2878" t="s">
        <v>2473</v>
      </c>
      <c r="E2878" t="s">
        <v>2474</v>
      </c>
      <c r="F2878" t="s">
        <v>2475</v>
      </c>
      <c r="G2878" t="s">
        <v>1279</v>
      </c>
      <c r="I2878" t="s">
        <v>38</v>
      </c>
      <c r="J2878">
        <v>3085</v>
      </c>
      <c r="K2878">
        <v>1804</v>
      </c>
      <c r="L2878" t="s">
        <v>2315</v>
      </c>
      <c r="M2878" t="s">
        <v>431</v>
      </c>
      <c r="N2878" t="s">
        <v>47</v>
      </c>
      <c r="P2878" t="s">
        <v>1568</v>
      </c>
      <c r="Q2878">
        <v>1</v>
      </c>
      <c r="R2878" t="s">
        <v>72</v>
      </c>
      <c r="T2878" t="s">
        <v>73</v>
      </c>
      <c r="U2878" t="s">
        <v>74</v>
      </c>
      <c r="V2878" t="s">
        <v>821</v>
      </c>
      <c r="W2878" t="s">
        <v>2482</v>
      </c>
      <c r="AB2878">
        <v>1</v>
      </c>
      <c r="AC2878">
        <v>2</v>
      </c>
    </row>
    <row r="2879" spans="1:32" hidden="1" x14ac:dyDescent="0.35">
      <c r="A2879" t="s">
        <v>32</v>
      </c>
      <c r="C2879" t="s">
        <v>33</v>
      </c>
      <c r="D2879" t="s">
        <v>2473</v>
      </c>
      <c r="E2879" t="s">
        <v>2474</v>
      </c>
      <c r="F2879" t="s">
        <v>2475</v>
      </c>
      <c r="G2879" t="s">
        <v>1279</v>
      </c>
      <c r="I2879" t="s">
        <v>38</v>
      </c>
      <c r="J2879">
        <v>3086</v>
      </c>
      <c r="K2879">
        <v>1804</v>
      </c>
      <c r="L2879" t="s">
        <v>2315</v>
      </c>
      <c r="M2879" t="s">
        <v>431</v>
      </c>
      <c r="N2879" t="s">
        <v>47</v>
      </c>
      <c r="P2879" t="s">
        <v>1568</v>
      </c>
      <c r="Q2879">
        <v>1</v>
      </c>
      <c r="R2879" t="s">
        <v>72</v>
      </c>
      <c r="T2879" t="s">
        <v>73</v>
      </c>
      <c r="U2879" t="s">
        <v>74</v>
      </c>
      <c r="V2879" t="s">
        <v>175</v>
      </c>
      <c r="W2879" t="s">
        <v>2483</v>
      </c>
      <c r="AB2879">
        <v>0</v>
      </c>
      <c r="AC2879">
        <v>10</v>
      </c>
    </row>
    <row r="2880" spans="1:32" hidden="1" x14ac:dyDescent="0.35">
      <c r="A2880" t="s">
        <v>32</v>
      </c>
      <c r="C2880" t="s">
        <v>33</v>
      </c>
      <c r="D2880" t="s">
        <v>2473</v>
      </c>
      <c r="E2880" t="s">
        <v>2474</v>
      </c>
      <c r="F2880" t="s">
        <v>2475</v>
      </c>
      <c r="G2880" t="s">
        <v>1279</v>
      </c>
      <c r="I2880" t="s">
        <v>38</v>
      </c>
      <c r="J2880">
        <v>3087</v>
      </c>
      <c r="K2880">
        <v>1804</v>
      </c>
      <c r="L2880" t="s">
        <v>2315</v>
      </c>
      <c r="M2880" t="s">
        <v>431</v>
      </c>
      <c r="N2880" t="s">
        <v>47</v>
      </c>
      <c r="P2880" t="s">
        <v>124</v>
      </c>
      <c r="Q2880">
        <v>1</v>
      </c>
      <c r="R2880" t="s">
        <v>72</v>
      </c>
      <c r="T2880" t="s">
        <v>73</v>
      </c>
      <c r="U2880" t="s">
        <v>74</v>
      </c>
      <c r="V2880" t="s">
        <v>175</v>
      </c>
      <c r="W2880" t="s">
        <v>2484</v>
      </c>
      <c r="AB2880">
        <v>1</v>
      </c>
      <c r="AC2880">
        <v>6</v>
      </c>
    </row>
    <row r="2881" spans="1:33" hidden="1" x14ac:dyDescent="0.35">
      <c r="A2881" t="s">
        <v>32</v>
      </c>
      <c r="C2881" t="s">
        <v>33</v>
      </c>
      <c r="D2881" t="s">
        <v>2473</v>
      </c>
      <c r="E2881" t="s">
        <v>2474</v>
      </c>
      <c r="F2881" t="s">
        <v>2475</v>
      </c>
      <c r="G2881" t="s">
        <v>1279</v>
      </c>
      <c r="I2881" t="s">
        <v>38</v>
      </c>
      <c r="J2881">
        <v>3088</v>
      </c>
      <c r="K2881">
        <v>1804</v>
      </c>
      <c r="L2881" t="s">
        <v>2315</v>
      </c>
      <c r="M2881" t="s">
        <v>431</v>
      </c>
      <c r="N2881" t="s">
        <v>47</v>
      </c>
      <c r="P2881" t="s">
        <v>124</v>
      </c>
      <c r="Q2881">
        <v>1</v>
      </c>
      <c r="R2881" t="s">
        <v>72</v>
      </c>
      <c r="T2881" t="s">
        <v>73</v>
      </c>
      <c r="U2881" t="s">
        <v>74</v>
      </c>
      <c r="V2881" t="s">
        <v>175</v>
      </c>
      <c r="W2881" t="s">
        <v>2146</v>
      </c>
      <c r="AB2881">
        <v>1</v>
      </c>
      <c r="AC2881">
        <v>9</v>
      </c>
    </row>
    <row r="2882" spans="1:33" hidden="1" x14ac:dyDescent="0.35">
      <c r="A2882" t="s">
        <v>32</v>
      </c>
      <c r="C2882" t="s">
        <v>33</v>
      </c>
      <c r="D2882" t="s">
        <v>2473</v>
      </c>
      <c r="E2882" t="s">
        <v>2474</v>
      </c>
      <c r="F2882" t="s">
        <v>2475</v>
      </c>
      <c r="G2882" t="s">
        <v>1279</v>
      </c>
      <c r="I2882" t="s">
        <v>38</v>
      </c>
      <c r="J2882">
        <v>3089</v>
      </c>
      <c r="K2882">
        <v>1804</v>
      </c>
      <c r="L2882" t="s">
        <v>2315</v>
      </c>
      <c r="M2882" t="s">
        <v>431</v>
      </c>
      <c r="N2882" t="s">
        <v>47</v>
      </c>
      <c r="P2882" t="s">
        <v>124</v>
      </c>
      <c r="Q2882">
        <v>1</v>
      </c>
      <c r="R2882" t="s">
        <v>72</v>
      </c>
      <c r="T2882" t="s">
        <v>73</v>
      </c>
      <c r="U2882" t="s">
        <v>74</v>
      </c>
      <c r="V2882" t="s">
        <v>175</v>
      </c>
      <c r="W2882" t="s">
        <v>2485</v>
      </c>
      <c r="AB2882">
        <v>0</v>
      </c>
      <c r="AC2882">
        <v>10</v>
      </c>
    </row>
    <row r="2883" spans="1:33" hidden="1" x14ac:dyDescent="0.35">
      <c r="A2883" t="s">
        <v>32</v>
      </c>
      <c r="C2883" t="s">
        <v>33</v>
      </c>
      <c r="D2883" t="s">
        <v>2473</v>
      </c>
      <c r="E2883" t="s">
        <v>2474</v>
      </c>
      <c r="F2883" t="s">
        <v>2475</v>
      </c>
      <c r="G2883" t="s">
        <v>1279</v>
      </c>
      <c r="I2883" t="s">
        <v>38</v>
      </c>
      <c r="J2883">
        <v>3090</v>
      </c>
      <c r="K2883">
        <v>1804</v>
      </c>
      <c r="L2883" t="s">
        <v>2315</v>
      </c>
      <c r="M2883" t="s">
        <v>431</v>
      </c>
      <c r="O2883" t="s">
        <v>698</v>
      </c>
      <c r="P2883" t="s">
        <v>209</v>
      </c>
      <c r="Q2883">
        <v>7</v>
      </c>
      <c r="R2883" t="s">
        <v>1282</v>
      </c>
      <c r="T2883" t="s">
        <v>122</v>
      </c>
      <c r="U2883" t="s">
        <v>57</v>
      </c>
      <c r="V2883" t="s">
        <v>1113</v>
      </c>
      <c r="W2883" t="s">
        <v>1113</v>
      </c>
    </row>
    <row r="2884" spans="1:33" hidden="1" x14ac:dyDescent="0.35">
      <c r="A2884" t="s">
        <v>32</v>
      </c>
      <c r="C2884" t="s">
        <v>33</v>
      </c>
      <c r="D2884" t="s">
        <v>2473</v>
      </c>
      <c r="E2884" t="s">
        <v>2474</v>
      </c>
      <c r="F2884" t="s">
        <v>2475</v>
      </c>
      <c r="G2884" t="s">
        <v>1279</v>
      </c>
      <c r="I2884" t="s">
        <v>38</v>
      </c>
      <c r="J2884">
        <v>3091</v>
      </c>
      <c r="K2884">
        <v>1804</v>
      </c>
      <c r="L2884" t="s">
        <v>2315</v>
      </c>
      <c r="M2884" t="s">
        <v>431</v>
      </c>
      <c r="O2884" t="s">
        <v>698</v>
      </c>
      <c r="P2884" t="s">
        <v>209</v>
      </c>
      <c r="Q2884">
        <v>1</v>
      </c>
      <c r="T2884" t="s">
        <v>73</v>
      </c>
      <c r="U2884" t="s">
        <v>199</v>
      </c>
      <c r="V2884" t="s">
        <v>200</v>
      </c>
      <c r="W2884" t="s">
        <v>2486</v>
      </c>
      <c r="AB2884">
        <v>2</v>
      </c>
      <c r="AC2884">
        <v>0</v>
      </c>
    </row>
    <row r="2885" spans="1:33" hidden="1" x14ac:dyDescent="0.35">
      <c r="A2885" t="s">
        <v>32</v>
      </c>
      <c r="C2885" t="s">
        <v>33</v>
      </c>
      <c r="D2885" t="s">
        <v>2473</v>
      </c>
      <c r="E2885" t="s">
        <v>2474</v>
      </c>
      <c r="F2885" t="s">
        <v>2475</v>
      </c>
      <c r="G2885" t="s">
        <v>1279</v>
      </c>
      <c r="I2885" t="s">
        <v>38</v>
      </c>
      <c r="J2885">
        <v>3092</v>
      </c>
      <c r="K2885">
        <v>1804</v>
      </c>
      <c r="L2885" t="s">
        <v>2315</v>
      </c>
      <c r="M2885" t="s">
        <v>431</v>
      </c>
      <c r="O2885" t="s">
        <v>698</v>
      </c>
      <c r="P2885" t="s">
        <v>209</v>
      </c>
      <c r="Q2885">
        <v>1</v>
      </c>
      <c r="T2885" t="s">
        <v>99</v>
      </c>
      <c r="U2885" t="s">
        <v>263</v>
      </c>
      <c r="V2885" t="s">
        <v>264</v>
      </c>
      <c r="W2885" t="s">
        <v>1353</v>
      </c>
      <c r="AB2885">
        <v>1</v>
      </c>
      <c r="AC2885">
        <v>0</v>
      </c>
    </row>
    <row r="2886" spans="1:33" hidden="1" x14ac:dyDescent="0.35">
      <c r="A2886" t="s">
        <v>32</v>
      </c>
      <c r="C2886" t="s">
        <v>33</v>
      </c>
      <c r="D2886" t="s">
        <v>2473</v>
      </c>
      <c r="E2886" t="s">
        <v>2474</v>
      </c>
      <c r="F2886" t="s">
        <v>2475</v>
      </c>
      <c r="G2886" t="s">
        <v>1279</v>
      </c>
      <c r="I2886" t="s">
        <v>38</v>
      </c>
      <c r="J2886">
        <v>3093</v>
      </c>
      <c r="K2886">
        <v>1804</v>
      </c>
      <c r="L2886" t="s">
        <v>2315</v>
      </c>
      <c r="M2886" t="s">
        <v>431</v>
      </c>
      <c r="O2886" t="s">
        <v>605</v>
      </c>
      <c r="P2886" t="s">
        <v>518</v>
      </c>
      <c r="Q2886">
        <v>5</v>
      </c>
      <c r="R2886" t="s">
        <v>1282</v>
      </c>
      <c r="T2886" t="s">
        <v>122</v>
      </c>
      <c r="U2886" t="s">
        <v>57</v>
      </c>
      <c r="V2886" t="s">
        <v>1113</v>
      </c>
      <c r="W2886" t="s">
        <v>1113</v>
      </c>
    </row>
    <row r="2887" spans="1:33" hidden="1" x14ac:dyDescent="0.35">
      <c r="A2887" t="s">
        <v>32</v>
      </c>
      <c r="C2887" t="s">
        <v>33</v>
      </c>
      <c r="D2887" t="s">
        <v>2473</v>
      </c>
      <c r="E2887" t="s">
        <v>2474</v>
      </c>
      <c r="F2887" t="s">
        <v>2475</v>
      </c>
      <c r="G2887" t="s">
        <v>1279</v>
      </c>
      <c r="I2887" t="s">
        <v>38</v>
      </c>
      <c r="J2887">
        <v>3094</v>
      </c>
      <c r="K2887">
        <v>1804</v>
      </c>
      <c r="L2887" t="s">
        <v>2315</v>
      </c>
      <c r="M2887" t="s">
        <v>431</v>
      </c>
      <c r="O2887" t="s">
        <v>605</v>
      </c>
      <c r="P2887" t="s">
        <v>518</v>
      </c>
      <c r="Q2887">
        <v>0.5</v>
      </c>
      <c r="R2887" t="s">
        <v>1282</v>
      </c>
      <c r="T2887" t="s">
        <v>67</v>
      </c>
      <c r="U2887" t="s">
        <v>68</v>
      </c>
      <c r="V2887" t="s">
        <v>69</v>
      </c>
      <c r="W2887" t="s">
        <v>695</v>
      </c>
    </row>
    <row r="2888" spans="1:33" hidden="1" x14ac:dyDescent="0.35">
      <c r="A2888" t="s">
        <v>32</v>
      </c>
      <c r="C2888" t="s">
        <v>33</v>
      </c>
      <c r="D2888" t="s">
        <v>2473</v>
      </c>
      <c r="E2888" t="s">
        <v>2474</v>
      </c>
      <c r="F2888" t="s">
        <v>2475</v>
      </c>
      <c r="G2888" t="s">
        <v>1279</v>
      </c>
      <c r="I2888" t="s">
        <v>38</v>
      </c>
      <c r="J2888">
        <v>3095</v>
      </c>
      <c r="K2888">
        <v>1804</v>
      </c>
      <c r="L2888" t="s">
        <v>2315</v>
      </c>
      <c r="M2888" t="s">
        <v>431</v>
      </c>
      <c r="P2888" t="s">
        <v>2202</v>
      </c>
      <c r="Q2888">
        <v>1</v>
      </c>
      <c r="R2888" t="s">
        <v>1282</v>
      </c>
      <c r="T2888" t="s">
        <v>73</v>
      </c>
      <c r="U2888" t="s">
        <v>78</v>
      </c>
      <c r="V2888" t="s">
        <v>79</v>
      </c>
      <c r="W2888" t="s">
        <v>79</v>
      </c>
      <c r="Y2888">
        <v>2</v>
      </c>
      <c r="Z2888">
        <v>0</v>
      </c>
    </row>
    <row r="2889" spans="1:33" hidden="1" x14ac:dyDescent="0.35">
      <c r="A2889" t="s">
        <v>32</v>
      </c>
      <c r="C2889" t="s">
        <v>33</v>
      </c>
      <c r="D2889" t="s">
        <v>2473</v>
      </c>
      <c r="E2889" t="s">
        <v>2474</v>
      </c>
      <c r="F2889" t="s">
        <v>2475</v>
      </c>
      <c r="G2889" t="s">
        <v>1279</v>
      </c>
      <c r="I2889" t="s">
        <v>38</v>
      </c>
      <c r="J2889">
        <v>3096</v>
      </c>
      <c r="K2889">
        <v>1804</v>
      </c>
      <c r="L2889" t="s">
        <v>2315</v>
      </c>
      <c r="M2889" t="s">
        <v>446</v>
      </c>
      <c r="O2889" t="s">
        <v>819</v>
      </c>
      <c r="P2889" t="s">
        <v>1873</v>
      </c>
      <c r="Q2889">
        <v>1</v>
      </c>
      <c r="R2889" t="s">
        <v>166</v>
      </c>
      <c r="T2889" t="s">
        <v>43</v>
      </c>
      <c r="U2889" t="s">
        <v>167</v>
      </c>
      <c r="V2889" t="s">
        <v>168</v>
      </c>
      <c r="W2889" t="s">
        <v>2487</v>
      </c>
      <c r="AB2889">
        <v>14</v>
      </c>
      <c r="AC2889">
        <v>0</v>
      </c>
    </row>
    <row r="2890" spans="1:33" hidden="1" x14ac:dyDescent="0.35">
      <c r="A2890" t="s">
        <v>32</v>
      </c>
      <c r="C2890" t="s">
        <v>33</v>
      </c>
      <c r="D2890" t="s">
        <v>2473</v>
      </c>
      <c r="E2890" t="s">
        <v>2474</v>
      </c>
      <c r="F2890" t="s">
        <v>2475</v>
      </c>
      <c r="G2890" t="s">
        <v>1279</v>
      </c>
      <c r="I2890" t="s">
        <v>38</v>
      </c>
      <c r="J2890">
        <v>3097</v>
      </c>
      <c r="K2890">
        <v>1804</v>
      </c>
      <c r="L2890" t="s">
        <v>2315</v>
      </c>
      <c r="M2890" t="s">
        <v>446</v>
      </c>
      <c r="O2890" t="s">
        <v>819</v>
      </c>
      <c r="P2890" t="s">
        <v>1873</v>
      </c>
      <c r="T2890" t="s">
        <v>73</v>
      </c>
      <c r="U2890" t="s">
        <v>74</v>
      </c>
      <c r="V2890" t="s">
        <v>245</v>
      </c>
      <c r="W2890" t="s">
        <v>1708</v>
      </c>
      <c r="AB2890">
        <v>1</v>
      </c>
      <c r="AC2890">
        <v>0</v>
      </c>
    </row>
    <row r="2891" spans="1:33" hidden="1" x14ac:dyDescent="0.35">
      <c r="A2891" t="s">
        <v>32</v>
      </c>
      <c r="C2891" t="s">
        <v>33</v>
      </c>
      <c r="D2891" t="s">
        <v>2473</v>
      </c>
      <c r="E2891" t="s">
        <v>2474</v>
      </c>
      <c r="F2891" t="s">
        <v>2475</v>
      </c>
      <c r="G2891" t="s">
        <v>1279</v>
      </c>
      <c r="I2891" t="s">
        <v>38</v>
      </c>
      <c r="J2891">
        <v>3098</v>
      </c>
      <c r="K2891">
        <v>1804</v>
      </c>
      <c r="L2891" t="s">
        <v>2315</v>
      </c>
      <c r="M2891" t="s">
        <v>446</v>
      </c>
      <c r="O2891" t="s">
        <v>819</v>
      </c>
      <c r="P2891" t="s">
        <v>1873</v>
      </c>
      <c r="Q2891">
        <v>1</v>
      </c>
      <c r="R2891" t="s">
        <v>2462</v>
      </c>
      <c r="T2891" t="s">
        <v>73</v>
      </c>
      <c r="U2891" t="s">
        <v>2372</v>
      </c>
      <c r="V2891" t="s">
        <v>2373</v>
      </c>
      <c r="W2891" t="s">
        <v>2374</v>
      </c>
      <c r="AB2891">
        <v>1</v>
      </c>
      <c r="AC2891">
        <v>0</v>
      </c>
    </row>
    <row r="2892" spans="1:33" hidden="1" x14ac:dyDescent="0.35">
      <c r="A2892" t="s">
        <v>32</v>
      </c>
      <c r="C2892" t="s">
        <v>33</v>
      </c>
      <c r="D2892" t="s">
        <v>2473</v>
      </c>
      <c r="E2892" t="s">
        <v>2474</v>
      </c>
      <c r="F2892" t="s">
        <v>2475</v>
      </c>
      <c r="G2892" t="s">
        <v>1279</v>
      </c>
      <c r="I2892" t="s">
        <v>38</v>
      </c>
      <c r="J2892">
        <v>3099</v>
      </c>
      <c r="K2892">
        <v>1804</v>
      </c>
      <c r="L2892" t="s">
        <v>2315</v>
      </c>
      <c r="M2892" t="s">
        <v>446</v>
      </c>
      <c r="N2892" t="s">
        <v>41</v>
      </c>
      <c r="P2892" t="s">
        <v>198</v>
      </c>
      <c r="Q2892">
        <v>2</v>
      </c>
      <c r="T2892" t="s">
        <v>73</v>
      </c>
      <c r="U2892" t="s">
        <v>2745</v>
      </c>
      <c r="V2892" t="s">
        <v>2488</v>
      </c>
      <c r="W2892" t="s">
        <v>2489</v>
      </c>
      <c r="AB2892">
        <v>2</v>
      </c>
      <c r="AC2892">
        <v>0</v>
      </c>
    </row>
    <row r="2893" spans="1:33" hidden="1" x14ac:dyDescent="0.35">
      <c r="A2893" t="s">
        <v>32</v>
      </c>
      <c r="C2893" t="s">
        <v>33</v>
      </c>
      <c r="D2893" t="s">
        <v>2473</v>
      </c>
      <c r="E2893" t="s">
        <v>2474</v>
      </c>
      <c r="F2893" t="s">
        <v>2475</v>
      </c>
      <c r="G2893" t="s">
        <v>1279</v>
      </c>
      <c r="I2893" t="s">
        <v>38</v>
      </c>
      <c r="J2893">
        <v>3100</v>
      </c>
      <c r="K2893">
        <v>1804</v>
      </c>
      <c r="L2893" t="s">
        <v>2315</v>
      </c>
      <c r="M2893" t="s">
        <v>446</v>
      </c>
      <c r="N2893" t="s">
        <v>41</v>
      </c>
      <c r="P2893" t="s">
        <v>198</v>
      </c>
      <c r="Q2893">
        <v>100</v>
      </c>
      <c r="T2893" t="s">
        <v>99</v>
      </c>
      <c r="U2893" t="s">
        <v>311</v>
      </c>
      <c r="V2893" t="s">
        <v>311</v>
      </c>
      <c r="W2893" t="s">
        <v>2426</v>
      </c>
    </row>
    <row r="2894" spans="1:33" hidden="1" x14ac:dyDescent="0.35">
      <c r="A2894" t="s">
        <v>32</v>
      </c>
      <c r="C2894" t="s">
        <v>33</v>
      </c>
      <c r="D2894" t="s">
        <v>2473</v>
      </c>
      <c r="E2894" t="s">
        <v>2474</v>
      </c>
      <c r="F2894" t="s">
        <v>2475</v>
      </c>
      <c r="G2894" t="s">
        <v>1279</v>
      </c>
      <c r="I2894" t="s">
        <v>38</v>
      </c>
      <c r="J2894">
        <v>3101</v>
      </c>
      <c r="K2894">
        <v>1804</v>
      </c>
      <c r="L2894" t="s">
        <v>2315</v>
      </c>
      <c r="M2894" t="s">
        <v>446</v>
      </c>
      <c r="N2894" t="s">
        <v>47</v>
      </c>
      <c r="P2894" t="s">
        <v>640</v>
      </c>
      <c r="Q2894">
        <v>2</v>
      </c>
      <c r="R2894" t="s">
        <v>166</v>
      </c>
      <c r="T2894" t="s">
        <v>43</v>
      </c>
      <c r="U2894" t="s">
        <v>167</v>
      </c>
      <c r="V2894" t="s">
        <v>168</v>
      </c>
      <c r="W2894" t="s">
        <v>421</v>
      </c>
      <c r="AA2894">
        <v>1</v>
      </c>
      <c r="AB2894">
        <v>0</v>
      </c>
      <c r="AC2894">
        <v>0</v>
      </c>
    </row>
    <row r="2895" spans="1:33" hidden="1" x14ac:dyDescent="0.35">
      <c r="A2895" t="s">
        <v>32</v>
      </c>
      <c r="C2895" t="s">
        <v>33</v>
      </c>
      <c r="D2895" t="s">
        <v>2473</v>
      </c>
      <c r="E2895" t="s">
        <v>2474</v>
      </c>
      <c r="F2895" t="s">
        <v>2475</v>
      </c>
      <c r="G2895" t="s">
        <v>1279</v>
      </c>
      <c r="I2895" t="s">
        <v>38</v>
      </c>
      <c r="J2895">
        <v>3102</v>
      </c>
      <c r="K2895">
        <v>1804</v>
      </c>
      <c r="L2895" t="s">
        <v>2315</v>
      </c>
      <c r="M2895" t="s">
        <v>446</v>
      </c>
      <c r="O2895" t="s">
        <v>289</v>
      </c>
      <c r="P2895" t="s">
        <v>2226</v>
      </c>
      <c r="Q2895">
        <v>3</v>
      </c>
      <c r="R2895" t="s">
        <v>2490</v>
      </c>
      <c r="T2895" t="s">
        <v>50</v>
      </c>
      <c r="U2895" t="s">
        <v>488</v>
      </c>
      <c r="V2895" t="s">
        <v>2491</v>
      </c>
      <c r="W2895" t="s">
        <v>1700</v>
      </c>
      <c r="AB2895">
        <v>3</v>
      </c>
      <c r="AC2895">
        <v>9</v>
      </c>
      <c r="AG2895" t="s">
        <v>1533</v>
      </c>
    </row>
    <row r="2896" spans="1:33" hidden="1" x14ac:dyDescent="0.35">
      <c r="A2896" t="s">
        <v>32</v>
      </c>
      <c r="C2896" t="s">
        <v>33</v>
      </c>
      <c r="D2896" t="s">
        <v>2473</v>
      </c>
      <c r="E2896" t="s">
        <v>2474</v>
      </c>
      <c r="F2896" t="s">
        <v>2475</v>
      </c>
      <c r="G2896" t="s">
        <v>1279</v>
      </c>
      <c r="I2896" t="s">
        <v>38</v>
      </c>
      <c r="J2896">
        <v>3103</v>
      </c>
      <c r="K2896">
        <v>1804</v>
      </c>
      <c r="L2896" t="s">
        <v>2315</v>
      </c>
      <c r="M2896" t="s">
        <v>446</v>
      </c>
      <c r="O2896" t="s">
        <v>289</v>
      </c>
      <c r="P2896" t="s">
        <v>2226</v>
      </c>
      <c r="Q2896">
        <v>6</v>
      </c>
      <c r="R2896" t="s">
        <v>1282</v>
      </c>
      <c r="T2896" t="s">
        <v>449</v>
      </c>
      <c r="U2896" t="s">
        <v>450</v>
      </c>
      <c r="V2896" t="s">
        <v>451</v>
      </c>
      <c r="W2896" t="s">
        <v>2492</v>
      </c>
      <c r="AG2896" t="s">
        <v>1533</v>
      </c>
    </row>
    <row r="2897" spans="1:33" hidden="1" x14ac:dyDescent="0.35">
      <c r="A2897" t="s">
        <v>32</v>
      </c>
      <c r="C2897" t="s">
        <v>33</v>
      </c>
      <c r="D2897" t="s">
        <v>2473</v>
      </c>
      <c r="E2897" t="s">
        <v>2474</v>
      </c>
      <c r="F2897" t="s">
        <v>2475</v>
      </c>
      <c r="G2897" t="s">
        <v>1279</v>
      </c>
      <c r="I2897" t="s">
        <v>38</v>
      </c>
      <c r="J2897">
        <v>3104</v>
      </c>
      <c r="T2897" t="s">
        <v>2778</v>
      </c>
      <c r="U2897" t="s">
        <v>2778</v>
      </c>
      <c r="W2897" t="s">
        <v>2493</v>
      </c>
    </row>
    <row r="2898" spans="1:33" hidden="1" x14ac:dyDescent="0.35">
      <c r="A2898" t="s">
        <v>32</v>
      </c>
      <c r="C2898" t="s">
        <v>33</v>
      </c>
      <c r="D2898" t="s">
        <v>2473</v>
      </c>
      <c r="E2898" t="s">
        <v>2474</v>
      </c>
      <c r="F2898" t="s">
        <v>2475</v>
      </c>
      <c r="G2898" t="s">
        <v>1279</v>
      </c>
      <c r="I2898" t="s">
        <v>38</v>
      </c>
      <c r="J2898">
        <v>3105</v>
      </c>
      <c r="K2898">
        <v>1804</v>
      </c>
      <c r="L2898" t="s">
        <v>2315</v>
      </c>
      <c r="M2898" t="s">
        <v>446</v>
      </c>
      <c r="P2898" t="s">
        <v>92</v>
      </c>
      <c r="Q2898">
        <v>1.5</v>
      </c>
      <c r="R2898" t="s">
        <v>72</v>
      </c>
      <c r="T2898" t="s">
        <v>73</v>
      </c>
      <c r="U2898" t="s">
        <v>74</v>
      </c>
      <c r="V2898" t="s">
        <v>152</v>
      </c>
      <c r="W2898" t="s">
        <v>277</v>
      </c>
      <c r="AB2898">
        <v>6</v>
      </c>
      <c r="AC2898">
        <v>0</v>
      </c>
    </row>
    <row r="2899" spans="1:33" hidden="1" x14ac:dyDescent="0.35">
      <c r="A2899" t="s">
        <v>32</v>
      </c>
      <c r="C2899" t="s">
        <v>33</v>
      </c>
      <c r="D2899" t="s">
        <v>2473</v>
      </c>
      <c r="E2899" t="s">
        <v>2474</v>
      </c>
      <c r="F2899" t="s">
        <v>2475</v>
      </c>
      <c r="G2899" t="s">
        <v>1279</v>
      </c>
      <c r="I2899" t="s">
        <v>38</v>
      </c>
      <c r="J2899">
        <v>3106</v>
      </c>
      <c r="K2899">
        <v>1804</v>
      </c>
      <c r="L2899" t="s">
        <v>2315</v>
      </c>
      <c r="M2899" t="s">
        <v>446</v>
      </c>
      <c r="P2899" t="s">
        <v>92</v>
      </c>
      <c r="Q2899">
        <v>1</v>
      </c>
      <c r="R2899" t="s">
        <v>93</v>
      </c>
      <c r="T2899" t="s">
        <v>94</v>
      </c>
      <c r="U2899" t="s">
        <v>95</v>
      </c>
      <c r="V2899" t="s">
        <v>96</v>
      </c>
      <c r="W2899" t="s">
        <v>97</v>
      </c>
    </row>
    <row r="2900" spans="1:33" hidden="1" x14ac:dyDescent="0.35">
      <c r="A2900" t="s">
        <v>32</v>
      </c>
      <c r="C2900" t="s">
        <v>33</v>
      </c>
      <c r="D2900" t="s">
        <v>2473</v>
      </c>
      <c r="E2900" t="s">
        <v>2474</v>
      </c>
      <c r="F2900" t="s">
        <v>2475</v>
      </c>
      <c r="G2900" t="s">
        <v>1279</v>
      </c>
      <c r="I2900" t="s">
        <v>38</v>
      </c>
      <c r="J2900">
        <v>3107</v>
      </c>
      <c r="K2900">
        <v>1804</v>
      </c>
      <c r="L2900" t="s">
        <v>2315</v>
      </c>
      <c r="M2900" t="s">
        <v>446</v>
      </c>
      <c r="P2900" t="s">
        <v>92</v>
      </c>
      <c r="Q2900">
        <v>2</v>
      </c>
      <c r="R2900" t="s">
        <v>163</v>
      </c>
      <c r="T2900" t="s">
        <v>73</v>
      </c>
      <c r="U2900" t="s">
        <v>74</v>
      </c>
      <c r="V2900" t="s">
        <v>164</v>
      </c>
      <c r="W2900" t="s">
        <v>2494</v>
      </c>
    </row>
    <row r="2901" spans="1:33" hidden="1" x14ac:dyDescent="0.35">
      <c r="A2901" t="s">
        <v>32</v>
      </c>
      <c r="C2901" t="s">
        <v>33</v>
      </c>
      <c r="D2901" t="s">
        <v>2473</v>
      </c>
      <c r="E2901" t="s">
        <v>2474</v>
      </c>
      <c r="F2901" t="s">
        <v>2475</v>
      </c>
      <c r="G2901" t="s">
        <v>1279</v>
      </c>
      <c r="I2901" t="s">
        <v>38</v>
      </c>
      <c r="J2901">
        <v>3108</v>
      </c>
      <c r="K2901">
        <v>1804</v>
      </c>
      <c r="L2901" t="s">
        <v>2315</v>
      </c>
      <c r="M2901" t="s">
        <v>446</v>
      </c>
      <c r="P2901" t="s">
        <v>2416</v>
      </c>
      <c r="Q2901">
        <v>1</v>
      </c>
      <c r="R2901" t="s">
        <v>1780</v>
      </c>
      <c r="T2901" t="s">
        <v>122</v>
      </c>
      <c r="U2901" t="s">
        <v>57</v>
      </c>
      <c r="V2901" t="s">
        <v>646</v>
      </c>
      <c r="W2901" t="s">
        <v>2495</v>
      </c>
      <c r="AG2901" t="s">
        <v>634</v>
      </c>
    </row>
    <row r="2902" spans="1:33" hidden="1" x14ac:dyDescent="0.35">
      <c r="A2902" t="s">
        <v>32</v>
      </c>
      <c r="C2902" t="s">
        <v>33</v>
      </c>
      <c r="D2902" t="s">
        <v>2473</v>
      </c>
      <c r="E2902" t="s">
        <v>2474</v>
      </c>
      <c r="F2902" t="s">
        <v>2475</v>
      </c>
      <c r="G2902" t="s">
        <v>1279</v>
      </c>
      <c r="I2902" t="s">
        <v>38</v>
      </c>
      <c r="J2902">
        <v>3109</v>
      </c>
      <c r="K2902">
        <v>1804</v>
      </c>
      <c r="L2902" t="s">
        <v>2315</v>
      </c>
      <c r="M2902" t="s">
        <v>446</v>
      </c>
      <c r="P2902" t="s">
        <v>2418</v>
      </c>
      <c r="Q2902">
        <v>1</v>
      </c>
      <c r="R2902" t="s">
        <v>1780</v>
      </c>
      <c r="T2902" t="s">
        <v>122</v>
      </c>
      <c r="U2902" t="s">
        <v>57</v>
      </c>
      <c r="V2902" t="s">
        <v>646</v>
      </c>
      <c r="W2902" t="s">
        <v>2495</v>
      </c>
      <c r="AG2902" t="s">
        <v>634</v>
      </c>
    </row>
    <row r="2903" spans="1:33" hidden="1" x14ac:dyDescent="0.35">
      <c r="A2903" t="s">
        <v>32</v>
      </c>
      <c r="C2903" t="s">
        <v>33</v>
      </c>
      <c r="D2903" t="s">
        <v>2473</v>
      </c>
      <c r="E2903" t="s">
        <v>2474</v>
      </c>
      <c r="F2903" t="s">
        <v>2475</v>
      </c>
      <c r="G2903" t="s">
        <v>1279</v>
      </c>
      <c r="I2903" t="s">
        <v>38</v>
      </c>
      <c r="J2903">
        <v>3110</v>
      </c>
      <c r="K2903">
        <v>1804</v>
      </c>
      <c r="L2903" t="s">
        <v>2315</v>
      </c>
      <c r="M2903" t="s">
        <v>446</v>
      </c>
      <c r="P2903" t="s">
        <v>2416</v>
      </c>
      <c r="Q2903">
        <v>1</v>
      </c>
      <c r="T2903" t="s">
        <v>43</v>
      </c>
      <c r="U2903" t="s">
        <v>167</v>
      </c>
      <c r="V2903" t="s">
        <v>992</v>
      </c>
      <c r="W2903" t="s">
        <v>2496</v>
      </c>
      <c r="AB2903">
        <v>12</v>
      </c>
      <c r="AC2903">
        <v>6</v>
      </c>
    </row>
    <row r="2904" spans="1:33" hidden="1" x14ac:dyDescent="0.35">
      <c r="A2904" t="s">
        <v>32</v>
      </c>
      <c r="C2904" t="s">
        <v>33</v>
      </c>
      <c r="D2904" t="s">
        <v>2473</v>
      </c>
      <c r="E2904" t="s">
        <v>2474</v>
      </c>
      <c r="F2904" t="s">
        <v>2475</v>
      </c>
      <c r="G2904" t="s">
        <v>1279</v>
      </c>
      <c r="I2904" t="s">
        <v>38</v>
      </c>
      <c r="J2904">
        <v>3111</v>
      </c>
      <c r="K2904">
        <v>1804</v>
      </c>
      <c r="L2904" t="s">
        <v>2315</v>
      </c>
      <c r="M2904" t="s">
        <v>446</v>
      </c>
      <c r="N2904" t="s">
        <v>41</v>
      </c>
      <c r="P2904" t="s">
        <v>887</v>
      </c>
      <c r="Q2904">
        <v>3</v>
      </c>
      <c r="R2904" t="s">
        <v>1282</v>
      </c>
      <c r="T2904" t="s">
        <v>122</v>
      </c>
      <c r="U2904" t="s">
        <v>57</v>
      </c>
      <c r="V2904" t="s">
        <v>1113</v>
      </c>
      <c r="W2904" t="s">
        <v>1113</v>
      </c>
    </row>
    <row r="2905" spans="1:33" hidden="1" x14ac:dyDescent="0.35">
      <c r="A2905" t="s">
        <v>32</v>
      </c>
      <c r="C2905" t="s">
        <v>33</v>
      </c>
      <c r="D2905" t="s">
        <v>2473</v>
      </c>
      <c r="E2905" t="s">
        <v>2474</v>
      </c>
      <c r="F2905" t="s">
        <v>2475</v>
      </c>
      <c r="G2905" t="s">
        <v>1279</v>
      </c>
      <c r="I2905" t="s">
        <v>38</v>
      </c>
      <c r="J2905">
        <v>3112</v>
      </c>
      <c r="K2905">
        <v>1804</v>
      </c>
      <c r="L2905" t="s">
        <v>2315</v>
      </c>
      <c r="M2905" t="s">
        <v>446</v>
      </c>
      <c r="N2905" t="s">
        <v>41</v>
      </c>
      <c r="P2905" t="s">
        <v>887</v>
      </c>
      <c r="Q2905">
        <v>0.25</v>
      </c>
      <c r="R2905" t="s">
        <v>56</v>
      </c>
      <c r="T2905" t="s">
        <v>57</v>
      </c>
      <c r="U2905" t="s">
        <v>58</v>
      </c>
      <c r="V2905" t="s">
        <v>58</v>
      </c>
      <c r="W2905" t="s">
        <v>2497</v>
      </c>
    </row>
    <row r="2906" spans="1:33" hidden="1" x14ac:dyDescent="0.35">
      <c r="A2906" t="s">
        <v>32</v>
      </c>
      <c r="C2906" t="s">
        <v>33</v>
      </c>
      <c r="D2906" t="s">
        <v>2473</v>
      </c>
      <c r="E2906" t="s">
        <v>2474</v>
      </c>
      <c r="F2906" t="s">
        <v>2475</v>
      </c>
      <c r="G2906" t="s">
        <v>1279</v>
      </c>
      <c r="I2906" t="s">
        <v>38</v>
      </c>
      <c r="J2906">
        <v>3113</v>
      </c>
      <c r="K2906">
        <v>1804</v>
      </c>
      <c r="L2906" t="s">
        <v>2315</v>
      </c>
      <c r="M2906" t="s">
        <v>495</v>
      </c>
      <c r="O2906" t="s">
        <v>605</v>
      </c>
      <c r="P2906" t="s">
        <v>897</v>
      </c>
      <c r="Q2906">
        <v>3</v>
      </c>
      <c r="R2906" t="s">
        <v>72</v>
      </c>
      <c r="T2906" t="s">
        <v>73</v>
      </c>
      <c r="U2906" t="s">
        <v>74</v>
      </c>
      <c r="V2906" t="s">
        <v>175</v>
      </c>
      <c r="W2906" t="s">
        <v>2453</v>
      </c>
      <c r="Y2906">
        <v>1</v>
      </c>
      <c r="Z2906">
        <v>2</v>
      </c>
      <c r="AB2906">
        <v>3</v>
      </c>
      <c r="AC2906">
        <v>6</v>
      </c>
    </row>
    <row r="2907" spans="1:33" hidden="1" x14ac:dyDescent="0.35">
      <c r="A2907" t="s">
        <v>32</v>
      </c>
      <c r="C2907" t="s">
        <v>33</v>
      </c>
      <c r="D2907" t="s">
        <v>2473</v>
      </c>
      <c r="E2907" t="s">
        <v>2474</v>
      </c>
      <c r="F2907" t="s">
        <v>2475</v>
      </c>
      <c r="G2907" t="s">
        <v>1279</v>
      </c>
      <c r="I2907" t="s">
        <v>38</v>
      </c>
      <c r="J2907">
        <v>3114</v>
      </c>
      <c r="K2907">
        <v>1804</v>
      </c>
      <c r="L2907" t="s">
        <v>2315</v>
      </c>
      <c r="M2907" t="s">
        <v>495</v>
      </c>
      <c r="O2907" t="s">
        <v>605</v>
      </c>
      <c r="P2907" t="s">
        <v>897</v>
      </c>
      <c r="Q2907">
        <v>7</v>
      </c>
      <c r="R2907" t="s">
        <v>72</v>
      </c>
      <c r="T2907" t="s">
        <v>73</v>
      </c>
      <c r="U2907" t="s">
        <v>74</v>
      </c>
      <c r="V2907" t="s">
        <v>361</v>
      </c>
      <c r="W2907" t="s">
        <v>2498</v>
      </c>
      <c r="Y2907">
        <v>3</v>
      </c>
      <c r="Z2907">
        <v>6</v>
      </c>
      <c r="AA2907">
        <v>1</v>
      </c>
      <c r="AB2907">
        <v>4</v>
      </c>
      <c r="AC2907">
        <v>6</v>
      </c>
    </row>
    <row r="2908" spans="1:33" hidden="1" x14ac:dyDescent="0.35">
      <c r="A2908" t="s">
        <v>32</v>
      </c>
      <c r="C2908" t="s">
        <v>33</v>
      </c>
      <c r="D2908" t="s">
        <v>2473</v>
      </c>
      <c r="E2908" t="s">
        <v>2474</v>
      </c>
      <c r="F2908" t="s">
        <v>2475</v>
      </c>
      <c r="G2908" t="s">
        <v>1279</v>
      </c>
      <c r="I2908" t="s">
        <v>38</v>
      </c>
      <c r="J2908">
        <v>3115</v>
      </c>
      <c r="K2908">
        <v>1804</v>
      </c>
      <c r="L2908" t="s">
        <v>2315</v>
      </c>
      <c r="M2908" t="s">
        <v>495</v>
      </c>
      <c r="O2908" t="s">
        <v>605</v>
      </c>
      <c r="P2908" t="s">
        <v>897</v>
      </c>
      <c r="Q2908">
        <v>2</v>
      </c>
      <c r="R2908" t="s">
        <v>72</v>
      </c>
      <c r="T2908" t="s">
        <v>73</v>
      </c>
      <c r="U2908" t="s">
        <v>74</v>
      </c>
      <c r="V2908" t="s">
        <v>372</v>
      </c>
      <c r="W2908" t="s">
        <v>2454</v>
      </c>
      <c r="Y2908">
        <v>2</v>
      </c>
      <c r="Z2908">
        <v>9</v>
      </c>
      <c r="AB2908">
        <v>5</v>
      </c>
      <c r="AC2908">
        <v>6</v>
      </c>
    </row>
    <row r="2909" spans="1:33" hidden="1" x14ac:dyDescent="0.35">
      <c r="A2909" t="s">
        <v>32</v>
      </c>
      <c r="C2909" t="s">
        <v>33</v>
      </c>
      <c r="D2909" t="s">
        <v>2473</v>
      </c>
      <c r="E2909" t="s">
        <v>2474</v>
      </c>
      <c r="F2909" t="s">
        <v>2475</v>
      </c>
      <c r="G2909" t="s">
        <v>1279</v>
      </c>
      <c r="I2909" t="s">
        <v>38</v>
      </c>
      <c r="J2909">
        <v>3116</v>
      </c>
      <c r="K2909">
        <v>1804</v>
      </c>
      <c r="L2909" t="s">
        <v>2315</v>
      </c>
      <c r="M2909" t="s">
        <v>495</v>
      </c>
      <c r="O2909" t="s">
        <v>605</v>
      </c>
      <c r="P2909" t="s">
        <v>897</v>
      </c>
      <c r="Q2909">
        <v>1</v>
      </c>
      <c r="R2909" t="s">
        <v>72</v>
      </c>
      <c r="T2909" t="s">
        <v>73</v>
      </c>
      <c r="U2909" t="s">
        <v>74</v>
      </c>
      <c r="V2909" t="s">
        <v>825</v>
      </c>
      <c r="W2909" t="s">
        <v>835</v>
      </c>
      <c r="Y2909">
        <v>8</v>
      </c>
      <c r="Z2909">
        <v>0</v>
      </c>
      <c r="AB2909">
        <v>8</v>
      </c>
      <c r="AC2909">
        <v>0</v>
      </c>
    </row>
    <row r="2910" spans="1:33" hidden="1" x14ac:dyDescent="0.35">
      <c r="A2910" t="s">
        <v>32</v>
      </c>
      <c r="C2910" t="s">
        <v>33</v>
      </c>
      <c r="D2910" t="s">
        <v>2473</v>
      </c>
      <c r="E2910" t="s">
        <v>2474</v>
      </c>
      <c r="F2910" t="s">
        <v>2475</v>
      </c>
      <c r="G2910" t="s">
        <v>1279</v>
      </c>
      <c r="I2910" t="s">
        <v>38</v>
      </c>
      <c r="J2910">
        <v>3117</v>
      </c>
      <c r="K2910">
        <v>1804</v>
      </c>
      <c r="L2910" t="s">
        <v>2315</v>
      </c>
      <c r="M2910" t="s">
        <v>495</v>
      </c>
      <c r="O2910" t="s">
        <v>605</v>
      </c>
      <c r="P2910" t="s">
        <v>897</v>
      </c>
      <c r="Q2910">
        <v>1</v>
      </c>
      <c r="R2910" t="s">
        <v>221</v>
      </c>
      <c r="T2910" t="s">
        <v>73</v>
      </c>
      <c r="U2910" t="s">
        <v>74</v>
      </c>
      <c r="V2910" t="s">
        <v>1678</v>
      </c>
      <c r="W2910" t="s">
        <v>2090</v>
      </c>
      <c r="AB2910">
        <v>14</v>
      </c>
      <c r="AC2910">
        <v>0</v>
      </c>
    </row>
    <row r="2911" spans="1:33" hidden="1" x14ac:dyDescent="0.35">
      <c r="A2911" t="s">
        <v>32</v>
      </c>
      <c r="C2911" t="s">
        <v>33</v>
      </c>
      <c r="D2911" t="s">
        <v>2473</v>
      </c>
      <c r="E2911" t="s">
        <v>2474</v>
      </c>
      <c r="F2911" t="s">
        <v>2475</v>
      </c>
      <c r="G2911" t="s">
        <v>1279</v>
      </c>
      <c r="I2911" t="s">
        <v>38</v>
      </c>
      <c r="J2911">
        <v>3118</v>
      </c>
      <c r="K2911">
        <v>1804</v>
      </c>
      <c r="L2911" t="s">
        <v>2315</v>
      </c>
      <c r="M2911" t="s">
        <v>495</v>
      </c>
      <c r="O2911" t="s">
        <v>605</v>
      </c>
      <c r="P2911" t="s">
        <v>897</v>
      </c>
      <c r="Q2911">
        <v>1</v>
      </c>
      <c r="R2911" t="s">
        <v>221</v>
      </c>
      <c r="T2911" t="s">
        <v>73</v>
      </c>
      <c r="U2911" t="s">
        <v>74</v>
      </c>
      <c r="V2911" t="s">
        <v>152</v>
      </c>
      <c r="W2911" t="s">
        <v>2499</v>
      </c>
      <c r="AB2911">
        <v>13</v>
      </c>
      <c r="AC2911">
        <v>6</v>
      </c>
    </row>
    <row r="2912" spans="1:33" hidden="1" x14ac:dyDescent="0.35">
      <c r="A2912" t="s">
        <v>32</v>
      </c>
      <c r="C2912" t="s">
        <v>33</v>
      </c>
      <c r="D2912" t="s">
        <v>2473</v>
      </c>
      <c r="E2912" t="s">
        <v>2474</v>
      </c>
      <c r="F2912" t="s">
        <v>2475</v>
      </c>
      <c r="G2912" t="s">
        <v>1279</v>
      </c>
      <c r="I2912" t="s">
        <v>38</v>
      </c>
      <c r="J2912">
        <v>3119</v>
      </c>
      <c r="K2912">
        <v>1804</v>
      </c>
      <c r="L2912" t="s">
        <v>2315</v>
      </c>
      <c r="M2912" t="s">
        <v>495</v>
      </c>
      <c r="O2912" t="s">
        <v>605</v>
      </c>
      <c r="P2912" t="s">
        <v>897</v>
      </c>
      <c r="Q2912">
        <v>4.5</v>
      </c>
      <c r="R2912" t="s">
        <v>72</v>
      </c>
      <c r="T2912" t="s">
        <v>73</v>
      </c>
      <c r="U2912" t="s">
        <v>74</v>
      </c>
      <c r="V2912" t="s">
        <v>152</v>
      </c>
      <c r="W2912" t="s">
        <v>2500</v>
      </c>
      <c r="Y2912">
        <v>2</v>
      </c>
      <c r="Z2912">
        <v>6</v>
      </c>
      <c r="AB2912">
        <v>11</v>
      </c>
      <c r="AC2912">
        <v>3</v>
      </c>
    </row>
    <row r="2913" spans="1:33" hidden="1" x14ac:dyDescent="0.35">
      <c r="A2913" t="s">
        <v>32</v>
      </c>
      <c r="C2913" t="s">
        <v>33</v>
      </c>
      <c r="D2913" t="s">
        <v>2473</v>
      </c>
      <c r="E2913" t="s">
        <v>2474</v>
      </c>
      <c r="F2913" t="s">
        <v>2475</v>
      </c>
      <c r="G2913" t="s">
        <v>1279</v>
      </c>
      <c r="I2913" t="s">
        <v>38</v>
      </c>
      <c r="J2913">
        <v>3120</v>
      </c>
      <c r="K2913">
        <v>1804</v>
      </c>
      <c r="L2913" t="s">
        <v>2315</v>
      </c>
      <c r="M2913" t="s">
        <v>495</v>
      </c>
      <c r="O2913" t="s">
        <v>605</v>
      </c>
      <c r="P2913" t="s">
        <v>897</v>
      </c>
      <c r="Q2913">
        <v>7</v>
      </c>
      <c r="R2913" t="s">
        <v>72</v>
      </c>
      <c r="T2913" t="s">
        <v>73</v>
      </c>
      <c r="U2913" t="s">
        <v>74</v>
      </c>
      <c r="V2913" t="s">
        <v>152</v>
      </c>
      <c r="W2913" t="s">
        <v>2501</v>
      </c>
      <c r="Y2913">
        <v>5</v>
      </c>
      <c r="Z2913">
        <v>0</v>
      </c>
      <c r="AA2913">
        <v>1</v>
      </c>
      <c r="AB2913">
        <v>15</v>
      </c>
      <c r="AC2913">
        <v>0</v>
      </c>
    </row>
    <row r="2914" spans="1:33" hidden="1" x14ac:dyDescent="0.35">
      <c r="A2914" t="s">
        <v>32</v>
      </c>
      <c r="C2914" t="s">
        <v>33</v>
      </c>
      <c r="D2914" t="s">
        <v>2473</v>
      </c>
      <c r="E2914" t="s">
        <v>2474</v>
      </c>
      <c r="F2914" t="s">
        <v>2475</v>
      </c>
      <c r="G2914" t="s">
        <v>1279</v>
      </c>
      <c r="I2914" t="s">
        <v>38</v>
      </c>
      <c r="J2914">
        <v>3121</v>
      </c>
      <c r="K2914">
        <v>1804</v>
      </c>
      <c r="L2914" t="s">
        <v>2315</v>
      </c>
      <c r="M2914" t="s">
        <v>495</v>
      </c>
      <c r="O2914" t="s">
        <v>605</v>
      </c>
      <c r="P2914" t="s">
        <v>897</v>
      </c>
      <c r="T2914" t="s">
        <v>2778</v>
      </c>
      <c r="U2914" t="s">
        <v>2778</v>
      </c>
      <c r="AD2914">
        <v>5</v>
      </c>
      <c r="AE2914">
        <v>15</v>
      </c>
      <c r="AF2914">
        <v>3</v>
      </c>
    </row>
    <row r="2915" spans="1:33" hidden="1" x14ac:dyDescent="0.35">
      <c r="A2915" t="s">
        <v>32</v>
      </c>
      <c r="C2915" t="s">
        <v>33</v>
      </c>
      <c r="D2915" t="s">
        <v>2473</v>
      </c>
      <c r="E2915" t="s">
        <v>2474</v>
      </c>
      <c r="F2915" t="s">
        <v>2475</v>
      </c>
      <c r="G2915" t="s">
        <v>1279</v>
      </c>
      <c r="I2915" t="s">
        <v>38</v>
      </c>
      <c r="J2915">
        <v>3122</v>
      </c>
      <c r="K2915">
        <v>1804</v>
      </c>
      <c r="L2915" t="s">
        <v>2315</v>
      </c>
      <c r="M2915" t="s">
        <v>495</v>
      </c>
      <c r="O2915" t="s">
        <v>605</v>
      </c>
      <c r="P2915" t="s">
        <v>897</v>
      </c>
      <c r="Q2915">
        <v>6</v>
      </c>
      <c r="T2915" t="s">
        <v>122</v>
      </c>
      <c r="U2915" t="s">
        <v>298</v>
      </c>
      <c r="V2915" t="s">
        <v>299</v>
      </c>
      <c r="W2915" t="s">
        <v>2502</v>
      </c>
      <c r="AB2915">
        <v>9</v>
      </c>
      <c r="AC2915">
        <v>0</v>
      </c>
    </row>
    <row r="2916" spans="1:33" hidden="1" x14ac:dyDescent="0.35">
      <c r="A2916" t="s">
        <v>32</v>
      </c>
      <c r="C2916" t="s">
        <v>33</v>
      </c>
      <c r="D2916" t="s">
        <v>2473</v>
      </c>
      <c r="E2916" t="s">
        <v>2474</v>
      </c>
      <c r="F2916" t="s">
        <v>2475</v>
      </c>
      <c r="G2916" t="s">
        <v>1279</v>
      </c>
      <c r="I2916" t="s">
        <v>38</v>
      </c>
      <c r="J2916">
        <v>3123</v>
      </c>
      <c r="K2916">
        <v>1804</v>
      </c>
      <c r="L2916" t="s">
        <v>2315</v>
      </c>
      <c r="M2916" t="s">
        <v>495</v>
      </c>
      <c r="O2916" t="s">
        <v>605</v>
      </c>
      <c r="P2916" t="s">
        <v>897</v>
      </c>
      <c r="T2916" t="s">
        <v>2778</v>
      </c>
      <c r="U2916" t="s">
        <v>2778</v>
      </c>
      <c r="AD2916">
        <v>6</v>
      </c>
      <c r="AE2916">
        <v>4</v>
      </c>
      <c r="AF2916">
        <v>3</v>
      </c>
    </row>
    <row r="2917" spans="1:33" hidden="1" x14ac:dyDescent="0.35">
      <c r="A2917" t="s">
        <v>32</v>
      </c>
      <c r="C2917" t="s">
        <v>33</v>
      </c>
      <c r="D2917" t="s">
        <v>2473</v>
      </c>
      <c r="E2917" t="s">
        <v>2474</v>
      </c>
      <c r="F2917" t="s">
        <v>2475</v>
      </c>
      <c r="G2917" t="s">
        <v>1279</v>
      </c>
      <c r="I2917" t="s">
        <v>38</v>
      </c>
      <c r="J2917">
        <v>3124</v>
      </c>
      <c r="K2917">
        <v>1804</v>
      </c>
      <c r="L2917" t="s">
        <v>2315</v>
      </c>
      <c r="M2917" t="s">
        <v>495</v>
      </c>
      <c r="N2917" t="s">
        <v>41</v>
      </c>
      <c r="P2917" t="s">
        <v>61</v>
      </c>
      <c r="Q2917">
        <v>1</v>
      </c>
      <c r="R2917" t="s">
        <v>166</v>
      </c>
      <c r="T2917" t="s">
        <v>43</v>
      </c>
      <c r="U2917" t="s">
        <v>167</v>
      </c>
      <c r="V2917" t="s">
        <v>168</v>
      </c>
      <c r="W2917" t="s">
        <v>1496</v>
      </c>
      <c r="AB2917">
        <v>12</v>
      </c>
      <c r="AC2917">
        <v>0</v>
      </c>
    </row>
    <row r="2918" spans="1:33" hidden="1" x14ac:dyDescent="0.35">
      <c r="A2918" t="s">
        <v>32</v>
      </c>
      <c r="C2918" t="s">
        <v>33</v>
      </c>
      <c r="D2918" t="s">
        <v>2473</v>
      </c>
      <c r="E2918" t="s">
        <v>2474</v>
      </c>
      <c r="F2918" t="s">
        <v>2475</v>
      </c>
      <c r="G2918" t="s">
        <v>1279</v>
      </c>
      <c r="I2918" t="s">
        <v>38</v>
      </c>
      <c r="J2918">
        <v>3125</v>
      </c>
      <c r="K2918">
        <v>1804</v>
      </c>
      <c r="L2918" t="s">
        <v>2315</v>
      </c>
      <c r="M2918" t="s">
        <v>495</v>
      </c>
      <c r="N2918" t="s">
        <v>41</v>
      </c>
      <c r="P2918" t="s">
        <v>61</v>
      </c>
      <c r="Q2918">
        <v>1</v>
      </c>
      <c r="R2918" t="s">
        <v>221</v>
      </c>
      <c r="T2918" t="s">
        <v>73</v>
      </c>
      <c r="U2918" t="s">
        <v>74</v>
      </c>
      <c r="V2918" t="s">
        <v>1678</v>
      </c>
      <c r="W2918" t="s">
        <v>2090</v>
      </c>
      <c r="AB2918">
        <v>14</v>
      </c>
      <c r="AC2918">
        <v>0</v>
      </c>
    </row>
    <row r="2919" spans="1:33" hidden="1" x14ac:dyDescent="0.35">
      <c r="A2919" t="s">
        <v>32</v>
      </c>
      <c r="C2919" t="s">
        <v>33</v>
      </c>
      <c r="D2919" t="s">
        <v>2473</v>
      </c>
      <c r="E2919" t="s">
        <v>2474</v>
      </c>
      <c r="F2919" t="s">
        <v>2475</v>
      </c>
      <c r="G2919" t="s">
        <v>1279</v>
      </c>
      <c r="I2919" t="s">
        <v>38</v>
      </c>
      <c r="J2919">
        <v>3126</v>
      </c>
      <c r="K2919">
        <v>1804</v>
      </c>
      <c r="L2919" t="s">
        <v>2315</v>
      </c>
      <c r="M2919" t="s">
        <v>495</v>
      </c>
      <c r="N2919" t="s">
        <v>41</v>
      </c>
      <c r="P2919" t="s">
        <v>124</v>
      </c>
      <c r="Q2919">
        <v>2</v>
      </c>
      <c r="R2919" t="s">
        <v>1282</v>
      </c>
      <c r="T2919" t="s">
        <v>43</v>
      </c>
      <c r="U2919" t="s">
        <v>44</v>
      </c>
      <c r="V2919" t="s">
        <v>110</v>
      </c>
      <c r="W2919" t="s">
        <v>110</v>
      </c>
      <c r="AB2919">
        <v>2</v>
      </c>
      <c r="AC2919">
        <v>0</v>
      </c>
    </row>
    <row r="2920" spans="1:33" hidden="1" x14ac:dyDescent="0.35">
      <c r="A2920" t="s">
        <v>32</v>
      </c>
      <c r="C2920" t="s">
        <v>33</v>
      </c>
      <c r="D2920" t="s">
        <v>2473</v>
      </c>
      <c r="E2920" t="s">
        <v>2474</v>
      </c>
      <c r="F2920" t="s">
        <v>2475</v>
      </c>
      <c r="G2920" t="s">
        <v>1279</v>
      </c>
      <c r="I2920" t="s">
        <v>38</v>
      </c>
      <c r="J2920">
        <v>3127</v>
      </c>
      <c r="K2920">
        <v>1804</v>
      </c>
      <c r="L2920" t="s">
        <v>2315</v>
      </c>
      <c r="M2920" t="s">
        <v>510</v>
      </c>
      <c r="N2920" t="s">
        <v>41</v>
      </c>
      <c r="P2920" t="s">
        <v>80</v>
      </c>
      <c r="Q2920">
        <v>0.5</v>
      </c>
      <c r="R2920" t="s">
        <v>1282</v>
      </c>
      <c r="T2920" t="s">
        <v>122</v>
      </c>
      <c r="U2920" t="s">
        <v>57</v>
      </c>
      <c r="V2920" t="s">
        <v>123</v>
      </c>
      <c r="W2920" t="s">
        <v>432</v>
      </c>
      <c r="AB2920">
        <v>1</v>
      </c>
      <c r="AC2920">
        <v>3</v>
      </c>
    </row>
    <row r="2921" spans="1:33" hidden="1" x14ac:dyDescent="0.35">
      <c r="A2921" t="s">
        <v>32</v>
      </c>
      <c r="C2921" t="s">
        <v>33</v>
      </c>
      <c r="D2921" t="s">
        <v>2473</v>
      </c>
      <c r="E2921" t="s">
        <v>2474</v>
      </c>
      <c r="F2921" t="s">
        <v>2475</v>
      </c>
      <c r="G2921" t="s">
        <v>1279</v>
      </c>
      <c r="I2921" t="s">
        <v>38</v>
      </c>
      <c r="J2921">
        <v>3128</v>
      </c>
      <c r="K2921">
        <v>1804</v>
      </c>
      <c r="L2921" t="s">
        <v>2315</v>
      </c>
      <c r="M2921" t="s">
        <v>510</v>
      </c>
      <c r="O2921" t="s">
        <v>605</v>
      </c>
      <c r="P2921" t="s">
        <v>1135</v>
      </c>
      <c r="Q2921">
        <v>4.5</v>
      </c>
      <c r="R2921" t="s">
        <v>72</v>
      </c>
      <c r="T2921" t="s">
        <v>73</v>
      </c>
      <c r="U2921" t="s">
        <v>74</v>
      </c>
      <c r="V2921" t="s">
        <v>330</v>
      </c>
      <c r="W2921" t="s">
        <v>2503</v>
      </c>
      <c r="Y2921">
        <v>2</v>
      </c>
      <c r="Z2921">
        <v>9</v>
      </c>
    </row>
    <row r="2922" spans="1:33" hidden="1" x14ac:dyDescent="0.35">
      <c r="A2922" t="s">
        <v>32</v>
      </c>
      <c r="C2922" t="s">
        <v>33</v>
      </c>
      <c r="D2922" t="s">
        <v>2473</v>
      </c>
      <c r="E2922" t="s">
        <v>2474</v>
      </c>
      <c r="F2922" t="s">
        <v>2475</v>
      </c>
      <c r="G2922" t="s">
        <v>1279</v>
      </c>
      <c r="I2922" t="s">
        <v>38</v>
      </c>
      <c r="J2922">
        <v>3129</v>
      </c>
      <c r="K2922">
        <v>1804</v>
      </c>
      <c r="L2922" t="s">
        <v>2315</v>
      </c>
      <c r="M2922" t="s">
        <v>510</v>
      </c>
      <c r="N2922" t="s">
        <v>2504</v>
      </c>
      <c r="P2922" t="s">
        <v>2505</v>
      </c>
      <c r="Q2922">
        <v>1</v>
      </c>
      <c r="R2922" t="s">
        <v>1282</v>
      </c>
      <c r="T2922" t="s">
        <v>73</v>
      </c>
      <c r="U2922" t="s">
        <v>78</v>
      </c>
      <c r="V2922" t="s">
        <v>79</v>
      </c>
      <c r="W2922" t="s">
        <v>387</v>
      </c>
      <c r="AG2922" t="s">
        <v>2506</v>
      </c>
    </row>
    <row r="2923" spans="1:33" hidden="1" x14ac:dyDescent="0.35">
      <c r="A2923" t="s">
        <v>32</v>
      </c>
      <c r="C2923" t="s">
        <v>33</v>
      </c>
      <c r="D2923" t="s">
        <v>2473</v>
      </c>
      <c r="E2923" t="s">
        <v>2474</v>
      </c>
      <c r="F2923" t="s">
        <v>2475</v>
      </c>
      <c r="G2923" t="s">
        <v>1279</v>
      </c>
      <c r="I2923" t="s">
        <v>38</v>
      </c>
      <c r="J2923">
        <v>3130</v>
      </c>
      <c r="K2923">
        <v>1804</v>
      </c>
      <c r="L2923" t="s">
        <v>2315</v>
      </c>
      <c r="M2923" t="s">
        <v>510</v>
      </c>
      <c r="O2923" t="s">
        <v>2507</v>
      </c>
      <c r="P2923" t="s">
        <v>910</v>
      </c>
      <c r="Q2923">
        <v>0.25</v>
      </c>
      <c r="R2923" t="s">
        <v>1282</v>
      </c>
      <c r="T2923" t="s">
        <v>57</v>
      </c>
      <c r="U2923" t="s">
        <v>58</v>
      </c>
      <c r="V2923" t="s">
        <v>58</v>
      </c>
      <c r="W2923" t="s">
        <v>1125</v>
      </c>
      <c r="AB2923">
        <v>2</v>
      </c>
      <c r="AC2923">
        <v>0</v>
      </c>
    </row>
    <row r="2924" spans="1:33" hidden="1" x14ac:dyDescent="0.35">
      <c r="A2924" t="s">
        <v>32</v>
      </c>
      <c r="C2924" t="s">
        <v>33</v>
      </c>
      <c r="D2924" t="s">
        <v>2508</v>
      </c>
      <c r="E2924" t="s">
        <v>2509</v>
      </c>
      <c r="F2924" t="s">
        <v>2510</v>
      </c>
      <c r="G2924" t="s">
        <v>1279</v>
      </c>
      <c r="I2924" t="s">
        <v>38</v>
      </c>
      <c r="J2924">
        <v>3131</v>
      </c>
      <c r="K2924">
        <v>1804</v>
      </c>
      <c r="L2924" t="s">
        <v>2315</v>
      </c>
      <c r="M2924" t="s">
        <v>495</v>
      </c>
      <c r="N2924" t="s">
        <v>41</v>
      </c>
      <c r="P2924" t="s">
        <v>186</v>
      </c>
      <c r="Q2924">
        <v>2</v>
      </c>
      <c r="R2924" t="s">
        <v>1282</v>
      </c>
      <c r="T2924" t="s">
        <v>122</v>
      </c>
      <c r="U2924" t="s">
        <v>57</v>
      </c>
      <c r="V2924" t="s">
        <v>1113</v>
      </c>
      <c r="W2924" t="s">
        <v>1113</v>
      </c>
    </row>
    <row r="2925" spans="1:33" hidden="1" x14ac:dyDescent="0.35">
      <c r="A2925" t="s">
        <v>32</v>
      </c>
      <c r="C2925" t="s">
        <v>33</v>
      </c>
      <c r="D2925" t="s">
        <v>2508</v>
      </c>
      <c r="E2925" t="s">
        <v>2509</v>
      </c>
      <c r="F2925" t="s">
        <v>2510</v>
      </c>
      <c r="G2925" t="s">
        <v>1279</v>
      </c>
      <c r="I2925" t="s">
        <v>38</v>
      </c>
      <c r="J2925">
        <v>3132</v>
      </c>
      <c r="K2925">
        <v>1804</v>
      </c>
      <c r="L2925" t="s">
        <v>2315</v>
      </c>
      <c r="M2925" t="s">
        <v>495</v>
      </c>
      <c r="P2925" t="s">
        <v>518</v>
      </c>
      <c r="Q2925">
        <v>4</v>
      </c>
      <c r="R2925" t="s">
        <v>1282</v>
      </c>
      <c r="T2925" t="s">
        <v>122</v>
      </c>
      <c r="U2925" t="s">
        <v>57</v>
      </c>
      <c r="V2925" t="s">
        <v>1113</v>
      </c>
      <c r="W2925" t="s">
        <v>1113</v>
      </c>
    </row>
    <row r="2926" spans="1:33" hidden="1" x14ac:dyDescent="0.35">
      <c r="A2926" t="s">
        <v>32</v>
      </c>
      <c r="C2926" t="s">
        <v>33</v>
      </c>
      <c r="D2926" t="s">
        <v>2508</v>
      </c>
      <c r="E2926" t="s">
        <v>2509</v>
      </c>
      <c r="F2926" t="s">
        <v>2510</v>
      </c>
      <c r="G2926" t="s">
        <v>1279</v>
      </c>
      <c r="I2926" t="s">
        <v>38</v>
      </c>
      <c r="J2926">
        <v>3133</v>
      </c>
      <c r="K2926">
        <v>1804</v>
      </c>
      <c r="L2926" t="s">
        <v>2315</v>
      </c>
      <c r="M2926" t="s">
        <v>495</v>
      </c>
      <c r="P2926" t="s">
        <v>518</v>
      </c>
      <c r="Q2926">
        <v>1</v>
      </c>
      <c r="R2926" t="s">
        <v>259</v>
      </c>
      <c r="T2926" t="s">
        <v>73</v>
      </c>
      <c r="U2926" t="s">
        <v>78</v>
      </c>
      <c r="V2926" t="s">
        <v>126</v>
      </c>
      <c r="W2926" t="s">
        <v>126</v>
      </c>
    </row>
    <row r="2927" spans="1:33" hidden="1" x14ac:dyDescent="0.35">
      <c r="A2927" t="s">
        <v>32</v>
      </c>
      <c r="C2927" t="s">
        <v>33</v>
      </c>
      <c r="D2927" t="s">
        <v>2508</v>
      </c>
      <c r="E2927" t="s">
        <v>2509</v>
      </c>
      <c r="F2927" t="s">
        <v>2510</v>
      </c>
      <c r="G2927" t="s">
        <v>1279</v>
      </c>
      <c r="I2927" t="s">
        <v>38</v>
      </c>
      <c r="J2927">
        <v>3134</v>
      </c>
      <c r="K2927">
        <v>1804</v>
      </c>
      <c r="L2927" t="s">
        <v>2315</v>
      </c>
      <c r="M2927" t="s">
        <v>526</v>
      </c>
      <c r="O2927" t="s">
        <v>320</v>
      </c>
      <c r="P2927" t="s">
        <v>2511</v>
      </c>
      <c r="Q2927">
        <v>1</v>
      </c>
      <c r="R2927" t="s">
        <v>2512</v>
      </c>
      <c r="T2927" t="s">
        <v>73</v>
      </c>
      <c r="U2927" t="s">
        <v>74</v>
      </c>
      <c r="V2927" t="s">
        <v>175</v>
      </c>
      <c r="W2927" t="s">
        <v>2513</v>
      </c>
      <c r="AB2927">
        <v>10</v>
      </c>
      <c r="AC2927">
        <v>0</v>
      </c>
      <c r="AG2927" t="s">
        <v>2514</v>
      </c>
    </row>
    <row r="2928" spans="1:33" hidden="1" x14ac:dyDescent="0.35">
      <c r="A2928" t="s">
        <v>32</v>
      </c>
      <c r="C2928" t="s">
        <v>33</v>
      </c>
      <c r="D2928" t="s">
        <v>2508</v>
      </c>
      <c r="E2928" t="s">
        <v>2509</v>
      </c>
      <c r="F2928" t="s">
        <v>2510</v>
      </c>
      <c r="G2928" t="s">
        <v>1279</v>
      </c>
      <c r="I2928" t="s">
        <v>38</v>
      </c>
      <c r="J2928">
        <v>3135</v>
      </c>
      <c r="K2928">
        <v>1804</v>
      </c>
      <c r="L2928" t="s">
        <v>2315</v>
      </c>
      <c r="M2928" t="s">
        <v>526</v>
      </c>
      <c r="O2928" t="s">
        <v>320</v>
      </c>
      <c r="P2928" t="s">
        <v>2511</v>
      </c>
      <c r="Q2928">
        <v>1</v>
      </c>
      <c r="R2928" t="s">
        <v>166</v>
      </c>
      <c r="T2928" t="s">
        <v>43</v>
      </c>
      <c r="U2928" t="s">
        <v>167</v>
      </c>
      <c r="V2928" t="s">
        <v>442</v>
      </c>
      <c r="W2928" t="s">
        <v>2229</v>
      </c>
      <c r="AB2928">
        <v>3</v>
      </c>
      <c r="AC2928">
        <v>6</v>
      </c>
    </row>
    <row r="2929" spans="1:33" hidden="1" x14ac:dyDescent="0.35">
      <c r="A2929" t="s">
        <v>32</v>
      </c>
      <c r="C2929" t="s">
        <v>33</v>
      </c>
      <c r="D2929" t="s">
        <v>2508</v>
      </c>
      <c r="E2929" t="s">
        <v>2509</v>
      </c>
      <c r="F2929" t="s">
        <v>2510</v>
      </c>
      <c r="G2929" t="s">
        <v>1279</v>
      </c>
      <c r="I2929" t="s">
        <v>38</v>
      </c>
      <c r="J2929">
        <v>3136</v>
      </c>
      <c r="K2929">
        <v>1804</v>
      </c>
      <c r="L2929" t="s">
        <v>2315</v>
      </c>
      <c r="M2929" t="s">
        <v>526</v>
      </c>
      <c r="N2929" t="s">
        <v>161</v>
      </c>
      <c r="P2929" t="s">
        <v>205</v>
      </c>
      <c r="T2929" t="s">
        <v>2763</v>
      </c>
      <c r="U2929" t="s">
        <v>2621</v>
      </c>
      <c r="W2929" t="s">
        <v>2515</v>
      </c>
    </row>
    <row r="2930" spans="1:33" hidden="1" x14ac:dyDescent="0.35">
      <c r="A2930" t="s">
        <v>32</v>
      </c>
      <c r="C2930" t="s">
        <v>33</v>
      </c>
      <c r="D2930" t="s">
        <v>2508</v>
      </c>
      <c r="E2930" t="s">
        <v>2509</v>
      </c>
      <c r="F2930" t="s">
        <v>2510</v>
      </c>
      <c r="G2930" t="s">
        <v>1279</v>
      </c>
      <c r="I2930" t="s">
        <v>38</v>
      </c>
      <c r="J2930">
        <v>3137</v>
      </c>
      <c r="K2930">
        <v>1804</v>
      </c>
      <c r="L2930" t="s">
        <v>2315</v>
      </c>
      <c r="M2930" t="s">
        <v>526</v>
      </c>
      <c r="N2930" t="s">
        <v>161</v>
      </c>
      <c r="P2930" t="s">
        <v>205</v>
      </c>
      <c r="T2930" t="s">
        <v>2778</v>
      </c>
      <c r="U2930" t="s">
        <v>2778</v>
      </c>
      <c r="W2930" t="s">
        <v>2516</v>
      </c>
      <c r="Y2930">
        <v>40</v>
      </c>
      <c r="Z2930">
        <v>0</v>
      </c>
      <c r="AD2930">
        <v>2</v>
      </c>
      <c r="AE2930">
        <v>0</v>
      </c>
      <c r="AF2930">
        <v>0</v>
      </c>
    </row>
    <row r="2931" spans="1:33" hidden="1" x14ac:dyDescent="0.35">
      <c r="A2931" t="s">
        <v>32</v>
      </c>
      <c r="C2931" t="s">
        <v>33</v>
      </c>
      <c r="D2931" t="s">
        <v>2508</v>
      </c>
      <c r="E2931" t="s">
        <v>2509</v>
      </c>
      <c r="F2931" t="s">
        <v>2510</v>
      </c>
      <c r="G2931" t="s">
        <v>1279</v>
      </c>
      <c r="I2931" t="s">
        <v>38</v>
      </c>
      <c r="J2931">
        <v>3138</v>
      </c>
      <c r="K2931">
        <v>1804</v>
      </c>
      <c r="L2931" t="s">
        <v>2315</v>
      </c>
      <c r="M2931" t="s">
        <v>526</v>
      </c>
      <c r="N2931" t="s">
        <v>41</v>
      </c>
      <c r="P2931" t="s">
        <v>196</v>
      </c>
      <c r="Q2931">
        <v>3</v>
      </c>
      <c r="R2931" t="s">
        <v>166</v>
      </c>
      <c r="T2931" t="s">
        <v>43</v>
      </c>
      <c r="U2931" t="s">
        <v>167</v>
      </c>
      <c r="V2931" t="s">
        <v>460</v>
      </c>
      <c r="W2931" t="s">
        <v>461</v>
      </c>
    </row>
    <row r="2932" spans="1:33" hidden="1" x14ac:dyDescent="0.35">
      <c r="A2932" t="s">
        <v>32</v>
      </c>
      <c r="C2932" t="s">
        <v>33</v>
      </c>
      <c r="D2932" t="s">
        <v>2508</v>
      </c>
      <c r="E2932" t="s">
        <v>2509</v>
      </c>
      <c r="F2932" t="s">
        <v>2510</v>
      </c>
      <c r="G2932" t="s">
        <v>1279</v>
      </c>
      <c r="I2932" t="s">
        <v>38</v>
      </c>
      <c r="J2932">
        <v>3139</v>
      </c>
      <c r="K2932">
        <v>1804</v>
      </c>
      <c r="L2932" t="s">
        <v>2315</v>
      </c>
      <c r="M2932" t="s">
        <v>526</v>
      </c>
      <c r="N2932" t="s">
        <v>41</v>
      </c>
      <c r="P2932" t="s">
        <v>196</v>
      </c>
      <c r="Q2932">
        <v>2</v>
      </c>
      <c r="R2932" t="s">
        <v>166</v>
      </c>
      <c r="T2932" t="s">
        <v>43</v>
      </c>
      <c r="U2932" t="s">
        <v>167</v>
      </c>
      <c r="V2932" t="s">
        <v>1314</v>
      </c>
      <c r="W2932" t="s">
        <v>2517</v>
      </c>
    </row>
    <row r="2933" spans="1:33" hidden="1" x14ac:dyDescent="0.35">
      <c r="A2933" t="s">
        <v>32</v>
      </c>
      <c r="C2933" t="s">
        <v>33</v>
      </c>
      <c r="D2933" t="s">
        <v>2508</v>
      </c>
      <c r="E2933" t="s">
        <v>2509</v>
      </c>
      <c r="F2933" t="s">
        <v>2510</v>
      </c>
      <c r="G2933" t="s">
        <v>1279</v>
      </c>
      <c r="I2933" t="s">
        <v>38</v>
      </c>
      <c r="J2933">
        <v>3140</v>
      </c>
      <c r="K2933">
        <v>1804</v>
      </c>
      <c r="L2933" t="s">
        <v>2315</v>
      </c>
      <c r="M2933" t="s">
        <v>526</v>
      </c>
      <c r="N2933" t="s">
        <v>41</v>
      </c>
      <c r="P2933" t="s">
        <v>196</v>
      </c>
      <c r="Q2933">
        <v>3</v>
      </c>
      <c r="R2933" t="s">
        <v>166</v>
      </c>
      <c r="T2933" t="s">
        <v>43</v>
      </c>
      <c r="U2933" t="s">
        <v>167</v>
      </c>
      <c r="V2933" t="s">
        <v>2811</v>
      </c>
      <c r="W2933" t="s">
        <v>2811</v>
      </c>
    </row>
    <row r="2934" spans="1:33" hidden="1" x14ac:dyDescent="0.35">
      <c r="A2934" t="s">
        <v>32</v>
      </c>
      <c r="C2934" t="s">
        <v>33</v>
      </c>
      <c r="D2934" t="s">
        <v>2508</v>
      </c>
      <c r="E2934" t="s">
        <v>2509</v>
      </c>
      <c r="F2934" t="s">
        <v>2510</v>
      </c>
      <c r="G2934" t="s">
        <v>1279</v>
      </c>
      <c r="I2934" t="s">
        <v>38</v>
      </c>
      <c r="J2934">
        <v>3141</v>
      </c>
      <c r="K2934">
        <v>1804</v>
      </c>
      <c r="L2934" t="s">
        <v>2315</v>
      </c>
      <c r="M2934" t="s">
        <v>526</v>
      </c>
      <c r="N2934" t="s">
        <v>41</v>
      </c>
      <c r="P2934" t="s">
        <v>196</v>
      </c>
      <c r="Q2934">
        <v>2</v>
      </c>
      <c r="T2934" t="s">
        <v>43</v>
      </c>
      <c r="U2934" t="s">
        <v>167</v>
      </c>
      <c r="V2934" t="s">
        <v>2809</v>
      </c>
      <c r="W2934" t="s">
        <v>2809</v>
      </c>
    </row>
    <row r="2935" spans="1:33" hidden="1" x14ac:dyDescent="0.35">
      <c r="A2935" t="s">
        <v>32</v>
      </c>
      <c r="C2935" t="s">
        <v>33</v>
      </c>
      <c r="D2935" t="s">
        <v>2508</v>
      </c>
      <c r="E2935" t="s">
        <v>2509</v>
      </c>
      <c r="F2935" t="s">
        <v>2510</v>
      </c>
      <c r="G2935" t="s">
        <v>1279</v>
      </c>
      <c r="I2935" t="s">
        <v>38</v>
      </c>
      <c r="J2935">
        <v>3142</v>
      </c>
      <c r="K2935">
        <v>1804</v>
      </c>
      <c r="L2935" t="s">
        <v>2315</v>
      </c>
      <c r="M2935" t="s">
        <v>526</v>
      </c>
      <c r="N2935" t="s">
        <v>41</v>
      </c>
      <c r="P2935" t="s">
        <v>196</v>
      </c>
      <c r="T2935" t="s">
        <v>2778</v>
      </c>
      <c r="U2935" t="s">
        <v>2778</v>
      </c>
      <c r="AA2935">
        <v>0</v>
      </c>
      <c r="AB2935">
        <v>15</v>
      </c>
      <c r="AC2935">
        <v>0</v>
      </c>
    </row>
    <row r="2936" spans="1:33" hidden="1" x14ac:dyDescent="0.35">
      <c r="A2936" t="s">
        <v>32</v>
      </c>
      <c r="C2936" t="s">
        <v>33</v>
      </c>
      <c r="D2936" t="s">
        <v>2508</v>
      </c>
      <c r="E2936" t="s">
        <v>2509</v>
      </c>
      <c r="F2936" t="s">
        <v>2510</v>
      </c>
      <c r="G2936" t="s">
        <v>1279</v>
      </c>
      <c r="I2936" t="s">
        <v>38</v>
      </c>
      <c r="J2936">
        <v>3143</v>
      </c>
      <c r="K2936">
        <v>1804</v>
      </c>
      <c r="L2936" t="s">
        <v>2315</v>
      </c>
      <c r="M2936" t="s">
        <v>526</v>
      </c>
      <c r="N2936" t="s">
        <v>47</v>
      </c>
      <c r="P2936" t="s">
        <v>335</v>
      </c>
      <c r="Q2936">
        <v>1</v>
      </c>
      <c r="R2936" t="s">
        <v>163</v>
      </c>
      <c r="T2936" t="s">
        <v>122</v>
      </c>
      <c r="U2936" t="s">
        <v>298</v>
      </c>
      <c r="V2936" t="s">
        <v>2518</v>
      </c>
      <c r="W2936" t="s">
        <v>2519</v>
      </c>
      <c r="AB2936">
        <v>16</v>
      </c>
      <c r="AC2936">
        <v>0</v>
      </c>
    </row>
    <row r="2937" spans="1:33" hidden="1" x14ac:dyDescent="0.35">
      <c r="A2937" t="s">
        <v>32</v>
      </c>
      <c r="C2937" t="s">
        <v>33</v>
      </c>
      <c r="D2937" t="s">
        <v>2508</v>
      </c>
      <c r="E2937" t="s">
        <v>2509</v>
      </c>
      <c r="F2937" t="s">
        <v>2510</v>
      </c>
      <c r="G2937" t="s">
        <v>1279</v>
      </c>
      <c r="I2937" t="s">
        <v>38</v>
      </c>
      <c r="J2937">
        <v>3144</v>
      </c>
      <c r="K2937">
        <v>1804</v>
      </c>
      <c r="L2937" t="s">
        <v>2315</v>
      </c>
      <c r="M2937" t="s">
        <v>526</v>
      </c>
      <c r="O2937" t="s">
        <v>605</v>
      </c>
      <c r="P2937" t="s">
        <v>2103</v>
      </c>
      <c r="Q2937">
        <v>3</v>
      </c>
      <c r="R2937" t="s">
        <v>1282</v>
      </c>
      <c r="T2937" t="s">
        <v>43</v>
      </c>
      <c r="U2937" t="s">
        <v>44</v>
      </c>
      <c r="V2937" t="s">
        <v>110</v>
      </c>
      <c r="W2937" t="s">
        <v>110</v>
      </c>
      <c r="AB2937">
        <v>3</v>
      </c>
      <c r="AC2937">
        <v>0</v>
      </c>
    </row>
    <row r="2938" spans="1:33" hidden="1" x14ac:dyDescent="0.35">
      <c r="A2938" t="s">
        <v>32</v>
      </c>
      <c r="C2938" t="s">
        <v>33</v>
      </c>
      <c r="D2938" t="s">
        <v>2508</v>
      </c>
      <c r="E2938" t="s">
        <v>2509</v>
      </c>
      <c r="F2938" t="s">
        <v>2510</v>
      </c>
      <c r="G2938" t="s">
        <v>1279</v>
      </c>
      <c r="I2938" t="s">
        <v>38</v>
      </c>
      <c r="J2938">
        <v>3145</v>
      </c>
      <c r="K2938">
        <v>1804</v>
      </c>
      <c r="L2938" t="s">
        <v>2315</v>
      </c>
      <c r="M2938" t="s">
        <v>526</v>
      </c>
      <c r="N2938" t="s">
        <v>161</v>
      </c>
      <c r="P2938" t="s">
        <v>205</v>
      </c>
      <c r="T2938" t="s">
        <v>2763</v>
      </c>
      <c r="U2938" t="s">
        <v>2621</v>
      </c>
      <c r="W2938" t="s">
        <v>2520</v>
      </c>
    </row>
    <row r="2939" spans="1:33" hidden="1" x14ac:dyDescent="0.35">
      <c r="A2939" t="s">
        <v>32</v>
      </c>
      <c r="C2939" t="s">
        <v>33</v>
      </c>
      <c r="D2939" t="s">
        <v>2508</v>
      </c>
      <c r="E2939" t="s">
        <v>2509</v>
      </c>
      <c r="F2939" t="s">
        <v>2510</v>
      </c>
      <c r="G2939" t="s">
        <v>1279</v>
      </c>
      <c r="I2939" t="s">
        <v>38</v>
      </c>
      <c r="J2939">
        <v>3146</v>
      </c>
      <c r="K2939">
        <v>1804</v>
      </c>
      <c r="L2939" t="s">
        <v>2315</v>
      </c>
      <c r="M2939" t="s">
        <v>526</v>
      </c>
      <c r="N2939" t="s">
        <v>161</v>
      </c>
      <c r="P2939" t="s">
        <v>205</v>
      </c>
      <c r="T2939" t="s">
        <v>2763</v>
      </c>
      <c r="U2939" t="s">
        <v>2621</v>
      </c>
      <c r="W2939" t="s">
        <v>128</v>
      </c>
      <c r="Y2939">
        <v>20</v>
      </c>
      <c r="Z2939">
        <v>0</v>
      </c>
      <c r="AD2939">
        <v>1</v>
      </c>
      <c r="AE2939">
        <v>0</v>
      </c>
      <c r="AF2939">
        <v>0</v>
      </c>
    </row>
    <row r="2940" spans="1:33" hidden="1" x14ac:dyDescent="0.35">
      <c r="A2940" t="s">
        <v>32</v>
      </c>
      <c r="C2940" t="s">
        <v>33</v>
      </c>
      <c r="D2940" t="s">
        <v>2508</v>
      </c>
      <c r="E2940" t="s">
        <v>2509</v>
      </c>
      <c r="F2940" t="s">
        <v>2510</v>
      </c>
      <c r="G2940" t="s">
        <v>1279</v>
      </c>
      <c r="I2940" t="s">
        <v>38</v>
      </c>
      <c r="J2940">
        <v>3147</v>
      </c>
      <c r="K2940">
        <v>1804</v>
      </c>
      <c r="L2940" t="s">
        <v>2315</v>
      </c>
      <c r="M2940" t="s">
        <v>526</v>
      </c>
      <c r="N2940" t="s">
        <v>41</v>
      </c>
      <c r="P2940" t="s">
        <v>1536</v>
      </c>
      <c r="Q2940">
        <v>2</v>
      </c>
      <c r="R2940" t="s">
        <v>1282</v>
      </c>
      <c r="T2940" t="s">
        <v>43</v>
      </c>
      <c r="U2940" t="s">
        <v>44</v>
      </c>
      <c r="V2940" t="s">
        <v>110</v>
      </c>
      <c r="W2940" t="s">
        <v>110</v>
      </c>
      <c r="AB2940">
        <v>2</v>
      </c>
      <c r="AC2940">
        <v>0</v>
      </c>
    </row>
    <row r="2941" spans="1:33" hidden="1" x14ac:dyDescent="0.35">
      <c r="A2941" t="s">
        <v>32</v>
      </c>
      <c r="C2941" t="s">
        <v>33</v>
      </c>
      <c r="D2941" t="s">
        <v>2508</v>
      </c>
      <c r="E2941" t="s">
        <v>2509</v>
      </c>
      <c r="F2941" t="s">
        <v>2510</v>
      </c>
      <c r="G2941" t="s">
        <v>1279</v>
      </c>
      <c r="I2941" t="s">
        <v>38</v>
      </c>
      <c r="J2941">
        <v>3148</v>
      </c>
      <c r="K2941">
        <v>1804</v>
      </c>
      <c r="L2941" t="s">
        <v>2315</v>
      </c>
      <c r="M2941" t="s">
        <v>526</v>
      </c>
      <c r="P2941" t="s">
        <v>2418</v>
      </c>
      <c r="Q2941">
        <v>1</v>
      </c>
      <c r="R2941" t="s">
        <v>1282</v>
      </c>
      <c r="T2941" t="s">
        <v>67</v>
      </c>
      <c r="U2941" t="s">
        <v>68</v>
      </c>
      <c r="V2941" t="s">
        <v>69</v>
      </c>
      <c r="W2941" t="s">
        <v>695</v>
      </c>
      <c r="AG2941" t="s">
        <v>634</v>
      </c>
    </row>
    <row r="2942" spans="1:33" hidden="1" x14ac:dyDescent="0.35">
      <c r="A2942" t="s">
        <v>32</v>
      </c>
      <c r="C2942" t="s">
        <v>33</v>
      </c>
      <c r="D2942" t="s">
        <v>2508</v>
      </c>
      <c r="E2942" t="s">
        <v>2509</v>
      </c>
      <c r="F2942" t="s">
        <v>2510</v>
      </c>
      <c r="G2942" t="s">
        <v>1279</v>
      </c>
      <c r="I2942" t="s">
        <v>38</v>
      </c>
      <c r="J2942">
        <v>3149</v>
      </c>
      <c r="K2942">
        <v>1804</v>
      </c>
      <c r="L2942" t="s">
        <v>2315</v>
      </c>
      <c r="M2942" t="s">
        <v>526</v>
      </c>
      <c r="P2942" t="s">
        <v>2418</v>
      </c>
      <c r="Q2942">
        <v>5</v>
      </c>
      <c r="R2942" t="s">
        <v>1282</v>
      </c>
      <c r="T2942" t="s">
        <v>122</v>
      </c>
      <c r="U2942" t="s">
        <v>57</v>
      </c>
      <c r="V2942" t="s">
        <v>1113</v>
      </c>
      <c r="W2942" t="s">
        <v>1113</v>
      </c>
      <c r="AG2942" t="s">
        <v>634</v>
      </c>
    </row>
    <row r="2943" spans="1:33" hidden="1" x14ac:dyDescent="0.35">
      <c r="A2943" t="s">
        <v>32</v>
      </c>
      <c r="C2943" t="s">
        <v>33</v>
      </c>
      <c r="D2943" t="s">
        <v>2508</v>
      </c>
      <c r="E2943" t="s">
        <v>2509</v>
      </c>
      <c r="F2943" t="s">
        <v>2510</v>
      </c>
      <c r="G2943" t="s">
        <v>1279</v>
      </c>
      <c r="I2943" t="s">
        <v>38</v>
      </c>
      <c r="J2943">
        <v>3150</v>
      </c>
      <c r="K2943">
        <v>1804</v>
      </c>
      <c r="L2943" t="s">
        <v>2315</v>
      </c>
      <c r="M2943" t="s">
        <v>526</v>
      </c>
      <c r="P2943" t="s">
        <v>2418</v>
      </c>
      <c r="Q2943">
        <v>0.5</v>
      </c>
      <c r="R2943" t="s">
        <v>1282</v>
      </c>
      <c r="T2943" t="s">
        <v>73</v>
      </c>
      <c r="U2943" t="s">
        <v>78</v>
      </c>
      <c r="V2943" t="s">
        <v>79</v>
      </c>
      <c r="W2943" t="s">
        <v>79</v>
      </c>
      <c r="AG2943" t="s">
        <v>634</v>
      </c>
    </row>
    <row r="2944" spans="1:33" hidden="1" x14ac:dyDescent="0.35">
      <c r="A2944" t="s">
        <v>32</v>
      </c>
      <c r="C2944" t="s">
        <v>33</v>
      </c>
      <c r="D2944" t="s">
        <v>2508</v>
      </c>
      <c r="E2944" t="s">
        <v>2509</v>
      </c>
      <c r="F2944" t="s">
        <v>2510</v>
      </c>
      <c r="G2944" t="s">
        <v>1279</v>
      </c>
      <c r="I2944" t="s">
        <v>38</v>
      </c>
      <c r="J2944">
        <v>3151</v>
      </c>
      <c r="K2944">
        <v>1804</v>
      </c>
      <c r="L2944" t="s">
        <v>2315</v>
      </c>
      <c r="M2944" t="s">
        <v>526</v>
      </c>
      <c r="P2944" t="s">
        <v>2416</v>
      </c>
      <c r="Q2944">
        <v>1</v>
      </c>
      <c r="T2944" t="s">
        <v>122</v>
      </c>
      <c r="U2944" t="s">
        <v>57</v>
      </c>
      <c r="V2944" t="s">
        <v>646</v>
      </c>
      <c r="W2944" t="s">
        <v>2495</v>
      </c>
      <c r="AG2944" t="s">
        <v>634</v>
      </c>
    </row>
    <row r="2945" spans="1:33" hidden="1" x14ac:dyDescent="0.35">
      <c r="A2945" t="s">
        <v>32</v>
      </c>
      <c r="C2945" t="s">
        <v>33</v>
      </c>
      <c r="D2945" t="s">
        <v>2508</v>
      </c>
      <c r="E2945" t="s">
        <v>2509</v>
      </c>
      <c r="F2945" t="s">
        <v>2510</v>
      </c>
      <c r="G2945" t="s">
        <v>1279</v>
      </c>
      <c r="I2945" t="s">
        <v>38</v>
      </c>
      <c r="J2945">
        <v>3152</v>
      </c>
      <c r="K2945">
        <v>1804</v>
      </c>
      <c r="L2945" t="s">
        <v>2315</v>
      </c>
      <c r="M2945" t="s">
        <v>526</v>
      </c>
      <c r="P2945" t="s">
        <v>910</v>
      </c>
      <c r="T2945" t="s">
        <v>2763</v>
      </c>
      <c r="U2945" t="s">
        <v>2621</v>
      </c>
      <c r="W2945" t="s">
        <v>2521</v>
      </c>
      <c r="AE2945">
        <v>5</v>
      </c>
      <c r="AF2945">
        <v>0</v>
      </c>
    </row>
    <row r="2946" spans="1:33" hidden="1" x14ac:dyDescent="0.35">
      <c r="A2946" t="s">
        <v>32</v>
      </c>
      <c r="C2946" t="s">
        <v>33</v>
      </c>
      <c r="D2946" t="s">
        <v>2508</v>
      </c>
      <c r="E2946" t="s">
        <v>2509</v>
      </c>
      <c r="F2946" t="s">
        <v>2510</v>
      </c>
      <c r="G2946" t="s">
        <v>1279</v>
      </c>
      <c r="I2946" t="s">
        <v>38</v>
      </c>
      <c r="J2946">
        <v>3153</v>
      </c>
      <c r="K2946">
        <v>1804</v>
      </c>
      <c r="L2946" t="s">
        <v>2315</v>
      </c>
      <c r="M2946" t="s">
        <v>526</v>
      </c>
      <c r="N2946" t="s">
        <v>41</v>
      </c>
      <c r="P2946" t="s">
        <v>60</v>
      </c>
      <c r="T2946" t="s">
        <v>2763</v>
      </c>
      <c r="U2946" t="s">
        <v>2621</v>
      </c>
      <c r="W2946" t="s">
        <v>2522</v>
      </c>
    </row>
    <row r="2947" spans="1:33" hidden="1" x14ac:dyDescent="0.35">
      <c r="A2947" t="s">
        <v>32</v>
      </c>
      <c r="C2947" t="s">
        <v>33</v>
      </c>
      <c r="D2947" t="s">
        <v>2508</v>
      </c>
      <c r="E2947" t="s">
        <v>2509</v>
      </c>
      <c r="F2947" t="s">
        <v>2510</v>
      </c>
      <c r="G2947" t="s">
        <v>1279</v>
      </c>
      <c r="I2947" t="s">
        <v>38</v>
      </c>
      <c r="J2947">
        <v>3154</v>
      </c>
      <c r="K2947">
        <v>1804</v>
      </c>
      <c r="L2947" t="s">
        <v>2315</v>
      </c>
      <c r="M2947" t="s">
        <v>526</v>
      </c>
      <c r="N2947" t="s">
        <v>41</v>
      </c>
      <c r="P2947" t="s">
        <v>60</v>
      </c>
      <c r="T2947" t="s">
        <v>122</v>
      </c>
      <c r="U2947" t="s">
        <v>57</v>
      </c>
      <c r="V2947" t="s">
        <v>1113</v>
      </c>
      <c r="W2947" t="s">
        <v>2523</v>
      </c>
      <c r="Y2947">
        <v>10</v>
      </c>
      <c r="Z2947">
        <v>0</v>
      </c>
      <c r="AD2947">
        <v>1</v>
      </c>
      <c r="AE2947">
        <v>16</v>
      </c>
      <c r="AF2947">
        <v>4</v>
      </c>
    </row>
    <row r="2948" spans="1:33" hidden="1" x14ac:dyDescent="0.35">
      <c r="A2948" t="s">
        <v>32</v>
      </c>
      <c r="C2948" t="s">
        <v>33</v>
      </c>
      <c r="D2948" t="s">
        <v>2508</v>
      </c>
      <c r="E2948" t="s">
        <v>2509</v>
      </c>
      <c r="F2948" t="s">
        <v>2510</v>
      </c>
      <c r="G2948" t="s">
        <v>1279</v>
      </c>
      <c r="I2948" t="s">
        <v>38</v>
      </c>
      <c r="J2948">
        <v>3155</v>
      </c>
      <c r="K2948">
        <v>1804</v>
      </c>
      <c r="L2948" t="s">
        <v>2315</v>
      </c>
      <c r="M2948" t="s">
        <v>526</v>
      </c>
      <c r="N2948" t="s">
        <v>41</v>
      </c>
      <c r="P2948" t="s">
        <v>1348</v>
      </c>
      <c r="Q2948">
        <v>1</v>
      </c>
      <c r="R2948" t="s">
        <v>1282</v>
      </c>
      <c r="T2948" t="s">
        <v>449</v>
      </c>
      <c r="U2948" t="s">
        <v>450</v>
      </c>
      <c r="V2948" t="s">
        <v>451</v>
      </c>
      <c r="W2948" t="s">
        <v>2524</v>
      </c>
    </row>
    <row r="2949" spans="1:33" hidden="1" x14ac:dyDescent="0.35">
      <c r="A2949" t="s">
        <v>32</v>
      </c>
      <c r="C2949" t="s">
        <v>33</v>
      </c>
      <c r="D2949" t="s">
        <v>2508</v>
      </c>
      <c r="E2949" t="s">
        <v>2509</v>
      </c>
      <c r="F2949" t="s">
        <v>2510</v>
      </c>
      <c r="G2949" t="s">
        <v>1279</v>
      </c>
      <c r="I2949" t="s">
        <v>38</v>
      </c>
      <c r="J2949">
        <v>3156</v>
      </c>
      <c r="K2949">
        <v>1804</v>
      </c>
      <c r="L2949" t="s">
        <v>2315</v>
      </c>
      <c r="M2949" t="s">
        <v>526</v>
      </c>
      <c r="P2949" t="s">
        <v>2525</v>
      </c>
      <c r="T2949" t="s">
        <v>2763</v>
      </c>
      <c r="U2949" t="s">
        <v>2621</v>
      </c>
      <c r="W2949" t="s">
        <v>2526</v>
      </c>
      <c r="AD2949">
        <v>6</v>
      </c>
      <c r="AE2949">
        <v>16</v>
      </c>
      <c r="AG2949" t="s">
        <v>2527</v>
      </c>
    </row>
    <row r="2950" spans="1:33" hidden="1" x14ac:dyDescent="0.35">
      <c r="A2950" t="s">
        <v>32</v>
      </c>
      <c r="C2950" t="s">
        <v>33</v>
      </c>
      <c r="D2950" t="s">
        <v>2508</v>
      </c>
      <c r="E2950" t="s">
        <v>2509</v>
      </c>
      <c r="F2950" t="s">
        <v>2510</v>
      </c>
      <c r="G2950" t="s">
        <v>1279</v>
      </c>
      <c r="I2950" t="s">
        <v>38</v>
      </c>
      <c r="J2950">
        <v>3157</v>
      </c>
      <c r="K2950">
        <v>1804</v>
      </c>
      <c r="L2950" t="s">
        <v>2315</v>
      </c>
      <c r="M2950" t="s">
        <v>526</v>
      </c>
      <c r="O2950" t="s">
        <v>605</v>
      </c>
      <c r="P2950" t="s">
        <v>518</v>
      </c>
      <c r="Q2950">
        <v>4</v>
      </c>
      <c r="R2950" t="s">
        <v>1282</v>
      </c>
      <c r="T2950" t="s">
        <v>122</v>
      </c>
      <c r="U2950" t="s">
        <v>57</v>
      </c>
      <c r="V2950" t="s">
        <v>1113</v>
      </c>
      <c r="W2950" t="s">
        <v>1113</v>
      </c>
    </row>
    <row r="2951" spans="1:33" hidden="1" x14ac:dyDescent="0.35">
      <c r="A2951" t="s">
        <v>32</v>
      </c>
      <c r="C2951" t="s">
        <v>33</v>
      </c>
      <c r="D2951" t="s">
        <v>2508</v>
      </c>
      <c r="E2951" t="s">
        <v>2509</v>
      </c>
      <c r="F2951" t="s">
        <v>2510</v>
      </c>
      <c r="G2951" t="s">
        <v>1279</v>
      </c>
      <c r="I2951" t="s">
        <v>38</v>
      </c>
      <c r="J2951">
        <v>3158</v>
      </c>
      <c r="K2951">
        <v>1804</v>
      </c>
      <c r="L2951" t="s">
        <v>2315</v>
      </c>
      <c r="M2951" t="s">
        <v>526</v>
      </c>
      <c r="P2951" t="s">
        <v>605</v>
      </c>
      <c r="Q2951">
        <v>0.5</v>
      </c>
      <c r="R2951" t="s">
        <v>1282</v>
      </c>
      <c r="T2951" t="s">
        <v>57</v>
      </c>
      <c r="U2951" t="s">
        <v>58</v>
      </c>
      <c r="V2951" t="s">
        <v>58</v>
      </c>
      <c r="W2951" t="s">
        <v>1125</v>
      </c>
    </row>
    <row r="2952" spans="1:33" hidden="1" x14ac:dyDescent="0.35">
      <c r="A2952" t="s">
        <v>32</v>
      </c>
      <c r="C2952" t="s">
        <v>33</v>
      </c>
      <c r="D2952" t="s">
        <v>2508</v>
      </c>
      <c r="E2952" t="s">
        <v>2509</v>
      </c>
      <c r="F2952" t="s">
        <v>2510</v>
      </c>
      <c r="G2952" t="s">
        <v>1279</v>
      </c>
      <c r="I2952" t="s">
        <v>38</v>
      </c>
      <c r="J2952">
        <v>3159</v>
      </c>
      <c r="T2952" t="s">
        <v>2778</v>
      </c>
      <c r="U2952" t="s">
        <v>2778</v>
      </c>
      <c r="W2952" t="s">
        <v>2528</v>
      </c>
    </row>
    <row r="2953" spans="1:33" hidden="1" x14ac:dyDescent="0.35">
      <c r="A2953" t="s">
        <v>32</v>
      </c>
      <c r="C2953" t="s">
        <v>33</v>
      </c>
      <c r="D2953" t="s">
        <v>2508</v>
      </c>
      <c r="E2953" t="s">
        <v>2509</v>
      </c>
      <c r="F2953" t="s">
        <v>2510</v>
      </c>
      <c r="G2953" t="s">
        <v>1279</v>
      </c>
      <c r="I2953" t="s">
        <v>38</v>
      </c>
      <c r="J2953">
        <v>3160</v>
      </c>
      <c r="K2953">
        <v>1804</v>
      </c>
      <c r="L2953" t="s">
        <v>2529</v>
      </c>
      <c r="P2953" t="s">
        <v>2418</v>
      </c>
      <c r="Q2953">
        <v>0.5</v>
      </c>
      <c r="R2953" t="s">
        <v>1282</v>
      </c>
      <c r="T2953" t="s">
        <v>57</v>
      </c>
      <c r="U2953" t="s">
        <v>58</v>
      </c>
      <c r="V2953" t="s">
        <v>58</v>
      </c>
      <c r="W2953" t="s">
        <v>1125</v>
      </c>
    </row>
    <row r="2954" spans="1:33" hidden="1" x14ac:dyDescent="0.35">
      <c r="A2954" t="s">
        <v>32</v>
      </c>
      <c r="C2954" t="s">
        <v>33</v>
      </c>
      <c r="D2954" t="s">
        <v>2508</v>
      </c>
      <c r="E2954" t="s">
        <v>2509</v>
      </c>
      <c r="F2954" t="s">
        <v>2510</v>
      </c>
      <c r="G2954" t="s">
        <v>1279</v>
      </c>
      <c r="I2954" t="s">
        <v>38</v>
      </c>
      <c r="J2954">
        <v>3161</v>
      </c>
      <c r="K2954">
        <v>1804</v>
      </c>
      <c r="L2954" t="s">
        <v>2529</v>
      </c>
      <c r="P2954" t="s">
        <v>2418</v>
      </c>
      <c r="Q2954">
        <v>3</v>
      </c>
      <c r="R2954" t="s">
        <v>1282</v>
      </c>
      <c r="T2954" t="s">
        <v>122</v>
      </c>
      <c r="U2954" t="s">
        <v>57</v>
      </c>
      <c r="V2954" t="s">
        <v>1113</v>
      </c>
      <c r="W2954" t="s">
        <v>1113</v>
      </c>
    </row>
    <row r="2955" spans="1:33" hidden="1" x14ac:dyDescent="0.35">
      <c r="A2955" t="s">
        <v>32</v>
      </c>
      <c r="C2955" t="s">
        <v>33</v>
      </c>
      <c r="D2955" t="s">
        <v>2508</v>
      </c>
      <c r="E2955" t="s">
        <v>2509</v>
      </c>
      <c r="F2955" t="s">
        <v>2510</v>
      </c>
      <c r="G2955" t="s">
        <v>1279</v>
      </c>
      <c r="I2955" t="s">
        <v>38</v>
      </c>
      <c r="J2955">
        <v>3162</v>
      </c>
      <c r="K2955">
        <v>1804</v>
      </c>
      <c r="L2955" t="s">
        <v>2529</v>
      </c>
      <c r="P2955" t="s">
        <v>2418</v>
      </c>
      <c r="Q2955">
        <v>4</v>
      </c>
      <c r="T2955" t="s">
        <v>122</v>
      </c>
      <c r="U2955" t="s">
        <v>57</v>
      </c>
      <c r="V2955" t="s">
        <v>646</v>
      </c>
      <c r="W2955" t="s">
        <v>1937</v>
      </c>
    </row>
    <row r="2956" spans="1:33" hidden="1" x14ac:dyDescent="0.35">
      <c r="A2956" t="s">
        <v>32</v>
      </c>
      <c r="C2956" t="s">
        <v>33</v>
      </c>
      <c r="D2956" t="s">
        <v>2508</v>
      </c>
      <c r="E2956" t="s">
        <v>2509</v>
      </c>
      <c r="F2956" t="s">
        <v>2510</v>
      </c>
      <c r="G2956" t="s">
        <v>1279</v>
      </c>
      <c r="I2956" t="s">
        <v>38</v>
      </c>
      <c r="J2956">
        <v>3163</v>
      </c>
      <c r="K2956">
        <v>1804</v>
      </c>
      <c r="L2956" t="s">
        <v>2529</v>
      </c>
      <c r="M2956" t="s">
        <v>35</v>
      </c>
      <c r="N2956" t="s">
        <v>41</v>
      </c>
      <c r="P2956" t="s">
        <v>1096</v>
      </c>
      <c r="Q2956">
        <v>2</v>
      </c>
      <c r="R2956" t="s">
        <v>132</v>
      </c>
      <c r="T2956" t="s">
        <v>57</v>
      </c>
      <c r="U2956" t="s">
        <v>58</v>
      </c>
      <c r="V2956" t="s">
        <v>83</v>
      </c>
      <c r="W2956" t="s">
        <v>83</v>
      </c>
    </row>
    <row r="2957" spans="1:33" hidden="1" x14ac:dyDescent="0.35">
      <c r="A2957" t="s">
        <v>32</v>
      </c>
      <c r="C2957" t="s">
        <v>33</v>
      </c>
      <c r="D2957" t="s">
        <v>2508</v>
      </c>
      <c r="E2957" t="s">
        <v>2509</v>
      </c>
      <c r="F2957" t="s">
        <v>2510</v>
      </c>
      <c r="G2957" t="s">
        <v>1279</v>
      </c>
      <c r="I2957" t="s">
        <v>38</v>
      </c>
      <c r="J2957">
        <v>3164</v>
      </c>
      <c r="K2957">
        <v>1804</v>
      </c>
      <c r="L2957" t="s">
        <v>2529</v>
      </c>
      <c r="M2957" t="s">
        <v>35</v>
      </c>
      <c r="N2957" t="s">
        <v>41</v>
      </c>
      <c r="P2957" t="s">
        <v>887</v>
      </c>
      <c r="Q2957">
        <v>6</v>
      </c>
      <c r="R2957" t="s">
        <v>1282</v>
      </c>
      <c r="T2957" t="s">
        <v>122</v>
      </c>
      <c r="U2957" t="s">
        <v>57</v>
      </c>
      <c r="V2957" t="s">
        <v>1113</v>
      </c>
      <c r="W2957" t="s">
        <v>1113</v>
      </c>
    </row>
    <row r="2958" spans="1:33" hidden="1" x14ac:dyDescent="0.35">
      <c r="A2958" t="s">
        <v>32</v>
      </c>
      <c r="C2958" t="s">
        <v>33</v>
      </c>
      <c r="D2958" t="s">
        <v>2508</v>
      </c>
      <c r="E2958" t="s">
        <v>2509</v>
      </c>
      <c r="F2958" t="s">
        <v>2510</v>
      </c>
      <c r="G2958" t="s">
        <v>1279</v>
      </c>
      <c r="I2958" t="s">
        <v>38</v>
      </c>
      <c r="J2958">
        <v>3165</v>
      </c>
      <c r="K2958">
        <v>1804</v>
      </c>
      <c r="L2958" t="s">
        <v>2529</v>
      </c>
      <c r="M2958" t="s">
        <v>35</v>
      </c>
      <c r="P2958" t="s">
        <v>910</v>
      </c>
      <c r="T2958" t="s">
        <v>43</v>
      </c>
      <c r="U2958" t="s">
        <v>167</v>
      </c>
      <c r="V2958" t="s">
        <v>257</v>
      </c>
      <c r="W2958" t="s">
        <v>2530</v>
      </c>
      <c r="AE2958">
        <v>7</v>
      </c>
      <c r="AF2958">
        <v>0</v>
      </c>
    </row>
    <row r="2959" spans="1:33" hidden="1" x14ac:dyDescent="0.35">
      <c r="A2959" t="s">
        <v>32</v>
      </c>
      <c r="C2959" t="s">
        <v>33</v>
      </c>
      <c r="D2959" t="s">
        <v>2508</v>
      </c>
      <c r="E2959" t="s">
        <v>2509</v>
      </c>
      <c r="F2959" t="s">
        <v>2510</v>
      </c>
      <c r="G2959" t="s">
        <v>1279</v>
      </c>
      <c r="I2959" t="s">
        <v>38</v>
      </c>
      <c r="J2959">
        <v>3166</v>
      </c>
      <c r="K2959">
        <v>1804</v>
      </c>
      <c r="L2959" t="s">
        <v>2529</v>
      </c>
      <c r="M2959" t="s">
        <v>35</v>
      </c>
      <c r="O2959" t="s">
        <v>281</v>
      </c>
      <c r="P2959" t="s">
        <v>1838</v>
      </c>
      <c r="Q2959">
        <v>2</v>
      </c>
      <c r="R2959" t="s">
        <v>166</v>
      </c>
      <c r="T2959" t="s">
        <v>43</v>
      </c>
      <c r="U2959" t="s">
        <v>167</v>
      </c>
      <c r="V2959" t="s">
        <v>460</v>
      </c>
      <c r="W2959" t="s">
        <v>461</v>
      </c>
      <c r="AB2959">
        <v>16</v>
      </c>
      <c r="AC2959">
        <v>0</v>
      </c>
      <c r="AG2959" t="s">
        <v>634</v>
      </c>
    </row>
    <row r="2960" spans="1:33" hidden="1" x14ac:dyDescent="0.35">
      <c r="A2960" t="s">
        <v>32</v>
      </c>
      <c r="C2960" t="s">
        <v>33</v>
      </c>
      <c r="D2960" t="s">
        <v>2508</v>
      </c>
      <c r="E2960" t="s">
        <v>2509</v>
      </c>
      <c r="F2960" t="s">
        <v>2510</v>
      </c>
      <c r="G2960" t="s">
        <v>1279</v>
      </c>
      <c r="I2960" t="s">
        <v>38</v>
      </c>
      <c r="J2960">
        <v>3167</v>
      </c>
      <c r="K2960">
        <v>1804</v>
      </c>
      <c r="L2960" t="s">
        <v>2529</v>
      </c>
      <c r="M2960" t="s">
        <v>35</v>
      </c>
      <c r="O2960" t="s">
        <v>281</v>
      </c>
      <c r="P2960" t="s">
        <v>1838</v>
      </c>
      <c r="T2960" t="s">
        <v>2763</v>
      </c>
      <c r="U2960" t="s">
        <v>2621</v>
      </c>
      <c r="W2960" t="s">
        <v>2531</v>
      </c>
      <c r="AB2960">
        <v>10</v>
      </c>
      <c r="AC2960">
        <v>6</v>
      </c>
      <c r="AG2960" t="s">
        <v>634</v>
      </c>
    </row>
    <row r="2961" spans="1:33" hidden="1" x14ac:dyDescent="0.35">
      <c r="A2961" t="s">
        <v>32</v>
      </c>
      <c r="C2961" t="s">
        <v>33</v>
      </c>
      <c r="D2961" t="s">
        <v>2508</v>
      </c>
      <c r="E2961" t="s">
        <v>2509</v>
      </c>
      <c r="F2961" t="s">
        <v>2510</v>
      </c>
      <c r="G2961" t="s">
        <v>1279</v>
      </c>
      <c r="I2961" t="s">
        <v>38</v>
      </c>
      <c r="J2961">
        <v>3168</v>
      </c>
      <c r="K2961">
        <v>1804</v>
      </c>
      <c r="L2961" t="s">
        <v>2529</v>
      </c>
      <c r="M2961" t="s">
        <v>35</v>
      </c>
      <c r="O2961" t="s">
        <v>281</v>
      </c>
      <c r="P2961" t="s">
        <v>1838</v>
      </c>
      <c r="T2961" t="s">
        <v>2778</v>
      </c>
      <c r="U2961" t="s">
        <v>2778</v>
      </c>
      <c r="W2961" t="s">
        <v>1624</v>
      </c>
      <c r="AE2961">
        <v>5</v>
      </c>
      <c r="AF2961">
        <v>6</v>
      </c>
      <c r="AG2961" t="s">
        <v>634</v>
      </c>
    </row>
    <row r="2962" spans="1:33" hidden="1" x14ac:dyDescent="0.35">
      <c r="A2962" t="s">
        <v>32</v>
      </c>
      <c r="C2962" t="s">
        <v>33</v>
      </c>
      <c r="D2962" t="s">
        <v>2508</v>
      </c>
      <c r="E2962" t="s">
        <v>2509</v>
      </c>
      <c r="F2962" t="s">
        <v>2510</v>
      </c>
      <c r="G2962" t="s">
        <v>1279</v>
      </c>
      <c r="I2962" t="s">
        <v>38</v>
      </c>
      <c r="J2962">
        <v>3169</v>
      </c>
      <c r="K2962">
        <v>1804</v>
      </c>
      <c r="L2962" t="s">
        <v>2529</v>
      </c>
      <c r="M2962" t="s">
        <v>35</v>
      </c>
      <c r="P2962" t="s">
        <v>2416</v>
      </c>
      <c r="T2962" t="s">
        <v>2763</v>
      </c>
      <c r="U2962" t="s">
        <v>2621</v>
      </c>
      <c r="W2962" t="s">
        <v>2532</v>
      </c>
      <c r="AD2962">
        <v>2</v>
      </c>
      <c r="AE2962">
        <v>3</v>
      </c>
      <c r="AF2962">
        <v>10</v>
      </c>
    </row>
    <row r="2963" spans="1:33" hidden="1" x14ac:dyDescent="0.35">
      <c r="A2963" t="s">
        <v>32</v>
      </c>
      <c r="C2963" t="s">
        <v>33</v>
      </c>
      <c r="D2963" t="s">
        <v>2508</v>
      </c>
      <c r="E2963" t="s">
        <v>2509</v>
      </c>
      <c r="F2963" t="s">
        <v>2510</v>
      </c>
      <c r="G2963" t="s">
        <v>1279</v>
      </c>
      <c r="I2963" t="s">
        <v>38</v>
      </c>
      <c r="J2963">
        <v>3170</v>
      </c>
      <c r="K2963">
        <v>1804</v>
      </c>
      <c r="L2963" t="s">
        <v>2529</v>
      </c>
      <c r="M2963" t="s">
        <v>35</v>
      </c>
      <c r="N2963" t="s">
        <v>41</v>
      </c>
      <c r="P2963" t="s">
        <v>1536</v>
      </c>
      <c r="Q2963">
        <v>1</v>
      </c>
      <c r="R2963" t="s">
        <v>166</v>
      </c>
      <c r="T2963" t="s">
        <v>43</v>
      </c>
      <c r="U2963" t="s">
        <v>167</v>
      </c>
      <c r="V2963" t="s">
        <v>168</v>
      </c>
      <c r="W2963" t="s">
        <v>2533</v>
      </c>
      <c r="AB2963">
        <v>12</v>
      </c>
      <c r="AC2963">
        <v>0</v>
      </c>
    </row>
    <row r="2964" spans="1:33" hidden="1" x14ac:dyDescent="0.35">
      <c r="A2964" t="s">
        <v>32</v>
      </c>
      <c r="C2964" t="s">
        <v>33</v>
      </c>
      <c r="D2964" t="s">
        <v>2508</v>
      </c>
      <c r="E2964" t="s">
        <v>2509</v>
      </c>
      <c r="F2964" t="s">
        <v>2510</v>
      </c>
      <c r="G2964" t="s">
        <v>1279</v>
      </c>
      <c r="I2964" t="s">
        <v>38</v>
      </c>
      <c r="J2964">
        <v>3171</v>
      </c>
      <c r="K2964">
        <v>1804</v>
      </c>
      <c r="L2964" t="s">
        <v>2529</v>
      </c>
      <c r="M2964" t="s">
        <v>35</v>
      </c>
      <c r="P2964" t="s">
        <v>2418</v>
      </c>
      <c r="T2964" t="s">
        <v>2763</v>
      </c>
      <c r="U2964" t="s">
        <v>2764</v>
      </c>
      <c r="V2964" t="s">
        <v>2534</v>
      </c>
      <c r="W2964" t="s">
        <v>2535</v>
      </c>
      <c r="AE2964">
        <v>10</v>
      </c>
      <c r="AF2964">
        <v>0</v>
      </c>
    </row>
    <row r="2965" spans="1:33" hidden="1" x14ac:dyDescent="0.35">
      <c r="A2965" t="s">
        <v>32</v>
      </c>
      <c r="C2965" t="s">
        <v>33</v>
      </c>
      <c r="D2965" t="s">
        <v>2508</v>
      </c>
      <c r="E2965" t="s">
        <v>2509</v>
      </c>
      <c r="F2965" t="s">
        <v>2510</v>
      </c>
      <c r="G2965" t="s">
        <v>1279</v>
      </c>
      <c r="I2965" t="s">
        <v>38</v>
      </c>
      <c r="J2965">
        <v>3172</v>
      </c>
      <c r="K2965">
        <v>1804</v>
      </c>
      <c r="L2965" t="s">
        <v>2529</v>
      </c>
      <c r="M2965" t="s">
        <v>35</v>
      </c>
      <c r="N2965" t="s">
        <v>41</v>
      </c>
      <c r="P2965" t="s">
        <v>220</v>
      </c>
      <c r="Q2965">
        <v>6</v>
      </c>
      <c r="R2965" t="s">
        <v>72</v>
      </c>
      <c r="T2965" t="s">
        <v>73</v>
      </c>
      <c r="U2965" t="s">
        <v>74</v>
      </c>
      <c r="V2965" t="s">
        <v>2456</v>
      </c>
      <c r="W2965" t="s">
        <v>2536</v>
      </c>
      <c r="Y2965">
        <v>36</v>
      </c>
      <c r="Z2965">
        <v>0</v>
      </c>
    </row>
    <row r="2966" spans="1:33" hidden="1" x14ac:dyDescent="0.35">
      <c r="A2966" t="s">
        <v>32</v>
      </c>
      <c r="C2966" t="s">
        <v>33</v>
      </c>
      <c r="D2966" t="s">
        <v>2508</v>
      </c>
      <c r="E2966" t="s">
        <v>2509</v>
      </c>
      <c r="F2966" t="s">
        <v>2510</v>
      </c>
      <c r="G2966" t="s">
        <v>1279</v>
      </c>
      <c r="I2966" t="s">
        <v>38</v>
      </c>
      <c r="J2966">
        <v>3173</v>
      </c>
      <c r="K2966">
        <v>1804</v>
      </c>
      <c r="L2966" t="s">
        <v>2529</v>
      </c>
      <c r="M2966" t="s">
        <v>35</v>
      </c>
      <c r="N2966" t="s">
        <v>41</v>
      </c>
      <c r="P2966" t="s">
        <v>220</v>
      </c>
      <c r="Q2966">
        <v>1</v>
      </c>
      <c r="T2966" t="s">
        <v>43</v>
      </c>
      <c r="U2966" t="s">
        <v>167</v>
      </c>
      <c r="V2966" t="s">
        <v>226</v>
      </c>
      <c r="W2966" t="s">
        <v>2537</v>
      </c>
      <c r="AB2966">
        <v>8</v>
      </c>
      <c r="AC2966">
        <v>0</v>
      </c>
    </row>
    <row r="2967" spans="1:33" hidden="1" x14ac:dyDescent="0.35">
      <c r="A2967" t="s">
        <v>32</v>
      </c>
      <c r="C2967" t="s">
        <v>33</v>
      </c>
      <c r="D2967" t="s">
        <v>2508</v>
      </c>
      <c r="E2967" t="s">
        <v>2509</v>
      </c>
      <c r="F2967" t="s">
        <v>2510</v>
      </c>
      <c r="G2967" t="s">
        <v>1279</v>
      </c>
      <c r="I2967" t="s">
        <v>38</v>
      </c>
      <c r="J2967">
        <v>3174</v>
      </c>
      <c r="K2967">
        <v>1804</v>
      </c>
      <c r="L2967" t="s">
        <v>2529</v>
      </c>
      <c r="M2967" t="s">
        <v>35</v>
      </c>
      <c r="N2967" t="s">
        <v>41</v>
      </c>
      <c r="P2967" t="s">
        <v>220</v>
      </c>
      <c r="Q2967">
        <v>1</v>
      </c>
      <c r="R2967" t="s">
        <v>166</v>
      </c>
      <c r="T2967" t="s">
        <v>43</v>
      </c>
      <c r="U2967" t="s">
        <v>167</v>
      </c>
      <c r="V2967" t="s">
        <v>460</v>
      </c>
      <c r="W2967" t="s">
        <v>528</v>
      </c>
      <c r="AB2967">
        <v>8</v>
      </c>
      <c r="AC2967">
        <v>0</v>
      </c>
    </row>
    <row r="2968" spans="1:33" hidden="1" x14ac:dyDescent="0.35">
      <c r="A2968" t="s">
        <v>32</v>
      </c>
      <c r="C2968" t="s">
        <v>33</v>
      </c>
      <c r="D2968" t="s">
        <v>2508</v>
      </c>
      <c r="E2968" t="s">
        <v>2509</v>
      </c>
      <c r="F2968" t="s">
        <v>2510</v>
      </c>
      <c r="G2968" t="s">
        <v>1279</v>
      </c>
      <c r="I2968" t="s">
        <v>38</v>
      </c>
      <c r="J2968">
        <v>3175</v>
      </c>
      <c r="K2968">
        <v>1804</v>
      </c>
      <c r="L2968" t="s">
        <v>2529</v>
      </c>
      <c r="M2968" t="s">
        <v>35</v>
      </c>
      <c r="N2968" t="s">
        <v>41</v>
      </c>
      <c r="P2968" t="s">
        <v>220</v>
      </c>
      <c r="Q2968">
        <v>2.5</v>
      </c>
      <c r="R2968" t="s">
        <v>72</v>
      </c>
      <c r="T2968" t="s">
        <v>73</v>
      </c>
      <c r="U2968" t="s">
        <v>74</v>
      </c>
      <c r="V2968" t="s">
        <v>513</v>
      </c>
      <c r="W2968" t="s">
        <v>2538</v>
      </c>
      <c r="Y2968">
        <v>12</v>
      </c>
      <c r="Z2968">
        <v>0</v>
      </c>
      <c r="AB2968">
        <v>30</v>
      </c>
      <c r="AC2968">
        <v>0</v>
      </c>
    </row>
    <row r="2969" spans="1:33" hidden="1" x14ac:dyDescent="0.35">
      <c r="A2969" t="s">
        <v>32</v>
      </c>
      <c r="C2969" t="s">
        <v>33</v>
      </c>
      <c r="D2969" t="s">
        <v>2508</v>
      </c>
      <c r="E2969" t="s">
        <v>2509</v>
      </c>
      <c r="F2969" t="s">
        <v>2510</v>
      </c>
      <c r="G2969" t="s">
        <v>1279</v>
      </c>
      <c r="I2969" t="s">
        <v>38</v>
      </c>
      <c r="J2969">
        <v>3176</v>
      </c>
      <c r="K2969">
        <v>1804</v>
      </c>
      <c r="L2969" t="s">
        <v>2529</v>
      </c>
      <c r="M2969" t="s">
        <v>35</v>
      </c>
      <c r="N2969" t="s">
        <v>41</v>
      </c>
      <c r="P2969" t="s">
        <v>220</v>
      </c>
      <c r="Q2969">
        <v>6</v>
      </c>
      <c r="R2969" t="s">
        <v>563</v>
      </c>
      <c r="T2969" t="s">
        <v>73</v>
      </c>
      <c r="U2969" t="s">
        <v>74</v>
      </c>
      <c r="V2969" t="s">
        <v>112</v>
      </c>
      <c r="W2969" t="s">
        <v>2365</v>
      </c>
      <c r="AB2969">
        <v>1</v>
      </c>
      <c r="AC2969">
        <v>0</v>
      </c>
    </row>
    <row r="2970" spans="1:33" hidden="1" x14ac:dyDescent="0.35">
      <c r="A2970" t="s">
        <v>32</v>
      </c>
      <c r="C2970" t="s">
        <v>33</v>
      </c>
      <c r="D2970" t="s">
        <v>2508</v>
      </c>
      <c r="E2970" t="s">
        <v>2509</v>
      </c>
      <c r="F2970" t="s">
        <v>2510</v>
      </c>
      <c r="G2970" t="s">
        <v>1279</v>
      </c>
      <c r="I2970" t="s">
        <v>38</v>
      </c>
      <c r="J2970">
        <v>3177</v>
      </c>
      <c r="K2970">
        <v>1804</v>
      </c>
      <c r="L2970" t="s">
        <v>2529</v>
      </c>
      <c r="M2970" t="s">
        <v>35</v>
      </c>
      <c r="N2970" t="s">
        <v>41</v>
      </c>
      <c r="P2970" t="s">
        <v>220</v>
      </c>
      <c r="T2970" t="s">
        <v>2778</v>
      </c>
      <c r="U2970" t="s">
        <v>2778</v>
      </c>
      <c r="AD2970">
        <v>4</v>
      </c>
      <c r="AE2970">
        <v>3</v>
      </c>
      <c r="AF2970">
        <v>0</v>
      </c>
    </row>
    <row r="2971" spans="1:33" hidden="1" x14ac:dyDescent="0.35">
      <c r="A2971" t="s">
        <v>32</v>
      </c>
      <c r="C2971" t="s">
        <v>33</v>
      </c>
      <c r="D2971" t="s">
        <v>2508</v>
      </c>
      <c r="E2971" t="s">
        <v>2509</v>
      </c>
      <c r="F2971" t="s">
        <v>2510</v>
      </c>
      <c r="G2971" t="s">
        <v>1279</v>
      </c>
      <c r="I2971" t="s">
        <v>38</v>
      </c>
      <c r="J2971">
        <v>3178</v>
      </c>
      <c r="K2971">
        <v>1804</v>
      </c>
      <c r="L2971" t="s">
        <v>2529</v>
      </c>
      <c r="M2971" t="s">
        <v>35</v>
      </c>
      <c r="N2971" t="s">
        <v>41</v>
      </c>
      <c r="P2971" t="s">
        <v>198</v>
      </c>
      <c r="Q2971">
        <v>1</v>
      </c>
      <c r="R2971" t="s">
        <v>1282</v>
      </c>
      <c r="T2971" t="s">
        <v>449</v>
      </c>
      <c r="U2971" t="s">
        <v>450</v>
      </c>
      <c r="V2971" t="s">
        <v>451</v>
      </c>
      <c r="W2971" t="s">
        <v>2539</v>
      </c>
    </row>
    <row r="2972" spans="1:33" hidden="1" x14ac:dyDescent="0.35">
      <c r="A2972" t="s">
        <v>32</v>
      </c>
      <c r="C2972" t="s">
        <v>33</v>
      </c>
      <c r="D2972" t="s">
        <v>2508</v>
      </c>
      <c r="E2972" t="s">
        <v>2509</v>
      </c>
      <c r="F2972" t="s">
        <v>2510</v>
      </c>
      <c r="G2972" t="s">
        <v>1279</v>
      </c>
      <c r="I2972" t="s">
        <v>38</v>
      </c>
      <c r="J2972">
        <v>3179</v>
      </c>
      <c r="K2972">
        <v>1804</v>
      </c>
      <c r="L2972" t="s">
        <v>2529</v>
      </c>
      <c r="M2972" t="s">
        <v>35</v>
      </c>
      <c r="N2972" t="s">
        <v>41</v>
      </c>
      <c r="P2972" t="s">
        <v>887</v>
      </c>
      <c r="Q2972">
        <v>1</v>
      </c>
      <c r="R2972" t="s">
        <v>163</v>
      </c>
      <c r="T2972" t="s">
        <v>122</v>
      </c>
      <c r="U2972" t="s">
        <v>57</v>
      </c>
      <c r="V2972" t="s">
        <v>980</v>
      </c>
      <c r="W2972" t="s">
        <v>1537</v>
      </c>
    </row>
    <row r="2973" spans="1:33" hidden="1" x14ac:dyDescent="0.35">
      <c r="A2973" t="s">
        <v>32</v>
      </c>
      <c r="C2973" t="s">
        <v>33</v>
      </c>
      <c r="D2973" t="s">
        <v>2508</v>
      </c>
      <c r="E2973" t="s">
        <v>2509</v>
      </c>
      <c r="F2973" t="s">
        <v>2510</v>
      </c>
      <c r="G2973" t="s">
        <v>1279</v>
      </c>
      <c r="I2973" t="s">
        <v>38</v>
      </c>
      <c r="J2973">
        <v>3180</v>
      </c>
      <c r="K2973">
        <v>1804</v>
      </c>
      <c r="L2973" t="s">
        <v>2529</v>
      </c>
      <c r="M2973" t="s">
        <v>35</v>
      </c>
      <c r="N2973" t="s">
        <v>41</v>
      </c>
      <c r="P2973" t="s">
        <v>887</v>
      </c>
      <c r="Q2973">
        <v>2</v>
      </c>
      <c r="T2973" t="s">
        <v>73</v>
      </c>
      <c r="U2973" t="s">
        <v>2372</v>
      </c>
      <c r="V2973" t="s">
        <v>2540</v>
      </c>
      <c r="W2973" t="s">
        <v>2540</v>
      </c>
    </row>
    <row r="2974" spans="1:33" hidden="1" x14ac:dyDescent="0.35">
      <c r="A2974" t="s">
        <v>32</v>
      </c>
      <c r="C2974" t="s">
        <v>33</v>
      </c>
      <c r="D2974" t="s">
        <v>2508</v>
      </c>
      <c r="E2974" t="s">
        <v>2509</v>
      </c>
      <c r="F2974" t="s">
        <v>2510</v>
      </c>
      <c r="G2974" t="s">
        <v>1279</v>
      </c>
      <c r="I2974" t="s">
        <v>38</v>
      </c>
      <c r="J2974">
        <v>3181</v>
      </c>
      <c r="K2974">
        <v>1804</v>
      </c>
      <c r="L2974" t="s">
        <v>2529</v>
      </c>
      <c r="M2974" t="s">
        <v>35</v>
      </c>
      <c r="N2974" t="s">
        <v>41</v>
      </c>
      <c r="P2974" t="s">
        <v>887</v>
      </c>
      <c r="Q2974">
        <v>1</v>
      </c>
      <c r="R2974" t="s">
        <v>1260</v>
      </c>
      <c r="T2974" t="s">
        <v>43</v>
      </c>
      <c r="U2974" t="s">
        <v>44</v>
      </c>
      <c r="V2974" t="s">
        <v>110</v>
      </c>
      <c r="W2974" t="s">
        <v>110</v>
      </c>
      <c r="AB2974">
        <v>2</v>
      </c>
      <c r="AC2974">
        <v>9</v>
      </c>
    </row>
    <row r="2975" spans="1:33" hidden="1" x14ac:dyDescent="0.35">
      <c r="A2975" t="s">
        <v>32</v>
      </c>
      <c r="C2975" t="s">
        <v>33</v>
      </c>
      <c r="D2975" t="s">
        <v>2508</v>
      </c>
      <c r="E2975" t="s">
        <v>2509</v>
      </c>
      <c r="F2975" t="s">
        <v>2510</v>
      </c>
      <c r="G2975" t="s">
        <v>1279</v>
      </c>
      <c r="I2975" t="s">
        <v>38</v>
      </c>
      <c r="J2975">
        <v>3182</v>
      </c>
      <c r="K2975">
        <v>1804</v>
      </c>
      <c r="L2975" t="s">
        <v>2529</v>
      </c>
      <c r="M2975" t="s">
        <v>35</v>
      </c>
      <c r="N2975" t="s">
        <v>41</v>
      </c>
      <c r="P2975" t="s">
        <v>887</v>
      </c>
      <c r="Q2975">
        <v>5</v>
      </c>
      <c r="R2975" t="s">
        <v>1282</v>
      </c>
      <c r="T2975" t="s">
        <v>122</v>
      </c>
      <c r="U2975" t="s">
        <v>57</v>
      </c>
      <c r="V2975" t="s">
        <v>576</v>
      </c>
      <c r="W2975" t="s">
        <v>2541</v>
      </c>
    </row>
    <row r="2976" spans="1:33" hidden="1" x14ac:dyDescent="0.35">
      <c r="A2976" t="s">
        <v>32</v>
      </c>
      <c r="C2976" t="s">
        <v>33</v>
      </c>
      <c r="D2976" t="s">
        <v>2508</v>
      </c>
      <c r="E2976" t="s">
        <v>2509</v>
      </c>
      <c r="F2976" t="s">
        <v>2510</v>
      </c>
      <c r="G2976" t="s">
        <v>1279</v>
      </c>
      <c r="I2976" t="s">
        <v>38</v>
      </c>
      <c r="J2976">
        <v>3183</v>
      </c>
      <c r="K2976">
        <v>1804</v>
      </c>
      <c r="L2976" t="s">
        <v>2529</v>
      </c>
      <c r="M2976" t="s">
        <v>35</v>
      </c>
      <c r="N2976" t="s">
        <v>41</v>
      </c>
      <c r="P2976" t="s">
        <v>2339</v>
      </c>
      <c r="Q2976">
        <v>12</v>
      </c>
      <c r="R2976" t="s">
        <v>2789</v>
      </c>
      <c r="S2976" t="s">
        <v>2782</v>
      </c>
      <c r="T2976" t="s">
        <v>122</v>
      </c>
      <c r="U2976" t="s">
        <v>57</v>
      </c>
      <c r="V2976" t="s">
        <v>248</v>
      </c>
      <c r="W2976" t="s">
        <v>2542</v>
      </c>
    </row>
    <row r="2977" spans="1:29" hidden="1" x14ac:dyDescent="0.35">
      <c r="A2977" t="s">
        <v>32</v>
      </c>
      <c r="C2977" t="s">
        <v>33</v>
      </c>
      <c r="D2977" t="s">
        <v>2508</v>
      </c>
      <c r="E2977" t="s">
        <v>2509</v>
      </c>
      <c r="F2977" t="s">
        <v>2510</v>
      </c>
      <c r="G2977" t="s">
        <v>1279</v>
      </c>
      <c r="I2977" t="s">
        <v>38</v>
      </c>
      <c r="J2977">
        <v>3184</v>
      </c>
      <c r="K2977">
        <v>1805</v>
      </c>
      <c r="L2977" t="s">
        <v>39</v>
      </c>
      <c r="M2977" t="s">
        <v>107</v>
      </c>
      <c r="N2977" t="s">
        <v>41</v>
      </c>
      <c r="P2977" t="s">
        <v>2339</v>
      </c>
      <c r="T2977" t="s">
        <v>2778</v>
      </c>
      <c r="U2977" t="s">
        <v>2778</v>
      </c>
      <c r="W2977" t="s">
        <v>2543</v>
      </c>
    </row>
    <row r="2978" spans="1:29" hidden="1" x14ac:dyDescent="0.35">
      <c r="A2978" t="s">
        <v>32</v>
      </c>
      <c r="C2978" t="s">
        <v>33</v>
      </c>
      <c r="D2978" t="s">
        <v>2544</v>
      </c>
      <c r="E2978" t="s">
        <v>2545</v>
      </c>
      <c r="F2978" t="s">
        <v>2546</v>
      </c>
      <c r="G2978" t="s">
        <v>1279</v>
      </c>
      <c r="I2978" t="s">
        <v>38</v>
      </c>
      <c r="J2978">
        <v>3185</v>
      </c>
      <c r="K2978">
        <v>1804</v>
      </c>
      <c r="L2978" t="s">
        <v>2529</v>
      </c>
      <c r="M2978" t="s">
        <v>121</v>
      </c>
      <c r="N2978" t="s">
        <v>41</v>
      </c>
      <c r="P2978" t="s">
        <v>124</v>
      </c>
      <c r="Q2978">
        <v>2</v>
      </c>
      <c r="R2978" t="s">
        <v>1282</v>
      </c>
      <c r="T2978" t="s">
        <v>43</v>
      </c>
      <c r="U2978" t="s">
        <v>44</v>
      </c>
      <c r="V2978" t="s">
        <v>110</v>
      </c>
      <c r="W2978" t="s">
        <v>110</v>
      </c>
      <c r="AB2978">
        <v>2</v>
      </c>
      <c r="AC2978">
        <v>0</v>
      </c>
    </row>
    <row r="2979" spans="1:29" hidden="1" x14ac:dyDescent="0.35">
      <c r="A2979" t="s">
        <v>32</v>
      </c>
      <c r="C2979" t="s">
        <v>33</v>
      </c>
      <c r="D2979" t="s">
        <v>2544</v>
      </c>
      <c r="E2979" t="s">
        <v>2545</v>
      </c>
      <c r="F2979" t="s">
        <v>2546</v>
      </c>
      <c r="G2979" t="s">
        <v>1279</v>
      </c>
      <c r="I2979" t="s">
        <v>38</v>
      </c>
      <c r="J2979">
        <v>3186</v>
      </c>
      <c r="K2979">
        <v>1804</v>
      </c>
      <c r="L2979" t="s">
        <v>2529</v>
      </c>
      <c r="M2979" t="s">
        <v>121</v>
      </c>
      <c r="N2979" t="s">
        <v>41</v>
      </c>
      <c r="P2979" t="s">
        <v>487</v>
      </c>
      <c r="Q2979">
        <v>4.75</v>
      </c>
      <c r="R2979" t="s">
        <v>72</v>
      </c>
      <c r="T2979" t="s">
        <v>73</v>
      </c>
      <c r="U2979" t="s">
        <v>74</v>
      </c>
      <c r="V2979" t="s">
        <v>175</v>
      </c>
      <c r="W2979" t="s">
        <v>2422</v>
      </c>
      <c r="AB2979">
        <v>4</v>
      </c>
      <c r="AC2979">
        <v>9</v>
      </c>
    </row>
    <row r="2980" spans="1:29" hidden="1" x14ac:dyDescent="0.35">
      <c r="A2980" t="s">
        <v>32</v>
      </c>
      <c r="C2980" t="s">
        <v>33</v>
      </c>
      <c r="D2980" t="s">
        <v>2544</v>
      </c>
      <c r="E2980" t="s">
        <v>2545</v>
      </c>
      <c r="F2980" t="s">
        <v>2546</v>
      </c>
      <c r="G2980" t="s">
        <v>1279</v>
      </c>
      <c r="I2980" t="s">
        <v>38</v>
      </c>
      <c r="J2980">
        <v>3187</v>
      </c>
      <c r="K2980">
        <v>1804</v>
      </c>
      <c r="L2980" t="s">
        <v>2529</v>
      </c>
      <c r="M2980" t="s">
        <v>121</v>
      </c>
      <c r="O2980" t="s">
        <v>605</v>
      </c>
      <c r="P2980" t="s">
        <v>897</v>
      </c>
      <c r="Q2980">
        <v>2</v>
      </c>
      <c r="R2980" t="s">
        <v>72</v>
      </c>
      <c r="T2980" t="s">
        <v>73</v>
      </c>
      <c r="U2980" t="s">
        <v>74</v>
      </c>
      <c r="V2980" t="s">
        <v>152</v>
      </c>
      <c r="W2980" t="s">
        <v>277</v>
      </c>
      <c r="AB2980">
        <v>10</v>
      </c>
      <c r="AC2980">
        <v>0</v>
      </c>
    </row>
    <row r="2981" spans="1:29" hidden="1" x14ac:dyDescent="0.35">
      <c r="A2981" t="s">
        <v>32</v>
      </c>
      <c r="C2981" t="s">
        <v>33</v>
      </c>
      <c r="D2981" t="s">
        <v>2544</v>
      </c>
      <c r="E2981" t="s">
        <v>2545</v>
      </c>
      <c r="F2981" t="s">
        <v>2546</v>
      </c>
      <c r="G2981" t="s">
        <v>1279</v>
      </c>
      <c r="I2981" t="s">
        <v>38</v>
      </c>
      <c r="J2981">
        <v>3188</v>
      </c>
      <c r="K2981">
        <v>1804</v>
      </c>
      <c r="L2981" t="s">
        <v>2529</v>
      </c>
      <c r="M2981" t="s">
        <v>121</v>
      </c>
      <c r="O2981" t="s">
        <v>605</v>
      </c>
      <c r="P2981" t="s">
        <v>897</v>
      </c>
      <c r="Q2981">
        <v>1</v>
      </c>
      <c r="T2981" t="s">
        <v>43</v>
      </c>
      <c r="U2981" t="s">
        <v>167</v>
      </c>
      <c r="V2981" t="s">
        <v>226</v>
      </c>
      <c r="W2981" t="s">
        <v>1776</v>
      </c>
      <c r="AB2981">
        <v>8</v>
      </c>
      <c r="AC2981">
        <v>0</v>
      </c>
    </row>
    <row r="2982" spans="1:29" hidden="1" x14ac:dyDescent="0.35">
      <c r="A2982" t="s">
        <v>32</v>
      </c>
      <c r="C2982" t="s">
        <v>33</v>
      </c>
      <c r="D2982" t="s">
        <v>2544</v>
      </c>
      <c r="E2982" t="s">
        <v>2545</v>
      </c>
      <c r="F2982" t="s">
        <v>2546</v>
      </c>
      <c r="G2982" t="s">
        <v>1279</v>
      </c>
      <c r="I2982" t="s">
        <v>38</v>
      </c>
      <c r="J2982">
        <v>3189</v>
      </c>
      <c r="K2982">
        <v>1804</v>
      </c>
      <c r="L2982" t="s">
        <v>2529</v>
      </c>
      <c r="M2982" t="s">
        <v>121</v>
      </c>
      <c r="O2982" t="s">
        <v>605</v>
      </c>
      <c r="P2982" t="s">
        <v>897</v>
      </c>
      <c r="Q2982">
        <v>1</v>
      </c>
      <c r="R2982" t="s">
        <v>166</v>
      </c>
      <c r="T2982" t="s">
        <v>43</v>
      </c>
      <c r="U2982" t="s">
        <v>167</v>
      </c>
      <c r="V2982" t="s">
        <v>460</v>
      </c>
      <c r="W2982" t="s">
        <v>528</v>
      </c>
      <c r="AB2982">
        <v>8</v>
      </c>
      <c r="AC2982">
        <v>0</v>
      </c>
    </row>
    <row r="2983" spans="1:29" hidden="1" x14ac:dyDescent="0.35">
      <c r="A2983" t="s">
        <v>32</v>
      </c>
      <c r="C2983" t="s">
        <v>33</v>
      </c>
      <c r="D2983" t="s">
        <v>2544</v>
      </c>
      <c r="E2983" t="s">
        <v>2545</v>
      </c>
      <c r="F2983" t="s">
        <v>2546</v>
      </c>
      <c r="G2983" t="s">
        <v>1279</v>
      </c>
      <c r="I2983" t="s">
        <v>38</v>
      </c>
      <c r="J2983">
        <v>3190</v>
      </c>
      <c r="K2983">
        <v>1804</v>
      </c>
      <c r="L2983" t="s">
        <v>2529</v>
      </c>
      <c r="M2983" t="s">
        <v>121</v>
      </c>
      <c r="O2983" t="s">
        <v>605</v>
      </c>
      <c r="P2983" t="s">
        <v>897</v>
      </c>
      <c r="Q2983">
        <v>1</v>
      </c>
      <c r="R2983" t="s">
        <v>221</v>
      </c>
      <c r="T2983" t="s">
        <v>73</v>
      </c>
      <c r="U2983" t="s">
        <v>74</v>
      </c>
      <c r="V2983" t="s">
        <v>1678</v>
      </c>
      <c r="W2983" t="s">
        <v>2090</v>
      </c>
      <c r="AB2983">
        <v>14</v>
      </c>
      <c r="AC2983">
        <v>0</v>
      </c>
    </row>
    <row r="2984" spans="1:29" hidden="1" x14ac:dyDescent="0.35">
      <c r="A2984" t="s">
        <v>32</v>
      </c>
      <c r="C2984" t="s">
        <v>33</v>
      </c>
      <c r="D2984" t="s">
        <v>2544</v>
      </c>
      <c r="E2984" t="s">
        <v>2545</v>
      </c>
      <c r="F2984" t="s">
        <v>2546</v>
      </c>
      <c r="G2984" t="s">
        <v>1279</v>
      </c>
      <c r="I2984" t="s">
        <v>38</v>
      </c>
      <c r="J2984">
        <v>3191</v>
      </c>
      <c r="K2984">
        <v>1804</v>
      </c>
      <c r="L2984" t="s">
        <v>2529</v>
      </c>
      <c r="M2984" t="s">
        <v>121</v>
      </c>
      <c r="O2984" t="s">
        <v>605</v>
      </c>
      <c r="P2984" t="s">
        <v>897</v>
      </c>
      <c r="Q2984">
        <v>1</v>
      </c>
      <c r="R2984" t="s">
        <v>72</v>
      </c>
      <c r="T2984" t="s">
        <v>73</v>
      </c>
      <c r="U2984" t="s">
        <v>74</v>
      </c>
      <c r="V2984" t="s">
        <v>372</v>
      </c>
      <c r="W2984" t="s">
        <v>608</v>
      </c>
      <c r="AB2984">
        <v>2</v>
      </c>
      <c r="AC2984">
        <v>9</v>
      </c>
    </row>
    <row r="2985" spans="1:29" hidden="1" x14ac:dyDescent="0.35">
      <c r="A2985" t="s">
        <v>32</v>
      </c>
      <c r="C2985" t="s">
        <v>33</v>
      </c>
      <c r="D2985" t="s">
        <v>2544</v>
      </c>
      <c r="E2985" t="s">
        <v>2545</v>
      </c>
      <c r="F2985" t="s">
        <v>2546</v>
      </c>
      <c r="G2985" t="s">
        <v>1279</v>
      </c>
      <c r="I2985" t="s">
        <v>38</v>
      </c>
      <c r="J2985">
        <v>3192</v>
      </c>
      <c r="K2985">
        <v>1804</v>
      </c>
      <c r="L2985" t="s">
        <v>2529</v>
      </c>
      <c r="M2985" t="s">
        <v>121</v>
      </c>
      <c r="O2985" t="s">
        <v>605</v>
      </c>
      <c r="P2985" t="s">
        <v>897</v>
      </c>
      <c r="Q2985">
        <v>4</v>
      </c>
      <c r="R2985" t="s">
        <v>72</v>
      </c>
      <c r="T2985" t="s">
        <v>73</v>
      </c>
      <c r="U2985" t="s">
        <v>74</v>
      </c>
      <c r="V2985" t="s">
        <v>2547</v>
      </c>
      <c r="W2985" t="s">
        <v>2548</v>
      </c>
      <c r="AB2985">
        <v>2</v>
      </c>
      <c r="AC2985">
        <v>0</v>
      </c>
    </row>
    <row r="2986" spans="1:29" hidden="1" x14ac:dyDescent="0.35">
      <c r="A2986" t="s">
        <v>32</v>
      </c>
      <c r="C2986" t="s">
        <v>33</v>
      </c>
      <c r="D2986" t="s">
        <v>2544</v>
      </c>
      <c r="E2986" t="s">
        <v>2545</v>
      </c>
      <c r="F2986" t="s">
        <v>2546</v>
      </c>
      <c r="G2986" t="s">
        <v>1279</v>
      </c>
      <c r="I2986" t="s">
        <v>38</v>
      </c>
      <c r="J2986">
        <v>3193</v>
      </c>
      <c r="K2986">
        <v>1804</v>
      </c>
      <c r="L2986" t="s">
        <v>2529</v>
      </c>
      <c r="M2986" t="s">
        <v>121</v>
      </c>
      <c r="O2986" t="s">
        <v>605</v>
      </c>
      <c r="P2986" t="s">
        <v>897</v>
      </c>
      <c r="Q2986">
        <v>1</v>
      </c>
      <c r="R2986" t="s">
        <v>221</v>
      </c>
      <c r="T2986" t="s">
        <v>73</v>
      </c>
      <c r="U2986" t="s">
        <v>74</v>
      </c>
      <c r="V2986" t="s">
        <v>440</v>
      </c>
      <c r="W2986" t="s">
        <v>441</v>
      </c>
      <c r="AB2986">
        <v>1</v>
      </c>
      <c r="AC2986">
        <v>4</v>
      </c>
    </row>
    <row r="2987" spans="1:29" hidden="1" x14ac:dyDescent="0.35">
      <c r="A2987" t="s">
        <v>32</v>
      </c>
      <c r="C2987" t="s">
        <v>33</v>
      </c>
      <c r="D2987" t="s">
        <v>2544</v>
      </c>
      <c r="E2987" t="s">
        <v>2545</v>
      </c>
      <c r="F2987" t="s">
        <v>2546</v>
      </c>
      <c r="G2987" t="s">
        <v>1279</v>
      </c>
      <c r="I2987" t="s">
        <v>38</v>
      </c>
      <c r="J2987">
        <v>3194</v>
      </c>
      <c r="K2987">
        <v>1804</v>
      </c>
      <c r="L2987" t="s">
        <v>2529</v>
      </c>
      <c r="M2987" t="s">
        <v>121</v>
      </c>
      <c r="O2987" t="s">
        <v>605</v>
      </c>
      <c r="P2987" t="s">
        <v>897</v>
      </c>
      <c r="Q2987">
        <v>1</v>
      </c>
      <c r="R2987" t="s">
        <v>563</v>
      </c>
      <c r="T2987" t="s">
        <v>73</v>
      </c>
      <c r="U2987" t="s">
        <v>74</v>
      </c>
      <c r="V2987" t="s">
        <v>1398</v>
      </c>
      <c r="W2987" t="s">
        <v>1399</v>
      </c>
      <c r="AB2987">
        <v>1</v>
      </c>
      <c r="AC2987">
        <v>0</v>
      </c>
    </row>
    <row r="2988" spans="1:29" hidden="1" x14ac:dyDescent="0.35">
      <c r="A2988" t="s">
        <v>32</v>
      </c>
      <c r="C2988" t="s">
        <v>33</v>
      </c>
      <c r="D2988" t="s">
        <v>2544</v>
      </c>
      <c r="E2988" t="s">
        <v>2545</v>
      </c>
      <c r="F2988" t="s">
        <v>2546</v>
      </c>
      <c r="G2988" t="s">
        <v>1279</v>
      </c>
      <c r="I2988" t="s">
        <v>38</v>
      </c>
      <c r="J2988">
        <v>3195</v>
      </c>
      <c r="K2988">
        <v>1804</v>
      </c>
      <c r="L2988" t="s">
        <v>2529</v>
      </c>
      <c r="M2988" t="s">
        <v>121</v>
      </c>
      <c r="O2988" t="s">
        <v>605</v>
      </c>
      <c r="P2988" t="s">
        <v>897</v>
      </c>
      <c r="Q2988">
        <v>2</v>
      </c>
      <c r="R2988" t="s">
        <v>563</v>
      </c>
      <c r="T2988" t="s">
        <v>73</v>
      </c>
      <c r="U2988" t="s">
        <v>74</v>
      </c>
      <c r="V2988" t="s">
        <v>112</v>
      </c>
      <c r="W2988" t="s">
        <v>274</v>
      </c>
      <c r="AC2988">
        <v>4</v>
      </c>
    </row>
    <row r="2989" spans="1:29" hidden="1" x14ac:dyDescent="0.35">
      <c r="A2989" t="s">
        <v>32</v>
      </c>
      <c r="C2989" t="s">
        <v>33</v>
      </c>
      <c r="D2989" t="s">
        <v>2544</v>
      </c>
      <c r="E2989" t="s">
        <v>2545</v>
      </c>
      <c r="F2989" t="s">
        <v>2546</v>
      </c>
      <c r="G2989" t="s">
        <v>1279</v>
      </c>
      <c r="I2989" t="s">
        <v>38</v>
      </c>
      <c r="J2989">
        <v>3196</v>
      </c>
      <c r="K2989">
        <v>1804</v>
      </c>
      <c r="L2989" t="s">
        <v>2529</v>
      </c>
      <c r="M2989" t="s">
        <v>121</v>
      </c>
      <c r="N2989" t="s">
        <v>47</v>
      </c>
      <c r="P2989" t="s">
        <v>61</v>
      </c>
      <c r="Q2989">
        <v>1</v>
      </c>
      <c r="R2989" t="s">
        <v>166</v>
      </c>
      <c r="T2989" t="s">
        <v>43</v>
      </c>
      <c r="U2989" t="s">
        <v>167</v>
      </c>
      <c r="V2989" t="s">
        <v>460</v>
      </c>
      <c r="W2989" t="s">
        <v>461</v>
      </c>
      <c r="AB2989">
        <v>8</v>
      </c>
      <c r="AC2989">
        <v>0</v>
      </c>
    </row>
    <row r="2990" spans="1:29" hidden="1" x14ac:dyDescent="0.35">
      <c r="A2990" t="s">
        <v>32</v>
      </c>
      <c r="C2990" t="s">
        <v>33</v>
      </c>
      <c r="D2990" t="s">
        <v>2544</v>
      </c>
      <c r="E2990" t="s">
        <v>2545</v>
      </c>
      <c r="F2990" t="s">
        <v>2546</v>
      </c>
      <c r="G2990" t="s">
        <v>1279</v>
      </c>
      <c r="I2990" t="s">
        <v>38</v>
      </c>
      <c r="J2990">
        <v>3197</v>
      </c>
      <c r="K2990">
        <v>1804</v>
      </c>
      <c r="L2990" t="s">
        <v>2529</v>
      </c>
      <c r="M2990" t="s">
        <v>121</v>
      </c>
      <c r="N2990" t="s">
        <v>47</v>
      </c>
      <c r="P2990" t="s">
        <v>61</v>
      </c>
      <c r="Q2990">
        <v>0.5</v>
      </c>
      <c r="R2990" t="s">
        <v>72</v>
      </c>
      <c r="T2990" t="s">
        <v>73</v>
      </c>
      <c r="U2990" t="s">
        <v>74</v>
      </c>
      <c r="V2990" t="s">
        <v>1678</v>
      </c>
      <c r="W2990" t="s">
        <v>2090</v>
      </c>
      <c r="AB2990">
        <v>1</v>
      </c>
      <c r="AC2990">
        <v>0</v>
      </c>
    </row>
    <row r="2991" spans="1:29" hidden="1" x14ac:dyDescent="0.35">
      <c r="A2991" t="s">
        <v>32</v>
      </c>
      <c r="C2991" t="s">
        <v>33</v>
      </c>
      <c r="D2991" t="s">
        <v>2544</v>
      </c>
      <c r="E2991" t="s">
        <v>2545</v>
      </c>
      <c r="F2991" t="s">
        <v>2546</v>
      </c>
      <c r="G2991" t="s">
        <v>1279</v>
      </c>
      <c r="I2991" t="s">
        <v>38</v>
      </c>
      <c r="J2991">
        <v>3198</v>
      </c>
      <c r="K2991">
        <v>1804</v>
      </c>
      <c r="L2991" t="s">
        <v>2529</v>
      </c>
      <c r="M2991" t="s">
        <v>121</v>
      </c>
      <c r="N2991" t="s">
        <v>47</v>
      </c>
      <c r="P2991" t="s">
        <v>61</v>
      </c>
      <c r="Q2991">
        <v>1</v>
      </c>
      <c r="R2991" t="s">
        <v>170</v>
      </c>
      <c r="T2991" t="s">
        <v>73</v>
      </c>
      <c r="U2991" t="s">
        <v>74</v>
      </c>
      <c r="V2991" t="s">
        <v>1398</v>
      </c>
      <c r="W2991" t="s">
        <v>1399</v>
      </c>
      <c r="AB2991">
        <v>1</v>
      </c>
      <c r="AC2991">
        <v>0</v>
      </c>
    </row>
    <row r="2992" spans="1:29" hidden="1" x14ac:dyDescent="0.35">
      <c r="A2992" t="s">
        <v>32</v>
      </c>
      <c r="C2992" t="s">
        <v>33</v>
      </c>
      <c r="D2992" t="s">
        <v>2544</v>
      </c>
      <c r="E2992" t="s">
        <v>2545</v>
      </c>
      <c r="F2992" t="s">
        <v>2546</v>
      </c>
      <c r="G2992" t="s">
        <v>1279</v>
      </c>
      <c r="I2992" t="s">
        <v>38</v>
      </c>
      <c r="J2992">
        <v>3199</v>
      </c>
      <c r="K2992">
        <v>1804</v>
      </c>
      <c r="L2992" t="s">
        <v>2529</v>
      </c>
      <c r="M2992" t="s">
        <v>121</v>
      </c>
      <c r="N2992" t="s">
        <v>47</v>
      </c>
      <c r="P2992" t="s">
        <v>61</v>
      </c>
      <c r="Q2992">
        <v>1</v>
      </c>
      <c r="R2992" t="s">
        <v>221</v>
      </c>
      <c r="T2992" t="s">
        <v>73</v>
      </c>
      <c r="U2992" t="s">
        <v>74</v>
      </c>
      <c r="V2992" t="s">
        <v>440</v>
      </c>
      <c r="W2992" t="s">
        <v>441</v>
      </c>
      <c r="AB2992">
        <v>1</v>
      </c>
      <c r="AC2992">
        <v>8</v>
      </c>
    </row>
    <row r="2993" spans="1:33" hidden="1" x14ac:dyDescent="0.35">
      <c r="A2993" t="s">
        <v>32</v>
      </c>
      <c r="C2993" t="s">
        <v>33</v>
      </c>
      <c r="D2993" t="s">
        <v>2544</v>
      </c>
      <c r="E2993" t="s">
        <v>2545</v>
      </c>
      <c r="F2993" t="s">
        <v>2546</v>
      </c>
      <c r="G2993" t="s">
        <v>1279</v>
      </c>
      <c r="I2993" t="s">
        <v>38</v>
      </c>
      <c r="J2993">
        <v>3200</v>
      </c>
      <c r="K2993">
        <v>1804</v>
      </c>
      <c r="L2993" t="s">
        <v>2529</v>
      </c>
      <c r="M2993" t="s">
        <v>185</v>
      </c>
      <c r="P2993" t="s">
        <v>910</v>
      </c>
      <c r="Q2993">
        <v>1</v>
      </c>
      <c r="R2993" t="s">
        <v>2549</v>
      </c>
      <c r="T2993" t="s">
        <v>99</v>
      </c>
      <c r="U2993" t="s">
        <v>2776</v>
      </c>
      <c r="V2993" t="s">
        <v>2550</v>
      </c>
      <c r="W2993" t="s">
        <v>2550</v>
      </c>
      <c r="AB2993">
        <v>2</v>
      </c>
      <c r="AC2993">
        <v>0</v>
      </c>
    </row>
    <row r="2994" spans="1:33" hidden="1" x14ac:dyDescent="0.35">
      <c r="A2994" t="s">
        <v>32</v>
      </c>
      <c r="C2994" t="s">
        <v>33</v>
      </c>
      <c r="D2994" t="s">
        <v>2544</v>
      </c>
      <c r="E2994" t="s">
        <v>2545</v>
      </c>
      <c r="F2994" t="s">
        <v>2546</v>
      </c>
      <c r="G2994" t="s">
        <v>1279</v>
      </c>
      <c r="I2994" t="s">
        <v>38</v>
      </c>
      <c r="J2994">
        <v>3201</v>
      </c>
      <c r="K2994">
        <v>1804</v>
      </c>
      <c r="L2994" t="s">
        <v>2529</v>
      </c>
      <c r="M2994" t="s">
        <v>185</v>
      </c>
      <c r="N2994" t="s">
        <v>41</v>
      </c>
      <c r="P2994" t="s">
        <v>1536</v>
      </c>
      <c r="Q2994">
        <v>12</v>
      </c>
      <c r="R2994" t="s">
        <v>1282</v>
      </c>
      <c r="T2994" t="s">
        <v>122</v>
      </c>
      <c r="U2994" t="s">
        <v>57</v>
      </c>
      <c r="V2994" t="s">
        <v>1113</v>
      </c>
      <c r="W2994" t="s">
        <v>1113</v>
      </c>
      <c r="AB2994">
        <v>12</v>
      </c>
      <c r="AC2994">
        <v>0</v>
      </c>
    </row>
    <row r="2995" spans="1:33" hidden="1" x14ac:dyDescent="0.35">
      <c r="A2995" t="s">
        <v>32</v>
      </c>
      <c r="C2995" t="s">
        <v>33</v>
      </c>
      <c r="D2995" t="s">
        <v>2544</v>
      </c>
      <c r="E2995" t="s">
        <v>2545</v>
      </c>
      <c r="F2995" t="s">
        <v>2546</v>
      </c>
      <c r="G2995" t="s">
        <v>1279</v>
      </c>
      <c r="I2995" t="s">
        <v>38</v>
      </c>
      <c r="J2995">
        <v>3202</v>
      </c>
      <c r="K2995">
        <v>1804</v>
      </c>
      <c r="L2995" t="s">
        <v>2529</v>
      </c>
      <c r="M2995" t="s">
        <v>185</v>
      </c>
      <c r="O2995" t="s">
        <v>605</v>
      </c>
      <c r="P2995" t="s">
        <v>1135</v>
      </c>
      <c r="Q2995">
        <v>0.5</v>
      </c>
      <c r="R2995" t="s">
        <v>1282</v>
      </c>
      <c r="T2995" t="s">
        <v>57</v>
      </c>
      <c r="U2995" t="s">
        <v>58</v>
      </c>
      <c r="V2995" t="s">
        <v>58</v>
      </c>
      <c r="W2995" t="s">
        <v>1125</v>
      </c>
    </row>
    <row r="2996" spans="1:33" hidden="1" x14ac:dyDescent="0.35">
      <c r="A2996" t="s">
        <v>32</v>
      </c>
      <c r="C2996" t="s">
        <v>33</v>
      </c>
      <c r="D2996" t="s">
        <v>2544</v>
      </c>
      <c r="E2996" t="s">
        <v>2545</v>
      </c>
      <c r="F2996" t="s">
        <v>2546</v>
      </c>
      <c r="G2996" t="s">
        <v>1279</v>
      </c>
      <c r="I2996" t="s">
        <v>38</v>
      </c>
      <c r="J2996">
        <v>3203</v>
      </c>
      <c r="K2996">
        <v>1804</v>
      </c>
      <c r="L2996" t="s">
        <v>2529</v>
      </c>
      <c r="M2996" t="s">
        <v>185</v>
      </c>
      <c r="O2996" t="s">
        <v>605</v>
      </c>
      <c r="P2996" t="s">
        <v>1135</v>
      </c>
      <c r="Q2996">
        <v>0.5</v>
      </c>
      <c r="R2996" t="s">
        <v>56</v>
      </c>
      <c r="T2996" t="s">
        <v>449</v>
      </c>
      <c r="U2996" t="s">
        <v>450</v>
      </c>
      <c r="V2996" t="s">
        <v>451</v>
      </c>
      <c r="W2996" t="s">
        <v>2524</v>
      </c>
    </row>
    <row r="2997" spans="1:33" hidden="1" x14ac:dyDescent="0.35">
      <c r="A2997" t="s">
        <v>32</v>
      </c>
      <c r="C2997" t="s">
        <v>33</v>
      </c>
      <c r="D2997" t="s">
        <v>2544</v>
      </c>
      <c r="E2997" t="s">
        <v>2545</v>
      </c>
      <c r="F2997" t="s">
        <v>2546</v>
      </c>
      <c r="G2997" t="s">
        <v>1279</v>
      </c>
      <c r="I2997" t="s">
        <v>38</v>
      </c>
      <c r="J2997">
        <v>3204</v>
      </c>
      <c r="K2997">
        <v>1804</v>
      </c>
      <c r="L2997" t="s">
        <v>2529</v>
      </c>
      <c r="M2997" t="s">
        <v>185</v>
      </c>
      <c r="O2997" t="s">
        <v>211</v>
      </c>
      <c r="P2997" t="s">
        <v>845</v>
      </c>
      <c r="Q2997">
        <v>1</v>
      </c>
      <c r="R2997" t="s">
        <v>221</v>
      </c>
      <c r="T2997" t="s">
        <v>73</v>
      </c>
      <c r="U2997" t="s">
        <v>74</v>
      </c>
      <c r="V2997" t="s">
        <v>440</v>
      </c>
      <c r="W2997" t="s">
        <v>441</v>
      </c>
      <c r="Y2997">
        <v>2</v>
      </c>
      <c r="Z2997">
        <v>0</v>
      </c>
      <c r="AB2997">
        <v>2</v>
      </c>
      <c r="AC2997">
        <v>0</v>
      </c>
    </row>
    <row r="2998" spans="1:33" hidden="1" x14ac:dyDescent="0.35">
      <c r="A2998" t="s">
        <v>32</v>
      </c>
      <c r="C2998" t="s">
        <v>33</v>
      </c>
      <c r="D2998" t="s">
        <v>2544</v>
      </c>
      <c r="E2998" t="s">
        <v>2545</v>
      </c>
      <c r="F2998" t="s">
        <v>2546</v>
      </c>
      <c r="G2998" t="s">
        <v>1279</v>
      </c>
      <c r="I2998" t="s">
        <v>38</v>
      </c>
      <c r="J2998">
        <v>3205</v>
      </c>
      <c r="K2998">
        <v>1804</v>
      </c>
      <c r="L2998" t="s">
        <v>2529</v>
      </c>
      <c r="M2998" t="s">
        <v>185</v>
      </c>
      <c r="O2998" t="s">
        <v>320</v>
      </c>
      <c r="P2998" t="s">
        <v>98</v>
      </c>
      <c r="Q2998">
        <v>1</v>
      </c>
      <c r="R2998" t="s">
        <v>72</v>
      </c>
      <c r="T2998" t="s">
        <v>73</v>
      </c>
      <c r="U2998" t="s">
        <v>74</v>
      </c>
      <c r="V2998" t="s">
        <v>81</v>
      </c>
      <c r="W2998" t="s">
        <v>738</v>
      </c>
      <c r="AB2998">
        <v>2</v>
      </c>
      <c r="AC2998">
        <v>0</v>
      </c>
    </row>
    <row r="2999" spans="1:33" hidden="1" x14ac:dyDescent="0.35">
      <c r="A2999" t="s">
        <v>32</v>
      </c>
      <c r="C2999" t="s">
        <v>33</v>
      </c>
      <c r="D2999" t="s">
        <v>2544</v>
      </c>
      <c r="E2999" t="s">
        <v>2545</v>
      </c>
      <c r="F2999" t="s">
        <v>2546</v>
      </c>
      <c r="G2999" t="s">
        <v>1279</v>
      </c>
      <c r="I2999" t="s">
        <v>38</v>
      </c>
      <c r="J2999">
        <v>3206</v>
      </c>
      <c r="K2999">
        <v>1804</v>
      </c>
      <c r="L2999" t="s">
        <v>2529</v>
      </c>
      <c r="M2999" t="s">
        <v>185</v>
      </c>
      <c r="O2999" t="s">
        <v>320</v>
      </c>
      <c r="P2999" t="s">
        <v>98</v>
      </c>
      <c r="Q2999">
        <v>2</v>
      </c>
      <c r="R2999" t="s">
        <v>1282</v>
      </c>
      <c r="T2999" t="s">
        <v>43</v>
      </c>
      <c r="U2999" t="s">
        <v>44</v>
      </c>
      <c r="V2999" t="s">
        <v>110</v>
      </c>
      <c r="W2999" t="s">
        <v>2551</v>
      </c>
      <c r="AB2999">
        <v>2</v>
      </c>
      <c r="AC2999">
        <v>0</v>
      </c>
    </row>
    <row r="3000" spans="1:33" hidden="1" x14ac:dyDescent="0.35">
      <c r="A3000" t="s">
        <v>32</v>
      </c>
      <c r="C3000" t="s">
        <v>33</v>
      </c>
      <c r="D3000" t="s">
        <v>2544</v>
      </c>
      <c r="E3000" t="s">
        <v>2545</v>
      </c>
      <c r="F3000" t="s">
        <v>2546</v>
      </c>
      <c r="G3000" t="s">
        <v>1279</v>
      </c>
      <c r="I3000" t="s">
        <v>38</v>
      </c>
      <c r="J3000">
        <v>3207</v>
      </c>
      <c r="K3000">
        <v>1804</v>
      </c>
      <c r="L3000" t="s">
        <v>2529</v>
      </c>
      <c r="N3000" t="s">
        <v>41</v>
      </c>
      <c r="O3000" t="s">
        <v>605</v>
      </c>
      <c r="P3000" t="s">
        <v>731</v>
      </c>
      <c r="Q3000">
        <v>0.25</v>
      </c>
      <c r="R3000" t="s">
        <v>1282</v>
      </c>
      <c r="T3000" t="s">
        <v>99</v>
      </c>
      <c r="U3000" t="s">
        <v>133</v>
      </c>
      <c r="V3000" t="s">
        <v>134</v>
      </c>
      <c r="W3000" t="s">
        <v>2298</v>
      </c>
      <c r="AB3000">
        <v>0</v>
      </c>
      <c r="AC3000">
        <v>6</v>
      </c>
    </row>
    <row r="3001" spans="1:33" hidden="1" x14ac:dyDescent="0.35">
      <c r="A3001" t="s">
        <v>32</v>
      </c>
      <c r="C3001" t="s">
        <v>33</v>
      </c>
      <c r="D3001" t="s">
        <v>2544</v>
      </c>
      <c r="E3001" t="s">
        <v>2545</v>
      </c>
      <c r="F3001" t="s">
        <v>2546</v>
      </c>
      <c r="G3001" t="s">
        <v>1279</v>
      </c>
      <c r="I3001" t="s">
        <v>38</v>
      </c>
      <c r="J3001">
        <v>3208</v>
      </c>
      <c r="K3001">
        <v>1804</v>
      </c>
      <c r="L3001" t="s">
        <v>2529</v>
      </c>
      <c r="O3001" t="s">
        <v>605</v>
      </c>
      <c r="P3001" t="s">
        <v>731</v>
      </c>
      <c r="T3001" t="s">
        <v>2763</v>
      </c>
      <c r="U3001" t="s">
        <v>2765</v>
      </c>
      <c r="V3001" t="s">
        <v>2552</v>
      </c>
      <c r="W3001" t="s">
        <v>2553</v>
      </c>
      <c r="AF3001">
        <v>6</v>
      </c>
    </row>
    <row r="3002" spans="1:33" hidden="1" x14ac:dyDescent="0.35">
      <c r="A3002" t="s">
        <v>32</v>
      </c>
      <c r="C3002" t="s">
        <v>33</v>
      </c>
      <c r="D3002" t="s">
        <v>2544</v>
      </c>
      <c r="E3002" t="s">
        <v>2545</v>
      </c>
      <c r="F3002" t="s">
        <v>2546</v>
      </c>
      <c r="G3002" t="s">
        <v>1279</v>
      </c>
      <c r="I3002" t="s">
        <v>38</v>
      </c>
      <c r="J3002">
        <v>3209</v>
      </c>
      <c r="K3002">
        <v>1804</v>
      </c>
      <c r="L3002" t="s">
        <v>2529</v>
      </c>
      <c r="P3002" t="s">
        <v>439</v>
      </c>
      <c r="T3002" t="s">
        <v>2763</v>
      </c>
      <c r="U3002" t="s">
        <v>2621</v>
      </c>
      <c r="W3002" t="s">
        <v>2554</v>
      </c>
      <c r="AF3002">
        <v>6</v>
      </c>
    </row>
    <row r="3003" spans="1:33" hidden="1" x14ac:dyDescent="0.35">
      <c r="A3003" t="s">
        <v>32</v>
      </c>
      <c r="C3003" t="s">
        <v>33</v>
      </c>
      <c r="D3003" t="s">
        <v>2544</v>
      </c>
      <c r="E3003" t="s">
        <v>2545</v>
      </c>
      <c r="F3003" t="s">
        <v>2546</v>
      </c>
      <c r="G3003" t="s">
        <v>1279</v>
      </c>
      <c r="I3003" t="s">
        <v>38</v>
      </c>
      <c r="J3003">
        <v>3210</v>
      </c>
      <c r="T3003" t="s">
        <v>2778</v>
      </c>
      <c r="U3003" t="s">
        <v>2778</v>
      </c>
      <c r="W3003" t="s">
        <v>2555</v>
      </c>
    </row>
    <row r="3004" spans="1:33" hidden="1" x14ac:dyDescent="0.35">
      <c r="A3004" t="s">
        <v>32</v>
      </c>
      <c r="C3004" t="s">
        <v>33</v>
      </c>
      <c r="D3004" t="s">
        <v>2544</v>
      </c>
      <c r="E3004" t="s">
        <v>2545</v>
      </c>
      <c r="F3004" t="s">
        <v>2546</v>
      </c>
      <c r="G3004" t="s">
        <v>1279</v>
      </c>
      <c r="I3004" t="s">
        <v>38</v>
      </c>
      <c r="J3004">
        <v>3211</v>
      </c>
      <c r="K3004">
        <v>1804</v>
      </c>
      <c r="L3004" t="s">
        <v>2529</v>
      </c>
      <c r="M3004" t="s">
        <v>153</v>
      </c>
      <c r="N3004" t="s">
        <v>41</v>
      </c>
      <c r="P3004" t="s">
        <v>887</v>
      </c>
      <c r="Q3004">
        <v>2</v>
      </c>
      <c r="R3004" t="s">
        <v>1282</v>
      </c>
      <c r="T3004" t="s">
        <v>57</v>
      </c>
      <c r="U3004" t="s">
        <v>58</v>
      </c>
      <c r="V3004" t="s">
        <v>58</v>
      </c>
      <c r="W3004" t="s">
        <v>1125</v>
      </c>
    </row>
    <row r="3005" spans="1:33" hidden="1" x14ac:dyDescent="0.35">
      <c r="A3005" t="s">
        <v>32</v>
      </c>
      <c r="C3005" t="s">
        <v>33</v>
      </c>
      <c r="D3005" t="s">
        <v>2544</v>
      </c>
      <c r="E3005" t="s">
        <v>2545</v>
      </c>
      <c r="F3005" t="s">
        <v>2546</v>
      </c>
      <c r="G3005" t="s">
        <v>1279</v>
      </c>
      <c r="I3005" t="s">
        <v>38</v>
      </c>
      <c r="J3005">
        <v>3212</v>
      </c>
      <c r="K3005">
        <v>1804</v>
      </c>
      <c r="L3005" t="s">
        <v>2529</v>
      </c>
      <c r="M3005" t="s">
        <v>185</v>
      </c>
      <c r="N3005" t="s">
        <v>41</v>
      </c>
      <c r="P3005" t="s">
        <v>887</v>
      </c>
      <c r="Q3005">
        <v>2</v>
      </c>
      <c r="R3005" t="s">
        <v>132</v>
      </c>
      <c r="T3005" t="s">
        <v>57</v>
      </c>
      <c r="U3005" t="s">
        <v>58</v>
      </c>
      <c r="V3005" t="s">
        <v>83</v>
      </c>
      <c r="W3005" t="s">
        <v>83</v>
      </c>
    </row>
    <row r="3006" spans="1:33" hidden="1" x14ac:dyDescent="0.35">
      <c r="A3006" t="s">
        <v>32</v>
      </c>
      <c r="C3006" t="s">
        <v>33</v>
      </c>
      <c r="D3006" t="s">
        <v>2544</v>
      </c>
      <c r="E3006" t="s">
        <v>2545</v>
      </c>
      <c r="F3006" t="s">
        <v>2546</v>
      </c>
      <c r="G3006" t="s">
        <v>1279</v>
      </c>
      <c r="I3006" t="s">
        <v>38</v>
      </c>
      <c r="J3006">
        <v>3213</v>
      </c>
      <c r="K3006">
        <v>1804</v>
      </c>
      <c r="L3006" t="s">
        <v>2529</v>
      </c>
      <c r="M3006" t="s">
        <v>153</v>
      </c>
      <c r="N3006" t="s">
        <v>41</v>
      </c>
      <c r="P3006" t="s">
        <v>1568</v>
      </c>
      <c r="R3006" t="s">
        <v>2556</v>
      </c>
      <c r="T3006" t="s">
        <v>367</v>
      </c>
      <c r="U3006" t="s">
        <v>368</v>
      </c>
      <c r="V3006" t="s">
        <v>2557</v>
      </c>
      <c r="W3006" t="s">
        <v>2557</v>
      </c>
      <c r="AB3006">
        <v>12</v>
      </c>
      <c r="AC3006">
        <v>0</v>
      </c>
      <c r="AG3006" t="s">
        <v>634</v>
      </c>
    </row>
    <row r="3007" spans="1:33" hidden="1" x14ac:dyDescent="0.35">
      <c r="A3007" t="s">
        <v>32</v>
      </c>
      <c r="C3007" t="s">
        <v>33</v>
      </c>
      <c r="D3007" t="s">
        <v>2544</v>
      </c>
      <c r="E3007" t="s">
        <v>2545</v>
      </c>
      <c r="F3007" t="s">
        <v>2546</v>
      </c>
      <c r="G3007" t="s">
        <v>1279</v>
      </c>
      <c r="I3007" t="s">
        <v>38</v>
      </c>
      <c r="J3007">
        <v>3214</v>
      </c>
      <c r="K3007">
        <v>1804</v>
      </c>
      <c r="L3007" t="s">
        <v>2529</v>
      </c>
      <c r="M3007" t="s">
        <v>153</v>
      </c>
      <c r="O3007" t="s">
        <v>2507</v>
      </c>
      <c r="P3007" t="s">
        <v>2226</v>
      </c>
      <c r="T3007" t="s">
        <v>2763</v>
      </c>
      <c r="U3007" t="s">
        <v>2621</v>
      </c>
      <c r="W3007" t="s">
        <v>2558</v>
      </c>
    </row>
    <row r="3008" spans="1:33" hidden="1" x14ac:dyDescent="0.35">
      <c r="A3008" t="s">
        <v>32</v>
      </c>
      <c r="C3008" t="s">
        <v>33</v>
      </c>
      <c r="D3008" t="s">
        <v>2544</v>
      </c>
      <c r="E3008" t="s">
        <v>2545</v>
      </c>
      <c r="F3008" t="s">
        <v>2546</v>
      </c>
      <c r="G3008" t="s">
        <v>1279</v>
      </c>
      <c r="I3008" t="s">
        <v>38</v>
      </c>
      <c r="J3008">
        <v>3215</v>
      </c>
      <c r="K3008">
        <v>1804</v>
      </c>
      <c r="L3008" t="s">
        <v>2529</v>
      </c>
      <c r="M3008" t="s">
        <v>153</v>
      </c>
      <c r="O3008" t="s">
        <v>2507</v>
      </c>
      <c r="P3008" t="s">
        <v>2226</v>
      </c>
      <c r="T3008" t="s">
        <v>2778</v>
      </c>
      <c r="U3008" t="s">
        <v>2778</v>
      </c>
      <c r="W3008" t="s">
        <v>2559</v>
      </c>
      <c r="AE3008">
        <v>18</v>
      </c>
      <c r="AF3008">
        <v>0</v>
      </c>
    </row>
    <row r="3009" spans="1:32" hidden="1" x14ac:dyDescent="0.35">
      <c r="A3009" t="s">
        <v>32</v>
      </c>
      <c r="C3009" t="s">
        <v>33</v>
      </c>
      <c r="D3009" t="s">
        <v>2544</v>
      </c>
      <c r="E3009" t="s">
        <v>2545</v>
      </c>
      <c r="F3009" t="s">
        <v>2546</v>
      </c>
      <c r="G3009" t="s">
        <v>1279</v>
      </c>
      <c r="I3009" t="s">
        <v>38</v>
      </c>
      <c r="J3009">
        <v>3216</v>
      </c>
      <c r="K3009">
        <v>1804</v>
      </c>
      <c r="L3009" t="s">
        <v>2529</v>
      </c>
      <c r="M3009" t="s">
        <v>153</v>
      </c>
      <c r="O3009" t="s">
        <v>819</v>
      </c>
      <c r="P3009" t="s">
        <v>2560</v>
      </c>
      <c r="Q3009">
        <v>63.25</v>
      </c>
      <c r="R3009" t="s">
        <v>56</v>
      </c>
      <c r="S3009" t="s">
        <v>2782</v>
      </c>
      <c r="T3009" t="s">
        <v>122</v>
      </c>
      <c r="U3009" t="s">
        <v>57</v>
      </c>
      <c r="V3009" t="s">
        <v>136</v>
      </c>
      <c r="W3009" t="s">
        <v>2561</v>
      </c>
    </row>
    <row r="3010" spans="1:32" hidden="1" x14ac:dyDescent="0.35">
      <c r="A3010" t="s">
        <v>32</v>
      </c>
      <c r="C3010" t="s">
        <v>33</v>
      </c>
      <c r="D3010" t="s">
        <v>2544</v>
      </c>
      <c r="E3010" t="s">
        <v>2545</v>
      </c>
      <c r="F3010" t="s">
        <v>2546</v>
      </c>
      <c r="G3010" t="s">
        <v>1279</v>
      </c>
      <c r="I3010" t="s">
        <v>38</v>
      </c>
      <c r="J3010">
        <v>3217</v>
      </c>
      <c r="K3010">
        <v>1804</v>
      </c>
      <c r="L3010" t="s">
        <v>2529</v>
      </c>
      <c r="M3010" t="s">
        <v>153</v>
      </c>
      <c r="O3010" t="s">
        <v>819</v>
      </c>
      <c r="P3010" t="s">
        <v>2560</v>
      </c>
      <c r="T3010" t="s">
        <v>2778</v>
      </c>
      <c r="U3010" t="s">
        <v>2778</v>
      </c>
      <c r="W3010" t="s">
        <v>2562</v>
      </c>
    </row>
    <row r="3011" spans="1:32" hidden="1" x14ac:dyDescent="0.35">
      <c r="A3011" t="s">
        <v>32</v>
      </c>
      <c r="C3011" t="s">
        <v>33</v>
      </c>
      <c r="D3011" t="s">
        <v>2544</v>
      </c>
      <c r="E3011" t="s">
        <v>2545</v>
      </c>
      <c r="F3011" t="s">
        <v>2546</v>
      </c>
      <c r="G3011" t="s">
        <v>1279</v>
      </c>
      <c r="I3011" t="s">
        <v>38</v>
      </c>
      <c r="J3011">
        <v>3218</v>
      </c>
      <c r="K3011">
        <v>1804</v>
      </c>
      <c r="L3011" t="s">
        <v>2529</v>
      </c>
      <c r="M3011" t="s">
        <v>153</v>
      </c>
      <c r="P3011" t="s">
        <v>2007</v>
      </c>
      <c r="Q3011">
        <v>1</v>
      </c>
      <c r="T3011" t="s">
        <v>43</v>
      </c>
      <c r="U3011" t="s">
        <v>167</v>
      </c>
      <c r="V3011" t="s">
        <v>226</v>
      </c>
      <c r="W3011" t="s">
        <v>1404</v>
      </c>
      <c r="AB3011">
        <v>5</v>
      </c>
      <c r="AC3011">
        <v>0</v>
      </c>
    </row>
    <row r="3012" spans="1:32" hidden="1" x14ac:dyDescent="0.35">
      <c r="A3012" t="s">
        <v>32</v>
      </c>
      <c r="C3012" t="s">
        <v>33</v>
      </c>
      <c r="D3012" t="s">
        <v>2544</v>
      </c>
      <c r="E3012" t="s">
        <v>2545</v>
      </c>
      <c r="F3012" t="s">
        <v>2546</v>
      </c>
      <c r="G3012" t="s">
        <v>1279</v>
      </c>
      <c r="I3012" t="s">
        <v>38</v>
      </c>
      <c r="J3012">
        <v>3219</v>
      </c>
      <c r="K3012">
        <v>1804</v>
      </c>
      <c r="L3012" t="s">
        <v>2529</v>
      </c>
      <c r="M3012" t="s">
        <v>153</v>
      </c>
      <c r="P3012" t="s">
        <v>2007</v>
      </c>
      <c r="Q3012">
        <v>2.5</v>
      </c>
      <c r="R3012" t="s">
        <v>72</v>
      </c>
      <c r="T3012" t="s">
        <v>73</v>
      </c>
      <c r="U3012" t="s">
        <v>74</v>
      </c>
      <c r="V3012" t="s">
        <v>175</v>
      </c>
      <c r="W3012" t="s">
        <v>176</v>
      </c>
      <c r="Y3012">
        <v>1</v>
      </c>
      <c r="Z3012">
        <v>2</v>
      </c>
      <c r="AB3012">
        <v>2</v>
      </c>
      <c r="AC3012">
        <v>11</v>
      </c>
    </row>
    <row r="3013" spans="1:32" hidden="1" x14ac:dyDescent="0.35">
      <c r="A3013" t="s">
        <v>32</v>
      </c>
      <c r="C3013" t="s">
        <v>33</v>
      </c>
      <c r="D3013" t="s">
        <v>2544</v>
      </c>
      <c r="E3013" t="s">
        <v>2545</v>
      </c>
      <c r="F3013" t="s">
        <v>2546</v>
      </c>
      <c r="G3013" t="s">
        <v>1279</v>
      </c>
      <c r="I3013" t="s">
        <v>38</v>
      </c>
      <c r="J3013">
        <v>3220</v>
      </c>
      <c r="K3013">
        <v>1804</v>
      </c>
      <c r="L3013" t="s">
        <v>2529</v>
      </c>
      <c r="M3013" t="s">
        <v>153</v>
      </c>
      <c r="P3013" t="s">
        <v>2007</v>
      </c>
      <c r="Q3013">
        <v>1.25</v>
      </c>
      <c r="R3013" t="s">
        <v>72</v>
      </c>
      <c r="T3013" t="s">
        <v>73</v>
      </c>
      <c r="U3013" t="s">
        <v>74</v>
      </c>
      <c r="V3013" t="s">
        <v>152</v>
      </c>
      <c r="W3013" t="s">
        <v>277</v>
      </c>
      <c r="AB3013">
        <v>5</v>
      </c>
      <c r="AC3013">
        <v>0</v>
      </c>
    </row>
    <row r="3014" spans="1:32" hidden="1" x14ac:dyDescent="0.35">
      <c r="A3014" t="s">
        <v>32</v>
      </c>
      <c r="C3014" t="s">
        <v>33</v>
      </c>
      <c r="D3014" t="s">
        <v>2544</v>
      </c>
      <c r="E3014" t="s">
        <v>2545</v>
      </c>
      <c r="F3014" t="s">
        <v>2546</v>
      </c>
      <c r="G3014" t="s">
        <v>1279</v>
      </c>
      <c r="I3014" t="s">
        <v>38</v>
      </c>
      <c r="J3014">
        <v>3221</v>
      </c>
      <c r="K3014">
        <v>1804</v>
      </c>
      <c r="L3014" t="s">
        <v>2529</v>
      </c>
      <c r="M3014" t="s">
        <v>153</v>
      </c>
      <c r="O3014" t="s">
        <v>605</v>
      </c>
      <c r="P3014" t="s">
        <v>2103</v>
      </c>
      <c r="T3014" t="s">
        <v>2763</v>
      </c>
      <c r="U3014" t="s">
        <v>2621</v>
      </c>
      <c r="W3014" t="s">
        <v>2563</v>
      </c>
      <c r="AD3014">
        <v>1</v>
      </c>
      <c r="AE3014">
        <v>12</v>
      </c>
      <c r="AF3014">
        <v>0</v>
      </c>
    </row>
    <row r="3015" spans="1:32" hidden="1" x14ac:dyDescent="0.35">
      <c r="A3015" t="s">
        <v>32</v>
      </c>
      <c r="C3015" t="s">
        <v>33</v>
      </c>
      <c r="D3015" t="s">
        <v>2544</v>
      </c>
      <c r="E3015" t="s">
        <v>2545</v>
      </c>
      <c r="F3015" t="s">
        <v>2546</v>
      </c>
      <c r="G3015" t="s">
        <v>1279</v>
      </c>
      <c r="I3015" t="s">
        <v>38</v>
      </c>
      <c r="J3015">
        <v>3222</v>
      </c>
      <c r="K3015">
        <v>1804</v>
      </c>
      <c r="L3015" t="s">
        <v>2529</v>
      </c>
      <c r="M3015" t="s">
        <v>153</v>
      </c>
      <c r="O3015" t="s">
        <v>605</v>
      </c>
      <c r="P3015" t="s">
        <v>2103</v>
      </c>
      <c r="T3015" t="s">
        <v>2763</v>
      </c>
      <c r="U3015" t="s">
        <v>2621</v>
      </c>
      <c r="W3015" t="s">
        <v>2564</v>
      </c>
      <c r="AD3015">
        <v>1</v>
      </c>
      <c r="AE3015">
        <v>2</v>
      </c>
      <c r="AF3015">
        <v>0</v>
      </c>
    </row>
    <row r="3016" spans="1:32" hidden="1" x14ac:dyDescent="0.35">
      <c r="A3016" t="s">
        <v>32</v>
      </c>
      <c r="C3016" t="s">
        <v>33</v>
      </c>
      <c r="D3016" t="s">
        <v>2544</v>
      </c>
      <c r="E3016" t="s">
        <v>2545</v>
      </c>
      <c r="F3016" t="s">
        <v>2546</v>
      </c>
      <c r="G3016" t="s">
        <v>1279</v>
      </c>
      <c r="I3016" t="s">
        <v>38</v>
      </c>
      <c r="J3016">
        <v>3223</v>
      </c>
      <c r="K3016">
        <v>1804</v>
      </c>
      <c r="L3016" t="s">
        <v>2529</v>
      </c>
      <c r="M3016" t="s">
        <v>153</v>
      </c>
      <c r="P3016" t="s">
        <v>2416</v>
      </c>
      <c r="T3016" t="s">
        <v>2763</v>
      </c>
      <c r="U3016" t="s">
        <v>2621</v>
      </c>
      <c r="W3016" t="s">
        <v>2565</v>
      </c>
      <c r="AE3016">
        <v>15</v>
      </c>
      <c r="AF3016">
        <v>0</v>
      </c>
    </row>
    <row r="3017" spans="1:32" hidden="1" x14ac:dyDescent="0.35">
      <c r="A3017" t="s">
        <v>32</v>
      </c>
      <c r="C3017" t="s">
        <v>33</v>
      </c>
      <c r="D3017" t="s">
        <v>2544</v>
      </c>
      <c r="E3017" t="s">
        <v>2545</v>
      </c>
      <c r="F3017" t="s">
        <v>2546</v>
      </c>
      <c r="G3017" t="s">
        <v>1279</v>
      </c>
      <c r="I3017" t="s">
        <v>38</v>
      </c>
      <c r="J3017">
        <v>3224</v>
      </c>
      <c r="K3017">
        <v>1804</v>
      </c>
      <c r="L3017" t="s">
        <v>2529</v>
      </c>
      <c r="M3017" t="s">
        <v>153</v>
      </c>
      <c r="N3017" t="s">
        <v>41</v>
      </c>
      <c r="P3017" t="s">
        <v>887</v>
      </c>
      <c r="Q3017">
        <v>0.5</v>
      </c>
      <c r="R3017" t="s">
        <v>163</v>
      </c>
      <c r="T3017" t="s">
        <v>122</v>
      </c>
      <c r="U3017" t="s">
        <v>57</v>
      </c>
      <c r="V3017" t="s">
        <v>980</v>
      </c>
      <c r="W3017" t="s">
        <v>1537</v>
      </c>
    </row>
    <row r="3018" spans="1:32" hidden="1" x14ac:dyDescent="0.35">
      <c r="A3018" t="s">
        <v>32</v>
      </c>
      <c r="C3018" t="s">
        <v>33</v>
      </c>
      <c r="D3018" t="s">
        <v>2544</v>
      </c>
      <c r="E3018" t="s">
        <v>2545</v>
      </c>
      <c r="F3018" t="s">
        <v>2546</v>
      </c>
      <c r="G3018" t="s">
        <v>1279</v>
      </c>
      <c r="I3018" t="s">
        <v>38</v>
      </c>
      <c r="J3018">
        <v>3225</v>
      </c>
      <c r="K3018">
        <v>1804</v>
      </c>
      <c r="L3018" t="s">
        <v>2529</v>
      </c>
      <c r="M3018" t="s">
        <v>153</v>
      </c>
      <c r="N3018" t="s">
        <v>652</v>
      </c>
      <c r="O3018" t="s">
        <v>1305</v>
      </c>
      <c r="P3018" t="s">
        <v>759</v>
      </c>
      <c r="Q3018">
        <v>8</v>
      </c>
      <c r="R3018" t="s">
        <v>1282</v>
      </c>
      <c r="T3018" t="s">
        <v>43</v>
      </c>
      <c r="U3018" t="s">
        <v>44</v>
      </c>
      <c r="V3018" t="s">
        <v>110</v>
      </c>
      <c r="W3018" t="s">
        <v>110</v>
      </c>
      <c r="AB3018">
        <v>10</v>
      </c>
      <c r="AC3018">
        <v>0</v>
      </c>
    </row>
    <row r="3019" spans="1:32" hidden="1" x14ac:dyDescent="0.35">
      <c r="A3019" t="s">
        <v>32</v>
      </c>
      <c r="C3019" t="s">
        <v>33</v>
      </c>
      <c r="D3019" t="s">
        <v>2544</v>
      </c>
      <c r="E3019" t="s">
        <v>2545</v>
      </c>
      <c r="F3019" t="s">
        <v>2546</v>
      </c>
      <c r="G3019" t="s">
        <v>1279</v>
      </c>
      <c r="I3019" t="s">
        <v>38</v>
      </c>
      <c r="J3019">
        <v>3226</v>
      </c>
      <c r="K3019">
        <v>1804</v>
      </c>
      <c r="L3019" t="s">
        <v>2529</v>
      </c>
      <c r="M3019" t="s">
        <v>153</v>
      </c>
      <c r="O3019" t="s">
        <v>1305</v>
      </c>
      <c r="P3019" t="s">
        <v>759</v>
      </c>
      <c r="Q3019">
        <v>6</v>
      </c>
      <c r="R3019" t="s">
        <v>1282</v>
      </c>
      <c r="T3019" t="s">
        <v>57</v>
      </c>
      <c r="U3019" t="s">
        <v>58</v>
      </c>
      <c r="V3019" t="s">
        <v>58</v>
      </c>
      <c r="W3019" t="s">
        <v>1125</v>
      </c>
      <c r="AA3019">
        <v>2</v>
      </c>
      <c r="AB3019">
        <v>8</v>
      </c>
      <c r="AC3019">
        <v>0</v>
      </c>
    </row>
    <row r="3020" spans="1:32" hidden="1" x14ac:dyDescent="0.35">
      <c r="A3020" t="s">
        <v>32</v>
      </c>
      <c r="C3020" t="s">
        <v>33</v>
      </c>
      <c r="D3020" t="s">
        <v>2544</v>
      </c>
      <c r="E3020" t="s">
        <v>2545</v>
      </c>
      <c r="F3020" t="s">
        <v>2546</v>
      </c>
      <c r="G3020" t="s">
        <v>1279</v>
      </c>
      <c r="I3020" t="s">
        <v>38</v>
      </c>
      <c r="J3020">
        <v>3227</v>
      </c>
      <c r="K3020">
        <v>1804</v>
      </c>
      <c r="L3020" t="s">
        <v>2529</v>
      </c>
      <c r="M3020" t="s">
        <v>153</v>
      </c>
      <c r="O3020" t="s">
        <v>1305</v>
      </c>
      <c r="P3020" t="s">
        <v>759</v>
      </c>
      <c r="Q3020">
        <v>0.25</v>
      </c>
      <c r="R3020" t="s">
        <v>1282</v>
      </c>
      <c r="T3020" t="s">
        <v>57</v>
      </c>
      <c r="U3020" t="s">
        <v>58</v>
      </c>
      <c r="V3020" t="s">
        <v>83</v>
      </c>
      <c r="W3020" t="s">
        <v>83</v>
      </c>
      <c r="AB3020">
        <v>3</v>
      </c>
      <c r="AC3020">
        <v>6</v>
      </c>
    </row>
    <row r="3021" spans="1:32" hidden="1" x14ac:dyDescent="0.35">
      <c r="A3021" t="s">
        <v>32</v>
      </c>
      <c r="C3021" t="s">
        <v>33</v>
      </c>
      <c r="D3021" t="s">
        <v>2544</v>
      </c>
      <c r="E3021" t="s">
        <v>2545</v>
      </c>
      <c r="F3021" t="s">
        <v>2546</v>
      </c>
      <c r="G3021" t="s">
        <v>1279</v>
      </c>
      <c r="I3021" t="s">
        <v>38</v>
      </c>
      <c r="J3021">
        <v>3228</v>
      </c>
      <c r="K3021">
        <v>1804</v>
      </c>
      <c r="L3021" t="s">
        <v>2529</v>
      </c>
      <c r="M3021" t="s">
        <v>153</v>
      </c>
      <c r="O3021" t="s">
        <v>1305</v>
      </c>
      <c r="P3021" t="s">
        <v>759</v>
      </c>
      <c r="Q3021">
        <v>6</v>
      </c>
      <c r="R3021" t="s">
        <v>1282</v>
      </c>
      <c r="T3021" t="s">
        <v>122</v>
      </c>
      <c r="U3021" t="s">
        <v>57</v>
      </c>
      <c r="V3021" t="s">
        <v>1113</v>
      </c>
      <c r="W3021" t="s">
        <v>1113</v>
      </c>
      <c r="AB3021">
        <v>6</v>
      </c>
      <c r="AC3021">
        <v>0</v>
      </c>
    </row>
    <row r="3022" spans="1:32" hidden="1" x14ac:dyDescent="0.35">
      <c r="A3022" t="s">
        <v>32</v>
      </c>
      <c r="C3022" t="s">
        <v>33</v>
      </c>
      <c r="D3022" t="s">
        <v>2544</v>
      </c>
      <c r="E3022" t="s">
        <v>2545</v>
      </c>
      <c r="F3022" t="s">
        <v>2546</v>
      </c>
      <c r="G3022" t="s">
        <v>1279</v>
      </c>
      <c r="I3022" t="s">
        <v>38</v>
      </c>
      <c r="J3022">
        <v>3229</v>
      </c>
      <c r="K3022">
        <v>1804</v>
      </c>
      <c r="L3022" t="s">
        <v>2529</v>
      </c>
      <c r="M3022" t="s">
        <v>153</v>
      </c>
      <c r="O3022" t="s">
        <v>1305</v>
      </c>
      <c r="P3022" t="s">
        <v>759</v>
      </c>
      <c r="Q3022">
        <v>1</v>
      </c>
      <c r="R3022" t="s">
        <v>1282</v>
      </c>
      <c r="T3022" t="s">
        <v>99</v>
      </c>
      <c r="U3022" t="s">
        <v>133</v>
      </c>
      <c r="V3022" t="s">
        <v>134</v>
      </c>
      <c r="W3022" t="s">
        <v>2298</v>
      </c>
      <c r="AB3022">
        <v>2</v>
      </c>
      <c r="AC3022">
        <v>6</v>
      </c>
    </row>
    <row r="3023" spans="1:32" hidden="1" x14ac:dyDescent="0.35">
      <c r="A3023" t="s">
        <v>32</v>
      </c>
      <c r="C3023" t="s">
        <v>33</v>
      </c>
      <c r="D3023" t="s">
        <v>2544</v>
      </c>
      <c r="E3023" t="s">
        <v>2545</v>
      </c>
      <c r="F3023" t="s">
        <v>2546</v>
      </c>
      <c r="G3023" t="s">
        <v>1279</v>
      </c>
      <c r="I3023" t="s">
        <v>38</v>
      </c>
      <c r="J3023">
        <v>3230</v>
      </c>
      <c r="K3023">
        <v>1804</v>
      </c>
      <c r="L3023" t="s">
        <v>2529</v>
      </c>
      <c r="M3023" t="s">
        <v>153</v>
      </c>
      <c r="O3023" t="s">
        <v>1305</v>
      </c>
      <c r="P3023" t="s">
        <v>759</v>
      </c>
      <c r="Q3023">
        <v>8</v>
      </c>
      <c r="R3023" t="s">
        <v>72</v>
      </c>
      <c r="T3023" t="s">
        <v>73</v>
      </c>
      <c r="U3023" t="s">
        <v>74</v>
      </c>
      <c r="V3023" t="s">
        <v>152</v>
      </c>
      <c r="W3023" t="s">
        <v>2566</v>
      </c>
    </row>
    <row r="3024" spans="1:32" hidden="1" x14ac:dyDescent="0.35">
      <c r="A3024" t="s">
        <v>32</v>
      </c>
      <c r="C3024" t="s">
        <v>33</v>
      </c>
      <c r="D3024" t="s">
        <v>2544</v>
      </c>
      <c r="E3024" t="s">
        <v>2545</v>
      </c>
      <c r="F3024" t="s">
        <v>2546</v>
      </c>
      <c r="G3024" t="s">
        <v>1279</v>
      </c>
      <c r="I3024" t="s">
        <v>38</v>
      </c>
      <c r="J3024">
        <v>3231</v>
      </c>
      <c r="K3024">
        <v>1804</v>
      </c>
      <c r="L3024" t="s">
        <v>2529</v>
      </c>
      <c r="M3024" t="s">
        <v>153</v>
      </c>
      <c r="O3024" t="s">
        <v>1305</v>
      </c>
      <c r="P3024" t="s">
        <v>759</v>
      </c>
      <c r="T3024" t="s">
        <v>2778</v>
      </c>
      <c r="U3024" t="s">
        <v>2778</v>
      </c>
      <c r="W3024" t="s">
        <v>2567</v>
      </c>
      <c r="AA3024">
        <v>2</v>
      </c>
      <c r="AB3024">
        <v>8</v>
      </c>
      <c r="AC3024">
        <v>0</v>
      </c>
    </row>
    <row r="3025" spans="1:32" hidden="1" x14ac:dyDescent="0.35">
      <c r="A3025" t="s">
        <v>32</v>
      </c>
      <c r="C3025" t="s">
        <v>33</v>
      </c>
      <c r="D3025" t="s">
        <v>2544</v>
      </c>
      <c r="E3025" t="s">
        <v>2545</v>
      </c>
      <c r="F3025" t="s">
        <v>2546</v>
      </c>
      <c r="G3025" t="s">
        <v>1279</v>
      </c>
      <c r="I3025" t="s">
        <v>38</v>
      </c>
      <c r="J3025">
        <v>3232</v>
      </c>
      <c r="K3025">
        <v>1804</v>
      </c>
      <c r="L3025" t="s">
        <v>2529</v>
      </c>
      <c r="M3025" t="s">
        <v>153</v>
      </c>
      <c r="O3025" t="s">
        <v>1305</v>
      </c>
      <c r="P3025" t="s">
        <v>759</v>
      </c>
      <c r="Q3025">
        <v>1</v>
      </c>
      <c r="R3025" t="s">
        <v>221</v>
      </c>
      <c r="T3025" t="s">
        <v>73</v>
      </c>
      <c r="U3025" t="s">
        <v>74</v>
      </c>
      <c r="V3025" t="s">
        <v>81</v>
      </c>
      <c r="W3025" t="s">
        <v>738</v>
      </c>
      <c r="AA3025">
        <v>1</v>
      </c>
      <c r="AB3025">
        <v>2</v>
      </c>
      <c r="AC3025">
        <v>0</v>
      </c>
    </row>
    <row r="3026" spans="1:32" hidden="1" x14ac:dyDescent="0.35">
      <c r="A3026" t="s">
        <v>32</v>
      </c>
      <c r="C3026" t="s">
        <v>33</v>
      </c>
      <c r="D3026" t="s">
        <v>2544</v>
      </c>
      <c r="E3026" t="s">
        <v>2545</v>
      </c>
      <c r="F3026" t="s">
        <v>2546</v>
      </c>
      <c r="G3026" t="s">
        <v>1279</v>
      </c>
      <c r="I3026" t="s">
        <v>38</v>
      </c>
      <c r="J3026">
        <v>3233</v>
      </c>
      <c r="K3026">
        <v>1804</v>
      </c>
      <c r="L3026" t="s">
        <v>2529</v>
      </c>
      <c r="M3026" t="s">
        <v>153</v>
      </c>
      <c r="O3026" t="s">
        <v>1305</v>
      </c>
      <c r="P3026" t="s">
        <v>759</v>
      </c>
      <c r="Q3026">
        <v>2</v>
      </c>
      <c r="R3026" t="s">
        <v>72</v>
      </c>
      <c r="T3026" t="s">
        <v>73</v>
      </c>
      <c r="U3026" t="s">
        <v>74</v>
      </c>
      <c r="V3026" t="s">
        <v>2568</v>
      </c>
      <c r="W3026" t="s">
        <v>2569</v>
      </c>
      <c r="AA3026">
        <v>1</v>
      </c>
      <c r="AB3026">
        <v>4</v>
      </c>
      <c r="AC3026">
        <v>0</v>
      </c>
    </row>
    <row r="3027" spans="1:32" hidden="1" x14ac:dyDescent="0.35">
      <c r="A3027" t="s">
        <v>32</v>
      </c>
      <c r="C3027" t="s">
        <v>33</v>
      </c>
      <c r="D3027" t="s">
        <v>2544</v>
      </c>
      <c r="E3027" t="s">
        <v>2545</v>
      </c>
      <c r="F3027" t="s">
        <v>2546</v>
      </c>
      <c r="G3027" t="s">
        <v>1279</v>
      </c>
      <c r="I3027" t="s">
        <v>38</v>
      </c>
      <c r="J3027">
        <v>3234</v>
      </c>
      <c r="K3027">
        <v>1804</v>
      </c>
      <c r="L3027" t="s">
        <v>2529</v>
      </c>
      <c r="M3027" t="s">
        <v>153</v>
      </c>
      <c r="O3027" t="s">
        <v>1305</v>
      </c>
      <c r="P3027" t="s">
        <v>759</v>
      </c>
      <c r="T3027" t="s">
        <v>2778</v>
      </c>
      <c r="U3027" t="s">
        <v>2778</v>
      </c>
      <c r="AD3027">
        <v>8</v>
      </c>
      <c r="AE3027">
        <v>4</v>
      </c>
      <c r="AF3027">
        <v>0</v>
      </c>
    </row>
    <row r="3028" spans="1:32" hidden="1" x14ac:dyDescent="0.35">
      <c r="A3028" t="s">
        <v>32</v>
      </c>
      <c r="C3028" t="s">
        <v>33</v>
      </c>
      <c r="D3028" t="s">
        <v>2570</v>
      </c>
      <c r="E3028" t="s">
        <v>2571</v>
      </c>
      <c r="F3028" t="s">
        <v>2572</v>
      </c>
      <c r="G3028" t="s">
        <v>1279</v>
      </c>
      <c r="I3028" t="s">
        <v>38</v>
      </c>
      <c r="J3028">
        <v>3235</v>
      </c>
      <c r="K3028">
        <v>1804</v>
      </c>
      <c r="L3028" t="s">
        <v>2529</v>
      </c>
      <c r="M3028" t="s">
        <v>192</v>
      </c>
      <c r="O3028" t="s">
        <v>281</v>
      </c>
      <c r="P3028" t="s">
        <v>1838</v>
      </c>
      <c r="T3028" t="s">
        <v>73</v>
      </c>
      <c r="U3028" t="s">
        <v>74</v>
      </c>
      <c r="V3028" t="s">
        <v>175</v>
      </c>
      <c r="W3028" t="s">
        <v>2573</v>
      </c>
      <c r="AB3028">
        <v>5</v>
      </c>
      <c r="AC3028">
        <v>1</v>
      </c>
    </row>
    <row r="3029" spans="1:32" hidden="1" x14ac:dyDescent="0.35">
      <c r="A3029" t="s">
        <v>32</v>
      </c>
      <c r="C3029" t="s">
        <v>33</v>
      </c>
      <c r="D3029" t="s">
        <v>2570</v>
      </c>
      <c r="E3029" t="s">
        <v>2571</v>
      </c>
      <c r="F3029" t="s">
        <v>2572</v>
      </c>
      <c r="G3029" t="s">
        <v>1279</v>
      </c>
      <c r="I3029" t="s">
        <v>38</v>
      </c>
      <c r="J3029">
        <v>3236</v>
      </c>
      <c r="K3029">
        <v>1804</v>
      </c>
      <c r="L3029" t="s">
        <v>2529</v>
      </c>
      <c r="M3029" t="s">
        <v>192</v>
      </c>
      <c r="N3029" t="s">
        <v>41</v>
      </c>
      <c r="P3029" t="s">
        <v>1568</v>
      </c>
      <c r="Q3029" t="s">
        <v>1933</v>
      </c>
      <c r="T3029" t="s">
        <v>122</v>
      </c>
      <c r="U3029" t="s">
        <v>298</v>
      </c>
      <c r="V3029" t="s">
        <v>2469</v>
      </c>
      <c r="W3029" t="s">
        <v>2574</v>
      </c>
    </row>
    <row r="3030" spans="1:32" hidden="1" x14ac:dyDescent="0.35">
      <c r="A3030" t="s">
        <v>32</v>
      </c>
      <c r="C3030" t="s">
        <v>33</v>
      </c>
      <c r="D3030" t="s">
        <v>2570</v>
      </c>
      <c r="E3030" t="s">
        <v>2571</v>
      </c>
      <c r="F3030" t="s">
        <v>2572</v>
      </c>
      <c r="G3030" t="s">
        <v>1279</v>
      </c>
      <c r="I3030" t="s">
        <v>38</v>
      </c>
      <c r="J3030">
        <v>3237</v>
      </c>
      <c r="K3030">
        <v>1804</v>
      </c>
      <c r="L3030" t="s">
        <v>2529</v>
      </c>
      <c r="M3030" t="s">
        <v>192</v>
      </c>
      <c r="N3030" t="s">
        <v>41</v>
      </c>
      <c r="P3030" t="s">
        <v>1568</v>
      </c>
      <c r="Q3030">
        <v>3</v>
      </c>
      <c r="R3030" t="s">
        <v>1282</v>
      </c>
      <c r="T3030" t="s">
        <v>73</v>
      </c>
      <c r="U3030" t="s">
        <v>78</v>
      </c>
      <c r="V3030" t="s">
        <v>79</v>
      </c>
      <c r="W3030" t="s">
        <v>2575</v>
      </c>
      <c r="Y3030">
        <v>2</v>
      </c>
      <c r="Z3030">
        <v>0</v>
      </c>
    </row>
    <row r="3031" spans="1:32" hidden="1" x14ac:dyDescent="0.35">
      <c r="A3031" t="s">
        <v>32</v>
      </c>
      <c r="C3031" t="s">
        <v>33</v>
      </c>
      <c r="D3031" t="s">
        <v>2570</v>
      </c>
      <c r="E3031" t="s">
        <v>2571</v>
      </c>
      <c r="F3031" t="s">
        <v>2572</v>
      </c>
      <c r="G3031" t="s">
        <v>1279</v>
      </c>
      <c r="I3031" t="s">
        <v>38</v>
      </c>
      <c r="J3031">
        <v>3238</v>
      </c>
      <c r="K3031">
        <v>1804</v>
      </c>
      <c r="L3031" t="s">
        <v>2529</v>
      </c>
      <c r="M3031" t="s">
        <v>192</v>
      </c>
      <c r="O3031" t="s">
        <v>605</v>
      </c>
      <c r="P3031" t="s">
        <v>2103</v>
      </c>
      <c r="Q3031">
        <v>9.5</v>
      </c>
      <c r="R3031" t="s">
        <v>72</v>
      </c>
      <c r="T3031" t="s">
        <v>73</v>
      </c>
      <c r="U3031" t="s">
        <v>74</v>
      </c>
      <c r="V3031" t="s">
        <v>152</v>
      </c>
      <c r="W3031" t="s">
        <v>2576</v>
      </c>
      <c r="Y3031">
        <v>4</v>
      </c>
      <c r="Z3031">
        <v>0</v>
      </c>
    </row>
    <row r="3032" spans="1:32" hidden="1" x14ac:dyDescent="0.35">
      <c r="A3032" t="s">
        <v>32</v>
      </c>
      <c r="C3032" t="s">
        <v>33</v>
      </c>
      <c r="D3032" t="s">
        <v>2570</v>
      </c>
      <c r="E3032" t="s">
        <v>2571</v>
      </c>
      <c r="F3032" t="s">
        <v>2572</v>
      </c>
      <c r="G3032" t="s">
        <v>1279</v>
      </c>
      <c r="I3032" t="s">
        <v>38</v>
      </c>
      <c r="J3032">
        <v>3239</v>
      </c>
      <c r="K3032">
        <v>1804</v>
      </c>
      <c r="L3032" t="s">
        <v>2529</v>
      </c>
      <c r="M3032" t="s">
        <v>192</v>
      </c>
      <c r="O3032" t="s">
        <v>605</v>
      </c>
      <c r="P3032" t="s">
        <v>2103</v>
      </c>
      <c r="Q3032" t="s">
        <v>1933</v>
      </c>
      <c r="T3032" t="s">
        <v>73</v>
      </c>
      <c r="U3032" t="s">
        <v>78</v>
      </c>
      <c r="V3032" t="s">
        <v>2471</v>
      </c>
      <c r="W3032" t="s">
        <v>2577</v>
      </c>
      <c r="AB3032">
        <v>9</v>
      </c>
      <c r="AC3032">
        <v>0</v>
      </c>
    </row>
    <row r="3033" spans="1:32" hidden="1" x14ac:dyDescent="0.35">
      <c r="A3033" t="s">
        <v>32</v>
      </c>
      <c r="C3033" t="s">
        <v>33</v>
      </c>
      <c r="D3033" t="s">
        <v>2570</v>
      </c>
      <c r="E3033" t="s">
        <v>2571</v>
      </c>
      <c r="F3033" t="s">
        <v>2572</v>
      </c>
      <c r="G3033" t="s">
        <v>1279</v>
      </c>
      <c r="I3033" t="s">
        <v>38</v>
      </c>
      <c r="J3033">
        <v>3240</v>
      </c>
      <c r="K3033">
        <v>1804</v>
      </c>
      <c r="L3033" t="s">
        <v>2529</v>
      </c>
      <c r="M3033" t="s">
        <v>192</v>
      </c>
      <c r="O3033" t="s">
        <v>605</v>
      </c>
      <c r="P3033" t="s">
        <v>2103</v>
      </c>
      <c r="Q3033">
        <v>2</v>
      </c>
      <c r="R3033" t="s">
        <v>1282</v>
      </c>
      <c r="T3033" t="s">
        <v>73</v>
      </c>
      <c r="U3033" t="s">
        <v>78</v>
      </c>
      <c r="V3033" t="s">
        <v>79</v>
      </c>
      <c r="W3033" t="s">
        <v>2578</v>
      </c>
      <c r="Y3033">
        <v>2</v>
      </c>
      <c r="Z3033">
        <v>0</v>
      </c>
    </row>
    <row r="3034" spans="1:32" hidden="1" x14ac:dyDescent="0.35">
      <c r="A3034" t="s">
        <v>32</v>
      </c>
      <c r="C3034" t="s">
        <v>33</v>
      </c>
      <c r="D3034" t="s">
        <v>2570</v>
      </c>
      <c r="E3034" t="s">
        <v>2571</v>
      </c>
      <c r="F3034" t="s">
        <v>2572</v>
      </c>
      <c r="G3034" t="s">
        <v>1279</v>
      </c>
      <c r="I3034" t="s">
        <v>38</v>
      </c>
      <c r="J3034">
        <v>3241</v>
      </c>
      <c r="K3034">
        <v>1804</v>
      </c>
      <c r="L3034" t="s">
        <v>2529</v>
      </c>
      <c r="M3034" t="s">
        <v>192</v>
      </c>
      <c r="O3034" t="s">
        <v>605</v>
      </c>
      <c r="P3034" t="s">
        <v>2103</v>
      </c>
      <c r="T3034" t="s">
        <v>2778</v>
      </c>
      <c r="U3034" t="s">
        <v>2778</v>
      </c>
    </row>
    <row r="3035" spans="1:32" hidden="1" x14ac:dyDescent="0.35">
      <c r="A3035" t="s">
        <v>32</v>
      </c>
      <c r="C3035" t="s">
        <v>33</v>
      </c>
      <c r="D3035" t="s">
        <v>2570</v>
      </c>
      <c r="E3035" t="s">
        <v>2571</v>
      </c>
      <c r="F3035" t="s">
        <v>2572</v>
      </c>
      <c r="G3035" t="s">
        <v>1279</v>
      </c>
      <c r="I3035" t="s">
        <v>38</v>
      </c>
      <c r="J3035">
        <v>3242</v>
      </c>
      <c r="K3035">
        <v>1804</v>
      </c>
      <c r="L3035" t="s">
        <v>2529</v>
      </c>
      <c r="M3035" t="s">
        <v>192</v>
      </c>
      <c r="O3035" t="s">
        <v>605</v>
      </c>
      <c r="P3035" t="s">
        <v>2103</v>
      </c>
      <c r="Q3035">
        <v>0.25</v>
      </c>
      <c r="R3035" t="s">
        <v>1282</v>
      </c>
      <c r="T3035" t="s">
        <v>57</v>
      </c>
      <c r="U3035" t="s">
        <v>58</v>
      </c>
      <c r="V3035" t="s">
        <v>83</v>
      </c>
      <c r="W3035" t="s">
        <v>84</v>
      </c>
      <c r="AB3035">
        <v>3</v>
      </c>
      <c r="AC3035">
        <v>6</v>
      </c>
    </row>
    <row r="3036" spans="1:32" hidden="1" x14ac:dyDescent="0.35">
      <c r="A3036" t="s">
        <v>32</v>
      </c>
      <c r="C3036" t="s">
        <v>33</v>
      </c>
      <c r="D3036" t="s">
        <v>2570</v>
      </c>
      <c r="E3036" t="s">
        <v>2571</v>
      </c>
      <c r="F3036" t="s">
        <v>2572</v>
      </c>
      <c r="G3036" t="s">
        <v>1279</v>
      </c>
      <c r="I3036" t="s">
        <v>38</v>
      </c>
      <c r="J3036">
        <v>3243</v>
      </c>
      <c r="K3036">
        <v>1804</v>
      </c>
      <c r="L3036" t="s">
        <v>2529</v>
      </c>
      <c r="M3036" t="s">
        <v>192</v>
      </c>
      <c r="O3036" t="s">
        <v>605</v>
      </c>
      <c r="P3036" t="s">
        <v>2103</v>
      </c>
      <c r="Q3036">
        <v>2</v>
      </c>
      <c r="T3036" t="s">
        <v>73</v>
      </c>
      <c r="U3036" t="s">
        <v>199</v>
      </c>
      <c r="V3036" t="s">
        <v>508</v>
      </c>
      <c r="W3036" t="s">
        <v>2579</v>
      </c>
      <c r="Y3036">
        <v>2</v>
      </c>
      <c r="Z3036">
        <v>6</v>
      </c>
    </row>
    <row r="3037" spans="1:32" hidden="1" x14ac:dyDescent="0.35">
      <c r="A3037" t="s">
        <v>32</v>
      </c>
      <c r="C3037" t="s">
        <v>33</v>
      </c>
      <c r="D3037" t="s">
        <v>2570</v>
      </c>
      <c r="E3037" t="s">
        <v>2571</v>
      </c>
      <c r="F3037" t="s">
        <v>2572</v>
      </c>
      <c r="G3037" t="s">
        <v>1279</v>
      </c>
      <c r="I3037" t="s">
        <v>38</v>
      </c>
      <c r="J3037">
        <v>3244</v>
      </c>
      <c r="K3037">
        <v>1804</v>
      </c>
      <c r="L3037" t="s">
        <v>2529</v>
      </c>
      <c r="M3037" t="s">
        <v>192</v>
      </c>
      <c r="O3037" t="s">
        <v>605</v>
      </c>
      <c r="P3037" t="s">
        <v>2103</v>
      </c>
      <c r="Q3037">
        <v>1</v>
      </c>
      <c r="T3037" t="s">
        <v>43</v>
      </c>
      <c r="U3037" t="s">
        <v>167</v>
      </c>
      <c r="V3037" t="s">
        <v>226</v>
      </c>
      <c r="W3037" t="s">
        <v>1776</v>
      </c>
      <c r="AB3037">
        <v>3</v>
      </c>
      <c r="AC3037">
        <v>6</v>
      </c>
    </row>
    <row r="3038" spans="1:32" hidden="1" x14ac:dyDescent="0.35">
      <c r="A3038" t="s">
        <v>32</v>
      </c>
      <c r="C3038" t="s">
        <v>33</v>
      </c>
      <c r="D3038" t="s">
        <v>2570</v>
      </c>
      <c r="E3038" t="s">
        <v>2571</v>
      </c>
      <c r="F3038" t="s">
        <v>2572</v>
      </c>
      <c r="G3038" t="s">
        <v>1279</v>
      </c>
      <c r="I3038" t="s">
        <v>38</v>
      </c>
      <c r="J3038">
        <v>3245</v>
      </c>
      <c r="K3038">
        <v>1804</v>
      </c>
      <c r="L3038" t="s">
        <v>2529</v>
      </c>
      <c r="M3038" t="s">
        <v>192</v>
      </c>
      <c r="O3038" t="s">
        <v>605</v>
      </c>
      <c r="P3038" t="s">
        <v>2103</v>
      </c>
      <c r="Q3038">
        <v>1</v>
      </c>
      <c r="T3038" t="s">
        <v>43</v>
      </c>
      <c r="U3038" t="s">
        <v>167</v>
      </c>
      <c r="V3038" t="s">
        <v>226</v>
      </c>
      <c r="W3038" t="s">
        <v>2580</v>
      </c>
      <c r="AB3038">
        <v>2</v>
      </c>
      <c r="AC3038">
        <v>6</v>
      </c>
    </row>
    <row r="3039" spans="1:32" hidden="1" x14ac:dyDescent="0.35">
      <c r="A3039" t="s">
        <v>32</v>
      </c>
      <c r="C3039" t="s">
        <v>33</v>
      </c>
      <c r="D3039" t="s">
        <v>2570</v>
      </c>
      <c r="E3039" t="s">
        <v>2571</v>
      </c>
      <c r="F3039" t="s">
        <v>2572</v>
      </c>
      <c r="G3039" t="s">
        <v>1279</v>
      </c>
      <c r="I3039" t="s">
        <v>38</v>
      </c>
      <c r="J3039">
        <v>3246</v>
      </c>
      <c r="K3039">
        <v>1804</v>
      </c>
      <c r="L3039" t="s">
        <v>2529</v>
      </c>
      <c r="M3039" t="s">
        <v>192</v>
      </c>
      <c r="O3039" t="s">
        <v>605</v>
      </c>
      <c r="P3039" t="s">
        <v>2103</v>
      </c>
      <c r="Q3039">
        <v>1</v>
      </c>
      <c r="T3039" t="s">
        <v>122</v>
      </c>
      <c r="U3039" t="s">
        <v>298</v>
      </c>
      <c r="V3039" t="s">
        <v>2581</v>
      </c>
      <c r="W3039" t="s">
        <v>2582</v>
      </c>
      <c r="AB3039">
        <v>12</v>
      </c>
      <c r="AC3039">
        <v>0</v>
      </c>
    </row>
    <row r="3040" spans="1:32" hidden="1" x14ac:dyDescent="0.35">
      <c r="A3040" t="s">
        <v>32</v>
      </c>
      <c r="C3040" t="s">
        <v>33</v>
      </c>
      <c r="D3040" t="s">
        <v>2570</v>
      </c>
      <c r="E3040" t="s">
        <v>2571</v>
      </c>
      <c r="F3040" t="s">
        <v>2572</v>
      </c>
      <c r="G3040" t="s">
        <v>1279</v>
      </c>
      <c r="I3040" t="s">
        <v>38</v>
      </c>
      <c r="J3040">
        <v>3247</v>
      </c>
      <c r="K3040">
        <v>1804</v>
      </c>
      <c r="L3040" t="s">
        <v>2529</v>
      </c>
      <c r="M3040" t="s">
        <v>192</v>
      </c>
      <c r="O3040" t="s">
        <v>605</v>
      </c>
      <c r="P3040" t="s">
        <v>2103</v>
      </c>
      <c r="Q3040">
        <v>1</v>
      </c>
      <c r="R3040" t="s">
        <v>166</v>
      </c>
      <c r="T3040" t="s">
        <v>67</v>
      </c>
      <c r="U3040" t="s">
        <v>68</v>
      </c>
      <c r="V3040" t="s">
        <v>2583</v>
      </c>
      <c r="W3040" t="s">
        <v>2584</v>
      </c>
      <c r="AB3040">
        <v>3</v>
      </c>
      <c r="AC3040">
        <v>6</v>
      </c>
    </row>
    <row r="3041" spans="1:32" hidden="1" x14ac:dyDescent="0.35">
      <c r="A3041" t="s">
        <v>32</v>
      </c>
      <c r="C3041" t="s">
        <v>33</v>
      </c>
      <c r="D3041" t="s">
        <v>2570</v>
      </c>
      <c r="E3041" t="s">
        <v>2571</v>
      </c>
      <c r="F3041" t="s">
        <v>2572</v>
      </c>
      <c r="G3041" t="s">
        <v>1279</v>
      </c>
      <c r="I3041" t="s">
        <v>38</v>
      </c>
      <c r="J3041">
        <v>3248</v>
      </c>
      <c r="K3041">
        <v>1804</v>
      </c>
      <c r="L3041" t="s">
        <v>2529</v>
      </c>
      <c r="M3041" t="s">
        <v>192</v>
      </c>
      <c r="O3041" t="s">
        <v>605</v>
      </c>
      <c r="P3041" t="s">
        <v>2103</v>
      </c>
      <c r="Q3041">
        <v>1</v>
      </c>
      <c r="R3041" t="s">
        <v>1282</v>
      </c>
      <c r="T3041" t="s">
        <v>73</v>
      </c>
      <c r="U3041" t="s">
        <v>74</v>
      </c>
      <c r="V3041" t="s">
        <v>245</v>
      </c>
      <c r="W3041" t="s">
        <v>1708</v>
      </c>
      <c r="AB3041">
        <v>10</v>
      </c>
      <c r="AC3041">
        <v>0</v>
      </c>
    </row>
    <row r="3042" spans="1:32" hidden="1" x14ac:dyDescent="0.35">
      <c r="A3042" t="s">
        <v>32</v>
      </c>
      <c r="C3042" t="s">
        <v>33</v>
      </c>
      <c r="D3042" t="s">
        <v>2570</v>
      </c>
      <c r="E3042" t="s">
        <v>2571</v>
      </c>
      <c r="F3042" t="s">
        <v>2572</v>
      </c>
      <c r="G3042" t="s">
        <v>1279</v>
      </c>
      <c r="I3042" t="s">
        <v>38</v>
      </c>
      <c r="J3042">
        <v>3249</v>
      </c>
      <c r="K3042">
        <v>1804</v>
      </c>
      <c r="L3042" t="s">
        <v>2529</v>
      </c>
      <c r="M3042" t="s">
        <v>192</v>
      </c>
      <c r="O3042" t="s">
        <v>605</v>
      </c>
      <c r="P3042" t="s">
        <v>2103</v>
      </c>
      <c r="Q3042">
        <v>1</v>
      </c>
      <c r="R3042" t="s">
        <v>166</v>
      </c>
      <c r="T3042" t="s">
        <v>73</v>
      </c>
      <c r="U3042" t="s">
        <v>2372</v>
      </c>
      <c r="V3042" t="s">
        <v>2585</v>
      </c>
      <c r="W3042" t="s">
        <v>2586</v>
      </c>
      <c r="AB3042">
        <v>5</v>
      </c>
      <c r="AC3042">
        <v>0</v>
      </c>
    </row>
    <row r="3043" spans="1:32" hidden="1" x14ac:dyDescent="0.35">
      <c r="A3043" t="s">
        <v>32</v>
      </c>
      <c r="C3043" t="s">
        <v>33</v>
      </c>
      <c r="D3043" t="s">
        <v>2570</v>
      </c>
      <c r="E3043" t="s">
        <v>2571</v>
      </c>
      <c r="F3043" t="s">
        <v>2572</v>
      </c>
      <c r="G3043" t="s">
        <v>1279</v>
      </c>
      <c r="I3043" t="s">
        <v>38</v>
      </c>
      <c r="J3043">
        <v>3250</v>
      </c>
      <c r="K3043">
        <v>1804</v>
      </c>
      <c r="L3043" t="s">
        <v>2529</v>
      </c>
      <c r="M3043" t="s">
        <v>192</v>
      </c>
      <c r="O3043" t="s">
        <v>605</v>
      </c>
      <c r="P3043" t="s">
        <v>2103</v>
      </c>
      <c r="T3043" t="s">
        <v>2778</v>
      </c>
      <c r="U3043" t="s">
        <v>2778</v>
      </c>
      <c r="W3043" t="s">
        <v>2587</v>
      </c>
      <c r="AD3043">
        <v>4</v>
      </c>
      <c r="AE3043">
        <v>16</v>
      </c>
      <c r="AF3043">
        <v>0</v>
      </c>
    </row>
    <row r="3044" spans="1:32" hidden="1" x14ac:dyDescent="0.35">
      <c r="A3044" t="s">
        <v>32</v>
      </c>
      <c r="C3044" t="s">
        <v>33</v>
      </c>
      <c r="D3044" t="s">
        <v>2570</v>
      </c>
      <c r="E3044" t="s">
        <v>2571</v>
      </c>
      <c r="F3044" t="s">
        <v>2572</v>
      </c>
      <c r="G3044" t="s">
        <v>1279</v>
      </c>
      <c r="I3044" t="s">
        <v>38</v>
      </c>
      <c r="J3044">
        <v>3251</v>
      </c>
      <c r="K3044">
        <v>1804</v>
      </c>
      <c r="L3044" t="s">
        <v>2529</v>
      </c>
      <c r="M3044" t="s">
        <v>192</v>
      </c>
      <c r="O3044" t="s">
        <v>605</v>
      </c>
      <c r="P3044" t="s">
        <v>2103</v>
      </c>
      <c r="Q3044">
        <v>3</v>
      </c>
      <c r="R3044" t="s">
        <v>1282</v>
      </c>
      <c r="T3044" t="s">
        <v>99</v>
      </c>
      <c r="U3044" t="s">
        <v>133</v>
      </c>
      <c r="V3044" t="s">
        <v>134</v>
      </c>
      <c r="W3044" t="s">
        <v>2298</v>
      </c>
      <c r="AB3044">
        <v>7</v>
      </c>
      <c r="AC3044">
        <v>6</v>
      </c>
    </row>
    <row r="3045" spans="1:32" hidden="1" x14ac:dyDescent="0.35">
      <c r="A3045" t="s">
        <v>32</v>
      </c>
      <c r="C3045" t="s">
        <v>33</v>
      </c>
      <c r="D3045" t="s">
        <v>2570</v>
      </c>
      <c r="E3045" t="s">
        <v>2571</v>
      </c>
      <c r="F3045" t="s">
        <v>2572</v>
      </c>
      <c r="G3045" t="s">
        <v>1279</v>
      </c>
      <c r="I3045" t="s">
        <v>38</v>
      </c>
      <c r="J3045">
        <v>3252</v>
      </c>
      <c r="K3045">
        <v>1804</v>
      </c>
      <c r="L3045" t="s">
        <v>2529</v>
      </c>
      <c r="M3045" t="s">
        <v>192</v>
      </c>
      <c r="N3045" t="s">
        <v>41</v>
      </c>
      <c r="P3045" t="s">
        <v>887</v>
      </c>
      <c r="Q3045">
        <v>4</v>
      </c>
      <c r="R3045" t="s">
        <v>1282</v>
      </c>
      <c r="T3045" t="s">
        <v>122</v>
      </c>
      <c r="U3045" t="s">
        <v>57</v>
      </c>
      <c r="V3045" t="s">
        <v>1113</v>
      </c>
      <c r="W3045" t="s">
        <v>2333</v>
      </c>
    </row>
    <row r="3046" spans="1:32" hidden="1" x14ac:dyDescent="0.35">
      <c r="A3046" t="s">
        <v>32</v>
      </c>
      <c r="C3046" t="s">
        <v>33</v>
      </c>
      <c r="D3046" t="s">
        <v>2570</v>
      </c>
      <c r="E3046" t="s">
        <v>2571</v>
      </c>
      <c r="F3046" t="s">
        <v>2572</v>
      </c>
      <c r="G3046" t="s">
        <v>1279</v>
      </c>
      <c r="I3046" t="s">
        <v>38</v>
      </c>
      <c r="J3046">
        <v>3253</v>
      </c>
      <c r="K3046">
        <v>1804</v>
      </c>
      <c r="L3046" t="s">
        <v>2529</v>
      </c>
      <c r="M3046" t="s">
        <v>192</v>
      </c>
      <c r="N3046" t="s">
        <v>41</v>
      </c>
      <c r="P3046" t="s">
        <v>887</v>
      </c>
      <c r="Q3046">
        <v>0.5</v>
      </c>
      <c r="R3046" t="s">
        <v>1282</v>
      </c>
      <c r="T3046" t="s">
        <v>57</v>
      </c>
      <c r="U3046" t="s">
        <v>58</v>
      </c>
      <c r="V3046" t="s">
        <v>58</v>
      </c>
      <c r="W3046" t="s">
        <v>2588</v>
      </c>
    </row>
    <row r="3047" spans="1:32" hidden="1" x14ac:dyDescent="0.35">
      <c r="A3047" t="s">
        <v>32</v>
      </c>
      <c r="C3047" t="s">
        <v>33</v>
      </c>
      <c r="D3047" t="s">
        <v>2570</v>
      </c>
      <c r="E3047" t="s">
        <v>2571</v>
      </c>
      <c r="F3047" t="s">
        <v>2572</v>
      </c>
      <c r="G3047" t="s">
        <v>1279</v>
      </c>
      <c r="I3047" t="s">
        <v>38</v>
      </c>
      <c r="J3047">
        <v>3254</v>
      </c>
      <c r="K3047">
        <v>1804</v>
      </c>
      <c r="L3047" t="s">
        <v>2529</v>
      </c>
      <c r="M3047" t="s">
        <v>192</v>
      </c>
      <c r="N3047" t="s">
        <v>41</v>
      </c>
      <c r="P3047" t="s">
        <v>518</v>
      </c>
      <c r="Q3047">
        <v>4</v>
      </c>
      <c r="R3047" t="s">
        <v>1282</v>
      </c>
      <c r="T3047" t="s">
        <v>122</v>
      </c>
      <c r="U3047" t="s">
        <v>57</v>
      </c>
      <c r="V3047" t="s">
        <v>1113</v>
      </c>
      <c r="W3047" t="s">
        <v>1113</v>
      </c>
    </row>
    <row r="3048" spans="1:32" hidden="1" x14ac:dyDescent="0.35">
      <c r="A3048" t="s">
        <v>32</v>
      </c>
      <c r="C3048" t="s">
        <v>33</v>
      </c>
      <c r="D3048" t="s">
        <v>2570</v>
      </c>
      <c r="E3048" t="s">
        <v>2571</v>
      </c>
      <c r="F3048" t="s">
        <v>2572</v>
      </c>
      <c r="G3048" t="s">
        <v>1279</v>
      </c>
      <c r="I3048" t="s">
        <v>38</v>
      </c>
      <c r="J3048">
        <v>3255</v>
      </c>
      <c r="K3048">
        <v>1804</v>
      </c>
      <c r="L3048" t="s">
        <v>2529</v>
      </c>
      <c r="M3048" t="s">
        <v>192</v>
      </c>
      <c r="N3048" t="s">
        <v>41</v>
      </c>
      <c r="P3048" t="s">
        <v>887</v>
      </c>
      <c r="Q3048">
        <v>0.25</v>
      </c>
      <c r="R3048" t="s">
        <v>1282</v>
      </c>
      <c r="T3048" t="s">
        <v>57</v>
      </c>
      <c r="U3048" t="s">
        <v>58</v>
      </c>
      <c r="V3048" t="s">
        <v>58</v>
      </c>
      <c r="W3048" t="s">
        <v>2589</v>
      </c>
    </row>
    <row r="3049" spans="1:32" hidden="1" x14ac:dyDescent="0.35">
      <c r="A3049" t="s">
        <v>32</v>
      </c>
      <c r="C3049" t="s">
        <v>33</v>
      </c>
      <c r="D3049" t="s">
        <v>2570</v>
      </c>
      <c r="E3049" t="s">
        <v>2571</v>
      </c>
      <c r="F3049" t="s">
        <v>2572</v>
      </c>
      <c r="G3049" t="s">
        <v>1279</v>
      </c>
      <c r="I3049" t="s">
        <v>38</v>
      </c>
      <c r="J3049">
        <v>3256</v>
      </c>
      <c r="K3049">
        <v>1804</v>
      </c>
      <c r="L3049" t="s">
        <v>2529</v>
      </c>
      <c r="M3049" t="s">
        <v>192</v>
      </c>
      <c r="N3049" t="s">
        <v>47</v>
      </c>
      <c r="P3049" t="s">
        <v>162</v>
      </c>
      <c r="Q3049">
        <v>3</v>
      </c>
      <c r="R3049" t="s">
        <v>563</v>
      </c>
      <c r="T3049" t="s">
        <v>73</v>
      </c>
      <c r="U3049" t="s">
        <v>74</v>
      </c>
      <c r="V3049" t="s">
        <v>112</v>
      </c>
      <c r="W3049" t="s">
        <v>274</v>
      </c>
      <c r="AC3049">
        <v>6</v>
      </c>
    </row>
    <row r="3050" spans="1:32" hidden="1" x14ac:dyDescent="0.35">
      <c r="A3050" t="s">
        <v>32</v>
      </c>
      <c r="C3050" t="s">
        <v>33</v>
      </c>
      <c r="D3050" t="s">
        <v>2570</v>
      </c>
      <c r="E3050" t="s">
        <v>2571</v>
      </c>
      <c r="F3050" t="s">
        <v>2572</v>
      </c>
      <c r="G3050" t="s">
        <v>1279</v>
      </c>
      <c r="I3050" t="s">
        <v>38</v>
      </c>
      <c r="J3050">
        <v>3257</v>
      </c>
      <c r="K3050">
        <v>1804</v>
      </c>
      <c r="L3050" t="s">
        <v>2529</v>
      </c>
      <c r="M3050" t="s">
        <v>192</v>
      </c>
      <c r="N3050" t="s">
        <v>47</v>
      </c>
      <c r="P3050" t="s">
        <v>162</v>
      </c>
      <c r="Q3050">
        <v>2.5</v>
      </c>
      <c r="R3050" t="s">
        <v>163</v>
      </c>
      <c r="T3050" t="s">
        <v>73</v>
      </c>
      <c r="U3050" t="s">
        <v>74</v>
      </c>
      <c r="V3050" t="s">
        <v>164</v>
      </c>
      <c r="W3050" t="s">
        <v>238</v>
      </c>
      <c r="Y3050">
        <v>2</v>
      </c>
      <c r="Z3050">
        <v>6</v>
      </c>
      <c r="AB3050">
        <v>8</v>
      </c>
      <c r="AC3050">
        <v>0</v>
      </c>
    </row>
    <row r="3051" spans="1:32" hidden="1" x14ac:dyDescent="0.35">
      <c r="A3051" t="s">
        <v>32</v>
      </c>
      <c r="C3051" t="s">
        <v>33</v>
      </c>
      <c r="D3051" t="s">
        <v>2570</v>
      </c>
      <c r="E3051" t="s">
        <v>2571</v>
      </c>
      <c r="F3051" t="s">
        <v>2572</v>
      </c>
      <c r="G3051" t="s">
        <v>1279</v>
      </c>
      <c r="I3051" t="s">
        <v>38</v>
      </c>
      <c r="J3051">
        <v>3258</v>
      </c>
      <c r="T3051" t="s">
        <v>2778</v>
      </c>
      <c r="U3051" t="s">
        <v>2778</v>
      </c>
      <c r="W3051" t="s">
        <v>2590</v>
      </c>
    </row>
    <row r="3052" spans="1:32" hidden="1" x14ac:dyDescent="0.35">
      <c r="A3052" t="s">
        <v>32</v>
      </c>
      <c r="C3052" t="s">
        <v>33</v>
      </c>
      <c r="D3052" t="s">
        <v>2570</v>
      </c>
      <c r="E3052" t="s">
        <v>2571</v>
      </c>
      <c r="F3052" t="s">
        <v>2572</v>
      </c>
      <c r="G3052" t="s">
        <v>1279</v>
      </c>
      <c r="I3052" t="s">
        <v>38</v>
      </c>
      <c r="J3052">
        <v>3259</v>
      </c>
      <c r="K3052">
        <v>1804</v>
      </c>
      <c r="L3052" t="s">
        <v>2529</v>
      </c>
      <c r="M3052" t="s">
        <v>192</v>
      </c>
      <c r="N3052" t="s">
        <v>41</v>
      </c>
      <c r="P3052" t="s">
        <v>80</v>
      </c>
      <c r="Q3052">
        <v>1</v>
      </c>
      <c r="R3052" t="s">
        <v>166</v>
      </c>
      <c r="T3052" t="s">
        <v>43</v>
      </c>
      <c r="U3052" t="s">
        <v>167</v>
      </c>
      <c r="V3052" t="s">
        <v>168</v>
      </c>
      <c r="W3052" t="s">
        <v>2591</v>
      </c>
      <c r="AB3052">
        <v>12</v>
      </c>
      <c r="AC3052">
        <v>0</v>
      </c>
    </row>
    <row r="3053" spans="1:32" hidden="1" x14ac:dyDescent="0.35">
      <c r="A3053" t="s">
        <v>32</v>
      </c>
      <c r="C3053" t="s">
        <v>33</v>
      </c>
      <c r="D3053" t="s">
        <v>2570</v>
      </c>
      <c r="E3053" t="s">
        <v>2571</v>
      </c>
      <c r="F3053" t="s">
        <v>2572</v>
      </c>
      <c r="G3053" t="s">
        <v>1279</v>
      </c>
      <c r="I3053" t="s">
        <v>38</v>
      </c>
      <c r="J3053">
        <v>3260</v>
      </c>
      <c r="K3053">
        <v>1804</v>
      </c>
      <c r="L3053" t="s">
        <v>2529</v>
      </c>
      <c r="M3053" t="s">
        <v>192</v>
      </c>
      <c r="N3053" t="s">
        <v>41</v>
      </c>
      <c r="P3053" t="s">
        <v>2592</v>
      </c>
      <c r="T3053" t="s">
        <v>2763</v>
      </c>
      <c r="U3053" t="s">
        <v>2621</v>
      </c>
      <c r="W3053" t="s">
        <v>2593</v>
      </c>
      <c r="AD3053">
        <v>2</v>
      </c>
      <c r="AE3053">
        <v>0</v>
      </c>
      <c r="AF3053">
        <v>0</v>
      </c>
    </row>
    <row r="3054" spans="1:32" hidden="1" x14ac:dyDescent="0.35">
      <c r="A3054" t="s">
        <v>32</v>
      </c>
      <c r="C3054" t="s">
        <v>33</v>
      </c>
      <c r="D3054" t="s">
        <v>2570</v>
      </c>
      <c r="E3054" t="s">
        <v>2571</v>
      </c>
      <c r="F3054" t="s">
        <v>2572</v>
      </c>
      <c r="G3054" t="s">
        <v>1279</v>
      </c>
      <c r="I3054" t="s">
        <v>38</v>
      </c>
      <c r="J3054">
        <v>3261</v>
      </c>
      <c r="K3054">
        <v>1804</v>
      </c>
      <c r="L3054" t="s">
        <v>2529</v>
      </c>
      <c r="M3054" t="s">
        <v>232</v>
      </c>
      <c r="N3054" t="s">
        <v>41</v>
      </c>
      <c r="P3054" t="s">
        <v>487</v>
      </c>
      <c r="Q3054">
        <v>2</v>
      </c>
      <c r="T3054" t="s">
        <v>43</v>
      </c>
      <c r="U3054" t="s">
        <v>89</v>
      </c>
      <c r="V3054" t="s">
        <v>1564</v>
      </c>
      <c r="W3054" t="s">
        <v>1564</v>
      </c>
    </row>
    <row r="3055" spans="1:32" hidden="1" x14ac:dyDescent="0.35">
      <c r="A3055" t="s">
        <v>32</v>
      </c>
      <c r="C3055" t="s">
        <v>33</v>
      </c>
      <c r="D3055" t="s">
        <v>2570</v>
      </c>
      <c r="E3055" t="s">
        <v>2571</v>
      </c>
      <c r="F3055" t="s">
        <v>2572</v>
      </c>
      <c r="G3055" t="s">
        <v>1279</v>
      </c>
      <c r="I3055" t="s">
        <v>38</v>
      </c>
      <c r="J3055">
        <v>3262</v>
      </c>
      <c r="K3055">
        <v>1804</v>
      </c>
      <c r="L3055" t="s">
        <v>2529</v>
      </c>
      <c r="M3055" t="s">
        <v>232</v>
      </c>
      <c r="P3055" t="s">
        <v>918</v>
      </c>
      <c r="Q3055">
        <v>10</v>
      </c>
      <c r="R3055" t="s">
        <v>363</v>
      </c>
      <c r="T3055" t="s">
        <v>122</v>
      </c>
      <c r="U3055" t="s">
        <v>57</v>
      </c>
      <c r="V3055" t="s">
        <v>248</v>
      </c>
      <c r="W3055" t="s">
        <v>248</v>
      </c>
    </row>
    <row r="3056" spans="1:32" hidden="1" x14ac:dyDescent="0.35">
      <c r="A3056" t="s">
        <v>32</v>
      </c>
      <c r="C3056" t="s">
        <v>33</v>
      </c>
      <c r="D3056" t="s">
        <v>2570</v>
      </c>
      <c r="E3056" t="s">
        <v>2571</v>
      </c>
      <c r="F3056" t="s">
        <v>2572</v>
      </c>
      <c r="G3056" t="s">
        <v>1279</v>
      </c>
      <c r="I3056" t="s">
        <v>38</v>
      </c>
      <c r="J3056">
        <v>3263</v>
      </c>
      <c r="K3056">
        <v>1804</v>
      </c>
      <c r="L3056" t="s">
        <v>2529</v>
      </c>
      <c r="M3056" t="s">
        <v>232</v>
      </c>
      <c r="N3056" t="s">
        <v>41</v>
      </c>
      <c r="P3056" t="s">
        <v>731</v>
      </c>
      <c r="T3056" t="s">
        <v>2763</v>
      </c>
      <c r="U3056" t="s">
        <v>2621</v>
      </c>
      <c r="W3056" t="s">
        <v>2594</v>
      </c>
    </row>
    <row r="3057" spans="1:33" hidden="1" x14ac:dyDescent="0.35">
      <c r="A3057" t="s">
        <v>32</v>
      </c>
      <c r="C3057" t="s">
        <v>33</v>
      </c>
      <c r="D3057" t="s">
        <v>2570</v>
      </c>
      <c r="E3057" t="s">
        <v>2571</v>
      </c>
      <c r="F3057" t="s">
        <v>2572</v>
      </c>
      <c r="G3057" t="s">
        <v>1279</v>
      </c>
      <c r="I3057" t="s">
        <v>38</v>
      </c>
      <c r="J3057">
        <v>3264</v>
      </c>
      <c r="K3057">
        <v>1804</v>
      </c>
      <c r="L3057" t="s">
        <v>2529</v>
      </c>
      <c r="M3057" t="s">
        <v>232</v>
      </c>
      <c r="N3057" t="s">
        <v>41</v>
      </c>
      <c r="P3057" t="s">
        <v>731</v>
      </c>
      <c r="T3057" t="s">
        <v>2778</v>
      </c>
      <c r="U3057" t="s">
        <v>2778</v>
      </c>
      <c r="W3057" t="s">
        <v>2595</v>
      </c>
      <c r="Y3057">
        <v>40</v>
      </c>
      <c r="Z3057">
        <v>0</v>
      </c>
      <c r="AD3057">
        <v>2</v>
      </c>
      <c r="AE3057">
        <v>0</v>
      </c>
      <c r="AF3057">
        <v>0</v>
      </c>
    </row>
    <row r="3058" spans="1:33" hidden="1" x14ac:dyDescent="0.35">
      <c r="A3058" t="s">
        <v>32</v>
      </c>
      <c r="C3058" t="s">
        <v>33</v>
      </c>
      <c r="D3058" t="s">
        <v>2570</v>
      </c>
      <c r="E3058" t="s">
        <v>2571</v>
      </c>
      <c r="F3058" t="s">
        <v>2572</v>
      </c>
      <c r="G3058" t="s">
        <v>1279</v>
      </c>
      <c r="I3058" t="s">
        <v>38</v>
      </c>
      <c r="J3058">
        <v>3265</v>
      </c>
      <c r="K3058">
        <v>1804</v>
      </c>
      <c r="L3058" t="s">
        <v>2529</v>
      </c>
      <c r="M3058" t="s">
        <v>250</v>
      </c>
      <c r="N3058" t="s">
        <v>47</v>
      </c>
      <c r="P3058" t="s">
        <v>162</v>
      </c>
      <c r="Q3058">
        <v>1</v>
      </c>
      <c r="R3058" t="s">
        <v>72</v>
      </c>
      <c r="T3058" t="s">
        <v>73</v>
      </c>
      <c r="U3058" t="s">
        <v>74</v>
      </c>
      <c r="V3058" t="s">
        <v>372</v>
      </c>
      <c r="W3058" t="s">
        <v>608</v>
      </c>
      <c r="AB3058">
        <v>2</v>
      </c>
      <c r="AC3058">
        <v>9</v>
      </c>
    </row>
    <row r="3059" spans="1:33" hidden="1" x14ac:dyDescent="0.35">
      <c r="A3059" t="s">
        <v>32</v>
      </c>
      <c r="C3059" t="s">
        <v>33</v>
      </c>
      <c r="D3059" t="s">
        <v>2570</v>
      </c>
      <c r="E3059" t="s">
        <v>2571</v>
      </c>
      <c r="F3059" t="s">
        <v>2572</v>
      </c>
      <c r="G3059" t="s">
        <v>1279</v>
      </c>
      <c r="I3059" t="s">
        <v>38</v>
      </c>
      <c r="J3059">
        <v>3266</v>
      </c>
      <c r="K3059">
        <v>1804</v>
      </c>
      <c r="L3059" t="s">
        <v>2529</v>
      </c>
      <c r="M3059" t="s">
        <v>250</v>
      </c>
      <c r="N3059" t="s">
        <v>47</v>
      </c>
      <c r="P3059" t="s">
        <v>162</v>
      </c>
      <c r="Q3059">
        <v>1</v>
      </c>
      <c r="R3059" t="s">
        <v>170</v>
      </c>
      <c r="T3059" t="s">
        <v>73</v>
      </c>
      <c r="U3059" t="s">
        <v>74</v>
      </c>
      <c r="V3059" t="s">
        <v>1398</v>
      </c>
      <c r="W3059" t="s">
        <v>1530</v>
      </c>
      <c r="AB3059">
        <v>1</v>
      </c>
      <c r="AC3059">
        <v>0</v>
      </c>
    </row>
    <row r="3060" spans="1:33" hidden="1" x14ac:dyDescent="0.35">
      <c r="A3060" t="s">
        <v>32</v>
      </c>
      <c r="C3060" t="s">
        <v>33</v>
      </c>
      <c r="D3060" t="s">
        <v>2570</v>
      </c>
      <c r="E3060" t="s">
        <v>2571</v>
      </c>
      <c r="F3060" t="s">
        <v>2572</v>
      </c>
      <c r="G3060" t="s">
        <v>1279</v>
      </c>
      <c r="I3060" t="s">
        <v>38</v>
      </c>
      <c r="J3060">
        <v>3267</v>
      </c>
      <c r="K3060">
        <v>1804</v>
      </c>
      <c r="L3060" t="s">
        <v>2529</v>
      </c>
      <c r="M3060" t="s">
        <v>250</v>
      </c>
      <c r="N3060" t="s">
        <v>47</v>
      </c>
      <c r="P3060" t="s">
        <v>162</v>
      </c>
      <c r="Q3060">
        <v>2</v>
      </c>
      <c r="R3060" t="s">
        <v>170</v>
      </c>
      <c r="T3060" t="s">
        <v>73</v>
      </c>
      <c r="U3060" t="s">
        <v>74</v>
      </c>
      <c r="V3060" t="s">
        <v>112</v>
      </c>
      <c r="W3060" t="s">
        <v>274</v>
      </c>
      <c r="AB3060">
        <v>0</v>
      </c>
      <c r="AC3060">
        <v>4</v>
      </c>
    </row>
    <row r="3061" spans="1:33" hidden="1" x14ac:dyDescent="0.35">
      <c r="A3061" t="s">
        <v>32</v>
      </c>
      <c r="C3061" t="s">
        <v>33</v>
      </c>
      <c r="D3061" t="s">
        <v>2570</v>
      </c>
      <c r="E3061" t="s">
        <v>2571</v>
      </c>
      <c r="F3061" t="s">
        <v>2572</v>
      </c>
      <c r="G3061" t="s">
        <v>1279</v>
      </c>
      <c r="I3061" t="s">
        <v>38</v>
      </c>
      <c r="J3061">
        <v>3268</v>
      </c>
      <c r="K3061">
        <v>1804</v>
      </c>
      <c r="L3061" t="s">
        <v>2529</v>
      </c>
      <c r="M3061" t="s">
        <v>250</v>
      </c>
      <c r="P3061" t="s">
        <v>2416</v>
      </c>
      <c r="Q3061">
        <v>1</v>
      </c>
      <c r="R3061" t="s">
        <v>1282</v>
      </c>
      <c r="T3061" t="s">
        <v>67</v>
      </c>
      <c r="U3061" t="s">
        <v>68</v>
      </c>
      <c r="V3061" t="s">
        <v>69</v>
      </c>
      <c r="W3061" t="s">
        <v>2596</v>
      </c>
      <c r="AB3061">
        <v>8</v>
      </c>
      <c r="AC3061">
        <v>0</v>
      </c>
    </row>
    <row r="3062" spans="1:33" hidden="1" x14ac:dyDescent="0.35">
      <c r="A3062" t="s">
        <v>32</v>
      </c>
      <c r="C3062" t="s">
        <v>33</v>
      </c>
      <c r="D3062" t="s">
        <v>2570</v>
      </c>
      <c r="E3062" t="s">
        <v>2571</v>
      </c>
      <c r="F3062" t="s">
        <v>2572</v>
      </c>
      <c r="G3062" t="s">
        <v>1279</v>
      </c>
      <c r="I3062" t="s">
        <v>38</v>
      </c>
      <c r="J3062">
        <v>3269</v>
      </c>
      <c r="K3062">
        <v>1804</v>
      </c>
      <c r="L3062" t="s">
        <v>2529</v>
      </c>
      <c r="M3062" t="s">
        <v>250</v>
      </c>
      <c r="N3062" t="s">
        <v>41</v>
      </c>
      <c r="P3062" t="s">
        <v>124</v>
      </c>
      <c r="Q3062">
        <v>1</v>
      </c>
      <c r="R3062" t="s">
        <v>1282</v>
      </c>
      <c r="T3062" t="s">
        <v>73</v>
      </c>
      <c r="U3062" t="s">
        <v>2372</v>
      </c>
      <c r="V3062" t="s">
        <v>2597</v>
      </c>
      <c r="W3062" t="s">
        <v>2598</v>
      </c>
      <c r="AB3062">
        <v>3</v>
      </c>
      <c r="AC3062">
        <v>0</v>
      </c>
    </row>
    <row r="3063" spans="1:33" hidden="1" x14ac:dyDescent="0.35">
      <c r="A3063" t="s">
        <v>32</v>
      </c>
      <c r="C3063" t="s">
        <v>33</v>
      </c>
      <c r="D3063" t="s">
        <v>2570</v>
      </c>
      <c r="E3063" t="s">
        <v>2571</v>
      </c>
      <c r="F3063" t="s">
        <v>2572</v>
      </c>
      <c r="G3063" t="s">
        <v>1279</v>
      </c>
      <c r="I3063" t="s">
        <v>38</v>
      </c>
      <c r="J3063">
        <v>3270</v>
      </c>
      <c r="K3063">
        <v>1804</v>
      </c>
      <c r="L3063" t="s">
        <v>2529</v>
      </c>
      <c r="M3063" t="s">
        <v>250</v>
      </c>
      <c r="N3063" t="s">
        <v>41</v>
      </c>
      <c r="P3063" t="s">
        <v>2599</v>
      </c>
      <c r="T3063" t="s">
        <v>2763</v>
      </c>
      <c r="U3063" t="s">
        <v>2621</v>
      </c>
      <c r="W3063" t="s">
        <v>2600</v>
      </c>
      <c r="AD3063">
        <v>7</v>
      </c>
      <c r="AE3063">
        <v>10</v>
      </c>
      <c r="AF3063">
        <v>0</v>
      </c>
    </row>
    <row r="3064" spans="1:33" hidden="1" x14ac:dyDescent="0.35">
      <c r="A3064" t="s">
        <v>32</v>
      </c>
      <c r="C3064" t="s">
        <v>33</v>
      </c>
      <c r="D3064" t="s">
        <v>2570</v>
      </c>
      <c r="E3064" t="s">
        <v>2571</v>
      </c>
      <c r="F3064" t="s">
        <v>2572</v>
      </c>
      <c r="G3064" t="s">
        <v>1279</v>
      </c>
      <c r="I3064" t="s">
        <v>38</v>
      </c>
      <c r="J3064">
        <v>3271</v>
      </c>
      <c r="K3064">
        <v>1804</v>
      </c>
      <c r="L3064" t="s">
        <v>2529</v>
      </c>
      <c r="M3064" t="s">
        <v>250</v>
      </c>
      <c r="N3064" t="s">
        <v>41</v>
      </c>
      <c r="P3064" t="s">
        <v>2599</v>
      </c>
      <c r="T3064" t="s">
        <v>2763</v>
      </c>
      <c r="U3064" t="s">
        <v>2621</v>
      </c>
      <c r="W3064" t="s">
        <v>2601</v>
      </c>
      <c r="AD3064">
        <v>12</v>
      </c>
      <c r="AE3064">
        <v>0</v>
      </c>
      <c r="AF3064">
        <v>0</v>
      </c>
    </row>
    <row r="3065" spans="1:33" hidden="1" x14ac:dyDescent="0.35">
      <c r="A3065" t="s">
        <v>32</v>
      </c>
      <c r="C3065" t="s">
        <v>33</v>
      </c>
      <c r="D3065" t="s">
        <v>2570</v>
      </c>
      <c r="E3065" t="s">
        <v>2571</v>
      </c>
      <c r="F3065" t="s">
        <v>2572</v>
      </c>
      <c r="G3065" t="s">
        <v>1279</v>
      </c>
      <c r="I3065" t="s">
        <v>38</v>
      </c>
      <c r="J3065">
        <v>3272</v>
      </c>
      <c r="K3065">
        <v>1804</v>
      </c>
      <c r="L3065" t="s">
        <v>2529</v>
      </c>
      <c r="M3065" t="s">
        <v>250</v>
      </c>
      <c r="N3065" t="s">
        <v>41</v>
      </c>
      <c r="P3065" t="s">
        <v>2599</v>
      </c>
      <c r="T3065" t="s">
        <v>2763</v>
      </c>
      <c r="U3065" t="s">
        <v>2621</v>
      </c>
      <c r="W3065" t="s">
        <v>2602</v>
      </c>
      <c r="AD3065">
        <v>4</v>
      </c>
      <c r="AE3065">
        <v>10</v>
      </c>
      <c r="AF3065">
        <v>0</v>
      </c>
    </row>
    <row r="3066" spans="1:33" hidden="1" x14ac:dyDescent="0.35">
      <c r="A3066" t="s">
        <v>32</v>
      </c>
      <c r="C3066" t="s">
        <v>33</v>
      </c>
      <c r="D3066" t="s">
        <v>2570</v>
      </c>
      <c r="E3066" t="s">
        <v>2571</v>
      </c>
      <c r="F3066" t="s">
        <v>2572</v>
      </c>
      <c r="G3066" t="s">
        <v>1279</v>
      </c>
      <c r="I3066" t="s">
        <v>38</v>
      </c>
      <c r="J3066">
        <v>3273</v>
      </c>
      <c r="K3066">
        <v>1804</v>
      </c>
      <c r="L3066" t="s">
        <v>2529</v>
      </c>
      <c r="M3066" t="s">
        <v>250</v>
      </c>
      <c r="N3066" t="s">
        <v>41</v>
      </c>
      <c r="P3066" t="s">
        <v>887</v>
      </c>
      <c r="Q3066">
        <v>3</v>
      </c>
      <c r="R3066" t="s">
        <v>170</v>
      </c>
      <c r="T3066" t="s">
        <v>73</v>
      </c>
      <c r="U3066" t="s">
        <v>74</v>
      </c>
      <c r="V3066" t="s">
        <v>1702</v>
      </c>
      <c r="W3066" t="s">
        <v>171</v>
      </c>
      <c r="AB3066">
        <v>3</v>
      </c>
      <c r="AC3066">
        <v>0</v>
      </c>
    </row>
    <row r="3067" spans="1:33" hidden="1" x14ac:dyDescent="0.35">
      <c r="A3067" t="s">
        <v>32</v>
      </c>
      <c r="C3067" t="s">
        <v>33</v>
      </c>
      <c r="D3067" t="s">
        <v>2570</v>
      </c>
      <c r="E3067" t="s">
        <v>2571</v>
      </c>
      <c r="F3067" t="s">
        <v>2572</v>
      </c>
      <c r="G3067" t="s">
        <v>1279</v>
      </c>
      <c r="I3067" t="s">
        <v>38</v>
      </c>
      <c r="J3067">
        <v>3274</v>
      </c>
      <c r="K3067">
        <v>1804</v>
      </c>
      <c r="L3067" t="s">
        <v>2529</v>
      </c>
      <c r="M3067" t="s">
        <v>250</v>
      </c>
      <c r="N3067" t="s">
        <v>41</v>
      </c>
      <c r="P3067" t="s">
        <v>887</v>
      </c>
      <c r="Q3067">
        <v>100</v>
      </c>
      <c r="T3067" t="s">
        <v>99</v>
      </c>
      <c r="U3067" t="s">
        <v>311</v>
      </c>
      <c r="V3067" t="s">
        <v>311</v>
      </c>
      <c r="W3067" t="s">
        <v>2426</v>
      </c>
    </row>
    <row r="3068" spans="1:33" hidden="1" x14ac:dyDescent="0.35">
      <c r="A3068" t="s">
        <v>32</v>
      </c>
      <c r="C3068" t="s">
        <v>33</v>
      </c>
      <c r="D3068" t="s">
        <v>2570</v>
      </c>
      <c r="E3068" t="s">
        <v>2571</v>
      </c>
      <c r="F3068" t="s">
        <v>2572</v>
      </c>
      <c r="G3068" t="s">
        <v>1279</v>
      </c>
      <c r="I3068" t="s">
        <v>38</v>
      </c>
      <c r="J3068">
        <v>3275</v>
      </c>
      <c r="K3068">
        <v>1804</v>
      </c>
      <c r="L3068" t="s">
        <v>2529</v>
      </c>
      <c r="M3068" t="s">
        <v>250</v>
      </c>
      <c r="O3068" t="s">
        <v>2507</v>
      </c>
      <c r="P3068" t="s">
        <v>2226</v>
      </c>
      <c r="T3068" t="s">
        <v>2763</v>
      </c>
      <c r="U3068" t="s">
        <v>2621</v>
      </c>
      <c r="W3068" t="s">
        <v>2603</v>
      </c>
    </row>
    <row r="3069" spans="1:33" hidden="1" x14ac:dyDescent="0.35">
      <c r="A3069" t="s">
        <v>32</v>
      </c>
      <c r="C3069" t="s">
        <v>33</v>
      </c>
      <c r="D3069" t="s">
        <v>2570</v>
      </c>
      <c r="E3069" t="s">
        <v>2571</v>
      </c>
      <c r="F3069" t="s">
        <v>2572</v>
      </c>
      <c r="G3069" t="s">
        <v>1279</v>
      </c>
      <c r="I3069" t="s">
        <v>38</v>
      </c>
      <c r="J3069">
        <v>3276</v>
      </c>
      <c r="K3069">
        <v>1804</v>
      </c>
      <c r="L3069" t="s">
        <v>2529</v>
      </c>
      <c r="M3069" t="s">
        <v>250</v>
      </c>
      <c r="O3069" t="s">
        <v>2507</v>
      </c>
      <c r="P3069" t="s">
        <v>2226</v>
      </c>
      <c r="T3069" t="s">
        <v>2778</v>
      </c>
      <c r="U3069" t="s">
        <v>2778</v>
      </c>
      <c r="W3069" t="s">
        <v>2604</v>
      </c>
    </row>
    <row r="3070" spans="1:33" hidden="1" x14ac:dyDescent="0.35">
      <c r="A3070" t="s">
        <v>32</v>
      </c>
      <c r="C3070" t="s">
        <v>33</v>
      </c>
      <c r="D3070" t="s">
        <v>2570</v>
      </c>
      <c r="E3070" t="s">
        <v>2571</v>
      </c>
      <c r="F3070" t="s">
        <v>2572</v>
      </c>
      <c r="G3070" t="s">
        <v>1279</v>
      </c>
      <c r="I3070" t="s">
        <v>38</v>
      </c>
      <c r="J3070">
        <v>3277</v>
      </c>
      <c r="K3070">
        <v>1804</v>
      </c>
      <c r="L3070" t="s">
        <v>2529</v>
      </c>
      <c r="M3070" t="s">
        <v>250</v>
      </c>
      <c r="O3070" t="s">
        <v>2507</v>
      </c>
      <c r="P3070" t="s">
        <v>2226</v>
      </c>
      <c r="T3070" t="s">
        <v>2778</v>
      </c>
      <c r="U3070" t="s">
        <v>2778</v>
      </c>
      <c r="W3070" t="s">
        <v>2605</v>
      </c>
      <c r="AD3070">
        <v>1</v>
      </c>
      <c r="AE3070">
        <v>3</v>
      </c>
      <c r="AF3070">
        <v>5</v>
      </c>
    </row>
    <row r="3071" spans="1:33" hidden="1" x14ac:dyDescent="0.35">
      <c r="A3071" t="s">
        <v>32</v>
      </c>
      <c r="C3071" t="s">
        <v>33</v>
      </c>
      <c r="D3071" t="s">
        <v>2606</v>
      </c>
      <c r="E3071" t="s">
        <v>2607</v>
      </c>
      <c r="F3071" t="s">
        <v>2608</v>
      </c>
      <c r="G3071" t="s">
        <v>1279</v>
      </c>
      <c r="I3071" t="s">
        <v>38</v>
      </c>
      <c r="J3071">
        <v>3278</v>
      </c>
      <c r="K3071">
        <v>1804</v>
      </c>
      <c r="L3071" t="s">
        <v>2529</v>
      </c>
      <c r="M3071" t="s">
        <v>250</v>
      </c>
      <c r="P3071" t="s">
        <v>2609</v>
      </c>
      <c r="T3071" t="s">
        <v>2763</v>
      </c>
      <c r="U3071" t="s">
        <v>2621</v>
      </c>
      <c r="W3071" t="s">
        <v>2610</v>
      </c>
      <c r="AE3071">
        <v>8</v>
      </c>
      <c r="AF3071">
        <v>0</v>
      </c>
    </row>
    <row r="3072" spans="1:33" hidden="1" x14ac:dyDescent="0.35">
      <c r="A3072" t="s">
        <v>32</v>
      </c>
      <c r="C3072" t="s">
        <v>33</v>
      </c>
      <c r="D3072" t="s">
        <v>2606</v>
      </c>
      <c r="E3072" t="s">
        <v>2607</v>
      </c>
      <c r="F3072" t="s">
        <v>2608</v>
      </c>
      <c r="G3072" t="s">
        <v>1279</v>
      </c>
      <c r="I3072" t="s">
        <v>38</v>
      </c>
      <c r="J3072">
        <v>3279</v>
      </c>
      <c r="K3072">
        <v>1804</v>
      </c>
      <c r="L3072" t="s">
        <v>2529</v>
      </c>
      <c r="M3072" t="s">
        <v>278</v>
      </c>
      <c r="P3072" t="s">
        <v>741</v>
      </c>
      <c r="T3072" t="s">
        <v>2763</v>
      </c>
      <c r="U3072" t="s">
        <v>2621</v>
      </c>
      <c r="W3072" t="s">
        <v>2611</v>
      </c>
      <c r="AE3072">
        <v>8</v>
      </c>
      <c r="AF3072">
        <v>0</v>
      </c>
      <c r="AG3072" t="s">
        <v>183</v>
      </c>
    </row>
    <row r="3073" spans="1:32" hidden="1" x14ac:dyDescent="0.35">
      <c r="A3073" t="s">
        <v>32</v>
      </c>
      <c r="C3073" t="s">
        <v>33</v>
      </c>
      <c r="D3073" t="s">
        <v>2606</v>
      </c>
      <c r="E3073" t="s">
        <v>2607</v>
      </c>
      <c r="F3073" t="s">
        <v>2608</v>
      </c>
      <c r="G3073" t="s">
        <v>1279</v>
      </c>
      <c r="I3073" t="s">
        <v>38</v>
      </c>
      <c r="J3073">
        <v>3280</v>
      </c>
      <c r="K3073">
        <v>1804</v>
      </c>
      <c r="L3073" t="s">
        <v>2529</v>
      </c>
      <c r="M3073" t="s">
        <v>278</v>
      </c>
      <c r="P3073" t="s">
        <v>741</v>
      </c>
      <c r="Q3073">
        <v>1</v>
      </c>
      <c r="T3073" t="s">
        <v>43</v>
      </c>
      <c r="U3073" t="s">
        <v>167</v>
      </c>
      <c r="V3073" t="s">
        <v>226</v>
      </c>
      <c r="W3073" t="s">
        <v>2612</v>
      </c>
      <c r="AB3073">
        <v>8</v>
      </c>
      <c r="AC3073">
        <v>0</v>
      </c>
    </row>
    <row r="3074" spans="1:32" hidden="1" x14ac:dyDescent="0.35">
      <c r="A3074" t="s">
        <v>32</v>
      </c>
      <c r="C3074" t="s">
        <v>33</v>
      </c>
      <c r="D3074" t="s">
        <v>2606</v>
      </c>
      <c r="E3074" t="s">
        <v>2607</v>
      </c>
      <c r="F3074" t="s">
        <v>2608</v>
      </c>
      <c r="G3074" t="s">
        <v>1279</v>
      </c>
      <c r="I3074" t="s">
        <v>38</v>
      </c>
      <c r="J3074">
        <v>3281</v>
      </c>
      <c r="K3074">
        <v>1804</v>
      </c>
      <c r="L3074" t="s">
        <v>2529</v>
      </c>
      <c r="M3074" t="s">
        <v>278</v>
      </c>
      <c r="P3074" t="s">
        <v>741</v>
      </c>
      <c r="Q3074">
        <v>1</v>
      </c>
      <c r="T3074" t="s">
        <v>43</v>
      </c>
      <c r="U3074" t="s">
        <v>167</v>
      </c>
      <c r="V3074" t="s">
        <v>226</v>
      </c>
      <c r="W3074" t="s">
        <v>2613</v>
      </c>
      <c r="AB3074">
        <v>8</v>
      </c>
      <c r="AC3074">
        <v>0</v>
      </c>
    </row>
    <row r="3075" spans="1:32" hidden="1" x14ac:dyDescent="0.35">
      <c r="A3075" t="s">
        <v>32</v>
      </c>
      <c r="C3075" t="s">
        <v>33</v>
      </c>
      <c r="D3075" t="s">
        <v>2606</v>
      </c>
      <c r="E3075" t="s">
        <v>2607</v>
      </c>
      <c r="F3075" t="s">
        <v>2608</v>
      </c>
      <c r="G3075" t="s">
        <v>1279</v>
      </c>
      <c r="I3075" t="s">
        <v>38</v>
      </c>
      <c r="J3075">
        <v>3282</v>
      </c>
      <c r="K3075">
        <v>1804</v>
      </c>
      <c r="L3075" t="s">
        <v>2529</v>
      </c>
      <c r="M3075" t="s">
        <v>278</v>
      </c>
      <c r="P3075" t="s">
        <v>741</v>
      </c>
      <c r="Q3075">
        <v>3</v>
      </c>
      <c r="R3075" t="s">
        <v>1282</v>
      </c>
      <c r="T3075" t="s">
        <v>122</v>
      </c>
      <c r="U3075" t="s">
        <v>57</v>
      </c>
      <c r="V3075" t="s">
        <v>1113</v>
      </c>
      <c r="W3075" t="s">
        <v>1113</v>
      </c>
      <c r="AB3075">
        <v>3</v>
      </c>
      <c r="AC3075">
        <v>0</v>
      </c>
    </row>
    <row r="3076" spans="1:32" hidden="1" x14ac:dyDescent="0.35">
      <c r="A3076" t="s">
        <v>32</v>
      </c>
      <c r="C3076" t="s">
        <v>33</v>
      </c>
      <c r="D3076" t="s">
        <v>2606</v>
      </c>
      <c r="E3076" t="s">
        <v>2607</v>
      </c>
      <c r="F3076" t="s">
        <v>2608</v>
      </c>
      <c r="G3076" t="s">
        <v>1279</v>
      </c>
      <c r="I3076" t="s">
        <v>38</v>
      </c>
      <c r="J3076">
        <v>3283</v>
      </c>
      <c r="K3076">
        <v>1804</v>
      </c>
      <c r="L3076" t="s">
        <v>2529</v>
      </c>
      <c r="M3076" t="s">
        <v>278</v>
      </c>
      <c r="P3076" t="s">
        <v>741</v>
      </c>
      <c r="Q3076">
        <v>1</v>
      </c>
      <c r="R3076" t="s">
        <v>1282</v>
      </c>
      <c r="T3076" t="s">
        <v>57</v>
      </c>
      <c r="U3076" t="s">
        <v>58</v>
      </c>
      <c r="V3076" t="s">
        <v>58</v>
      </c>
      <c r="W3076" t="s">
        <v>1125</v>
      </c>
      <c r="AB3076">
        <v>7</v>
      </c>
      <c r="AC3076">
        <v>0</v>
      </c>
    </row>
    <row r="3077" spans="1:32" hidden="1" x14ac:dyDescent="0.35">
      <c r="A3077" t="s">
        <v>32</v>
      </c>
      <c r="C3077" t="s">
        <v>33</v>
      </c>
      <c r="D3077" t="s">
        <v>2606</v>
      </c>
      <c r="E3077" t="s">
        <v>2607</v>
      </c>
      <c r="F3077" t="s">
        <v>2608</v>
      </c>
      <c r="G3077" t="s">
        <v>1279</v>
      </c>
      <c r="I3077" t="s">
        <v>38</v>
      </c>
      <c r="J3077">
        <v>3284</v>
      </c>
      <c r="K3077">
        <v>1804</v>
      </c>
      <c r="L3077" t="s">
        <v>2529</v>
      </c>
      <c r="M3077" t="s">
        <v>278</v>
      </c>
      <c r="P3077" t="s">
        <v>741</v>
      </c>
      <c r="Q3077">
        <v>1</v>
      </c>
      <c r="T3077" t="s">
        <v>73</v>
      </c>
      <c r="U3077" t="s">
        <v>199</v>
      </c>
      <c r="V3077" t="s">
        <v>200</v>
      </c>
      <c r="W3077" t="s">
        <v>1862</v>
      </c>
      <c r="AB3077">
        <v>2</v>
      </c>
      <c r="AC3077">
        <v>0</v>
      </c>
    </row>
    <row r="3078" spans="1:32" hidden="1" x14ac:dyDescent="0.35">
      <c r="A3078" t="s">
        <v>32</v>
      </c>
      <c r="C3078" t="s">
        <v>33</v>
      </c>
      <c r="D3078" t="s">
        <v>2606</v>
      </c>
      <c r="E3078" t="s">
        <v>2607</v>
      </c>
      <c r="F3078" t="s">
        <v>2608</v>
      </c>
      <c r="G3078" t="s">
        <v>1279</v>
      </c>
      <c r="I3078" t="s">
        <v>38</v>
      </c>
      <c r="J3078">
        <v>3285</v>
      </c>
      <c r="K3078">
        <v>1804</v>
      </c>
      <c r="L3078" t="s">
        <v>2529</v>
      </c>
      <c r="M3078" t="s">
        <v>278</v>
      </c>
      <c r="P3078" t="s">
        <v>741</v>
      </c>
      <c r="Q3078">
        <v>1</v>
      </c>
      <c r="T3078" t="s">
        <v>43</v>
      </c>
      <c r="U3078" t="s">
        <v>89</v>
      </c>
      <c r="V3078" t="s">
        <v>90</v>
      </c>
      <c r="W3078" t="s">
        <v>884</v>
      </c>
      <c r="AB3078">
        <v>1</v>
      </c>
      <c r="AC3078">
        <v>6</v>
      </c>
    </row>
    <row r="3079" spans="1:32" hidden="1" x14ac:dyDescent="0.35">
      <c r="A3079" t="s">
        <v>32</v>
      </c>
      <c r="C3079" t="s">
        <v>33</v>
      </c>
      <c r="D3079" t="s">
        <v>2606</v>
      </c>
      <c r="E3079" t="s">
        <v>2607</v>
      </c>
      <c r="F3079" t="s">
        <v>2608</v>
      </c>
      <c r="G3079" t="s">
        <v>1279</v>
      </c>
      <c r="I3079" t="s">
        <v>38</v>
      </c>
      <c r="J3079">
        <v>3286</v>
      </c>
      <c r="K3079">
        <v>1804</v>
      </c>
      <c r="L3079" t="s">
        <v>2529</v>
      </c>
      <c r="M3079" t="s">
        <v>278</v>
      </c>
      <c r="P3079" t="s">
        <v>741</v>
      </c>
      <c r="Q3079">
        <v>1</v>
      </c>
      <c r="T3079" t="s">
        <v>43</v>
      </c>
      <c r="U3079" t="s">
        <v>467</v>
      </c>
      <c r="V3079" t="s">
        <v>468</v>
      </c>
      <c r="W3079" t="s">
        <v>469</v>
      </c>
      <c r="AB3079">
        <v>3</v>
      </c>
      <c r="AC3079">
        <v>0</v>
      </c>
    </row>
    <row r="3080" spans="1:32" hidden="1" x14ac:dyDescent="0.35">
      <c r="A3080" t="s">
        <v>32</v>
      </c>
      <c r="C3080" t="s">
        <v>33</v>
      </c>
      <c r="D3080" t="s">
        <v>2606</v>
      </c>
      <c r="E3080" t="s">
        <v>2607</v>
      </c>
      <c r="F3080" t="s">
        <v>2608</v>
      </c>
      <c r="G3080" t="s">
        <v>1279</v>
      </c>
      <c r="I3080" t="s">
        <v>38</v>
      </c>
      <c r="J3080">
        <v>3287</v>
      </c>
      <c r="K3080">
        <v>1804</v>
      </c>
      <c r="L3080" t="s">
        <v>2529</v>
      </c>
      <c r="M3080" t="s">
        <v>278</v>
      </c>
      <c r="P3080" t="s">
        <v>741</v>
      </c>
      <c r="Q3080">
        <v>2</v>
      </c>
      <c r="T3080" t="s">
        <v>122</v>
      </c>
      <c r="U3080" t="s">
        <v>298</v>
      </c>
      <c r="V3080" t="s">
        <v>299</v>
      </c>
      <c r="W3080" t="s">
        <v>300</v>
      </c>
      <c r="AB3080">
        <v>2</v>
      </c>
      <c r="AC3080">
        <v>6</v>
      </c>
    </row>
    <row r="3081" spans="1:32" hidden="1" x14ac:dyDescent="0.35">
      <c r="A3081" t="s">
        <v>32</v>
      </c>
      <c r="C3081" t="s">
        <v>33</v>
      </c>
      <c r="D3081" t="s">
        <v>2606</v>
      </c>
      <c r="E3081" t="s">
        <v>2607</v>
      </c>
      <c r="F3081" t="s">
        <v>2608</v>
      </c>
      <c r="G3081" t="s">
        <v>1279</v>
      </c>
      <c r="I3081" t="s">
        <v>38</v>
      </c>
      <c r="J3081">
        <v>3288</v>
      </c>
      <c r="K3081">
        <v>1804</v>
      </c>
      <c r="L3081" t="s">
        <v>2529</v>
      </c>
      <c r="M3081" t="s">
        <v>278</v>
      </c>
      <c r="P3081" t="s">
        <v>741</v>
      </c>
      <c r="T3081" t="s">
        <v>2778</v>
      </c>
      <c r="U3081" t="s">
        <v>2778</v>
      </c>
      <c r="AD3081">
        <v>2</v>
      </c>
      <c r="AE3081">
        <v>3</v>
      </c>
      <c r="AF3081">
        <v>0</v>
      </c>
    </row>
    <row r="3082" spans="1:32" hidden="1" x14ac:dyDescent="0.35">
      <c r="A3082" t="s">
        <v>32</v>
      </c>
      <c r="C3082" t="s">
        <v>33</v>
      </c>
      <c r="D3082" t="s">
        <v>2606</v>
      </c>
      <c r="E3082" t="s">
        <v>2607</v>
      </c>
      <c r="F3082" t="s">
        <v>2608</v>
      </c>
      <c r="G3082" t="s">
        <v>1279</v>
      </c>
      <c r="I3082" t="s">
        <v>38</v>
      </c>
      <c r="J3082">
        <v>3289</v>
      </c>
      <c r="K3082">
        <v>1804</v>
      </c>
      <c r="L3082" t="s">
        <v>2529</v>
      </c>
      <c r="M3082" t="s">
        <v>278</v>
      </c>
      <c r="P3082" t="s">
        <v>741</v>
      </c>
      <c r="Q3082">
        <v>1</v>
      </c>
      <c r="T3082" t="s">
        <v>99</v>
      </c>
      <c r="U3082" t="s">
        <v>1742</v>
      </c>
      <c r="V3082" t="s">
        <v>463</v>
      </c>
      <c r="W3082" t="s">
        <v>1743</v>
      </c>
      <c r="AB3082">
        <v>1</v>
      </c>
      <c r="AC3082">
        <v>0</v>
      </c>
    </row>
    <row r="3083" spans="1:32" hidden="1" x14ac:dyDescent="0.35">
      <c r="A3083" t="s">
        <v>32</v>
      </c>
      <c r="C3083" t="s">
        <v>33</v>
      </c>
      <c r="D3083" t="s">
        <v>2606</v>
      </c>
      <c r="E3083" t="s">
        <v>2607</v>
      </c>
      <c r="F3083" t="s">
        <v>2608</v>
      </c>
      <c r="G3083" t="s">
        <v>1279</v>
      </c>
      <c r="I3083" t="s">
        <v>38</v>
      </c>
      <c r="J3083">
        <v>3290</v>
      </c>
      <c r="K3083">
        <v>1804</v>
      </c>
      <c r="L3083" t="s">
        <v>2529</v>
      </c>
      <c r="M3083" t="s">
        <v>278</v>
      </c>
      <c r="N3083" t="s">
        <v>1624</v>
      </c>
      <c r="P3083" t="s">
        <v>1625</v>
      </c>
      <c r="Q3083">
        <v>1</v>
      </c>
      <c r="R3083" t="s">
        <v>1282</v>
      </c>
      <c r="T3083" t="s">
        <v>73</v>
      </c>
      <c r="U3083" t="s">
        <v>78</v>
      </c>
      <c r="V3083" t="s">
        <v>79</v>
      </c>
      <c r="W3083" t="s">
        <v>79</v>
      </c>
      <c r="AB3083">
        <v>2</v>
      </c>
      <c r="AC3083">
        <v>0</v>
      </c>
    </row>
    <row r="3084" spans="1:32" hidden="1" x14ac:dyDescent="0.35">
      <c r="A3084" t="s">
        <v>32</v>
      </c>
      <c r="C3084" t="s">
        <v>33</v>
      </c>
      <c r="D3084" t="s">
        <v>2606</v>
      </c>
      <c r="E3084" t="s">
        <v>2607</v>
      </c>
      <c r="F3084" t="s">
        <v>2608</v>
      </c>
      <c r="G3084" t="s">
        <v>1279</v>
      </c>
      <c r="I3084" t="s">
        <v>38</v>
      </c>
      <c r="J3084">
        <v>3291</v>
      </c>
      <c r="K3084">
        <v>1804</v>
      </c>
      <c r="L3084" t="s">
        <v>2529</v>
      </c>
      <c r="M3084" t="s">
        <v>328</v>
      </c>
      <c r="O3084" t="s">
        <v>605</v>
      </c>
      <c r="P3084" t="s">
        <v>897</v>
      </c>
      <c r="Q3084">
        <v>7</v>
      </c>
      <c r="R3084" t="s">
        <v>72</v>
      </c>
      <c r="T3084" t="s">
        <v>73</v>
      </c>
      <c r="U3084" t="s">
        <v>74</v>
      </c>
      <c r="V3084" t="s">
        <v>152</v>
      </c>
      <c r="W3084" t="s">
        <v>2614</v>
      </c>
    </row>
    <row r="3085" spans="1:32" hidden="1" x14ac:dyDescent="0.35">
      <c r="A3085" t="s">
        <v>32</v>
      </c>
      <c r="C3085" t="s">
        <v>33</v>
      </c>
      <c r="D3085" t="s">
        <v>2606</v>
      </c>
      <c r="E3085" t="s">
        <v>2607</v>
      </c>
      <c r="F3085" t="s">
        <v>2608</v>
      </c>
      <c r="G3085" t="s">
        <v>1279</v>
      </c>
      <c r="I3085" t="s">
        <v>38</v>
      </c>
      <c r="J3085">
        <v>3292</v>
      </c>
      <c r="K3085">
        <v>1804</v>
      </c>
      <c r="L3085" t="s">
        <v>2529</v>
      </c>
      <c r="M3085" t="s">
        <v>328</v>
      </c>
      <c r="O3085" t="s">
        <v>605</v>
      </c>
      <c r="P3085" t="s">
        <v>897</v>
      </c>
      <c r="Q3085">
        <v>4.5</v>
      </c>
      <c r="R3085" t="s">
        <v>72</v>
      </c>
      <c r="T3085" t="s">
        <v>73</v>
      </c>
      <c r="U3085" t="s">
        <v>74</v>
      </c>
      <c r="V3085" t="s">
        <v>2817</v>
      </c>
      <c r="W3085" t="s">
        <v>2615</v>
      </c>
      <c r="Y3085">
        <v>3</v>
      </c>
      <c r="Z3085">
        <v>6</v>
      </c>
    </row>
    <row r="3086" spans="1:32" hidden="1" x14ac:dyDescent="0.35">
      <c r="A3086" t="s">
        <v>32</v>
      </c>
      <c r="C3086" t="s">
        <v>33</v>
      </c>
      <c r="D3086" t="s">
        <v>2606</v>
      </c>
      <c r="E3086" t="s">
        <v>2607</v>
      </c>
      <c r="F3086" t="s">
        <v>2608</v>
      </c>
      <c r="G3086" t="s">
        <v>1279</v>
      </c>
      <c r="I3086" t="s">
        <v>38</v>
      </c>
      <c r="J3086">
        <v>3293</v>
      </c>
      <c r="K3086">
        <v>1804</v>
      </c>
      <c r="L3086" t="s">
        <v>2529</v>
      </c>
      <c r="M3086" t="s">
        <v>328</v>
      </c>
      <c r="O3086" t="s">
        <v>605</v>
      </c>
      <c r="P3086" t="s">
        <v>897</v>
      </c>
      <c r="Q3086">
        <v>2</v>
      </c>
      <c r="R3086" t="s">
        <v>72</v>
      </c>
      <c r="T3086" t="s">
        <v>73</v>
      </c>
      <c r="U3086" t="s">
        <v>74</v>
      </c>
      <c r="V3086" t="s">
        <v>175</v>
      </c>
      <c r="W3086" t="s">
        <v>2453</v>
      </c>
      <c r="Y3086">
        <v>1</v>
      </c>
      <c r="Z3086">
        <v>2</v>
      </c>
    </row>
    <row r="3087" spans="1:32" hidden="1" x14ac:dyDescent="0.35">
      <c r="A3087" t="s">
        <v>32</v>
      </c>
      <c r="C3087" t="s">
        <v>33</v>
      </c>
      <c r="D3087" t="s">
        <v>2606</v>
      </c>
      <c r="E3087" t="s">
        <v>2607</v>
      </c>
      <c r="F3087" t="s">
        <v>2608</v>
      </c>
      <c r="G3087" t="s">
        <v>1279</v>
      </c>
      <c r="I3087" t="s">
        <v>38</v>
      </c>
      <c r="J3087">
        <v>3294</v>
      </c>
      <c r="K3087">
        <v>1804</v>
      </c>
      <c r="L3087" t="s">
        <v>2529</v>
      </c>
      <c r="M3087" t="s">
        <v>328</v>
      </c>
      <c r="O3087" t="s">
        <v>605</v>
      </c>
      <c r="P3087" t="s">
        <v>897</v>
      </c>
      <c r="Q3087">
        <v>2</v>
      </c>
      <c r="R3087" t="s">
        <v>72</v>
      </c>
      <c r="T3087" t="s">
        <v>73</v>
      </c>
      <c r="U3087" t="s">
        <v>74</v>
      </c>
      <c r="V3087" t="s">
        <v>81</v>
      </c>
      <c r="W3087" t="s">
        <v>2204</v>
      </c>
      <c r="Y3087">
        <v>1</v>
      </c>
      <c r="Z3087">
        <v>9</v>
      </c>
    </row>
    <row r="3088" spans="1:32" hidden="1" x14ac:dyDescent="0.35">
      <c r="A3088" t="s">
        <v>32</v>
      </c>
      <c r="C3088" t="s">
        <v>33</v>
      </c>
      <c r="D3088" t="s">
        <v>2606</v>
      </c>
      <c r="E3088" t="s">
        <v>2607</v>
      </c>
      <c r="F3088" t="s">
        <v>2608</v>
      </c>
      <c r="G3088" t="s">
        <v>1279</v>
      </c>
      <c r="I3088" t="s">
        <v>38</v>
      </c>
      <c r="J3088">
        <v>3295</v>
      </c>
      <c r="K3088">
        <v>1804</v>
      </c>
      <c r="L3088" t="s">
        <v>2529</v>
      </c>
      <c r="M3088" t="s">
        <v>328</v>
      </c>
      <c r="O3088" t="s">
        <v>211</v>
      </c>
      <c r="P3088" t="s">
        <v>845</v>
      </c>
      <c r="Q3088">
        <v>4</v>
      </c>
      <c r="R3088" t="s">
        <v>1282</v>
      </c>
      <c r="T3088" t="s">
        <v>122</v>
      </c>
      <c r="U3088" t="s">
        <v>57</v>
      </c>
      <c r="V3088" t="s">
        <v>1113</v>
      </c>
      <c r="W3088" t="s">
        <v>1113</v>
      </c>
    </row>
    <row r="3089" spans="1:32" hidden="1" x14ac:dyDescent="0.35">
      <c r="A3089" t="s">
        <v>32</v>
      </c>
      <c r="C3089" t="s">
        <v>33</v>
      </c>
      <c r="D3089" t="s">
        <v>2606</v>
      </c>
      <c r="E3089" t="s">
        <v>2607</v>
      </c>
      <c r="F3089" t="s">
        <v>2608</v>
      </c>
      <c r="G3089" t="s">
        <v>1279</v>
      </c>
      <c r="I3089" t="s">
        <v>38</v>
      </c>
      <c r="J3089">
        <v>3296</v>
      </c>
      <c r="K3089">
        <v>1804</v>
      </c>
      <c r="L3089" t="s">
        <v>2529</v>
      </c>
      <c r="M3089" t="s">
        <v>328</v>
      </c>
      <c r="O3089" t="s">
        <v>211</v>
      </c>
      <c r="P3089" t="s">
        <v>845</v>
      </c>
      <c r="Q3089">
        <v>0.5</v>
      </c>
      <c r="R3089" t="s">
        <v>1282</v>
      </c>
      <c r="T3089" t="s">
        <v>57</v>
      </c>
      <c r="U3089" t="s">
        <v>58</v>
      </c>
      <c r="V3089" t="s">
        <v>58</v>
      </c>
      <c r="W3089" t="s">
        <v>1125</v>
      </c>
    </row>
    <row r="3090" spans="1:32" hidden="1" x14ac:dyDescent="0.35">
      <c r="A3090" t="s">
        <v>32</v>
      </c>
      <c r="C3090" t="s">
        <v>33</v>
      </c>
      <c r="D3090" t="s">
        <v>2606</v>
      </c>
      <c r="E3090" t="s">
        <v>2607</v>
      </c>
      <c r="F3090" t="s">
        <v>2608</v>
      </c>
      <c r="G3090" t="s">
        <v>1279</v>
      </c>
      <c r="I3090" t="s">
        <v>38</v>
      </c>
      <c r="J3090">
        <v>3297</v>
      </c>
      <c r="K3090">
        <v>1804</v>
      </c>
      <c r="L3090" t="s">
        <v>2529</v>
      </c>
      <c r="M3090" t="s">
        <v>328</v>
      </c>
      <c r="O3090" t="s">
        <v>211</v>
      </c>
      <c r="P3090" t="s">
        <v>845</v>
      </c>
      <c r="Q3090">
        <v>2</v>
      </c>
      <c r="R3090" t="s">
        <v>72</v>
      </c>
      <c r="T3090" t="s">
        <v>73</v>
      </c>
      <c r="U3090" t="s">
        <v>74</v>
      </c>
      <c r="V3090" t="s">
        <v>81</v>
      </c>
      <c r="W3090" t="s">
        <v>2616</v>
      </c>
    </row>
    <row r="3091" spans="1:32" hidden="1" x14ac:dyDescent="0.35">
      <c r="A3091" t="s">
        <v>32</v>
      </c>
      <c r="C3091" t="s">
        <v>33</v>
      </c>
      <c r="D3091" t="s">
        <v>2606</v>
      </c>
      <c r="E3091" t="s">
        <v>2607</v>
      </c>
      <c r="F3091" t="s">
        <v>2608</v>
      </c>
      <c r="G3091" t="s">
        <v>1279</v>
      </c>
      <c r="I3091" t="s">
        <v>38</v>
      </c>
      <c r="J3091">
        <v>3298</v>
      </c>
      <c r="K3091">
        <v>1804</v>
      </c>
      <c r="L3091" t="s">
        <v>2529</v>
      </c>
      <c r="M3091" t="s">
        <v>328</v>
      </c>
      <c r="P3091" t="s">
        <v>2007</v>
      </c>
      <c r="Q3091">
        <v>1</v>
      </c>
      <c r="T3091" t="s">
        <v>73</v>
      </c>
      <c r="U3091" t="s">
        <v>78</v>
      </c>
      <c r="V3091" t="s">
        <v>838</v>
      </c>
      <c r="W3091" t="s">
        <v>2617</v>
      </c>
    </row>
    <row r="3092" spans="1:32" hidden="1" x14ac:dyDescent="0.35">
      <c r="A3092" t="s">
        <v>32</v>
      </c>
      <c r="C3092" t="s">
        <v>33</v>
      </c>
      <c r="D3092" t="s">
        <v>2606</v>
      </c>
      <c r="E3092" t="s">
        <v>2607</v>
      </c>
      <c r="F3092" t="s">
        <v>2608</v>
      </c>
      <c r="G3092" t="s">
        <v>1279</v>
      </c>
      <c r="I3092" t="s">
        <v>38</v>
      </c>
      <c r="J3092">
        <v>3299</v>
      </c>
      <c r="K3092">
        <v>1804</v>
      </c>
      <c r="L3092" t="s">
        <v>2529</v>
      </c>
      <c r="M3092" t="s">
        <v>328</v>
      </c>
      <c r="N3092" t="s">
        <v>41</v>
      </c>
      <c r="P3092" t="s">
        <v>887</v>
      </c>
      <c r="Q3092">
        <v>1</v>
      </c>
      <c r="T3092" t="s">
        <v>73</v>
      </c>
      <c r="U3092" t="s">
        <v>74</v>
      </c>
      <c r="V3092" t="s">
        <v>1702</v>
      </c>
      <c r="W3092" t="s">
        <v>2618</v>
      </c>
    </row>
    <row r="3093" spans="1:32" hidden="1" x14ac:dyDescent="0.35">
      <c r="A3093" t="s">
        <v>32</v>
      </c>
      <c r="C3093" t="s">
        <v>33</v>
      </c>
      <c r="D3093" t="s">
        <v>2606</v>
      </c>
      <c r="E3093" t="s">
        <v>2607</v>
      </c>
      <c r="F3093" t="s">
        <v>2608</v>
      </c>
      <c r="G3093" t="s">
        <v>1279</v>
      </c>
      <c r="I3093" t="s">
        <v>38</v>
      </c>
      <c r="J3093">
        <v>3300</v>
      </c>
      <c r="K3093">
        <v>1804</v>
      </c>
      <c r="L3093" t="s">
        <v>2529</v>
      </c>
      <c r="M3093" t="s">
        <v>328</v>
      </c>
      <c r="N3093" t="s">
        <v>41</v>
      </c>
      <c r="P3093" t="s">
        <v>887</v>
      </c>
      <c r="Q3093">
        <v>0.25</v>
      </c>
      <c r="R3093" t="s">
        <v>1282</v>
      </c>
      <c r="T3093" t="s">
        <v>57</v>
      </c>
      <c r="U3093" t="s">
        <v>58</v>
      </c>
      <c r="V3093" t="s">
        <v>58</v>
      </c>
      <c r="W3093" t="s">
        <v>2619</v>
      </c>
    </row>
    <row r="3094" spans="1:32" hidden="1" x14ac:dyDescent="0.35">
      <c r="A3094" t="s">
        <v>32</v>
      </c>
      <c r="C3094" t="s">
        <v>33</v>
      </c>
      <c r="D3094" t="s">
        <v>2606</v>
      </c>
      <c r="E3094" t="s">
        <v>2607</v>
      </c>
      <c r="F3094" t="s">
        <v>2608</v>
      </c>
      <c r="G3094" t="s">
        <v>1279</v>
      </c>
      <c r="I3094" t="s">
        <v>38</v>
      </c>
      <c r="J3094">
        <v>3301</v>
      </c>
      <c r="K3094">
        <v>1804</v>
      </c>
      <c r="L3094" t="s">
        <v>2529</v>
      </c>
      <c r="M3094" t="s">
        <v>328</v>
      </c>
      <c r="N3094" t="s">
        <v>41</v>
      </c>
      <c r="P3094" t="s">
        <v>887</v>
      </c>
      <c r="Q3094">
        <v>2.5</v>
      </c>
      <c r="R3094" t="s">
        <v>1282</v>
      </c>
      <c r="T3094" t="s">
        <v>122</v>
      </c>
      <c r="U3094" t="s">
        <v>57</v>
      </c>
      <c r="V3094" t="s">
        <v>1113</v>
      </c>
      <c r="W3094" t="s">
        <v>2333</v>
      </c>
    </row>
    <row r="3095" spans="1:32" hidden="1" x14ac:dyDescent="0.35">
      <c r="A3095" t="s">
        <v>32</v>
      </c>
      <c r="C3095" t="s">
        <v>33</v>
      </c>
      <c r="D3095" t="s">
        <v>2606</v>
      </c>
      <c r="E3095" t="s">
        <v>2607</v>
      </c>
      <c r="F3095" t="s">
        <v>2608</v>
      </c>
      <c r="G3095" t="s">
        <v>1279</v>
      </c>
      <c r="I3095" t="s">
        <v>38</v>
      </c>
      <c r="J3095">
        <v>3302</v>
      </c>
      <c r="T3095" t="s">
        <v>2778</v>
      </c>
      <c r="U3095" t="s">
        <v>2778</v>
      </c>
      <c r="W3095" t="s">
        <v>2620</v>
      </c>
    </row>
    <row r="3096" spans="1:32" hidden="1" x14ac:dyDescent="0.35">
      <c r="A3096" t="s">
        <v>32</v>
      </c>
      <c r="C3096" t="s">
        <v>33</v>
      </c>
      <c r="D3096" t="s">
        <v>2606</v>
      </c>
      <c r="E3096" t="s">
        <v>2607</v>
      </c>
      <c r="F3096" t="s">
        <v>2608</v>
      </c>
      <c r="G3096" t="s">
        <v>1279</v>
      </c>
      <c r="I3096" t="s">
        <v>38</v>
      </c>
      <c r="J3096">
        <v>3303</v>
      </c>
      <c r="K3096">
        <v>1804</v>
      </c>
      <c r="L3096" t="s">
        <v>2529</v>
      </c>
      <c r="M3096" t="s">
        <v>398</v>
      </c>
      <c r="P3096" t="s">
        <v>2226</v>
      </c>
      <c r="T3096" t="s">
        <v>1143</v>
      </c>
      <c r="U3096" t="s">
        <v>2621</v>
      </c>
      <c r="V3096" t="s">
        <v>2622</v>
      </c>
      <c r="W3096" t="s">
        <v>2623</v>
      </c>
    </row>
    <row r="3097" spans="1:32" hidden="1" x14ac:dyDescent="0.35">
      <c r="A3097" t="s">
        <v>32</v>
      </c>
      <c r="C3097" t="s">
        <v>33</v>
      </c>
      <c r="D3097" t="s">
        <v>2606</v>
      </c>
      <c r="E3097" t="s">
        <v>2607</v>
      </c>
      <c r="F3097" t="s">
        <v>2608</v>
      </c>
      <c r="G3097" t="s">
        <v>1279</v>
      </c>
      <c r="I3097" t="s">
        <v>38</v>
      </c>
      <c r="J3097">
        <v>3304</v>
      </c>
      <c r="K3097">
        <v>1804</v>
      </c>
      <c r="L3097" t="s">
        <v>2529</v>
      </c>
      <c r="M3097" t="s">
        <v>398</v>
      </c>
      <c r="P3097" t="s">
        <v>2226</v>
      </c>
      <c r="T3097" t="s">
        <v>2763</v>
      </c>
      <c r="U3097" t="s">
        <v>2621</v>
      </c>
      <c r="W3097" t="s">
        <v>2624</v>
      </c>
      <c r="AD3097">
        <v>0</v>
      </c>
      <c r="AE3097">
        <v>15</v>
      </c>
      <c r="AF3097">
        <v>1</v>
      </c>
    </row>
    <row r="3098" spans="1:32" hidden="1" x14ac:dyDescent="0.35">
      <c r="A3098" t="s">
        <v>32</v>
      </c>
      <c r="C3098" t="s">
        <v>33</v>
      </c>
      <c r="D3098" t="s">
        <v>2606</v>
      </c>
      <c r="E3098" t="s">
        <v>2607</v>
      </c>
      <c r="F3098" t="s">
        <v>2608</v>
      </c>
      <c r="G3098" t="s">
        <v>1279</v>
      </c>
      <c r="I3098" t="s">
        <v>38</v>
      </c>
      <c r="J3098">
        <v>3305</v>
      </c>
      <c r="K3098">
        <v>1804</v>
      </c>
      <c r="L3098" t="s">
        <v>2529</v>
      </c>
      <c r="M3098" t="s">
        <v>398</v>
      </c>
      <c r="P3098" t="s">
        <v>2226</v>
      </c>
      <c r="Q3098">
        <v>2</v>
      </c>
      <c r="R3098" t="s">
        <v>221</v>
      </c>
      <c r="T3098" t="s">
        <v>73</v>
      </c>
      <c r="U3098" t="s">
        <v>74</v>
      </c>
      <c r="V3098" t="s">
        <v>1678</v>
      </c>
      <c r="W3098" t="s">
        <v>2625</v>
      </c>
    </row>
    <row r="3099" spans="1:32" hidden="1" x14ac:dyDescent="0.35">
      <c r="A3099" t="s">
        <v>32</v>
      </c>
      <c r="C3099" t="s">
        <v>33</v>
      </c>
      <c r="D3099" t="s">
        <v>2606</v>
      </c>
      <c r="E3099" t="s">
        <v>2607</v>
      </c>
      <c r="F3099" t="s">
        <v>2608</v>
      </c>
      <c r="G3099" t="s">
        <v>1279</v>
      </c>
      <c r="I3099" t="s">
        <v>38</v>
      </c>
      <c r="J3099">
        <v>3306</v>
      </c>
      <c r="K3099">
        <v>1804</v>
      </c>
      <c r="L3099" t="s">
        <v>2529</v>
      </c>
      <c r="M3099" t="s">
        <v>398</v>
      </c>
      <c r="P3099" t="s">
        <v>2226</v>
      </c>
      <c r="T3099" t="s">
        <v>2778</v>
      </c>
      <c r="U3099" t="s">
        <v>2778</v>
      </c>
      <c r="W3099" t="s">
        <v>2626</v>
      </c>
      <c r="Y3099">
        <v>14</v>
      </c>
      <c r="Z3099">
        <v>0</v>
      </c>
      <c r="AA3099">
        <v>1</v>
      </c>
      <c r="AB3099">
        <v>8</v>
      </c>
      <c r="AC3099">
        <v>0</v>
      </c>
    </row>
    <row r="3100" spans="1:32" hidden="1" x14ac:dyDescent="0.35">
      <c r="A3100" t="s">
        <v>32</v>
      </c>
      <c r="C3100" t="s">
        <v>33</v>
      </c>
      <c r="D3100" t="s">
        <v>2606</v>
      </c>
      <c r="E3100" t="s">
        <v>2607</v>
      </c>
      <c r="F3100" t="s">
        <v>2608</v>
      </c>
      <c r="G3100" t="s">
        <v>1279</v>
      </c>
      <c r="I3100" t="s">
        <v>38</v>
      </c>
      <c r="J3100">
        <v>3307</v>
      </c>
      <c r="K3100">
        <v>1804</v>
      </c>
      <c r="L3100" t="s">
        <v>2529</v>
      </c>
      <c r="M3100" t="s">
        <v>398</v>
      </c>
      <c r="P3100" t="s">
        <v>2226</v>
      </c>
      <c r="T3100" t="s">
        <v>2778</v>
      </c>
      <c r="U3100" t="s">
        <v>2778</v>
      </c>
      <c r="AD3100">
        <v>1</v>
      </c>
      <c r="AE3100">
        <v>13</v>
      </c>
      <c r="AF3100">
        <v>1</v>
      </c>
    </row>
    <row r="3101" spans="1:32" hidden="1" x14ac:dyDescent="0.35">
      <c r="A3101" t="s">
        <v>32</v>
      </c>
      <c r="C3101" t="s">
        <v>33</v>
      </c>
      <c r="D3101" t="s">
        <v>2606</v>
      </c>
      <c r="E3101" t="s">
        <v>2607</v>
      </c>
      <c r="F3101" t="s">
        <v>2608</v>
      </c>
      <c r="G3101" t="s">
        <v>1279</v>
      </c>
      <c r="I3101" t="s">
        <v>38</v>
      </c>
      <c r="J3101">
        <v>3308</v>
      </c>
      <c r="K3101">
        <v>1804</v>
      </c>
      <c r="L3101" t="s">
        <v>2529</v>
      </c>
      <c r="M3101" t="s">
        <v>398</v>
      </c>
      <c r="N3101" t="s">
        <v>41</v>
      </c>
      <c r="P3101" t="s">
        <v>887</v>
      </c>
      <c r="Q3101">
        <v>1</v>
      </c>
      <c r="R3101" t="s">
        <v>221</v>
      </c>
      <c r="T3101" t="s">
        <v>73</v>
      </c>
      <c r="U3101" t="s">
        <v>74</v>
      </c>
      <c r="V3101" t="s">
        <v>81</v>
      </c>
      <c r="W3101" t="s">
        <v>2616</v>
      </c>
    </row>
    <row r="3102" spans="1:32" hidden="1" x14ac:dyDescent="0.35">
      <c r="A3102" t="s">
        <v>32</v>
      </c>
      <c r="C3102" t="s">
        <v>33</v>
      </c>
      <c r="D3102" t="s">
        <v>2606</v>
      </c>
      <c r="E3102" t="s">
        <v>2607</v>
      </c>
      <c r="F3102" t="s">
        <v>2608</v>
      </c>
      <c r="G3102" t="s">
        <v>1279</v>
      </c>
      <c r="I3102" t="s">
        <v>38</v>
      </c>
      <c r="J3102">
        <v>3309</v>
      </c>
      <c r="K3102">
        <v>1804</v>
      </c>
      <c r="L3102" t="s">
        <v>2529</v>
      </c>
      <c r="M3102" t="s">
        <v>398</v>
      </c>
      <c r="N3102" t="s">
        <v>41</v>
      </c>
      <c r="P3102" t="s">
        <v>887</v>
      </c>
      <c r="Q3102">
        <v>1</v>
      </c>
      <c r="R3102" t="s">
        <v>1282</v>
      </c>
      <c r="T3102" t="s">
        <v>122</v>
      </c>
      <c r="U3102" t="s">
        <v>57</v>
      </c>
      <c r="V3102" t="s">
        <v>1113</v>
      </c>
      <c r="W3102" t="s">
        <v>1113</v>
      </c>
    </row>
    <row r="3103" spans="1:32" hidden="1" x14ac:dyDescent="0.35">
      <c r="A3103" t="s">
        <v>32</v>
      </c>
      <c r="C3103" t="s">
        <v>33</v>
      </c>
      <c r="D3103" t="s">
        <v>2606</v>
      </c>
      <c r="E3103" t="s">
        <v>2607</v>
      </c>
      <c r="F3103" t="s">
        <v>2608</v>
      </c>
      <c r="G3103" t="s">
        <v>1279</v>
      </c>
      <c r="I3103" t="s">
        <v>38</v>
      </c>
      <c r="J3103">
        <v>3310</v>
      </c>
      <c r="K3103">
        <v>1804</v>
      </c>
      <c r="L3103" t="s">
        <v>2529</v>
      </c>
      <c r="M3103" t="s">
        <v>398</v>
      </c>
      <c r="N3103" t="s">
        <v>659</v>
      </c>
      <c r="P3103" t="s">
        <v>1612</v>
      </c>
      <c r="Q3103">
        <v>2.5</v>
      </c>
      <c r="R3103" t="s">
        <v>163</v>
      </c>
      <c r="T3103" t="s">
        <v>73</v>
      </c>
      <c r="U3103" t="s">
        <v>74</v>
      </c>
      <c r="V3103" t="s">
        <v>164</v>
      </c>
      <c r="W3103" t="s">
        <v>2627</v>
      </c>
    </row>
    <row r="3104" spans="1:32" hidden="1" x14ac:dyDescent="0.35">
      <c r="A3104" t="s">
        <v>32</v>
      </c>
      <c r="C3104" t="s">
        <v>33</v>
      </c>
      <c r="D3104" t="s">
        <v>2606</v>
      </c>
      <c r="E3104" t="s">
        <v>2607</v>
      </c>
      <c r="F3104" t="s">
        <v>2608</v>
      </c>
      <c r="G3104" t="s">
        <v>1279</v>
      </c>
      <c r="I3104" t="s">
        <v>38</v>
      </c>
      <c r="J3104">
        <v>3311</v>
      </c>
      <c r="K3104">
        <v>1804</v>
      </c>
      <c r="L3104" t="s">
        <v>2529</v>
      </c>
      <c r="M3104" t="s">
        <v>398</v>
      </c>
      <c r="N3104" t="s">
        <v>659</v>
      </c>
      <c r="P3104" t="s">
        <v>1612</v>
      </c>
      <c r="T3104" t="s">
        <v>73</v>
      </c>
      <c r="U3104" t="s">
        <v>74</v>
      </c>
      <c r="W3104" t="s">
        <v>2628</v>
      </c>
      <c r="Y3104">
        <v>3</v>
      </c>
      <c r="Z3104">
        <v>0</v>
      </c>
      <c r="AB3104">
        <v>7</v>
      </c>
      <c r="AC3104">
        <v>6</v>
      </c>
    </row>
    <row r="3105" spans="1:33" hidden="1" x14ac:dyDescent="0.35">
      <c r="A3105" t="s">
        <v>32</v>
      </c>
      <c r="C3105" t="s">
        <v>33</v>
      </c>
      <c r="D3105" t="s">
        <v>2606</v>
      </c>
      <c r="E3105" t="s">
        <v>2607</v>
      </c>
      <c r="F3105" t="s">
        <v>2608</v>
      </c>
      <c r="G3105" t="s">
        <v>1279</v>
      </c>
      <c r="I3105" t="s">
        <v>38</v>
      </c>
      <c r="J3105">
        <v>3312</v>
      </c>
      <c r="K3105">
        <v>1804</v>
      </c>
      <c r="L3105" t="s">
        <v>2529</v>
      </c>
      <c r="M3105" t="s">
        <v>398</v>
      </c>
      <c r="P3105" t="s">
        <v>60</v>
      </c>
      <c r="Q3105">
        <v>2</v>
      </c>
      <c r="R3105" t="s">
        <v>221</v>
      </c>
      <c r="T3105" t="s">
        <v>73</v>
      </c>
      <c r="U3105" t="s">
        <v>74</v>
      </c>
      <c r="V3105" t="s">
        <v>440</v>
      </c>
      <c r="W3105" t="s">
        <v>440</v>
      </c>
      <c r="AB3105">
        <v>2</v>
      </c>
      <c r="AC3105">
        <v>10</v>
      </c>
    </row>
    <row r="3106" spans="1:33" hidden="1" x14ac:dyDescent="0.35">
      <c r="A3106" t="s">
        <v>32</v>
      </c>
      <c r="C3106" t="s">
        <v>33</v>
      </c>
      <c r="D3106" t="s">
        <v>2606</v>
      </c>
      <c r="E3106" t="s">
        <v>2607</v>
      </c>
      <c r="F3106" t="s">
        <v>2608</v>
      </c>
      <c r="G3106" t="s">
        <v>1279</v>
      </c>
      <c r="I3106" t="s">
        <v>38</v>
      </c>
      <c r="J3106">
        <v>3313</v>
      </c>
      <c r="K3106">
        <v>1804</v>
      </c>
      <c r="L3106" t="s">
        <v>2529</v>
      </c>
      <c r="M3106" t="s">
        <v>398</v>
      </c>
      <c r="P3106" t="s">
        <v>1536</v>
      </c>
      <c r="Q3106">
        <v>1</v>
      </c>
      <c r="R3106" t="s">
        <v>1282</v>
      </c>
      <c r="T3106" t="s">
        <v>57</v>
      </c>
      <c r="U3106" t="s">
        <v>58</v>
      </c>
      <c r="V3106" t="s">
        <v>58</v>
      </c>
      <c r="W3106" t="s">
        <v>1125</v>
      </c>
    </row>
    <row r="3107" spans="1:33" hidden="1" x14ac:dyDescent="0.35">
      <c r="A3107" t="s">
        <v>32</v>
      </c>
      <c r="C3107" t="s">
        <v>33</v>
      </c>
      <c r="D3107" t="s">
        <v>2606</v>
      </c>
      <c r="E3107" t="s">
        <v>2607</v>
      </c>
      <c r="F3107" t="s">
        <v>2608</v>
      </c>
      <c r="G3107" t="s">
        <v>1279</v>
      </c>
      <c r="I3107" t="s">
        <v>38</v>
      </c>
      <c r="J3107">
        <v>3314</v>
      </c>
      <c r="K3107">
        <v>1804</v>
      </c>
      <c r="L3107" t="s">
        <v>2529</v>
      </c>
      <c r="M3107" t="s">
        <v>398</v>
      </c>
      <c r="P3107" t="s">
        <v>1536</v>
      </c>
      <c r="Q3107">
        <v>1.5</v>
      </c>
      <c r="R3107" t="s">
        <v>1282</v>
      </c>
      <c r="T3107" t="s">
        <v>122</v>
      </c>
      <c r="U3107" t="s">
        <v>57</v>
      </c>
      <c r="V3107" t="s">
        <v>1113</v>
      </c>
      <c r="W3107" t="s">
        <v>1113</v>
      </c>
    </row>
    <row r="3108" spans="1:33" hidden="1" x14ac:dyDescent="0.35">
      <c r="A3108" t="s">
        <v>32</v>
      </c>
      <c r="C3108" t="s">
        <v>33</v>
      </c>
      <c r="D3108" t="s">
        <v>2606</v>
      </c>
      <c r="E3108" t="s">
        <v>2607</v>
      </c>
      <c r="F3108" t="s">
        <v>2608</v>
      </c>
      <c r="G3108" t="s">
        <v>1279</v>
      </c>
      <c r="I3108" t="s">
        <v>38</v>
      </c>
      <c r="J3108">
        <v>3315</v>
      </c>
      <c r="K3108">
        <v>1804</v>
      </c>
      <c r="L3108" t="s">
        <v>2529</v>
      </c>
      <c r="M3108" t="s">
        <v>398</v>
      </c>
      <c r="O3108" t="s">
        <v>500</v>
      </c>
      <c r="P3108" t="s">
        <v>1518</v>
      </c>
      <c r="Q3108">
        <v>1</v>
      </c>
      <c r="R3108" t="s">
        <v>72</v>
      </c>
      <c r="T3108" t="s">
        <v>73</v>
      </c>
      <c r="U3108" t="s">
        <v>74</v>
      </c>
      <c r="V3108" t="s">
        <v>372</v>
      </c>
      <c r="W3108" t="s">
        <v>608</v>
      </c>
    </row>
    <row r="3109" spans="1:33" hidden="1" x14ac:dyDescent="0.35">
      <c r="A3109" t="s">
        <v>32</v>
      </c>
      <c r="C3109" t="s">
        <v>33</v>
      </c>
      <c r="D3109" t="s">
        <v>2606</v>
      </c>
      <c r="E3109" t="s">
        <v>2607</v>
      </c>
      <c r="F3109" t="s">
        <v>2608</v>
      </c>
      <c r="G3109" t="s">
        <v>1279</v>
      </c>
      <c r="I3109" t="s">
        <v>38</v>
      </c>
      <c r="J3109">
        <v>3316</v>
      </c>
      <c r="K3109">
        <v>1804</v>
      </c>
      <c r="L3109" t="s">
        <v>2529</v>
      </c>
      <c r="M3109" t="s">
        <v>398</v>
      </c>
      <c r="O3109" t="s">
        <v>2507</v>
      </c>
      <c r="P3109" t="s">
        <v>2226</v>
      </c>
      <c r="Q3109">
        <v>2</v>
      </c>
      <c r="R3109" t="s">
        <v>166</v>
      </c>
      <c r="T3109" t="s">
        <v>73</v>
      </c>
      <c r="U3109" t="s">
        <v>2746</v>
      </c>
      <c r="V3109" t="s">
        <v>933</v>
      </c>
      <c r="W3109" t="s">
        <v>2629</v>
      </c>
    </row>
    <row r="3110" spans="1:33" hidden="1" x14ac:dyDescent="0.35">
      <c r="A3110" t="s">
        <v>32</v>
      </c>
      <c r="C3110" t="s">
        <v>33</v>
      </c>
      <c r="D3110" t="s">
        <v>2606</v>
      </c>
      <c r="E3110" t="s">
        <v>2607</v>
      </c>
      <c r="F3110" t="s">
        <v>2608</v>
      </c>
      <c r="G3110" t="s">
        <v>1279</v>
      </c>
      <c r="I3110" t="s">
        <v>38</v>
      </c>
      <c r="J3110">
        <v>3317</v>
      </c>
      <c r="K3110">
        <v>1804</v>
      </c>
      <c r="L3110" t="s">
        <v>2529</v>
      </c>
      <c r="M3110" t="s">
        <v>398</v>
      </c>
      <c r="O3110" t="s">
        <v>2507</v>
      </c>
      <c r="P3110" t="s">
        <v>2226</v>
      </c>
      <c r="T3110" t="s">
        <v>50</v>
      </c>
      <c r="U3110" t="s">
        <v>488</v>
      </c>
      <c r="W3110" t="s">
        <v>2630</v>
      </c>
      <c r="Y3110">
        <v>1</v>
      </c>
      <c r="Z3110">
        <v>6</v>
      </c>
      <c r="AB3110">
        <v>3</v>
      </c>
      <c r="AC3110">
        <v>0</v>
      </c>
    </row>
    <row r="3111" spans="1:33" hidden="1" x14ac:dyDescent="0.35">
      <c r="A3111" t="s">
        <v>32</v>
      </c>
      <c r="C3111" t="s">
        <v>33</v>
      </c>
      <c r="D3111" t="s">
        <v>2606</v>
      </c>
      <c r="E3111" t="s">
        <v>2607</v>
      </c>
      <c r="F3111" t="s">
        <v>2608</v>
      </c>
      <c r="G3111" t="s">
        <v>1279</v>
      </c>
      <c r="I3111" t="s">
        <v>38</v>
      </c>
      <c r="J3111">
        <v>3318</v>
      </c>
      <c r="K3111">
        <v>1804</v>
      </c>
      <c r="L3111" t="s">
        <v>2529</v>
      </c>
      <c r="M3111" t="s">
        <v>398</v>
      </c>
      <c r="O3111" t="s">
        <v>2507</v>
      </c>
      <c r="P3111" t="s">
        <v>2226</v>
      </c>
      <c r="Q3111">
        <v>2.5</v>
      </c>
      <c r="R3111" t="s">
        <v>72</v>
      </c>
      <c r="T3111" t="s">
        <v>73</v>
      </c>
      <c r="U3111" t="s">
        <v>74</v>
      </c>
      <c r="V3111" t="s">
        <v>372</v>
      </c>
      <c r="W3111" t="s">
        <v>608</v>
      </c>
      <c r="AB3111">
        <v>6</v>
      </c>
      <c r="AC3111">
        <v>10.5</v>
      </c>
    </row>
    <row r="3112" spans="1:33" hidden="1" x14ac:dyDescent="0.35">
      <c r="A3112" t="s">
        <v>32</v>
      </c>
      <c r="C3112" t="s">
        <v>33</v>
      </c>
      <c r="D3112" t="s">
        <v>2606</v>
      </c>
      <c r="E3112" t="s">
        <v>2607</v>
      </c>
      <c r="F3112" t="s">
        <v>2608</v>
      </c>
      <c r="G3112" t="s">
        <v>1279</v>
      </c>
      <c r="I3112" t="s">
        <v>38</v>
      </c>
      <c r="J3112">
        <v>3319</v>
      </c>
      <c r="K3112">
        <v>1804</v>
      </c>
      <c r="L3112" t="s">
        <v>2529</v>
      </c>
      <c r="M3112" t="s">
        <v>398</v>
      </c>
      <c r="P3112" t="s">
        <v>188</v>
      </c>
      <c r="Q3112">
        <v>5</v>
      </c>
      <c r="R3112" t="s">
        <v>1282</v>
      </c>
      <c r="T3112" t="s">
        <v>43</v>
      </c>
      <c r="U3112" t="s">
        <v>44</v>
      </c>
      <c r="V3112" t="s">
        <v>110</v>
      </c>
      <c r="W3112" t="s">
        <v>1447</v>
      </c>
      <c r="AG3112" t="s">
        <v>634</v>
      </c>
    </row>
    <row r="3113" spans="1:33" hidden="1" x14ac:dyDescent="0.35">
      <c r="A3113" t="s">
        <v>32</v>
      </c>
      <c r="C3113" t="s">
        <v>33</v>
      </c>
      <c r="D3113" t="s">
        <v>2606</v>
      </c>
      <c r="E3113" t="s">
        <v>2607</v>
      </c>
      <c r="F3113" t="s">
        <v>2608</v>
      </c>
      <c r="G3113" t="s">
        <v>1279</v>
      </c>
      <c r="I3113" t="s">
        <v>38</v>
      </c>
      <c r="J3113">
        <v>3320</v>
      </c>
      <c r="K3113">
        <v>1804</v>
      </c>
      <c r="L3113" t="s">
        <v>2529</v>
      </c>
      <c r="M3113" t="s">
        <v>398</v>
      </c>
      <c r="N3113" t="s">
        <v>41</v>
      </c>
      <c r="P3113" t="s">
        <v>1536</v>
      </c>
      <c r="Q3113">
        <v>5</v>
      </c>
      <c r="R3113" t="s">
        <v>1282</v>
      </c>
      <c r="T3113" t="s">
        <v>122</v>
      </c>
      <c r="U3113" t="s">
        <v>57</v>
      </c>
      <c r="V3113" t="s">
        <v>1113</v>
      </c>
      <c r="W3113" t="s">
        <v>1113</v>
      </c>
    </row>
    <row r="3114" spans="1:33" hidden="1" x14ac:dyDescent="0.35">
      <c r="A3114" t="s">
        <v>32</v>
      </c>
      <c r="C3114" t="s">
        <v>33</v>
      </c>
      <c r="D3114" t="s">
        <v>2606</v>
      </c>
      <c r="E3114" t="s">
        <v>2607</v>
      </c>
      <c r="F3114" t="s">
        <v>2608</v>
      </c>
      <c r="G3114" t="s">
        <v>1279</v>
      </c>
      <c r="I3114" t="s">
        <v>38</v>
      </c>
      <c r="J3114">
        <v>3321</v>
      </c>
      <c r="K3114">
        <v>1804</v>
      </c>
      <c r="L3114" t="s">
        <v>2529</v>
      </c>
      <c r="M3114" t="s">
        <v>398</v>
      </c>
      <c r="N3114" t="s">
        <v>41</v>
      </c>
      <c r="P3114" t="s">
        <v>188</v>
      </c>
      <c r="Q3114">
        <v>3</v>
      </c>
      <c r="R3114" t="s">
        <v>1282</v>
      </c>
      <c r="T3114" t="s">
        <v>43</v>
      </c>
      <c r="U3114" t="s">
        <v>44</v>
      </c>
      <c r="V3114" t="s">
        <v>110</v>
      </c>
      <c r="W3114" t="s">
        <v>110</v>
      </c>
    </row>
    <row r="3115" spans="1:33" hidden="1" x14ac:dyDescent="0.35">
      <c r="A3115" t="s">
        <v>32</v>
      </c>
      <c r="C3115" t="s">
        <v>33</v>
      </c>
      <c r="D3115" t="s">
        <v>2606</v>
      </c>
      <c r="E3115" t="s">
        <v>2607</v>
      </c>
      <c r="F3115" t="s">
        <v>2608</v>
      </c>
      <c r="G3115" t="s">
        <v>1279</v>
      </c>
      <c r="I3115" t="s">
        <v>38</v>
      </c>
      <c r="J3115">
        <v>3322</v>
      </c>
      <c r="K3115">
        <v>1804</v>
      </c>
      <c r="L3115" t="s">
        <v>2529</v>
      </c>
      <c r="M3115" t="s">
        <v>398</v>
      </c>
      <c r="N3115" t="s">
        <v>41</v>
      </c>
      <c r="P3115" t="s">
        <v>196</v>
      </c>
      <c r="Q3115">
        <v>3.5</v>
      </c>
      <c r="R3115" t="s">
        <v>72</v>
      </c>
      <c r="T3115" t="s">
        <v>73</v>
      </c>
      <c r="U3115" t="s">
        <v>74</v>
      </c>
      <c r="V3115" t="s">
        <v>81</v>
      </c>
      <c r="W3115" t="s">
        <v>2267</v>
      </c>
      <c r="Y3115">
        <v>1</v>
      </c>
      <c r="Z3115">
        <v>9</v>
      </c>
    </row>
    <row r="3116" spans="1:33" hidden="1" x14ac:dyDescent="0.35">
      <c r="A3116" t="s">
        <v>32</v>
      </c>
      <c r="C3116" t="s">
        <v>33</v>
      </c>
      <c r="D3116" t="s">
        <v>2606</v>
      </c>
      <c r="E3116" t="s">
        <v>2607</v>
      </c>
      <c r="F3116" t="s">
        <v>2608</v>
      </c>
      <c r="G3116" t="s">
        <v>1279</v>
      </c>
      <c r="I3116" t="s">
        <v>38</v>
      </c>
      <c r="J3116">
        <v>3323</v>
      </c>
      <c r="K3116">
        <v>1804</v>
      </c>
      <c r="L3116" t="s">
        <v>2529</v>
      </c>
      <c r="M3116" t="s">
        <v>398</v>
      </c>
      <c r="N3116" t="s">
        <v>41</v>
      </c>
      <c r="P3116" t="s">
        <v>196</v>
      </c>
      <c r="Q3116">
        <v>8</v>
      </c>
      <c r="R3116" t="s">
        <v>1282</v>
      </c>
      <c r="T3116" t="s">
        <v>43</v>
      </c>
      <c r="U3116" t="s">
        <v>44</v>
      </c>
      <c r="V3116" t="s">
        <v>110</v>
      </c>
      <c r="W3116" t="s">
        <v>1447</v>
      </c>
      <c r="Y3116">
        <v>1</v>
      </c>
      <c r="Z3116">
        <v>0</v>
      </c>
    </row>
    <row r="3117" spans="1:33" hidden="1" x14ac:dyDescent="0.35">
      <c r="A3117" t="s">
        <v>32</v>
      </c>
      <c r="C3117" t="s">
        <v>33</v>
      </c>
      <c r="D3117" t="s">
        <v>2631</v>
      </c>
      <c r="E3117" t="s">
        <v>2632</v>
      </c>
      <c r="F3117" t="s">
        <v>2633</v>
      </c>
      <c r="G3117" t="s">
        <v>1279</v>
      </c>
      <c r="H3117" t="s">
        <v>2634</v>
      </c>
      <c r="I3117" t="s">
        <v>38</v>
      </c>
      <c r="J3117">
        <v>3324</v>
      </c>
      <c r="K3117">
        <v>1804</v>
      </c>
      <c r="L3117" t="s">
        <v>2529</v>
      </c>
      <c r="M3117" t="s">
        <v>398</v>
      </c>
      <c r="N3117" t="s">
        <v>41</v>
      </c>
      <c r="O3117" t="s">
        <v>605</v>
      </c>
      <c r="P3117" t="s">
        <v>731</v>
      </c>
      <c r="Q3117">
        <v>5</v>
      </c>
      <c r="R3117" t="s">
        <v>1282</v>
      </c>
      <c r="T3117" t="s">
        <v>122</v>
      </c>
      <c r="U3117" t="s">
        <v>57</v>
      </c>
      <c r="V3117" t="s">
        <v>1113</v>
      </c>
      <c r="W3117" t="s">
        <v>2635</v>
      </c>
    </row>
    <row r="3118" spans="1:33" hidden="1" x14ac:dyDescent="0.35">
      <c r="A3118" t="s">
        <v>32</v>
      </c>
      <c r="C3118" t="s">
        <v>33</v>
      </c>
      <c r="D3118" t="s">
        <v>2631</v>
      </c>
      <c r="E3118" t="s">
        <v>2632</v>
      </c>
      <c r="F3118" t="s">
        <v>2633</v>
      </c>
      <c r="G3118" t="s">
        <v>1279</v>
      </c>
      <c r="H3118" t="s">
        <v>2634</v>
      </c>
      <c r="I3118" t="s">
        <v>38</v>
      </c>
      <c r="J3118">
        <v>3325</v>
      </c>
      <c r="K3118">
        <v>1804</v>
      </c>
      <c r="L3118" t="s">
        <v>2529</v>
      </c>
      <c r="M3118" t="s">
        <v>398</v>
      </c>
      <c r="N3118" t="s">
        <v>41</v>
      </c>
      <c r="P3118" t="s">
        <v>887</v>
      </c>
      <c r="Q3118">
        <v>4</v>
      </c>
      <c r="R3118" t="s">
        <v>1282</v>
      </c>
      <c r="T3118" t="s">
        <v>122</v>
      </c>
      <c r="U3118" t="s">
        <v>57</v>
      </c>
      <c r="V3118" t="s">
        <v>1113</v>
      </c>
      <c r="W3118" t="s">
        <v>1113</v>
      </c>
    </row>
    <row r="3119" spans="1:33" hidden="1" x14ac:dyDescent="0.35">
      <c r="A3119" t="s">
        <v>32</v>
      </c>
      <c r="C3119" t="s">
        <v>33</v>
      </c>
      <c r="D3119" t="s">
        <v>2631</v>
      </c>
      <c r="E3119" t="s">
        <v>2632</v>
      </c>
      <c r="F3119" t="s">
        <v>2633</v>
      </c>
      <c r="G3119" t="s">
        <v>1279</v>
      </c>
      <c r="H3119" t="s">
        <v>2634</v>
      </c>
      <c r="I3119" t="s">
        <v>38</v>
      </c>
      <c r="J3119">
        <v>3326</v>
      </c>
      <c r="K3119">
        <v>1804</v>
      </c>
      <c r="L3119" t="s">
        <v>2529</v>
      </c>
      <c r="M3119" t="s">
        <v>398</v>
      </c>
      <c r="P3119" t="s">
        <v>2416</v>
      </c>
      <c r="Q3119">
        <v>4</v>
      </c>
      <c r="R3119" t="s">
        <v>1282</v>
      </c>
      <c r="T3119" t="s">
        <v>122</v>
      </c>
      <c r="U3119" t="s">
        <v>57</v>
      </c>
      <c r="V3119" t="s">
        <v>1113</v>
      </c>
      <c r="W3119" t="s">
        <v>1113</v>
      </c>
    </row>
    <row r="3120" spans="1:33" hidden="1" x14ac:dyDescent="0.35">
      <c r="A3120" t="s">
        <v>32</v>
      </c>
      <c r="C3120" t="s">
        <v>33</v>
      </c>
      <c r="D3120" t="s">
        <v>2631</v>
      </c>
      <c r="E3120" t="s">
        <v>2632</v>
      </c>
      <c r="F3120" t="s">
        <v>2633</v>
      </c>
      <c r="G3120" t="s">
        <v>1279</v>
      </c>
      <c r="H3120" t="s">
        <v>2634</v>
      </c>
      <c r="I3120" t="s">
        <v>38</v>
      </c>
      <c r="J3120">
        <v>3327</v>
      </c>
      <c r="K3120">
        <v>1804</v>
      </c>
      <c r="L3120" t="s">
        <v>2529</v>
      </c>
      <c r="M3120" t="s">
        <v>398</v>
      </c>
      <c r="P3120" t="s">
        <v>518</v>
      </c>
      <c r="Q3120">
        <v>4</v>
      </c>
      <c r="R3120" t="s">
        <v>1282</v>
      </c>
      <c r="T3120" t="s">
        <v>122</v>
      </c>
      <c r="U3120" t="s">
        <v>57</v>
      </c>
      <c r="V3120" t="s">
        <v>1113</v>
      </c>
      <c r="W3120" t="s">
        <v>1113</v>
      </c>
    </row>
    <row r="3121" spans="1:26" hidden="1" x14ac:dyDescent="0.35">
      <c r="A3121" t="s">
        <v>32</v>
      </c>
      <c r="C3121" t="s">
        <v>33</v>
      </c>
      <c r="D3121" t="s">
        <v>2631</v>
      </c>
      <c r="E3121" t="s">
        <v>2632</v>
      </c>
      <c r="F3121" t="s">
        <v>2633</v>
      </c>
      <c r="G3121" t="s">
        <v>1279</v>
      </c>
      <c r="H3121" t="s">
        <v>2634</v>
      </c>
      <c r="I3121" t="s">
        <v>38</v>
      </c>
      <c r="J3121">
        <v>3328</v>
      </c>
      <c r="K3121">
        <v>1804</v>
      </c>
      <c r="L3121" t="s">
        <v>2529</v>
      </c>
      <c r="M3121" t="s">
        <v>398</v>
      </c>
      <c r="N3121" t="s">
        <v>161</v>
      </c>
      <c r="P3121" t="s">
        <v>42</v>
      </c>
      <c r="Q3121">
        <v>1</v>
      </c>
      <c r="R3121" t="s">
        <v>1282</v>
      </c>
      <c r="T3121" t="s">
        <v>57</v>
      </c>
      <c r="U3121" t="s">
        <v>58</v>
      </c>
      <c r="V3121" t="s">
        <v>58</v>
      </c>
      <c r="W3121" t="s">
        <v>1125</v>
      </c>
    </row>
    <row r="3122" spans="1:26" hidden="1" x14ac:dyDescent="0.35">
      <c r="A3122" t="s">
        <v>32</v>
      </c>
      <c r="C3122" t="s">
        <v>33</v>
      </c>
      <c r="D3122" t="s">
        <v>2631</v>
      </c>
      <c r="E3122" t="s">
        <v>2632</v>
      </c>
      <c r="F3122" t="s">
        <v>2633</v>
      </c>
      <c r="G3122" t="s">
        <v>1279</v>
      </c>
      <c r="H3122" t="s">
        <v>2634</v>
      </c>
      <c r="I3122" t="s">
        <v>38</v>
      </c>
      <c r="J3122">
        <v>3329</v>
      </c>
      <c r="K3122">
        <v>1804</v>
      </c>
      <c r="L3122" t="s">
        <v>2529</v>
      </c>
      <c r="M3122" t="s">
        <v>398</v>
      </c>
      <c r="N3122" t="s">
        <v>161</v>
      </c>
      <c r="P3122" t="s">
        <v>42</v>
      </c>
      <c r="Q3122">
        <v>0.5</v>
      </c>
      <c r="R3122" t="s">
        <v>1282</v>
      </c>
      <c r="T3122" t="s">
        <v>122</v>
      </c>
      <c r="U3122" t="s">
        <v>57</v>
      </c>
      <c r="V3122" t="s">
        <v>123</v>
      </c>
      <c r="W3122" t="s">
        <v>2636</v>
      </c>
      <c r="Y3122">
        <v>2</v>
      </c>
      <c r="Z3122">
        <v>0</v>
      </c>
    </row>
    <row r="3123" spans="1:26" hidden="1" x14ac:dyDescent="0.35">
      <c r="A3123" t="s">
        <v>32</v>
      </c>
      <c r="C3123" t="s">
        <v>33</v>
      </c>
      <c r="D3123" t="s">
        <v>2631</v>
      </c>
      <c r="E3123" t="s">
        <v>2632</v>
      </c>
      <c r="F3123" t="s">
        <v>2633</v>
      </c>
      <c r="G3123" t="s">
        <v>1279</v>
      </c>
      <c r="H3123" t="s">
        <v>2634</v>
      </c>
      <c r="I3123" t="s">
        <v>38</v>
      </c>
      <c r="J3123">
        <v>3330</v>
      </c>
      <c r="K3123">
        <v>1804</v>
      </c>
      <c r="L3123" t="s">
        <v>2529</v>
      </c>
      <c r="M3123" t="s">
        <v>398</v>
      </c>
      <c r="N3123" t="s">
        <v>161</v>
      </c>
      <c r="P3123" t="s">
        <v>42</v>
      </c>
      <c r="Q3123">
        <v>1</v>
      </c>
      <c r="T3123" t="s">
        <v>122</v>
      </c>
      <c r="U3123" t="s">
        <v>57</v>
      </c>
      <c r="V3123" t="s">
        <v>646</v>
      </c>
      <c r="W3123" t="s">
        <v>2495</v>
      </c>
    </row>
    <row r="3124" spans="1:26" hidden="1" x14ac:dyDescent="0.35">
      <c r="A3124" t="s">
        <v>32</v>
      </c>
      <c r="C3124" t="s">
        <v>33</v>
      </c>
      <c r="D3124" t="s">
        <v>2631</v>
      </c>
      <c r="E3124" t="s">
        <v>2632</v>
      </c>
      <c r="F3124" t="s">
        <v>2633</v>
      </c>
      <c r="G3124" t="s">
        <v>1279</v>
      </c>
      <c r="H3124" t="s">
        <v>2634</v>
      </c>
      <c r="I3124" t="s">
        <v>38</v>
      </c>
      <c r="J3124">
        <v>3331</v>
      </c>
      <c r="K3124">
        <v>1804</v>
      </c>
      <c r="L3124" t="s">
        <v>2529</v>
      </c>
      <c r="M3124" t="s">
        <v>398</v>
      </c>
      <c r="P3124" t="s">
        <v>741</v>
      </c>
      <c r="Q3124">
        <v>4</v>
      </c>
      <c r="R3124" t="s">
        <v>1282</v>
      </c>
      <c r="T3124" t="s">
        <v>122</v>
      </c>
      <c r="U3124" t="s">
        <v>57</v>
      </c>
      <c r="V3124" t="s">
        <v>1113</v>
      </c>
      <c r="W3124" t="s">
        <v>1113</v>
      </c>
    </row>
    <row r="3125" spans="1:26" hidden="1" x14ac:dyDescent="0.35">
      <c r="A3125" t="s">
        <v>32</v>
      </c>
      <c r="C3125" t="s">
        <v>33</v>
      </c>
      <c r="D3125" t="s">
        <v>2631</v>
      </c>
      <c r="E3125" t="s">
        <v>2632</v>
      </c>
      <c r="F3125" t="s">
        <v>2633</v>
      </c>
      <c r="G3125" t="s">
        <v>1279</v>
      </c>
      <c r="H3125" t="s">
        <v>2634</v>
      </c>
      <c r="I3125" t="s">
        <v>38</v>
      </c>
      <c r="J3125">
        <v>3332</v>
      </c>
      <c r="K3125">
        <v>1804</v>
      </c>
      <c r="L3125" t="s">
        <v>2529</v>
      </c>
      <c r="M3125" t="s">
        <v>398</v>
      </c>
      <c r="O3125" t="s">
        <v>605</v>
      </c>
      <c r="P3125" t="s">
        <v>439</v>
      </c>
      <c r="Q3125">
        <v>0.5</v>
      </c>
      <c r="R3125" t="s">
        <v>363</v>
      </c>
      <c r="T3125" t="s">
        <v>122</v>
      </c>
      <c r="U3125" t="s">
        <v>57</v>
      </c>
      <c r="V3125" t="s">
        <v>248</v>
      </c>
      <c r="W3125" t="s">
        <v>2334</v>
      </c>
    </row>
    <row r="3126" spans="1:26" hidden="1" x14ac:dyDescent="0.35">
      <c r="A3126" t="s">
        <v>32</v>
      </c>
      <c r="C3126" t="s">
        <v>33</v>
      </c>
      <c r="D3126" t="s">
        <v>2631</v>
      </c>
      <c r="E3126" t="s">
        <v>2632</v>
      </c>
      <c r="F3126" t="s">
        <v>2633</v>
      </c>
      <c r="G3126" t="s">
        <v>1279</v>
      </c>
      <c r="H3126" t="s">
        <v>2634</v>
      </c>
      <c r="I3126" t="s">
        <v>38</v>
      </c>
      <c r="J3126">
        <v>3333</v>
      </c>
      <c r="K3126">
        <v>1804</v>
      </c>
      <c r="L3126" t="s">
        <v>2529</v>
      </c>
      <c r="M3126" t="s">
        <v>398</v>
      </c>
      <c r="O3126" t="s">
        <v>605</v>
      </c>
      <c r="P3126" t="s">
        <v>439</v>
      </c>
      <c r="T3126" t="s">
        <v>2763</v>
      </c>
      <c r="U3126" t="s">
        <v>2621</v>
      </c>
      <c r="W3126" t="s">
        <v>2637</v>
      </c>
    </row>
    <row r="3127" spans="1:26" hidden="1" x14ac:dyDescent="0.35">
      <c r="A3127" t="s">
        <v>32</v>
      </c>
      <c r="C3127" t="s">
        <v>33</v>
      </c>
      <c r="D3127" t="s">
        <v>2631</v>
      </c>
      <c r="E3127" t="s">
        <v>2632</v>
      </c>
      <c r="F3127" t="s">
        <v>2633</v>
      </c>
      <c r="G3127" t="s">
        <v>1279</v>
      </c>
      <c r="H3127" t="s">
        <v>2634</v>
      </c>
      <c r="I3127" t="s">
        <v>38</v>
      </c>
      <c r="J3127">
        <v>3334</v>
      </c>
      <c r="K3127">
        <v>1804</v>
      </c>
      <c r="L3127" t="s">
        <v>2529</v>
      </c>
      <c r="M3127" t="s">
        <v>342</v>
      </c>
      <c r="N3127" t="s">
        <v>47</v>
      </c>
      <c r="P3127" t="s">
        <v>2638</v>
      </c>
      <c r="Q3127">
        <v>10.25</v>
      </c>
      <c r="R3127" t="s">
        <v>363</v>
      </c>
      <c r="S3127" t="s">
        <v>2782</v>
      </c>
      <c r="T3127" t="s">
        <v>122</v>
      </c>
      <c r="U3127" t="s">
        <v>57</v>
      </c>
      <c r="V3127" t="s">
        <v>248</v>
      </c>
      <c r="W3127" t="s">
        <v>2639</v>
      </c>
    </row>
    <row r="3128" spans="1:26" hidden="1" x14ac:dyDescent="0.35">
      <c r="A3128" t="s">
        <v>32</v>
      </c>
      <c r="C3128" t="s">
        <v>33</v>
      </c>
      <c r="D3128" t="s">
        <v>2631</v>
      </c>
      <c r="E3128" t="s">
        <v>2632</v>
      </c>
      <c r="F3128" t="s">
        <v>2633</v>
      </c>
      <c r="G3128" t="s">
        <v>1279</v>
      </c>
      <c r="H3128" t="s">
        <v>2634</v>
      </c>
      <c r="I3128" t="s">
        <v>38</v>
      </c>
      <c r="J3128">
        <v>3335</v>
      </c>
      <c r="K3128">
        <v>1804</v>
      </c>
      <c r="L3128" t="s">
        <v>2529</v>
      </c>
      <c r="M3128" t="s">
        <v>342</v>
      </c>
      <c r="N3128" t="s">
        <v>47</v>
      </c>
      <c r="P3128" t="s">
        <v>2638</v>
      </c>
      <c r="T3128" t="s">
        <v>2763</v>
      </c>
      <c r="U3128" t="s">
        <v>2621</v>
      </c>
      <c r="W3128" t="s">
        <v>2640</v>
      </c>
    </row>
    <row r="3129" spans="1:26" hidden="1" x14ac:dyDescent="0.35">
      <c r="A3129" t="s">
        <v>32</v>
      </c>
      <c r="C3129" t="s">
        <v>33</v>
      </c>
      <c r="D3129" t="s">
        <v>2631</v>
      </c>
      <c r="E3129" t="s">
        <v>2632</v>
      </c>
      <c r="F3129" t="s">
        <v>2633</v>
      </c>
      <c r="G3129" t="s">
        <v>1279</v>
      </c>
      <c r="H3129" t="s">
        <v>2634</v>
      </c>
      <c r="I3129" t="s">
        <v>38</v>
      </c>
      <c r="J3129">
        <v>3336</v>
      </c>
      <c r="K3129">
        <v>1804</v>
      </c>
      <c r="L3129" t="s">
        <v>2529</v>
      </c>
      <c r="M3129" t="s">
        <v>342</v>
      </c>
      <c r="N3129" t="s">
        <v>47</v>
      </c>
      <c r="P3129" t="s">
        <v>2638</v>
      </c>
      <c r="T3129" t="s">
        <v>2778</v>
      </c>
      <c r="U3129" t="s">
        <v>2778</v>
      </c>
      <c r="W3129" t="s">
        <v>2641</v>
      </c>
    </row>
    <row r="3130" spans="1:26" hidden="1" x14ac:dyDescent="0.35">
      <c r="A3130" t="s">
        <v>32</v>
      </c>
      <c r="C3130" t="s">
        <v>33</v>
      </c>
      <c r="D3130" t="s">
        <v>2631</v>
      </c>
      <c r="E3130" t="s">
        <v>2632</v>
      </c>
      <c r="F3130" t="s">
        <v>2633</v>
      </c>
      <c r="G3130" t="s">
        <v>1279</v>
      </c>
      <c r="H3130" t="s">
        <v>2634</v>
      </c>
      <c r="I3130" t="s">
        <v>38</v>
      </c>
      <c r="J3130">
        <v>3337</v>
      </c>
      <c r="K3130">
        <v>1804</v>
      </c>
      <c r="L3130" t="s">
        <v>2529</v>
      </c>
      <c r="M3130" t="s">
        <v>342</v>
      </c>
      <c r="N3130" t="s">
        <v>47</v>
      </c>
      <c r="P3130" t="s">
        <v>2638</v>
      </c>
      <c r="Q3130">
        <v>4</v>
      </c>
      <c r="R3130" t="s">
        <v>363</v>
      </c>
      <c r="T3130" t="s">
        <v>122</v>
      </c>
      <c r="U3130" t="s">
        <v>57</v>
      </c>
      <c r="V3130" t="s">
        <v>248</v>
      </c>
      <c r="W3130" t="s">
        <v>2642</v>
      </c>
    </row>
    <row r="3131" spans="1:26" hidden="1" x14ac:dyDescent="0.35">
      <c r="A3131" t="s">
        <v>32</v>
      </c>
      <c r="C3131" t="s">
        <v>33</v>
      </c>
      <c r="D3131" t="s">
        <v>2631</v>
      </c>
      <c r="E3131" t="s">
        <v>2632</v>
      </c>
      <c r="F3131" t="s">
        <v>2633</v>
      </c>
      <c r="G3131" t="s">
        <v>1279</v>
      </c>
      <c r="H3131" t="s">
        <v>2634</v>
      </c>
      <c r="I3131" t="s">
        <v>38</v>
      </c>
      <c r="J3131">
        <v>3338</v>
      </c>
      <c r="K3131">
        <v>1804</v>
      </c>
      <c r="L3131" t="s">
        <v>2529</v>
      </c>
      <c r="M3131" t="s">
        <v>342</v>
      </c>
      <c r="N3131" t="s">
        <v>47</v>
      </c>
      <c r="P3131" t="s">
        <v>2638</v>
      </c>
      <c r="Q3131">
        <v>1.5</v>
      </c>
      <c r="R3131" t="s">
        <v>163</v>
      </c>
      <c r="T3131" t="s">
        <v>73</v>
      </c>
      <c r="U3131" t="s">
        <v>74</v>
      </c>
      <c r="V3131" t="s">
        <v>164</v>
      </c>
      <c r="W3131" t="s">
        <v>2643</v>
      </c>
      <c r="Y3131">
        <v>3</v>
      </c>
      <c r="Z3131">
        <v>0</v>
      </c>
    </row>
    <row r="3132" spans="1:26" hidden="1" x14ac:dyDescent="0.35">
      <c r="A3132" t="s">
        <v>32</v>
      </c>
      <c r="C3132" t="s">
        <v>33</v>
      </c>
      <c r="D3132" t="s">
        <v>2631</v>
      </c>
      <c r="E3132" t="s">
        <v>2632</v>
      </c>
      <c r="F3132" t="s">
        <v>2633</v>
      </c>
      <c r="G3132" t="s">
        <v>1279</v>
      </c>
      <c r="H3132" t="s">
        <v>2634</v>
      </c>
      <c r="I3132" t="s">
        <v>38</v>
      </c>
      <c r="J3132">
        <v>3339</v>
      </c>
      <c r="K3132">
        <v>1804</v>
      </c>
      <c r="L3132" t="s">
        <v>2529</v>
      </c>
      <c r="M3132" t="s">
        <v>342</v>
      </c>
      <c r="N3132" t="s">
        <v>47</v>
      </c>
      <c r="P3132" t="s">
        <v>2638</v>
      </c>
      <c r="Q3132">
        <v>2</v>
      </c>
      <c r="R3132" t="s">
        <v>1282</v>
      </c>
      <c r="T3132" t="s">
        <v>122</v>
      </c>
      <c r="U3132" t="s">
        <v>57</v>
      </c>
      <c r="V3132" t="s">
        <v>1113</v>
      </c>
      <c r="W3132" t="s">
        <v>1258</v>
      </c>
      <c r="Y3132">
        <v>1</v>
      </c>
      <c r="Z3132">
        <v>3</v>
      </c>
    </row>
    <row r="3133" spans="1:26" hidden="1" x14ac:dyDescent="0.35">
      <c r="A3133" t="s">
        <v>32</v>
      </c>
      <c r="C3133" t="s">
        <v>33</v>
      </c>
      <c r="D3133" t="s">
        <v>2631</v>
      </c>
      <c r="E3133" t="s">
        <v>2632</v>
      </c>
      <c r="F3133" t="s">
        <v>2633</v>
      </c>
      <c r="G3133" t="s">
        <v>1279</v>
      </c>
      <c r="H3133" t="s">
        <v>2634</v>
      </c>
      <c r="I3133" t="s">
        <v>38</v>
      </c>
      <c r="J3133">
        <v>3340</v>
      </c>
      <c r="K3133">
        <v>1804</v>
      </c>
      <c r="L3133" t="s">
        <v>2529</v>
      </c>
      <c r="M3133" t="s">
        <v>342</v>
      </c>
      <c r="N3133" t="s">
        <v>47</v>
      </c>
      <c r="P3133" t="s">
        <v>2638</v>
      </c>
      <c r="Q3133">
        <v>6</v>
      </c>
      <c r="R3133" t="s">
        <v>170</v>
      </c>
      <c r="T3133" t="s">
        <v>73</v>
      </c>
      <c r="U3133" t="s">
        <v>74</v>
      </c>
      <c r="V3133" t="s">
        <v>112</v>
      </c>
      <c r="W3133" t="s">
        <v>2644</v>
      </c>
      <c r="Y3133">
        <v>2</v>
      </c>
      <c r="Z3133">
        <v>0</v>
      </c>
    </row>
    <row r="3134" spans="1:26" hidden="1" x14ac:dyDescent="0.35">
      <c r="A3134" t="s">
        <v>32</v>
      </c>
      <c r="C3134" t="s">
        <v>33</v>
      </c>
      <c r="D3134" t="s">
        <v>2631</v>
      </c>
      <c r="E3134" t="s">
        <v>2632</v>
      </c>
      <c r="F3134" t="s">
        <v>2633</v>
      </c>
      <c r="G3134" t="s">
        <v>1279</v>
      </c>
      <c r="H3134" t="s">
        <v>2634</v>
      </c>
      <c r="I3134" t="s">
        <v>38</v>
      </c>
      <c r="J3134">
        <v>3341</v>
      </c>
      <c r="K3134">
        <v>1804</v>
      </c>
      <c r="L3134" t="s">
        <v>2529</v>
      </c>
      <c r="M3134" t="s">
        <v>342</v>
      </c>
      <c r="N3134" t="s">
        <v>47</v>
      </c>
      <c r="P3134" t="s">
        <v>346</v>
      </c>
      <c r="Q3134">
        <v>4</v>
      </c>
      <c r="R3134" t="s">
        <v>72</v>
      </c>
      <c r="T3134" t="s">
        <v>73</v>
      </c>
      <c r="U3134" t="s">
        <v>74</v>
      </c>
      <c r="V3134" t="s">
        <v>455</v>
      </c>
      <c r="W3134" t="s">
        <v>2645</v>
      </c>
      <c r="Y3134">
        <v>11</v>
      </c>
      <c r="Z3134">
        <v>0</v>
      </c>
    </row>
    <row r="3135" spans="1:26" hidden="1" x14ac:dyDescent="0.35">
      <c r="A3135" t="s">
        <v>32</v>
      </c>
      <c r="C3135" t="s">
        <v>33</v>
      </c>
      <c r="D3135" t="s">
        <v>2631</v>
      </c>
      <c r="E3135" t="s">
        <v>2632</v>
      </c>
      <c r="F3135" t="s">
        <v>2633</v>
      </c>
      <c r="G3135" t="s">
        <v>1279</v>
      </c>
      <c r="H3135" t="s">
        <v>2634</v>
      </c>
      <c r="I3135" t="s">
        <v>38</v>
      </c>
      <c r="J3135">
        <v>3342</v>
      </c>
      <c r="K3135">
        <v>1804</v>
      </c>
      <c r="L3135" t="s">
        <v>2529</v>
      </c>
      <c r="M3135" t="s">
        <v>342</v>
      </c>
      <c r="N3135" t="s">
        <v>47</v>
      </c>
      <c r="P3135" t="s">
        <v>346</v>
      </c>
      <c r="Q3135">
        <v>1.5</v>
      </c>
      <c r="R3135" t="s">
        <v>72</v>
      </c>
      <c r="T3135" t="s">
        <v>73</v>
      </c>
      <c r="U3135" t="s">
        <v>74</v>
      </c>
      <c r="V3135" t="s">
        <v>81</v>
      </c>
      <c r="W3135" t="s">
        <v>2267</v>
      </c>
      <c r="Y3135">
        <v>1</v>
      </c>
      <c r="Z3135">
        <v>9</v>
      </c>
    </row>
    <row r="3136" spans="1:26" hidden="1" x14ac:dyDescent="0.35">
      <c r="A3136" t="s">
        <v>32</v>
      </c>
      <c r="C3136" t="s">
        <v>33</v>
      </c>
      <c r="D3136" t="s">
        <v>2631</v>
      </c>
      <c r="E3136" t="s">
        <v>2632</v>
      </c>
      <c r="F3136" t="s">
        <v>2633</v>
      </c>
      <c r="G3136" t="s">
        <v>1279</v>
      </c>
      <c r="H3136" t="s">
        <v>2634</v>
      </c>
      <c r="I3136" t="s">
        <v>38</v>
      </c>
      <c r="J3136">
        <v>3343</v>
      </c>
      <c r="K3136">
        <v>1804</v>
      </c>
      <c r="L3136" t="s">
        <v>2529</v>
      </c>
      <c r="M3136" t="s">
        <v>342</v>
      </c>
      <c r="N3136" t="s">
        <v>47</v>
      </c>
      <c r="P3136" t="s">
        <v>346</v>
      </c>
      <c r="Q3136">
        <v>3</v>
      </c>
      <c r="R3136" t="s">
        <v>163</v>
      </c>
      <c r="T3136" t="s">
        <v>73</v>
      </c>
      <c r="U3136" t="s">
        <v>74</v>
      </c>
      <c r="V3136" t="s">
        <v>164</v>
      </c>
      <c r="W3136" t="s">
        <v>2643</v>
      </c>
      <c r="Y3136">
        <v>2</v>
      </c>
      <c r="Z3136">
        <v>6</v>
      </c>
    </row>
    <row r="3137" spans="1:32" hidden="1" x14ac:dyDescent="0.35">
      <c r="A3137" t="s">
        <v>32</v>
      </c>
      <c r="C3137" t="s">
        <v>33</v>
      </c>
      <c r="D3137" t="s">
        <v>2631</v>
      </c>
      <c r="E3137" t="s">
        <v>2632</v>
      </c>
      <c r="F3137" t="s">
        <v>2633</v>
      </c>
      <c r="G3137" t="s">
        <v>1279</v>
      </c>
      <c r="H3137" t="s">
        <v>2634</v>
      </c>
      <c r="I3137" t="s">
        <v>38</v>
      </c>
      <c r="J3137">
        <v>3344</v>
      </c>
      <c r="K3137">
        <v>1804</v>
      </c>
      <c r="L3137" t="s">
        <v>2529</v>
      </c>
      <c r="M3137" t="s">
        <v>342</v>
      </c>
      <c r="N3137" t="s">
        <v>47</v>
      </c>
      <c r="P3137" t="s">
        <v>346</v>
      </c>
      <c r="Q3137">
        <v>1</v>
      </c>
      <c r="T3137" t="s">
        <v>43</v>
      </c>
      <c r="U3137" t="s">
        <v>167</v>
      </c>
      <c r="V3137" t="s">
        <v>226</v>
      </c>
      <c r="W3137" t="s">
        <v>2646</v>
      </c>
      <c r="Y3137">
        <v>2</v>
      </c>
      <c r="Z3137">
        <v>6</v>
      </c>
    </row>
    <row r="3138" spans="1:32" hidden="1" x14ac:dyDescent="0.35">
      <c r="A3138" t="s">
        <v>32</v>
      </c>
      <c r="C3138" t="s">
        <v>33</v>
      </c>
      <c r="D3138" t="s">
        <v>2631</v>
      </c>
      <c r="E3138" t="s">
        <v>2632</v>
      </c>
      <c r="F3138" t="s">
        <v>2633</v>
      </c>
      <c r="G3138" t="s">
        <v>1279</v>
      </c>
      <c r="H3138" t="s">
        <v>2634</v>
      </c>
      <c r="I3138" t="s">
        <v>38</v>
      </c>
      <c r="J3138">
        <v>3345</v>
      </c>
      <c r="K3138">
        <v>1804</v>
      </c>
      <c r="L3138" t="s">
        <v>2529</v>
      </c>
      <c r="M3138" t="s">
        <v>342</v>
      </c>
      <c r="N3138" t="s">
        <v>47</v>
      </c>
      <c r="P3138" t="s">
        <v>346</v>
      </c>
      <c r="Q3138">
        <v>1</v>
      </c>
      <c r="R3138" t="s">
        <v>221</v>
      </c>
      <c r="T3138" t="s">
        <v>73</v>
      </c>
      <c r="U3138" t="s">
        <v>74</v>
      </c>
      <c r="V3138" t="s">
        <v>440</v>
      </c>
      <c r="W3138" t="s">
        <v>440</v>
      </c>
      <c r="Y3138">
        <v>1</v>
      </c>
      <c r="Z3138">
        <v>8</v>
      </c>
    </row>
    <row r="3139" spans="1:32" hidden="1" x14ac:dyDescent="0.35">
      <c r="A3139" t="s">
        <v>32</v>
      </c>
      <c r="C3139" t="s">
        <v>33</v>
      </c>
      <c r="D3139" t="s">
        <v>2631</v>
      </c>
      <c r="E3139" t="s">
        <v>2632</v>
      </c>
      <c r="F3139" t="s">
        <v>2633</v>
      </c>
      <c r="G3139" t="s">
        <v>1279</v>
      </c>
      <c r="H3139" t="s">
        <v>2634</v>
      </c>
      <c r="I3139" t="s">
        <v>38</v>
      </c>
      <c r="J3139">
        <v>3346</v>
      </c>
      <c r="T3139" t="s">
        <v>2778</v>
      </c>
      <c r="U3139" t="s">
        <v>2778</v>
      </c>
      <c r="W3139" t="s">
        <v>2647</v>
      </c>
    </row>
    <row r="3140" spans="1:32" hidden="1" x14ac:dyDescent="0.35">
      <c r="A3140" t="s">
        <v>32</v>
      </c>
      <c r="C3140" t="s">
        <v>33</v>
      </c>
      <c r="D3140" t="s">
        <v>2631</v>
      </c>
      <c r="E3140" t="s">
        <v>2632</v>
      </c>
      <c r="F3140" t="s">
        <v>2633</v>
      </c>
      <c r="G3140" t="s">
        <v>1279</v>
      </c>
      <c r="H3140" t="s">
        <v>2634</v>
      </c>
      <c r="I3140" t="s">
        <v>38</v>
      </c>
      <c r="J3140">
        <v>3347</v>
      </c>
      <c r="K3140">
        <v>1804</v>
      </c>
      <c r="L3140" t="s">
        <v>2529</v>
      </c>
      <c r="M3140" t="s">
        <v>342</v>
      </c>
      <c r="N3140" t="s">
        <v>47</v>
      </c>
      <c r="P3140" t="s">
        <v>346</v>
      </c>
      <c r="Q3140">
        <v>1</v>
      </c>
      <c r="T3140" t="s">
        <v>43</v>
      </c>
      <c r="U3140" t="s">
        <v>44</v>
      </c>
      <c r="V3140" t="s">
        <v>45</v>
      </c>
      <c r="W3140" t="s">
        <v>2648</v>
      </c>
      <c r="Y3140">
        <v>1</v>
      </c>
      <c r="Z3140">
        <v>9</v>
      </c>
    </row>
    <row r="3141" spans="1:32" hidden="1" x14ac:dyDescent="0.35">
      <c r="A3141" t="s">
        <v>32</v>
      </c>
      <c r="C3141" t="s">
        <v>33</v>
      </c>
      <c r="D3141" t="s">
        <v>2631</v>
      </c>
      <c r="E3141" t="s">
        <v>2632</v>
      </c>
      <c r="F3141" t="s">
        <v>2633</v>
      </c>
      <c r="G3141" t="s">
        <v>1279</v>
      </c>
      <c r="H3141" t="s">
        <v>2634</v>
      </c>
      <c r="I3141" t="s">
        <v>38</v>
      </c>
      <c r="J3141">
        <v>3348</v>
      </c>
      <c r="K3141">
        <v>1804</v>
      </c>
      <c r="L3141" t="s">
        <v>2529</v>
      </c>
      <c r="M3141" t="s">
        <v>342</v>
      </c>
      <c r="N3141" t="s">
        <v>47</v>
      </c>
      <c r="P3141" t="s">
        <v>346</v>
      </c>
      <c r="Q3141">
        <v>1</v>
      </c>
      <c r="T3141" t="s">
        <v>43</v>
      </c>
      <c r="U3141" t="s">
        <v>44</v>
      </c>
      <c r="V3141" t="s">
        <v>45</v>
      </c>
      <c r="W3141" t="s">
        <v>2649</v>
      </c>
      <c r="Y3141">
        <v>3</v>
      </c>
      <c r="Z3141">
        <v>0</v>
      </c>
    </row>
    <row r="3142" spans="1:32" hidden="1" x14ac:dyDescent="0.35">
      <c r="A3142" t="s">
        <v>32</v>
      </c>
      <c r="C3142" t="s">
        <v>33</v>
      </c>
      <c r="D3142" t="s">
        <v>2631</v>
      </c>
      <c r="E3142" t="s">
        <v>2632</v>
      </c>
      <c r="F3142" t="s">
        <v>2633</v>
      </c>
      <c r="G3142" t="s">
        <v>1279</v>
      </c>
      <c r="H3142" t="s">
        <v>2634</v>
      </c>
      <c r="I3142" t="s">
        <v>38</v>
      </c>
      <c r="J3142">
        <v>3349</v>
      </c>
      <c r="K3142">
        <v>1804</v>
      </c>
      <c r="L3142" t="s">
        <v>2529</v>
      </c>
      <c r="M3142" t="s">
        <v>342</v>
      </c>
      <c r="N3142" t="s">
        <v>41</v>
      </c>
      <c r="P3142" t="s">
        <v>887</v>
      </c>
      <c r="T3142" t="s">
        <v>73</v>
      </c>
      <c r="U3142" t="s">
        <v>74</v>
      </c>
      <c r="V3142" t="s">
        <v>152</v>
      </c>
      <c r="W3142" t="s">
        <v>2650</v>
      </c>
    </row>
    <row r="3143" spans="1:32" hidden="1" x14ac:dyDescent="0.35">
      <c r="A3143" t="s">
        <v>32</v>
      </c>
      <c r="C3143" t="s">
        <v>33</v>
      </c>
      <c r="D3143" t="s">
        <v>2631</v>
      </c>
      <c r="E3143" t="s">
        <v>2632</v>
      </c>
      <c r="F3143" t="s">
        <v>2633</v>
      </c>
      <c r="G3143" t="s">
        <v>1279</v>
      </c>
      <c r="H3143" t="s">
        <v>2634</v>
      </c>
      <c r="I3143" t="s">
        <v>38</v>
      </c>
      <c r="J3143">
        <v>3350</v>
      </c>
      <c r="K3143">
        <v>1804</v>
      </c>
      <c r="L3143" t="s">
        <v>2529</v>
      </c>
      <c r="M3143" t="s">
        <v>342</v>
      </c>
      <c r="N3143" t="s">
        <v>41</v>
      </c>
      <c r="P3143" t="s">
        <v>887</v>
      </c>
      <c r="T3143" t="s">
        <v>73</v>
      </c>
      <c r="U3143" t="s">
        <v>74</v>
      </c>
      <c r="W3143" t="s">
        <v>2651</v>
      </c>
    </row>
    <row r="3144" spans="1:32" hidden="1" x14ac:dyDescent="0.35">
      <c r="A3144" t="s">
        <v>32</v>
      </c>
      <c r="C3144" t="s">
        <v>33</v>
      </c>
      <c r="D3144" t="s">
        <v>2631</v>
      </c>
      <c r="E3144" t="s">
        <v>2632</v>
      </c>
      <c r="F3144" t="s">
        <v>2633</v>
      </c>
      <c r="G3144" t="s">
        <v>1279</v>
      </c>
      <c r="H3144" t="s">
        <v>2634</v>
      </c>
      <c r="I3144" t="s">
        <v>38</v>
      </c>
      <c r="J3144">
        <v>3351</v>
      </c>
      <c r="K3144">
        <v>1804</v>
      </c>
      <c r="L3144" t="s">
        <v>2529</v>
      </c>
      <c r="M3144" t="s">
        <v>342</v>
      </c>
      <c r="O3144" t="s">
        <v>605</v>
      </c>
      <c r="P3144" t="s">
        <v>2007</v>
      </c>
      <c r="Q3144">
        <v>1</v>
      </c>
      <c r="T3144" t="s">
        <v>73</v>
      </c>
      <c r="U3144" t="s">
        <v>78</v>
      </c>
      <c r="V3144" t="s">
        <v>838</v>
      </c>
      <c r="W3144" t="s">
        <v>2617</v>
      </c>
    </row>
    <row r="3145" spans="1:32" hidden="1" x14ac:dyDescent="0.35">
      <c r="A3145" t="s">
        <v>32</v>
      </c>
      <c r="C3145" t="s">
        <v>33</v>
      </c>
      <c r="D3145" t="s">
        <v>2631</v>
      </c>
      <c r="E3145" t="s">
        <v>2632</v>
      </c>
      <c r="F3145" t="s">
        <v>2633</v>
      </c>
      <c r="G3145" t="s">
        <v>1279</v>
      </c>
      <c r="H3145" t="s">
        <v>2634</v>
      </c>
      <c r="I3145" t="s">
        <v>38</v>
      </c>
      <c r="J3145">
        <v>3352</v>
      </c>
      <c r="K3145">
        <v>1804</v>
      </c>
      <c r="L3145" t="s">
        <v>2529</v>
      </c>
      <c r="M3145" t="s">
        <v>354</v>
      </c>
      <c r="N3145" t="s">
        <v>41</v>
      </c>
      <c r="P3145" t="s">
        <v>918</v>
      </c>
      <c r="T3145" t="s">
        <v>2778</v>
      </c>
      <c r="U3145" t="s">
        <v>2778</v>
      </c>
      <c r="W3145" t="s">
        <v>2652</v>
      </c>
    </row>
    <row r="3146" spans="1:32" hidden="1" x14ac:dyDescent="0.35">
      <c r="A3146" t="s">
        <v>32</v>
      </c>
      <c r="C3146" t="s">
        <v>33</v>
      </c>
      <c r="D3146" t="s">
        <v>2631</v>
      </c>
      <c r="E3146" t="s">
        <v>2632</v>
      </c>
      <c r="F3146" t="s">
        <v>2633</v>
      </c>
      <c r="G3146" t="s">
        <v>1279</v>
      </c>
      <c r="H3146" t="s">
        <v>2634</v>
      </c>
      <c r="I3146" t="s">
        <v>38</v>
      </c>
      <c r="J3146">
        <v>3353</v>
      </c>
      <c r="K3146">
        <v>1804</v>
      </c>
      <c r="L3146" t="s">
        <v>2529</v>
      </c>
      <c r="M3146" t="s">
        <v>354</v>
      </c>
      <c r="N3146" t="s">
        <v>41</v>
      </c>
      <c r="P3146" t="s">
        <v>918</v>
      </c>
      <c r="T3146" t="s">
        <v>1143</v>
      </c>
      <c r="U3146" t="s">
        <v>2621</v>
      </c>
      <c r="V3146" t="s">
        <v>2622</v>
      </c>
      <c r="W3146" t="s">
        <v>2653</v>
      </c>
      <c r="AD3146">
        <v>2</v>
      </c>
      <c r="AE3146">
        <v>0</v>
      </c>
      <c r="AF3146">
        <v>0</v>
      </c>
    </row>
    <row r="3147" spans="1:32" hidden="1" x14ac:dyDescent="0.35">
      <c r="A3147" t="s">
        <v>32</v>
      </c>
      <c r="C3147" t="s">
        <v>33</v>
      </c>
      <c r="D3147" t="s">
        <v>2631</v>
      </c>
      <c r="E3147" t="s">
        <v>2632</v>
      </c>
      <c r="F3147" t="s">
        <v>2633</v>
      </c>
      <c r="G3147" t="s">
        <v>1279</v>
      </c>
      <c r="H3147" t="s">
        <v>2634</v>
      </c>
      <c r="I3147" t="s">
        <v>38</v>
      </c>
      <c r="J3147">
        <v>3354</v>
      </c>
      <c r="K3147">
        <v>1804</v>
      </c>
      <c r="L3147" t="s">
        <v>2529</v>
      </c>
      <c r="M3147" t="s">
        <v>354</v>
      </c>
      <c r="N3147" t="s">
        <v>41</v>
      </c>
      <c r="P3147" t="s">
        <v>918</v>
      </c>
      <c r="T3147" t="s">
        <v>1143</v>
      </c>
      <c r="U3147" t="s">
        <v>2621</v>
      </c>
      <c r="V3147" t="s">
        <v>2622</v>
      </c>
      <c r="W3147" t="s">
        <v>2654</v>
      </c>
      <c r="AD3147">
        <v>3</v>
      </c>
      <c r="AE3147">
        <v>5</v>
      </c>
      <c r="AF3147">
        <v>0</v>
      </c>
    </row>
    <row r="3148" spans="1:32" hidden="1" x14ac:dyDescent="0.35">
      <c r="A3148" t="s">
        <v>32</v>
      </c>
      <c r="C3148" t="s">
        <v>33</v>
      </c>
      <c r="D3148" t="s">
        <v>2631</v>
      </c>
      <c r="E3148" t="s">
        <v>2632</v>
      </c>
      <c r="F3148" t="s">
        <v>2633</v>
      </c>
      <c r="G3148" t="s">
        <v>1279</v>
      </c>
      <c r="H3148" t="s">
        <v>2634</v>
      </c>
      <c r="I3148" t="s">
        <v>38</v>
      </c>
      <c r="J3148">
        <v>3355</v>
      </c>
      <c r="K3148">
        <v>1804</v>
      </c>
      <c r="L3148" t="s">
        <v>2529</v>
      </c>
      <c r="M3148" t="s">
        <v>354</v>
      </c>
      <c r="N3148" t="s">
        <v>41</v>
      </c>
      <c r="P3148" t="s">
        <v>918</v>
      </c>
      <c r="T3148" t="s">
        <v>1143</v>
      </c>
      <c r="U3148" t="s">
        <v>2621</v>
      </c>
      <c r="V3148" t="s">
        <v>2622</v>
      </c>
      <c r="W3148" t="s">
        <v>2655</v>
      </c>
      <c r="AD3148">
        <v>1</v>
      </c>
      <c r="AE3148">
        <v>0</v>
      </c>
      <c r="AF3148">
        <v>0</v>
      </c>
    </row>
    <row r="3149" spans="1:32" hidden="1" x14ac:dyDescent="0.35">
      <c r="A3149" t="s">
        <v>32</v>
      </c>
      <c r="C3149" t="s">
        <v>33</v>
      </c>
      <c r="D3149" t="s">
        <v>2631</v>
      </c>
      <c r="E3149" t="s">
        <v>2632</v>
      </c>
      <c r="F3149" t="s">
        <v>2633</v>
      </c>
      <c r="G3149" t="s">
        <v>1279</v>
      </c>
      <c r="H3149" t="s">
        <v>2634</v>
      </c>
      <c r="I3149" t="s">
        <v>38</v>
      </c>
      <c r="J3149">
        <v>3356</v>
      </c>
      <c r="K3149">
        <v>1804</v>
      </c>
      <c r="L3149" t="s">
        <v>2529</v>
      </c>
      <c r="M3149" t="s">
        <v>354</v>
      </c>
      <c r="N3149" t="s">
        <v>41</v>
      </c>
      <c r="P3149" t="s">
        <v>918</v>
      </c>
      <c r="T3149" t="s">
        <v>1143</v>
      </c>
      <c r="U3149" t="s">
        <v>2621</v>
      </c>
      <c r="V3149" t="s">
        <v>2622</v>
      </c>
      <c r="W3149" t="s">
        <v>2656</v>
      </c>
      <c r="AD3149">
        <v>2</v>
      </c>
      <c r="AE3149">
        <v>15</v>
      </c>
      <c r="AF3149">
        <v>0</v>
      </c>
    </row>
    <row r="3150" spans="1:32" hidden="1" x14ac:dyDescent="0.35">
      <c r="A3150" t="s">
        <v>32</v>
      </c>
      <c r="C3150" t="s">
        <v>33</v>
      </c>
      <c r="D3150" t="s">
        <v>2631</v>
      </c>
      <c r="E3150" t="s">
        <v>2632</v>
      </c>
      <c r="F3150" t="s">
        <v>2633</v>
      </c>
      <c r="G3150" t="s">
        <v>1279</v>
      </c>
      <c r="H3150" t="s">
        <v>2634</v>
      </c>
      <c r="I3150" t="s">
        <v>38</v>
      </c>
      <c r="J3150">
        <v>3357</v>
      </c>
      <c r="K3150">
        <v>1804</v>
      </c>
      <c r="L3150" t="s">
        <v>2529</v>
      </c>
      <c r="M3150" t="s">
        <v>354</v>
      </c>
      <c r="N3150" t="s">
        <v>41</v>
      </c>
      <c r="P3150" t="s">
        <v>918</v>
      </c>
      <c r="T3150" t="s">
        <v>1143</v>
      </c>
      <c r="U3150" t="s">
        <v>2621</v>
      </c>
      <c r="V3150" t="s">
        <v>2622</v>
      </c>
      <c r="W3150" t="s">
        <v>487</v>
      </c>
      <c r="AE3150">
        <v>10</v>
      </c>
      <c r="AF3150">
        <v>0</v>
      </c>
    </row>
    <row r="3151" spans="1:32" hidden="1" x14ac:dyDescent="0.35">
      <c r="A3151" t="s">
        <v>32</v>
      </c>
      <c r="C3151" t="s">
        <v>33</v>
      </c>
      <c r="D3151" t="s">
        <v>2631</v>
      </c>
      <c r="E3151" t="s">
        <v>2632</v>
      </c>
      <c r="F3151" t="s">
        <v>2633</v>
      </c>
      <c r="G3151" t="s">
        <v>1279</v>
      </c>
      <c r="H3151" t="s">
        <v>2634</v>
      </c>
      <c r="I3151" t="s">
        <v>38</v>
      </c>
      <c r="J3151">
        <v>3358</v>
      </c>
      <c r="K3151">
        <v>1804</v>
      </c>
      <c r="L3151" t="s">
        <v>2529</v>
      </c>
      <c r="M3151" t="s">
        <v>354</v>
      </c>
      <c r="N3151" t="s">
        <v>41</v>
      </c>
      <c r="P3151" t="s">
        <v>918</v>
      </c>
      <c r="T3151" t="s">
        <v>1143</v>
      </c>
      <c r="U3151" t="s">
        <v>2621</v>
      </c>
      <c r="V3151" t="s">
        <v>2622</v>
      </c>
      <c r="W3151" t="s">
        <v>2657</v>
      </c>
      <c r="AE3151">
        <v>10</v>
      </c>
      <c r="AF3151">
        <v>0</v>
      </c>
    </row>
    <row r="3152" spans="1:32" hidden="1" x14ac:dyDescent="0.35">
      <c r="A3152" t="s">
        <v>32</v>
      </c>
      <c r="C3152" t="s">
        <v>33</v>
      </c>
      <c r="D3152" t="s">
        <v>2631</v>
      </c>
      <c r="E3152" t="s">
        <v>2632</v>
      </c>
      <c r="F3152" t="s">
        <v>2633</v>
      </c>
      <c r="G3152" t="s">
        <v>1279</v>
      </c>
      <c r="H3152" t="s">
        <v>2634</v>
      </c>
      <c r="I3152" t="s">
        <v>38</v>
      </c>
      <c r="J3152">
        <v>3359</v>
      </c>
      <c r="K3152">
        <v>1804</v>
      </c>
      <c r="L3152" t="s">
        <v>2529</v>
      </c>
      <c r="M3152" t="s">
        <v>354</v>
      </c>
      <c r="N3152" t="s">
        <v>41</v>
      </c>
      <c r="P3152" t="s">
        <v>918</v>
      </c>
      <c r="T3152" t="s">
        <v>1143</v>
      </c>
      <c r="U3152" t="s">
        <v>2621</v>
      </c>
      <c r="V3152" t="s">
        <v>2622</v>
      </c>
      <c r="W3152" t="s">
        <v>2658</v>
      </c>
      <c r="AE3152">
        <v>10</v>
      </c>
      <c r="AF3152">
        <v>0</v>
      </c>
    </row>
    <row r="3153" spans="1:32" hidden="1" x14ac:dyDescent="0.35">
      <c r="A3153" t="s">
        <v>32</v>
      </c>
      <c r="C3153" t="s">
        <v>33</v>
      </c>
      <c r="D3153" t="s">
        <v>2631</v>
      </c>
      <c r="E3153" t="s">
        <v>2632</v>
      </c>
      <c r="F3153" t="s">
        <v>2633</v>
      </c>
      <c r="G3153" t="s">
        <v>1279</v>
      </c>
      <c r="H3153" t="s">
        <v>2634</v>
      </c>
      <c r="I3153" t="s">
        <v>38</v>
      </c>
      <c r="J3153">
        <v>3360</v>
      </c>
      <c r="K3153">
        <v>1804</v>
      </c>
      <c r="L3153" t="s">
        <v>2529</v>
      </c>
      <c r="M3153" t="s">
        <v>354</v>
      </c>
      <c r="N3153" t="s">
        <v>41</v>
      </c>
      <c r="P3153" t="s">
        <v>918</v>
      </c>
      <c r="T3153" t="s">
        <v>2778</v>
      </c>
      <c r="U3153" t="s">
        <v>2778</v>
      </c>
      <c r="AD3153">
        <v>10</v>
      </c>
      <c r="AE3153">
        <v>10</v>
      </c>
      <c r="AF3153">
        <v>0</v>
      </c>
    </row>
    <row r="3154" spans="1:32" hidden="1" x14ac:dyDescent="0.35">
      <c r="A3154" t="s">
        <v>32</v>
      </c>
      <c r="C3154" t="s">
        <v>33</v>
      </c>
      <c r="D3154" t="s">
        <v>2631</v>
      </c>
      <c r="E3154" t="s">
        <v>2632</v>
      </c>
      <c r="F3154" t="s">
        <v>2633</v>
      </c>
      <c r="G3154" t="s">
        <v>1279</v>
      </c>
      <c r="H3154" t="s">
        <v>2634</v>
      </c>
      <c r="I3154" t="s">
        <v>38</v>
      </c>
      <c r="J3154">
        <v>3361</v>
      </c>
      <c r="K3154">
        <v>1804</v>
      </c>
      <c r="L3154" t="s">
        <v>2529</v>
      </c>
      <c r="M3154" t="s">
        <v>354</v>
      </c>
      <c r="N3154" t="s">
        <v>47</v>
      </c>
      <c r="P3154" t="s">
        <v>497</v>
      </c>
      <c r="T3154" t="s">
        <v>1143</v>
      </c>
      <c r="U3154" t="s">
        <v>2621</v>
      </c>
      <c r="V3154" t="s">
        <v>2622</v>
      </c>
      <c r="W3154" t="s">
        <v>2226</v>
      </c>
      <c r="AE3154">
        <v>1</v>
      </c>
      <c r="AF3154">
        <v>0</v>
      </c>
    </row>
    <row r="3155" spans="1:32" hidden="1" x14ac:dyDescent="0.35">
      <c r="A3155" t="s">
        <v>32</v>
      </c>
      <c r="C3155" t="s">
        <v>33</v>
      </c>
      <c r="D3155" t="s">
        <v>2631</v>
      </c>
      <c r="E3155" t="s">
        <v>2632</v>
      </c>
      <c r="F3155" t="s">
        <v>2633</v>
      </c>
      <c r="G3155" t="s">
        <v>1279</v>
      </c>
      <c r="H3155" t="s">
        <v>2634</v>
      </c>
      <c r="I3155" t="s">
        <v>38</v>
      </c>
      <c r="J3155">
        <v>3362</v>
      </c>
      <c r="K3155">
        <v>1804</v>
      </c>
      <c r="L3155" t="s">
        <v>2529</v>
      </c>
      <c r="M3155" t="s">
        <v>354</v>
      </c>
      <c r="N3155" t="s">
        <v>47</v>
      </c>
      <c r="P3155" t="s">
        <v>124</v>
      </c>
      <c r="Q3155">
        <v>0.5</v>
      </c>
      <c r="R3155" t="s">
        <v>1282</v>
      </c>
      <c r="T3155" t="s">
        <v>122</v>
      </c>
      <c r="U3155" t="s">
        <v>57</v>
      </c>
      <c r="V3155" t="s">
        <v>123</v>
      </c>
      <c r="W3155" t="s">
        <v>432</v>
      </c>
      <c r="AB3155">
        <v>1</v>
      </c>
      <c r="AC3155">
        <v>3</v>
      </c>
    </row>
    <row r="3156" spans="1:32" hidden="1" x14ac:dyDescent="0.35">
      <c r="A3156" t="s">
        <v>32</v>
      </c>
      <c r="C3156" t="s">
        <v>33</v>
      </c>
      <c r="D3156" t="s">
        <v>2631</v>
      </c>
      <c r="E3156" t="s">
        <v>2632</v>
      </c>
      <c r="F3156" t="s">
        <v>2633</v>
      </c>
      <c r="G3156" t="s">
        <v>1279</v>
      </c>
      <c r="H3156" t="s">
        <v>2634</v>
      </c>
      <c r="I3156" t="s">
        <v>38</v>
      </c>
      <c r="J3156">
        <v>3363</v>
      </c>
      <c r="K3156">
        <v>1804</v>
      </c>
      <c r="L3156" t="s">
        <v>2529</v>
      </c>
      <c r="M3156" t="s">
        <v>354</v>
      </c>
      <c r="P3156" t="s">
        <v>741</v>
      </c>
      <c r="Q3156">
        <v>2</v>
      </c>
      <c r="R3156" t="s">
        <v>132</v>
      </c>
      <c r="T3156" t="s">
        <v>57</v>
      </c>
      <c r="U3156" t="s">
        <v>58</v>
      </c>
      <c r="V3156" t="s">
        <v>58</v>
      </c>
      <c r="W3156" t="s">
        <v>59</v>
      </c>
      <c r="AB3156">
        <v>1</v>
      </c>
      <c r="AC3156">
        <v>1</v>
      </c>
    </row>
    <row r="3157" spans="1:32" hidden="1" x14ac:dyDescent="0.35">
      <c r="A3157" t="s">
        <v>32</v>
      </c>
      <c r="C3157" t="s">
        <v>33</v>
      </c>
      <c r="D3157" t="s">
        <v>2631</v>
      </c>
      <c r="E3157" t="s">
        <v>2632</v>
      </c>
      <c r="F3157" t="s">
        <v>2633</v>
      </c>
      <c r="G3157" t="s">
        <v>1279</v>
      </c>
      <c r="H3157" t="s">
        <v>2634</v>
      </c>
      <c r="I3157" t="s">
        <v>38</v>
      </c>
      <c r="J3157">
        <v>3364</v>
      </c>
      <c r="K3157">
        <v>1804</v>
      </c>
      <c r="L3157" t="s">
        <v>2529</v>
      </c>
      <c r="M3157" t="s">
        <v>354</v>
      </c>
      <c r="P3157" t="s">
        <v>741</v>
      </c>
      <c r="Q3157">
        <v>4</v>
      </c>
      <c r="R3157" t="s">
        <v>1282</v>
      </c>
      <c r="T3157" t="s">
        <v>122</v>
      </c>
      <c r="U3157" t="s">
        <v>57</v>
      </c>
      <c r="V3157" t="s">
        <v>1113</v>
      </c>
      <c r="W3157" t="s">
        <v>1113</v>
      </c>
      <c r="AB3157">
        <v>4</v>
      </c>
      <c r="AC3157">
        <v>0</v>
      </c>
    </row>
    <row r="3158" spans="1:32" hidden="1" x14ac:dyDescent="0.35">
      <c r="A3158" t="s">
        <v>32</v>
      </c>
      <c r="C3158" t="s">
        <v>33</v>
      </c>
      <c r="D3158" t="s">
        <v>2631</v>
      </c>
      <c r="E3158" t="s">
        <v>2632</v>
      </c>
      <c r="F3158" t="s">
        <v>2633</v>
      </c>
      <c r="G3158" t="s">
        <v>1279</v>
      </c>
      <c r="H3158" t="s">
        <v>2634</v>
      </c>
      <c r="I3158" t="s">
        <v>38</v>
      </c>
      <c r="J3158">
        <v>3365</v>
      </c>
      <c r="K3158">
        <v>1804</v>
      </c>
      <c r="L3158" t="s">
        <v>2529</v>
      </c>
      <c r="M3158" t="s">
        <v>354</v>
      </c>
      <c r="P3158" t="s">
        <v>2416</v>
      </c>
      <c r="Q3158">
        <v>3</v>
      </c>
      <c r="R3158" t="s">
        <v>1282</v>
      </c>
      <c r="T3158" t="s">
        <v>122</v>
      </c>
      <c r="U3158" t="s">
        <v>57</v>
      </c>
      <c r="V3158" t="s">
        <v>136</v>
      </c>
      <c r="W3158" t="s">
        <v>350</v>
      </c>
    </row>
    <row r="3159" spans="1:32" hidden="1" x14ac:dyDescent="0.35">
      <c r="A3159" t="s">
        <v>32</v>
      </c>
      <c r="C3159" t="s">
        <v>33</v>
      </c>
      <c r="D3159" t="s">
        <v>2631</v>
      </c>
      <c r="E3159" t="s">
        <v>2632</v>
      </c>
      <c r="F3159" t="s">
        <v>2633</v>
      </c>
      <c r="G3159" t="s">
        <v>1279</v>
      </c>
      <c r="H3159" t="s">
        <v>2634</v>
      </c>
      <c r="I3159" t="s">
        <v>38</v>
      </c>
      <c r="J3159">
        <v>3366</v>
      </c>
      <c r="K3159">
        <v>1804</v>
      </c>
      <c r="L3159" t="s">
        <v>2529</v>
      </c>
      <c r="M3159" t="s">
        <v>354</v>
      </c>
      <c r="P3159" t="s">
        <v>2416</v>
      </c>
      <c r="Q3159">
        <v>0.5</v>
      </c>
      <c r="R3159" t="s">
        <v>363</v>
      </c>
      <c r="T3159" t="s">
        <v>122</v>
      </c>
      <c r="U3159" t="s">
        <v>57</v>
      </c>
      <c r="V3159" t="s">
        <v>248</v>
      </c>
      <c r="W3159" t="s">
        <v>248</v>
      </c>
    </row>
    <row r="3160" spans="1:32" hidden="1" x14ac:dyDescent="0.35">
      <c r="A3160" t="s">
        <v>32</v>
      </c>
      <c r="C3160" t="s">
        <v>33</v>
      </c>
      <c r="D3160" t="s">
        <v>2631</v>
      </c>
      <c r="E3160" t="s">
        <v>2632</v>
      </c>
      <c r="F3160" t="s">
        <v>2633</v>
      </c>
      <c r="G3160" t="s">
        <v>1279</v>
      </c>
      <c r="H3160" t="s">
        <v>2634</v>
      </c>
      <c r="I3160" t="s">
        <v>38</v>
      </c>
      <c r="J3160">
        <v>3367</v>
      </c>
      <c r="K3160">
        <v>1804</v>
      </c>
      <c r="L3160" t="s">
        <v>2529</v>
      </c>
      <c r="M3160" t="s">
        <v>354</v>
      </c>
      <c r="N3160" t="s">
        <v>161</v>
      </c>
      <c r="P3160" t="s">
        <v>205</v>
      </c>
      <c r="T3160" t="s">
        <v>2763</v>
      </c>
      <c r="U3160" t="s">
        <v>2621</v>
      </c>
      <c r="W3160" t="s">
        <v>2659</v>
      </c>
      <c r="AE3160">
        <v>12</v>
      </c>
      <c r="AF3160">
        <v>0</v>
      </c>
    </row>
    <row r="3161" spans="1:32" hidden="1" x14ac:dyDescent="0.35">
      <c r="A3161" t="s">
        <v>32</v>
      </c>
      <c r="C3161" t="s">
        <v>33</v>
      </c>
      <c r="D3161" t="s">
        <v>2631</v>
      </c>
      <c r="E3161" t="s">
        <v>2632</v>
      </c>
      <c r="F3161" t="s">
        <v>2633</v>
      </c>
      <c r="G3161" t="s">
        <v>1279</v>
      </c>
      <c r="H3161" t="s">
        <v>2634</v>
      </c>
      <c r="I3161" t="s">
        <v>38</v>
      </c>
      <c r="J3161">
        <v>3368</v>
      </c>
      <c r="K3161">
        <v>1804</v>
      </c>
      <c r="L3161" t="s">
        <v>2529</v>
      </c>
      <c r="M3161" t="s">
        <v>354</v>
      </c>
      <c r="O3161" t="s">
        <v>698</v>
      </c>
      <c r="P3161" t="s">
        <v>209</v>
      </c>
      <c r="Q3161">
        <v>3</v>
      </c>
      <c r="R3161" t="s">
        <v>1282</v>
      </c>
      <c r="T3161" t="s">
        <v>122</v>
      </c>
      <c r="U3161" t="s">
        <v>57</v>
      </c>
      <c r="V3161" t="s">
        <v>1113</v>
      </c>
      <c r="W3161" t="s">
        <v>1113</v>
      </c>
    </row>
    <row r="3162" spans="1:32" hidden="1" x14ac:dyDescent="0.35">
      <c r="A3162" t="s">
        <v>32</v>
      </c>
      <c r="C3162" t="s">
        <v>33</v>
      </c>
      <c r="D3162" t="s">
        <v>2660</v>
      </c>
      <c r="E3162" t="s">
        <v>2661</v>
      </c>
      <c r="F3162" t="s">
        <v>2662</v>
      </c>
      <c r="G3162" t="s">
        <v>1279</v>
      </c>
      <c r="H3162" t="s">
        <v>2663</v>
      </c>
      <c r="I3162" t="s">
        <v>38</v>
      </c>
      <c r="J3162">
        <v>3369</v>
      </c>
      <c r="K3162">
        <v>1804</v>
      </c>
      <c r="L3162" t="s">
        <v>2529</v>
      </c>
      <c r="M3162" t="s">
        <v>354</v>
      </c>
      <c r="N3162" t="s">
        <v>41</v>
      </c>
      <c r="P3162" t="s">
        <v>875</v>
      </c>
      <c r="Q3162">
        <v>2</v>
      </c>
      <c r="T3162" t="s">
        <v>43</v>
      </c>
      <c r="U3162" t="s">
        <v>89</v>
      </c>
      <c r="V3162" t="s">
        <v>1564</v>
      </c>
      <c r="W3162" t="s">
        <v>1564</v>
      </c>
      <c r="AB3162">
        <v>2</v>
      </c>
      <c r="AC3162">
        <v>0</v>
      </c>
    </row>
    <row r="3163" spans="1:32" hidden="1" x14ac:dyDescent="0.35">
      <c r="A3163" t="s">
        <v>32</v>
      </c>
      <c r="C3163" t="s">
        <v>33</v>
      </c>
      <c r="D3163" t="s">
        <v>2660</v>
      </c>
      <c r="E3163" t="s">
        <v>2661</v>
      </c>
      <c r="F3163" t="s">
        <v>2662</v>
      </c>
      <c r="G3163" t="s">
        <v>1279</v>
      </c>
      <c r="H3163" t="s">
        <v>2663</v>
      </c>
      <c r="I3163" t="s">
        <v>38</v>
      </c>
      <c r="J3163">
        <v>3370</v>
      </c>
      <c r="K3163">
        <v>1804</v>
      </c>
      <c r="L3163" t="s">
        <v>2529</v>
      </c>
      <c r="M3163" t="s">
        <v>354</v>
      </c>
      <c r="N3163" t="s">
        <v>41</v>
      </c>
      <c r="P3163" t="s">
        <v>875</v>
      </c>
      <c r="Q3163">
        <v>2</v>
      </c>
      <c r="T3163" t="s">
        <v>2738</v>
      </c>
      <c r="U3163" t="s">
        <v>95</v>
      </c>
      <c r="V3163" t="s">
        <v>2664</v>
      </c>
      <c r="W3163" t="s">
        <v>2664</v>
      </c>
      <c r="AB3163">
        <v>2</v>
      </c>
      <c r="AC3163">
        <v>0</v>
      </c>
    </row>
    <row r="3164" spans="1:32" hidden="1" x14ac:dyDescent="0.35">
      <c r="A3164" t="s">
        <v>32</v>
      </c>
      <c r="C3164" t="s">
        <v>33</v>
      </c>
      <c r="D3164" t="s">
        <v>2660</v>
      </c>
      <c r="E3164" t="s">
        <v>2661</v>
      </c>
      <c r="F3164" t="s">
        <v>2662</v>
      </c>
      <c r="G3164" t="s">
        <v>1279</v>
      </c>
      <c r="H3164" t="s">
        <v>2663</v>
      </c>
      <c r="I3164" t="s">
        <v>38</v>
      </c>
      <c r="J3164">
        <v>3371</v>
      </c>
      <c r="K3164">
        <v>1804</v>
      </c>
      <c r="L3164" t="s">
        <v>2529</v>
      </c>
      <c r="M3164" t="s">
        <v>354</v>
      </c>
      <c r="N3164" t="s">
        <v>41</v>
      </c>
      <c r="P3164" t="s">
        <v>875</v>
      </c>
      <c r="Q3164">
        <v>2</v>
      </c>
      <c r="T3164" t="s">
        <v>43</v>
      </c>
      <c r="U3164" t="s">
        <v>44</v>
      </c>
      <c r="V3164" t="s">
        <v>45</v>
      </c>
      <c r="W3164" t="s">
        <v>327</v>
      </c>
      <c r="AB3164">
        <v>2</v>
      </c>
      <c r="AC3164">
        <v>3</v>
      </c>
    </row>
    <row r="3165" spans="1:32" hidden="1" x14ac:dyDescent="0.35">
      <c r="A3165" t="s">
        <v>32</v>
      </c>
      <c r="C3165" t="s">
        <v>33</v>
      </c>
      <c r="D3165" t="s">
        <v>2660</v>
      </c>
      <c r="E3165" t="s">
        <v>2661</v>
      </c>
      <c r="F3165" t="s">
        <v>2662</v>
      </c>
      <c r="G3165" t="s">
        <v>1279</v>
      </c>
      <c r="H3165" t="s">
        <v>2663</v>
      </c>
      <c r="I3165" t="s">
        <v>38</v>
      </c>
      <c r="J3165">
        <v>3372</v>
      </c>
      <c r="K3165">
        <v>1804</v>
      </c>
      <c r="L3165" t="s">
        <v>2529</v>
      </c>
      <c r="M3165" t="s">
        <v>354</v>
      </c>
      <c r="N3165" t="s">
        <v>41</v>
      </c>
      <c r="P3165" t="s">
        <v>875</v>
      </c>
      <c r="Q3165">
        <v>16</v>
      </c>
      <c r="R3165" t="s">
        <v>463</v>
      </c>
      <c r="S3165" t="s">
        <v>2782</v>
      </c>
      <c r="T3165" t="s">
        <v>122</v>
      </c>
      <c r="U3165" t="s">
        <v>57</v>
      </c>
      <c r="V3165" t="s">
        <v>248</v>
      </c>
      <c r="W3165" t="s">
        <v>2665</v>
      </c>
      <c r="AB3165">
        <v>16</v>
      </c>
      <c r="AC3165">
        <v>0</v>
      </c>
    </row>
    <row r="3166" spans="1:32" hidden="1" x14ac:dyDescent="0.35">
      <c r="A3166" t="s">
        <v>32</v>
      </c>
      <c r="C3166" t="s">
        <v>33</v>
      </c>
      <c r="D3166" t="s">
        <v>2660</v>
      </c>
      <c r="E3166" t="s">
        <v>2661</v>
      </c>
      <c r="F3166" t="s">
        <v>2662</v>
      </c>
      <c r="G3166" t="s">
        <v>1279</v>
      </c>
      <c r="H3166" t="s">
        <v>2663</v>
      </c>
      <c r="I3166" t="s">
        <v>38</v>
      </c>
      <c r="J3166">
        <v>3373</v>
      </c>
      <c r="K3166">
        <v>1804</v>
      </c>
      <c r="L3166" t="s">
        <v>2529</v>
      </c>
      <c r="M3166" t="s">
        <v>354</v>
      </c>
      <c r="N3166" t="s">
        <v>47</v>
      </c>
      <c r="P3166" t="s">
        <v>2638</v>
      </c>
      <c r="T3166" t="s">
        <v>2778</v>
      </c>
      <c r="U3166" t="s">
        <v>2778</v>
      </c>
      <c r="W3166" t="s">
        <v>248</v>
      </c>
      <c r="AB3166">
        <v>2</v>
      </c>
      <c r="AC3166">
        <v>6</v>
      </c>
    </row>
    <row r="3167" spans="1:32" hidden="1" x14ac:dyDescent="0.35">
      <c r="A3167" t="s">
        <v>32</v>
      </c>
      <c r="C3167" t="s">
        <v>33</v>
      </c>
      <c r="D3167" t="s">
        <v>2660</v>
      </c>
      <c r="E3167" t="s">
        <v>2661</v>
      </c>
      <c r="F3167" t="s">
        <v>2662</v>
      </c>
      <c r="G3167" t="s">
        <v>1279</v>
      </c>
      <c r="H3167" t="s">
        <v>2663</v>
      </c>
      <c r="I3167" t="s">
        <v>38</v>
      </c>
      <c r="J3167">
        <v>3374</v>
      </c>
      <c r="K3167">
        <v>1804</v>
      </c>
      <c r="L3167" t="s">
        <v>2529</v>
      </c>
      <c r="M3167" t="s">
        <v>354</v>
      </c>
      <c r="N3167" t="s">
        <v>47</v>
      </c>
      <c r="P3167" t="s">
        <v>2638</v>
      </c>
      <c r="Q3167">
        <v>1</v>
      </c>
      <c r="R3167" t="s">
        <v>363</v>
      </c>
      <c r="T3167" t="s">
        <v>122</v>
      </c>
      <c r="U3167" t="s">
        <v>57</v>
      </c>
      <c r="V3167" t="s">
        <v>248</v>
      </c>
      <c r="W3167" t="s">
        <v>248</v>
      </c>
    </row>
    <row r="3168" spans="1:32" hidden="1" x14ac:dyDescent="0.35">
      <c r="A3168" t="s">
        <v>32</v>
      </c>
      <c r="C3168" t="s">
        <v>33</v>
      </c>
      <c r="D3168" t="s">
        <v>2660</v>
      </c>
      <c r="E3168" t="s">
        <v>2661</v>
      </c>
      <c r="F3168" t="s">
        <v>2662</v>
      </c>
      <c r="G3168" t="s">
        <v>1279</v>
      </c>
      <c r="H3168" t="s">
        <v>2663</v>
      </c>
      <c r="I3168" t="s">
        <v>38</v>
      </c>
      <c r="J3168">
        <v>3375</v>
      </c>
      <c r="K3168">
        <v>1804</v>
      </c>
      <c r="L3168" t="s">
        <v>2529</v>
      </c>
      <c r="M3168" t="s">
        <v>354</v>
      </c>
      <c r="N3168" t="s">
        <v>47</v>
      </c>
      <c r="P3168" t="s">
        <v>2638</v>
      </c>
      <c r="Q3168">
        <v>1</v>
      </c>
      <c r="R3168" t="s">
        <v>563</v>
      </c>
      <c r="T3168" t="s">
        <v>73</v>
      </c>
      <c r="U3168" t="s">
        <v>74</v>
      </c>
      <c r="V3168" t="s">
        <v>112</v>
      </c>
      <c r="W3168" t="s">
        <v>274</v>
      </c>
    </row>
    <row r="3169" spans="1:32" hidden="1" x14ac:dyDescent="0.35">
      <c r="A3169" t="s">
        <v>32</v>
      </c>
      <c r="C3169" t="s">
        <v>33</v>
      </c>
      <c r="D3169" t="s">
        <v>2660</v>
      </c>
      <c r="E3169" t="s">
        <v>2661</v>
      </c>
      <c r="F3169" t="s">
        <v>2662</v>
      </c>
      <c r="G3169" t="s">
        <v>1279</v>
      </c>
      <c r="H3169" t="s">
        <v>2663</v>
      </c>
      <c r="I3169" t="s">
        <v>38</v>
      </c>
      <c r="J3169">
        <v>3376</v>
      </c>
      <c r="K3169">
        <v>1804</v>
      </c>
      <c r="L3169" t="s">
        <v>2529</v>
      </c>
      <c r="M3169" t="s">
        <v>354</v>
      </c>
      <c r="N3169" t="s">
        <v>41</v>
      </c>
      <c r="P3169" t="s">
        <v>875</v>
      </c>
      <c r="Q3169">
        <v>7</v>
      </c>
      <c r="T3169" t="s">
        <v>73</v>
      </c>
      <c r="U3169" t="s">
        <v>74</v>
      </c>
      <c r="V3169" t="s">
        <v>2666</v>
      </c>
      <c r="W3169" t="s">
        <v>2667</v>
      </c>
      <c r="AB3169">
        <v>4</v>
      </c>
      <c r="AC3169">
        <v>6</v>
      </c>
    </row>
    <row r="3170" spans="1:32" hidden="1" x14ac:dyDescent="0.35">
      <c r="A3170" t="s">
        <v>32</v>
      </c>
      <c r="C3170" t="s">
        <v>33</v>
      </c>
      <c r="D3170" t="s">
        <v>2660</v>
      </c>
      <c r="E3170" t="s">
        <v>2661</v>
      </c>
      <c r="F3170" t="s">
        <v>2662</v>
      </c>
      <c r="G3170" t="s">
        <v>1279</v>
      </c>
      <c r="H3170" t="s">
        <v>2663</v>
      </c>
      <c r="I3170" t="s">
        <v>38</v>
      </c>
      <c r="J3170">
        <v>3377</v>
      </c>
      <c r="K3170">
        <v>1804</v>
      </c>
      <c r="L3170" t="s">
        <v>2529</v>
      </c>
      <c r="M3170" t="s">
        <v>354</v>
      </c>
      <c r="N3170" t="s">
        <v>41</v>
      </c>
      <c r="P3170" t="s">
        <v>875</v>
      </c>
      <c r="Q3170">
        <v>1</v>
      </c>
      <c r="T3170" t="s">
        <v>94</v>
      </c>
      <c r="U3170" t="s">
        <v>2308</v>
      </c>
      <c r="V3170" t="s">
        <v>2309</v>
      </c>
      <c r="W3170" t="s">
        <v>2668</v>
      </c>
      <c r="AB3170">
        <v>5</v>
      </c>
      <c r="AC3170">
        <v>0</v>
      </c>
    </row>
    <row r="3171" spans="1:32" hidden="1" x14ac:dyDescent="0.35">
      <c r="A3171" t="s">
        <v>32</v>
      </c>
      <c r="C3171" t="s">
        <v>33</v>
      </c>
      <c r="D3171" t="s">
        <v>2660</v>
      </c>
      <c r="E3171" t="s">
        <v>2661</v>
      </c>
      <c r="F3171" t="s">
        <v>2662</v>
      </c>
      <c r="G3171" t="s">
        <v>1279</v>
      </c>
      <c r="H3171" t="s">
        <v>2663</v>
      </c>
      <c r="I3171" t="s">
        <v>38</v>
      </c>
      <c r="J3171">
        <v>3378</v>
      </c>
      <c r="K3171">
        <v>1804</v>
      </c>
      <c r="L3171" t="s">
        <v>2529</v>
      </c>
      <c r="M3171" t="s">
        <v>354</v>
      </c>
      <c r="N3171" t="s">
        <v>41</v>
      </c>
      <c r="P3171" t="s">
        <v>875</v>
      </c>
      <c r="Q3171">
        <v>2</v>
      </c>
      <c r="R3171" t="s">
        <v>163</v>
      </c>
      <c r="T3171" t="s">
        <v>73</v>
      </c>
      <c r="U3171" t="s">
        <v>74</v>
      </c>
      <c r="V3171" t="s">
        <v>164</v>
      </c>
      <c r="W3171" t="s">
        <v>2669</v>
      </c>
      <c r="AB3171">
        <v>3</v>
      </c>
      <c r="AC3171">
        <v>6</v>
      </c>
    </row>
    <row r="3172" spans="1:32" hidden="1" x14ac:dyDescent="0.35">
      <c r="A3172" t="s">
        <v>32</v>
      </c>
      <c r="C3172" t="s">
        <v>33</v>
      </c>
      <c r="D3172" t="s">
        <v>2660</v>
      </c>
      <c r="E3172" t="s">
        <v>2661</v>
      </c>
      <c r="F3172" t="s">
        <v>2662</v>
      </c>
      <c r="G3172" t="s">
        <v>1279</v>
      </c>
      <c r="H3172" t="s">
        <v>2663</v>
      </c>
      <c r="I3172" t="s">
        <v>38</v>
      </c>
      <c r="J3172">
        <v>3379</v>
      </c>
      <c r="K3172">
        <v>1804</v>
      </c>
      <c r="L3172" t="s">
        <v>2529</v>
      </c>
      <c r="M3172" t="s">
        <v>354</v>
      </c>
      <c r="N3172" t="s">
        <v>41</v>
      </c>
      <c r="P3172" t="s">
        <v>875</v>
      </c>
      <c r="Q3172">
        <v>1</v>
      </c>
      <c r="R3172" t="s">
        <v>1260</v>
      </c>
      <c r="T3172" t="s">
        <v>43</v>
      </c>
      <c r="U3172" t="s">
        <v>44</v>
      </c>
      <c r="V3172" t="s">
        <v>110</v>
      </c>
      <c r="W3172" t="s">
        <v>2670</v>
      </c>
      <c r="AB3172">
        <v>1</v>
      </c>
      <c r="AC3172">
        <v>0</v>
      </c>
    </row>
    <row r="3173" spans="1:32" hidden="1" x14ac:dyDescent="0.35">
      <c r="A3173" t="s">
        <v>32</v>
      </c>
      <c r="C3173" t="s">
        <v>33</v>
      </c>
      <c r="D3173" t="s">
        <v>2660</v>
      </c>
      <c r="E3173" t="s">
        <v>2661</v>
      </c>
      <c r="F3173" t="s">
        <v>2662</v>
      </c>
      <c r="G3173" t="s">
        <v>1279</v>
      </c>
      <c r="H3173" t="s">
        <v>2663</v>
      </c>
      <c r="I3173" t="s">
        <v>38</v>
      </c>
      <c r="J3173">
        <v>3380</v>
      </c>
      <c r="K3173">
        <v>1804</v>
      </c>
      <c r="L3173" t="s">
        <v>2529</v>
      </c>
      <c r="M3173" t="s">
        <v>354</v>
      </c>
      <c r="N3173" t="s">
        <v>41</v>
      </c>
      <c r="P3173" t="s">
        <v>875</v>
      </c>
      <c r="Q3173">
        <v>1</v>
      </c>
      <c r="R3173" t="s">
        <v>166</v>
      </c>
      <c r="T3173" t="s">
        <v>43</v>
      </c>
      <c r="U3173" t="s">
        <v>167</v>
      </c>
      <c r="V3173" t="s">
        <v>1301</v>
      </c>
      <c r="W3173" t="s">
        <v>1963</v>
      </c>
      <c r="AB3173">
        <v>5</v>
      </c>
      <c r="AC3173">
        <v>0</v>
      </c>
    </row>
    <row r="3174" spans="1:32" hidden="1" x14ac:dyDescent="0.35">
      <c r="A3174" t="s">
        <v>32</v>
      </c>
      <c r="C3174" t="s">
        <v>33</v>
      </c>
      <c r="D3174" t="s">
        <v>2660</v>
      </c>
      <c r="E3174" t="s">
        <v>2661</v>
      </c>
      <c r="F3174" t="s">
        <v>2662</v>
      </c>
      <c r="G3174" t="s">
        <v>1279</v>
      </c>
      <c r="H3174" t="s">
        <v>2663</v>
      </c>
      <c r="I3174" t="s">
        <v>38</v>
      </c>
      <c r="J3174">
        <v>3381</v>
      </c>
      <c r="K3174">
        <v>1804</v>
      </c>
      <c r="L3174" t="s">
        <v>2529</v>
      </c>
      <c r="M3174" t="s">
        <v>354</v>
      </c>
      <c r="N3174" t="s">
        <v>41</v>
      </c>
      <c r="P3174" t="s">
        <v>875</v>
      </c>
      <c r="Q3174">
        <v>1</v>
      </c>
      <c r="R3174" t="s">
        <v>2462</v>
      </c>
      <c r="T3174" t="s">
        <v>73</v>
      </c>
      <c r="U3174" t="s">
        <v>2372</v>
      </c>
      <c r="V3174" t="s">
        <v>2373</v>
      </c>
      <c r="W3174" t="s">
        <v>2671</v>
      </c>
      <c r="AB3174">
        <v>1</v>
      </c>
      <c r="AC3174">
        <v>0</v>
      </c>
    </row>
    <row r="3175" spans="1:32" hidden="1" x14ac:dyDescent="0.35">
      <c r="A3175" t="s">
        <v>32</v>
      </c>
      <c r="C3175" t="s">
        <v>33</v>
      </c>
      <c r="D3175" t="s">
        <v>2660</v>
      </c>
      <c r="E3175" t="s">
        <v>2661</v>
      </c>
      <c r="F3175" t="s">
        <v>2662</v>
      </c>
      <c r="G3175" t="s">
        <v>1279</v>
      </c>
      <c r="H3175" t="s">
        <v>2663</v>
      </c>
      <c r="I3175" t="s">
        <v>38</v>
      </c>
      <c r="J3175">
        <v>3382</v>
      </c>
      <c r="K3175">
        <v>1804</v>
      </c>
      <c r="L3175" t="s">
        <v>2529</v>
      </c>
      <c r="M3175" t="s">
        <v>354</v>
      </c>
      <c r="N3175" t="s">
        <v>41</v>
      </c>
      <c r="P3175" t="s">
        <v>875</v>
      </c>
      <c r="Q3175">
        <v>2</v>
      </c>
      <c r="T3175" t="s">
        <v>43</v>
      </c>
      <c r="U3175" t="s">
        <v>167</v>
      </c>
      <c r="V3175" t="s">
        <v>226</v>
      </c>
      <c r="W3175" t="s">
        <v>2672</v>
      </c>
      <c r="AB3175">
        <v>7</v>
      </c>
      <c r="AC3175">
        <v>0</v>
      </c>
    </row>
    <row r="3176" spans="1:32" hidden="1" x14ac:dyDescent="0.35">
      <c r="A3176" t="s">
        <v>32</v>
      </c>
      <c r="C3176" t="s">
        <v>33</v>
      </c>
      <c r="D3176" t="s">
        <v>2660</v>
      </c>
      <c r="E3176" t="s">
        <v>2661</v>
      </c>
      <c r="F3176" t="s">
        <v>2662</v>
      </c>
      <c r="G3176" t="s">
        <v>1279</v>
      </c>
      <c r="H3176" t="s">
        <v>2663</v>
      </c>
      <c r="I3176" t="s">
        <v>38</v>
      </c>
      <c r="J3176">
        <v>3383</v>
      </c>
      <c r="K3176">
        <v>1804</v>
      </c>
      <c r="L3176" t="s">
        <v>2529</v>
      </c>
      <c r="M3176" t="s">
        <v>354</v>
      </c>
      <c r="N3176" t="s">
        <v>47</v>
      </c>
      <c r="P3176" t="s">
        <v>2638</v>
      </c>
      <c r="Q3176">
        <v>2.5</v>
      </c>
      <c r="R3176" t="s">
        <v>1282</v>
      </c>
      <c r="T3176" t="s">
        <v>43</v>
      </c>
      <c r="U3176" t="s">
        <v>44</v>
      </c>
      <c r="V3176" t="s">
        <v>110</v>
      </c>
      <c r="W3176" t="s">
        <v>1447</v>
      </c>
      <c r="Y3176">
        <v>1</v>
      </c>
      <c r="Z3176">
        <v>3</v>
      </c>
    </row>
    <row r="3177" spans="1:32" hidden="1" x14ac:dyDescent="0.35">
      <c r="A3177" t="s">
        <v>32</v>
      </c>
      <c r="C3177" t="s">
        <v>33</v>
      </c>
      <c r="D3177" t="s">
        <v>2660</v>
      </c>
      <c r="E3177" t="s">
        <v>2661</v>
      </c>
      <c r="F3177" t="s">
        <v>2662</v>
      </c>
      <c r="G3177" t="s">
        <v>1279</v>
      </c>
      <c r="H3177" t="s">
        <v>2663</v>
      </c>
      <c r="I3177" t="s">
        <v>38</v>
      </c>
      <c r="J3177">
        <v>3384</v>
      </c>
      <c r="K3177">
        <v>1804</v>
      </c>
      <c r="L3177" t="s">
        <v>2529</v>
      </c>
      <c r="M3177" t="s">
        <v>354</v>
      </c>
      <c r="P3177" t="s">
        <v>741</v>
      </c>
      <c r="Q3177">
        <v>5000</v>
      </c>
      <c r="R3177" t="s">
        <v>2673</v>
      </c>
      <c r="S3177" t="s">
        <v>2782</v>
      </c>
      <c r="T3177" t="s">
        <v>50</v>
      </c>
      <c r="U3177" t="s">
        <v>2732</v>
      </c>
      <c r="V3177" t="s">
        <v>2673</v>
      </c>
      <c r="W3177" t="s">
        <v>2674</v>
      </c>
      <c r="AD3177">
        <v>3</v>
      </c>
      <c r="AE3177">
        <v>11</v>
      </c>
      <c r="AF3177">
        <v>8</v>
      </c>
    </row>
    <row r="3178" spans="1:32" hidden="1" x14ac:dyDescent="0.35">
      <c r="A3178" t="s">
        <v>32</v>
      </c>
      <c r="C3178" t="s">
        <v>33</v>
      </c>
      <c r="D3178" t="s">
        <v>2660</v>
      </c>
      <c r="E3178" t="s">
        <v>2661</v>
      </c>
      <c r="F3178" t="s">
        <v>2662</v>
      </c>
      <c r="G3178" t="s">
        <v>1279</v>
      </c>
      <c r="H3178" t="s">
        <v>2663</v>
      </c>
      <c r="I3178" t="s">
        <v>38</v>
      </c>
      <c r="J3178">
        <v>3385</v>
      </c>
      <c r="K3178">
        <v>1804</v>
      </c>
      <c r="L3178" t="s">
        <v>2529</v>
      </c>
      <c r="M3178" t="s">
        <v>354</v>
      </c>
      <c r="P3178" t="s">
        <v>741</v>
      </c>
      <c r="Q3178">
        <v>4</v>
      </c>
      <c r="R3178" t="s">
        <v>1282</v>
      </c>
      <c r="T3178" t="s">
        <v>122</v>
      </c>
      <c r="U3178" t="s">
        <v>57</v>
      </c>
      <c r="V3178" t="s">
        <v>1113</v>
      </c>
      <c r="W3178" t="s">
        <v>1258</v>
      </c>
      <c r="Y3178">
        <v>1</v>
      </c>
      <c r="Z3178">
        <v>0</v>
      </c>
      <c r="AB3178">
        <v>4</v>
      </c>
      <c r="AC3178">
        <v>0</v>
      </c>
    </row>
    <row r="3179" spans="1:32" hidden="1" x14ac:dyDescent="0.35">
      <c r="A3179" t="s">
        <v>32</v>
      </c>
      <c r="C3179" t="s">
        <v>33</v>
      </c>
      <c r="D3179" t="s">
        <v>2660</v>
      </c>
      <c r="E3179" t="s">
        <v>2661</v>
      </c>
      <c r="F3179" t="s">
        <v>2662</v>
      </c>
      <c r="G3179" t="s">
        <v>1279</v>
      </c>
      <c r="H3179" t="s">
        <v>2663</v>
      </c>
      <c r="I3179" t="s">
        <v>38</v>
      </c>
      <c r="J3179">
        <v>3386</v>
      </c>
      <c r="K3179">
        <v>1804</v>
      </c>
      <c r="L3179" t="s">
        <v>2529</v>
      </c>
      <c r="M3179" t="s">
        <v>354</v>
      </c>
      <c r="P3179" t="s">
        <v>741</v>
      </c>
      <c r="Q3179">
        <v>0.5</v>
      </c>
      <c r="R3179" t="s">
        <v>1282</v>
      </c>
      <c r="T3179" t="s">
        <v>57</v>
      </c>
      <c r="U3179" t="s">
        <v>58</v>
      </c>
      <c r="V3179" t="s">
        <v>58</v>
      </c>
      <c r="W3179" t="s">
        <v>59</v>
      </c>
      <c r="AB3179">
        <v>3</v>
      </c>
      <c r="AC3179">
        <v>6</v>
      </c>
    </row>
    <row r="3180" spans="1:32" hidden="1" x14ac:dyDescent="0.35">
      <c r="A3180" t="s">
        <v>32</v>
      </c>
      <c r="C3180" t="s">
        <v>33</v>
      </c>
      <c r="D3180" t="s">
        <v>2660</v>
      </c>
      <c r="E3180" t="s">
        <v>2661</v>
      </c>
      <c r="F3180" t="s">
        <v>2662</v>
      </c>
      <c r="G3180" t="s">
        <v>1279</v>
      </c>
      <c r="H3180" t="s">
        <v>2663</v>
      </c>
      <c r="I3180" t="s">
        <v>38</v>
      </c>
      <c r="J3180">
        <v>3387</v>
      </c>
      <c r="K3180">
        <v>1804</v>
      </c>
      <c r="L3180" t="s">
        <v>2529</v>
      </c>
      <c r="M3180" t="s">
        <v>763</v>
      </c>
      <c r="N3180" t="s">
        <v>652</v>
      </c>
      <c r="O3180" t="s">
        <v>1305</v>
      </c>
      <c r="P3180" t="s">
        <v>205</v>
      </c>
      <c r="Q3180">
        <v>25</v>
      </c>
      <c r="T3180" t="s">
        <v>73</v>
      </c>
      <c r="U3180" t="s">
        <v>74</v>
      </c>
      <c r="V3180" t="s">
        <v>229</v>
      </c>
      <c r="W3180" t="s">
        <v>429</v>
      </c>
      <c r="AB3180">
        <v>1</v>
      </c>
      <c r="AC3180">
        <v>1</v>
      </c>
    </row>
    <row r="3181" spans="1:32" hidden="1" x14ac:dyDescent="0.35">
      <c r="A3181" t="s">
        <v>32</v>
      </c>
      <c r="C3181" t="s">
        <v>33</v>
      </c>
      <c r="D3181" t="s">
        <v>2660</v>
      </c>
      <c r="E3181" t="s">
        <v>2661</v>
      </c>
      <c r="F3181" t="s">
        <v>2662</v>
      </c>
      <c r="G3181" t="s">
        <v>1279</v>
      </c>
      <c r="H3181" t="s">
        <v>2663</v>
      </c>
      <c r="I3181" t="s">
        <v>38</v>
      </c>
      <c r="J3181">
        <v>3388</v>
      </c>
      <c r="K3181">
        <v>1804</v>
      </c>
      <c r="L3181" t="s">
        <v>2529</v>
      </c>
      <c r="M3181" t="s">
        <v>763</v>
      </c>
      <c r="N3181" t="s">
        <v>652</v>
      </c>
      <c r="O3181" t="s">
        <v>1305</v>
      </c>
      <c r="P3181" t="s">
        <v>205</v>
      </c>
      <c r="Q3181">
        <v>2.5</v>
      </c>
      <c r="R3181" t="s">
        <v>72</v>
      </c>
      <c r="T3181" t="s">
        <v>73</v>
      </c>
      <c r="U3181" t="s">
        <v>74</v>
      </c>
      <c r="V3181" t="s">
        <v>175</v>
      </c>
      <c r="W3181" t="s">
        <v>176</v>
      </c>
      <c r="Y3181">
        <v>1</v>
      </c>
      <c r="Z3181">
        <v>2</v>
      </c>
      <c r="AB3181">
        <v>2</v>
      </c>
      <c r="AC3181">
        <v>11</v>
      </c>
    </row>
    <row r="3182" spans="1:32" hidden="1" x14ac:dyDescent="0.35">
      <c r="A3182" t="s">
        <v>32</v>
      </c>
      <c r="C3182" t="s">
        <v>33</v>
      </c>
      <c r="D3182" t="s">
        <v>2660</v>
      </c>
      <c r="E3182" t="s">
        <v>2661</v>
      </c>
      <c r="F3182" t="s">
        <v>2662</v>
      </c>
      <c r="G3182" t="s">
        <v>1279</v>
      </c>
      <c r="H3182" t="s">
        <v>2663</v>
      </c>
      <c r="I3182" t="s">
        <v>38</v>
      </c>
      <c r="J3182">
        <v>3389</v>
      </c>
      <c r="K3182">
        <v>1804</v>
      </c>
      <c r="L3182" t="s">
        <v>2529</v>
      </c>
      <c r="M3182" t="s">
        <v>763</v>
      </c>
      <c r="N3182" t="s">
        <v>652</v>
      </c>
      <c r="O3182" t="s">
        <v>1305</v>
      </c>
      <c r="P3182" t="s">
        <v>205</v>
      </c>
      <c r="Q3182">
        <v>1</v>
      </c>
      <c r="R3182" t="s">
        <v>221</v>
      </c>
      <c r="T3182" t="s">
        <v>73</v>
      </c>
      <c r="U3182" t="s">
        <v>74</v>
      </c>
      <c r="V3182" t="s">
        <v>243</v>
      </c>
      <c r="W3182" t="s">
        <v>1265</v>
      </c>
      <c r="AB3182">
        <v>0</v>
      </c>
      <c r="AC3182">
        <v>10</v>
      </c>
    </row>
    <row r="3183" spans="1:32" hidden="1" x14ac:dyDescent="0.35">
      <c r="A3183" t="s">
        <v>32</v>
      </c>
      <c r="C3183" t="s">
        <v>33</v>
      </c>
      <c r="D3183" t="s">
        <v>2660</v>
      </c>
      <c r="E3183" t="s">
        <v>2661</v>
      </c>
      <c r="F3183" t="s">
        <v>2662</v>
      </c>
      <c r="G3183" t="s">
        <v>1279</v>
      </c>
      <c r="H3183" t="s">
        <v>2663</v>
      </c>
      <c r="I3183" t="s">
        <v>38</v>
      </c>
      <c r="J3183">
        <v>3390</v>
      </c>
      <c r="K3183">
        <v>1804</v>
      </c>
      <c r="L3183" t="s">
        <v>2529</v>
      </c>
      <c r="M3183" t="s">
        <v>763</v>
      </c>
      <c r="N3183" t="s">
        <v>652</v>
      </c>
      <c r="O3183" t="s">
        <v>1305</v>
      </c>
      <c r="P3183" t="s">
        <v>205</v>
      </c>
      <c r="Q3183">
        <v>4</v>
      </c>
      <c r="R3183" t="s">
        <v>72</v>
      </c>
      <c r="T3183" t="s">
        <v>73</v>
      </c>
      <c r="U3183" t="s">
        <v>74</v>
      </c>
      <c r="V3183" t="s">
        <v>440</v>
      </c>
      <c r="W3183" t="s">
        <v>440</v>
      </c>
      <c r="Z3183">
        <v>2</v>
      </c>
      <c r="AC3183">
        <v>8</v>
      </c>
    </row>
    <row r="3184" spans="1:32" hidden="1" x14ac:dyDescent="0.35">
      <c r="A3184" t="s">
        <v>32</v>
      </c>
      <c r="C3184" t="s">
        <v>33</v>
      </c>
      <c r="D3184" t="s">
        <v>2660</v>
      </c>
      <c r="E3184" t="s">
        <v>2661</v>
      </c>
      <c r="F3184" t="s">
        <v>2662</v>
      </c>
      <c r="G3184" t="s">
        <v>1279</v>
      </c>
      <c r="H3184" t="s">
        <v>2663</v>
      </c>
      <c r="I3184" t="s">
        <v>38</v>
      </c>
      <c r="J3184">
        <v>3391</v>
      </c>
      <c r="K3184">
        <v>1804</v>
      </c>
      <c r="L3184" t="s">
        <v>2529</v>
      </c>
      <c r="M3184" t="s">
        <v>763</v>
      </c>
      <c r="N3184" t="s">
        <v>652</v>
      </c>
      <c r="O3184" t="s">
        <v>1305</v>
      </c>
      <c r="P3184" t="s">
        <v>205</v>
      </c>
      <c r="Q3184">
        <v>7</v>
      </c>
      <c r="R3184" t="s">
        <v>72</v>
      </c>
      <c r="T3184" t="s">
        <v>73</v>
      </c>
      <c r="U3184" t="s">
        <v>74</v>
      </c>
      <c r="V3184" t="s">
        <v>152</v>
      </c>
      <c r="W3184" t="s">
        <v>2675</v>
      </c>
      <c r="AA3184">
        <v>2</v>
      </c>
      <c r="AB3184">
        <v>2</v>
      </c>
      <c r="AC3184">
        <v>0</v>
      </c>
    </row>
    <row r="3185" spans="1:32" hidden="1" x14ac:dyDescent="0.35">
      <c r="A3185" t="s">
        <v>32</v>
      </c>
      <c r="C3185" t="s">
        <v>33</v>
      </c>
      <c r="D3185" t="s">
        <v>2660</v>
      </c>
      <c r="E3185" t="s">
        <v>2661</v>
      </c>
      <c r="F3185" t="s">
        <v>2662</v>
      </c>
      <c r="G3185" t="s">
        <v>1279</v>
      </c>
      <c r="H3185" t="s">
        <v>2663</v>
      </c>
      <c r="I3185" t="s">
        <v>38</v>
      </c>
      <c r="J3185">
        <v>3392</v>
      </c>
      <c r="K3185">
        <v>1804</v>
      </c>
      <c r="L3185" t="s">
        <v>2529</v>
      </c>
      <c r="M3185" t="s">
        <v>763</v>
      </c>
      <c r="N3185" t="s">
        <v>652</v>
      </c>
      <c r="O3185" t="s">
        <v>1305</v>
      </c>
      <c r="P3185" t="s">
        <v>205</v>
      </c>
      <c r="T3185" t="s">
        <v>2778</v>
      </c>
      <c r="U3185" t="s">
        <v>2778</v>
      </c>
      <c r="AD3185">
        <v>2</v>
      </c>
      <c r="AE3185">
        <v>7</v>
      </c>
      <c r="AF3185">
        <v>6</v>
      </c>
    </row>
    <row r="3186" spans="1:32" hidden="1" x14ac:dyDescent="0.35">
      <c r="A3186" t="s">
        <v>32</v>
      </c>
      <c r="C3186" t="s">
        <v>33</v>
      </c>
      <c r="D3186" t="s">
        <v>2660</v>
      </c>
      <c r="E3186" t="s">
        <v>2661</v>
      </c>
      <c r="F3186" t="s">
        <v>2662</v>
      </c>
      <c r="G3186" t="s">
        <v>1279</v>
      </c>
      <c r="H3186" t="s">
        <v>2663</v>
      </c>
      <c r="I3186" t="s">
        <v>38</v>
      </c>
      <c r="J3186">
        <v>3393</v>
      </c>
      <c r="T3186" t="s">
        <v>2778</v>
      </c>
      <c r="U3186" t="s">
        <v>2778</v>
      </c>
      <c r="W3186" t="s">
        <v>2676</v>
      </c>
    </row>
    <row r="3187" spans="1:32" hidden="1" x14ac:dyDescent="0.35">
      <c r="A3187" t="s">
        <v>32</v>
      </c>
      <c r="C3187" t="s">
        <v>33</v>
      </c>
      <c r="D3187" t="s">
        <v>2660</v>
      </c>
      <c r="E3187" t="s">
        <v>2661</v>
      </c>
      <c r="F3187" t="s">
        <v>2662</v>
      </c>
      <c r="G3187" t="s">
        <v>1279</v>
      </c>
      <c r="H3187" t="s">
        <v>2663</v>
      </c>
      <c r="I3187" t="s">
        <v>38</v>
      </c>
      <c r="J3187">
        <v>3394</v>
      </c>
      <c r="K3187">
        <v>1804</v>
      </c>
      <c r="L3187" t="s">
        <v>2529</v>
      </c>
      <c r="M3187" t="s">
        <v>763</v>
      </c>
      <c r="N3187" t="s">
        <v>41</v>
      </c>
      <c r="P3187" t="s">
        <v>186</v>
      </c>
      <c r="Q3187">
        <v>1</v>
      </c>
      <c r="R3187" t="s">
        <v>1282</v>
      </c>
      <c r="T3187" t="s">
        <v>43</v>
      </c>
      <c r="U3187" t="s">
        <v>44</v>
      </c>
      <c r="V3187" t="s">
        <v>110</v>
      </c>
      <c r="W3187" t="s">
        <v>110</v>
      </c>
      <c r="AB3187">
        <v>1</v>
      </c>
      <c r="AC3187">
        <v>6</v>
      </c>
    </row>
    <row r="3188" spans="1:32" hidden="1" x14ac:dyDescent="0.35">
      <c r="A3188" t="s">
        <v>32</v>
      </c>
      <c r="C3188" t="s">
        <v>33</v>
      </c>
      <c r="D3188" t="s">
        <v>2660</v>
      </c>
      <c r="E3188" t="s">
        <v>2661</v>
      </c>
      <c r="F3188" t="s">
        <v>2662</v>
      </c>
      <c r="G3188" t="s">
        <v>1279</v>
      </c>
      <c r="H3188" t="s">
        <v>2663</v>
      </c>
      <c r="I3188" t="s">
        <v>38</v>
      </c>
      <c r="J3188">
        <v>3395</v>
      </c>
      <c r="K3188">
        <v>1804</v>
      </c>
      <c r="L3188" t="s">
        <v>2529</v>
      </c>
      <c r="M3188" t="s">
        <v>763</v>
      </c>
      <c r="N3188" t="s">
        <v>41</v>
      </c>
      <c r="P3188" t="s">
        <v>186</v>
      </c>
      <c r="Q3188">
        <v>16</v>
      </c>
      <c r="T3188" t="s">
        <v>122</v>
      </c>
      <c r="U3188" t="s">
        <v>298</v>
      </c>
      <c r="V3188" t="s">
        <v>146</v>
      </c>
      <c r="W3188" t="s">
        <v>2677</v>
      </c>
      <c r="Z3188">
        <v>3</v>
      </c>
      <c r="AB3188">
        <v>4</v>
      </c>
      <c r="AC3188">
        <v>0</v>
      </c>
    </row>
    <row r="3189" spans="1:32" hidden="1" x14ac:dyDescent="0.35">
      <c r="A3189" t="s">
        <v>32</v>
      </c>
      <c r="C3189" t="s">
        <v>33</v>
      </c>
      <c r="D3189" t="s">
        <v>2660</v>
      </c>
      <c r="E3189" t="s">
        <v>2661</v>
      </c>
      <c r="F3189" t="s">
        <v>2662</v>
      </c>
      <c r="G3189" t="s">
        <v>1279</v>
      </c>
      <c r="H3189" t="s">
        <v>2663</v>
      </c>
      <c r="I3189" t="s">
        <v>38</v>
      </c>
      <c r="J3189">
        <v>3396</v>
      </c>
      <c r="K3189">
        <v>1804</v>
      </c>
      <c r="L3189" t="s">
        <v>2529</v>
      </c>
      <c r="M3189" t="s">
        <v>763</v>
      </c>
      <c r="P3189" t="s">
        <v>741</v>
      </c>
      <c r="Q3189">
        <v>1.5</v>
      </c>
      <c r="R3189" t="s">
        <v>1282</v>
      </c>
      <c r="T3189" t="s">
        <v>43</v>
      </c>
      <c r="U3189" t="s">
        <v>44</v>
      </c>
      <c r="V3189" t="s">
        <v>110</v>
      </c>
      <c r="W3189" t="s">
        <v>110</v>
      </c>
      <c r="AB3189">
        <v>1</v>
      </c>
      <c r="AC3189">
        <v>6</v>
      </c>
    </row>
    <row r="3190" spans="1:32" hidden="1" x14ac:dyDescent="0.35">
      <c r="A3190" t="s">
        <v>32</v>
      </c>
      <c r="C3190" t="s">
        <v>33</v>
      </c>
      <c r="D3190" t="s">
        <v>2660</v>
      </c>
      <c r="E3190" t="s">
        <v>2661</v>
      </c>
      <c r="F3190" t="s">
        <v>2662</v>
      </c>
      <c r="G3190" t="s">
        <v>1279</v>
      </c>
      <c r="H3190" t="s">
        <v>2663</v>
      </c>
      <c r="I3190" t="s">
        <v>38</v>
      </c>
      <c r="J3190">
        <v>3397</v>
      </c>
      <c r="K3190">
        <v>1804</v>
      </c>
      <c r="L3190" t="s">
        <v>2529</v>
      </c>
      <c r="M3190" t="s">
        <v>403</v>
      </c>
      <c r="N3190" t="s">
        <v>41</v>
      </c>
      <c r="P3190" t="s">
        <v>198</v>
      </c>
      <c r="Q3190">
        <v>0.5</v>
      </c>
      <c r="R3190" t="s">
        <v>1282</v>
      </c>
      <c r="T3190" t="s">
        <v>449</v>
      </c>
      <c r="U3190" t="s">
        <v>450</v>
      </c>
      <c r="V3190" t="s">
        <v>451</v>
      </c>
      <c r="W3190" t="s">
        <v>2539</v>
      </c>
    </row>
    <row r="3191" spans="1:32" hidden="1" x14ac:dyDescent="0.35">
      <c r="A3191" t="s">
        <v>32</v>
      </c>
      <c r="C3191" t="s">
        <v>33</v>
      </c>
      <c r="D3191" t="s">
        <v>2660</v>
      </c>
      <c r="E3191" t="s">
        <v>2661</v>
      </c>
      <c r="F3191" t="s">
        <v>2662</v>
      </c>
      <c r="G3191" t="s">
        <v>1279</v>
      </c>
      <c r="H3191" t="s">
        <v>2663</v>
      </c>
      <c r="I3191" t="s">
        <v>38</v>
      </c>
      <c r="J3191">
        <v>3398</v>
      </c>
      <c r="K3191">
        <v>1804</v>
      </c>
      <c r="L3191" t="s">
        <v>2529</v>
      </c>
      <c r="M3191" t="s">
        <v>403</v>
      </c>
      <c r="N3191" t="s">
        <v>41</v>
      </c>
      <c r="P3191" t="s">
        <v>2227</v>
      </c>
      <c r="Q3191">
        <v>4</v>
      </c>
      <c r="T3191" t="s">
        <v>449</v>
      </c>
      <c r="U3191" t="s">
        <v>488</v>
      </c>
      <c r="V3191" t="s">
        <v>538</v>
      </c>
      <c r="W3191" t="s">
        <v>2678</v>
      </c>
      <c r="Y3191">
        <v>1</v>
      </c>
      <c r="Z3191">
        <v>0</v>
      </c>
    </row>
    <row r="3192" spans="1:32" hidden="1" x14ac:dyDescent="0.35">
      <c r="A3192" t="s">
        <v>32</v>
      </c>
      <c r="C3192" t="s">
        <v>33</v>
      </c>
      <c r="D3192" t="s">
        <v>2660</v>
      </c>
      <c r="E3192" t="s">
        <v>2661</v>
      </c>
      <c r="F3192" t="s">
        <v>2662</v>
      </c>
      <c r="G3192" t="s">
        <v>1279</v>
      </c>
      <c r="H3192" t="s">
        <v>2663</v>
      </c>
      <c r="I3192" t="s">
        <v>38</v>
      </c>
      <c r="J3192">
        <v>3399</v>
      </c>
      <c r="K3192">
        <v>1804</v>
      </c>
      <c r="L3192" t="s">
        <v>2529</v>
      </c>
      <c r="M3192" t="s">
        <v>403</v>
      </c>
      <c r="N3192" t="s">
        <v>41</v>
      </c>
      <c r="P3192" t="s">
        <v>124</v>
      </c>
      <c r="Q3192">
        <v>1</v>
      </c>
      <c r="R3192" t="s">
        <v>166</v>
      </c>
      <c r="T3192" t="s">
        <v>43</v>
      </c>
      <c r="U3192" t="s">
        <v>167</v>
      </c>
      <c r="V3192" t="s">
        <v>168</v>
      </c>
      <c r="W3192" t="s">
        <v>168</v>
      </c>
      <c r="AB3192">
        <v>10</v>
      </c>
      <c r="AC3192">
        <v>0</v>
      </c>
    </row>
    <row r="3193" spans="1:32" hidden="1" x14ac:dyDescent="0.35">
      <c r="A3193" t="s">
        <v>32</v>
      </c>
      <c r="C3193" t="s">
        <v>33</v>
      </c>
      <c r="D3193" t="s">
        <v>2660</v>
      </c>
      <c r="E3193" t="s">
        <v>2661</v>
      </c>
      <c r="F3193" t="s">
        <v>2662</v>
      </c>
      <c r="G3193" t="s">
        <v>1279</v>
      </c>
      <c r="H3193" t="s">
        <v>2663</v>
      </c>
      <c r="I3193" t="s">
        <v>38</v>
      </c>
      <c r="J3193">
        <v>3400</v>
      </c>
      <c r="K3193">
        <v>1804</v>
      </c>
      <c r="L3193" t="s">
        <v>2529</v>
      </c>
      <c r="M3193" t="s">
        <v>403</v>
      </c>
      <c r="N3193" t="s">
        <v>41</v>
      </c>
      <c r="P3193" t="s">
        <v>124</v>
      </c>
      <c r="Q3193">
        <v>3</v>
      </c>
      <c r="R3193" t="s">
        <v>72</v>
      </c>
      <c r="T3193" t="s">
        <v>73</v>
      </c>
      <c r="U3193" t="s">
        <v>74</v>
      </c>
      <c r="V3193" t="s">
        <v>175</v>
      </c>
      <c r="W3193" t="s">
        <v>176</v>
      </c>
      <c r="AB3193">
        <v>3</v>
      </c>
      <c r="AC3193">
        <v>6</v>
      </c>
    </row>
    <row r="3194" spans="1:32" hidden="1" x14ac:dyDescent="0.35">
      <c r="A3194" t="s">
        <v>32</v>
      </c>
      <c r="C3194" t="s">
        <v>33</v>
      </c>
      <c r="D3194" t="s">
        <v>2660</v>
      </c>
      <c r="E3194" t="s">
        <v>2661</v>
      </c>
      <c r="F3194" t="s">
        <v>2662</v>
      </c>
      <c r="G3194" t="s">
        <v>1279</v>
      </c>
      <c r="H3194" t="s">
        <v>2663</v>
      </c>
      <c r="I3194" t="s">
        <v>38</v>
      </c>
      <c r="J3194">
        <v>3401</v>
      </c>
      <c r="K3194">
        <v>1804</v>
      </c>
      <c r="L3194" t="s">
        <v>2529</v>
      </c>
      <c r="M3194" t="s">
        <v>403</v>
      </c>
      <c r="N3194" t="s">
        <v>41</v>
      </c>
      <c r="P3194" t="s">
        <v>234</v>
      </c>
      <c r="Q3194">
        <v>6</v>
      </c>
      <c r="R3194" t="s">
        <v>1282</v>
      </c>
      <c r="T3194" t="s">
        <v>122</v>
      </c>
      <c r="U3194" t="s">
        <v>57</v>
      </c>
      <c r="V3194" t="s">
        <v>1113</v>
      </c>
      <c r="W3194" t="s">
        <v>1113</v>
      </c>
    </row>
    <row r="3195" spans="1:32" hidden="1" x14ac:dyDescent="0.35">
      <c r="A3195" t="s">
        <v>32</v>
      </c>
      <c r="C3195" t="s">
        <v>33</v>
      </c>
      <c r="D3195" t="s">
        <v>2660</v>
      </c>
      <c r="E3195" t="s">
        <v>2661</v>
      </c>
      <c r="F3195" t="s">
        <v>2662</v>
      </c>
      <c r="G3195" t="s">
        <v>1279</v>
      </c>
      <c r="H3195" t="s">
        <v>2663</v>
      </c>
      <c r="I3195" t="s">
        <v>38</v>
      </c>
      <c r="J3195">
        <v>3402</v>
      </c>
      <c r="K3195">
        <v>1804</v>
      </c>
      <c r="L3195" t="s">
        <v>2529</v>
      </c>
      <c r="M3195" t="s">
        <v>403</v>
      </c>
      <c r="N3195" t="s">
        <v>47</v>
      </c>
      <c r="P3195" t="s">
        <v>2147</v>
      </c>
      <c r="T3195" t="s">
        <v>2763</v>
      </c>
      <c r="U3195" t="s">
        <v>2621</v>
      </c>
      <c r="V3195" t="s">
        <v>2679</v>
      </c>
      <c r="W3195" t="s">
        <v>2680</v>
      </c>
      <c r="AE3195">
        <v>15</v>
      </c>
      <c r="AF3195">
        <v>0</v>
      </c>
    </row>
    <row r="3196" spans="1:32" hidden="1" x14ac:dyDescent="0.35">
      <c r="A3196" t="s">
        <v>32</v>
      </c>
      <c r="C3196" t="s">
        <v>33</v>
      </c>
      <c r="D3196" t="s">
        <v>2660</v>
      </c>
      <c r="E3196" t="s">
        <v>2661</v>
      </c>
      <c r="F3196" t="s">
        <v>2662</v>
      </c>
      <c r="G3196" t="s">
        <v>1279</v>
      </c>
      <c r="H3196" t="s">
        <v>2663</v>
      </c>
      <c r="I3196" t="s">
        <v>38</v>
      </c>
      <c r="J3196">
        <v>3403</v>
      </c>
      <c r="K3196">
        <v>1804</v>
      </c>
      <c r="L3196" t="s">
        <v>2529</v>
      </c>
      <c r="M3196" t="s">
        <v>403</v>
      </c>
      <c r="N3196" t="s">
        <v>47</v>
      </c>
      <c r="P3196" t="s">
        <v>2147</v>
      </c>
      <c r="S3196" t="s">
        <v>2782</v>
      </c>
      <c r="T3196" t="s">
        <v>57</v>
      </c>
      <c r="U3196" t="s">
        <v>57</v>
      </c>
      <c r="V3196" t="s">
        <v>2681</v>
      </c>
      <c r="W3196" t="s">
        <v>2682</v>
      </c>
      <c r="AE3196">
        <v>3</v>
      </c>
      <c r="AF3196">
        <v>6</v>
      </c>
    </row>
    <row r="3197" spans="1:32" hidden="1" x14ac:dyDescent="0.35">
      <c r="A3197" t="s">
        <v>32</v>
      </c>
      <c r="C3197" t="s">
        <v>33</v>
      </c>
      <c r="D3197" t="s">
        <v>2660</v>
      </c>
      <c r="E3197" t="s">
        <v>2661</v>
      </c>
      <c r="F3197" t="s">
        <v>2662</v>
      </c>
      <c r="G3197" t="s">
        <v>1279</v>
      </c>
      <c r="H3197" t="s">
        <v>2663</v>
      </c>
      <c r="I3197" t="s">
        <v>38</v>
      </c>
      <c r="J3197">
        <v>3404</v>
      </c>
      <c r="K3197">
        <v>1804</v>
      </c>
      <c r="L3197" t="s">
        <v>2529</v>
      </c>
      <c r="M3197" t="s">
        <v>403</v>
      </c>
      <c r="N3197" t="s">
        <v>47</v>
      </c>
      <c r="P3197" t="s">
        <v>186</v>
      </c>
      <c r="T3197" t="s">
        <v>2778</v>
      </c>
      <c r="U3197" t="s">
        <v>2778</v>
      </c>
      <c r="AE3197">
        <v>18</v>
      </c>
      <c r="AF3197">
        <v>6</v>
      </c>
    </row>
    <row r="3198" spans="1:32" hidden="1" x14ac:dyDescent="0.35">
      <c r="A3198" t="s">
        <v>32</v>
      </c>
      <c r="C3198" t="s">
        <v>33</v>
      </c>
      <c r="D3198" t="s">
        <v>2660</v>
      </c>
      <c r="E3198" t="s">
        <v>2661</v>
      </c>
      <c r="F3198" t="s">
        <v>2662</v>
      </c>
      <c r="G3198" t="s">
        <v>1279</v>
      </c>
      <c r="H3198" t="s">
        <v>2663</v>
      </c>
      <c r="I3198" t="s">
        <v>38</v>
      </c>
      <c r="J3198">
        <v>3405</v>
      </c>
      <c r="K3198">
        <v>1804</v>
      </c>
      <c r="L3198" t="s">
        <v>2529</v>
      </c>
      <c r="M3198" t="s">
        <v>403</v>
      </c>
      <c r="N3198" t="s">
        <v>41</v>
      </c>
      <c r="P3198" t="s">
        <v>188</v>
      </c>
      <c r="Q3198">
        <v>0.5</v>
      </c>
      <c r="R3198" t="s">
        <v>1282</v>
      </c>
      <c r="T3198" t="s">
        <v>57</v>
      </c>
      <c r="U3198" t="s">
        <v>58</v>
      </c>
      <c r="V3198" t="s">
        <v>58</v>
      </c>
      <c r="W3198" t="s">
        <v>1125</v>
      </c>
    </row>
    <row r="3199" spans="1:32" hidden="1" x14ac:dyDescent="0.35">
      <c r="A3199" t="s">
        <v>32</v>
      </c>
      <c r="C3199" t="s">
        <v>33</v>
      </c>
      <c r="D3199" t="s">
        <v>2660</v>
      </c>
      <c r="E3199" t="s">
        <v>2661</v>
      </c>
      <c r="F3199" t="s">
        <v>2662</v>
      </c>
      <c r="G3199" t="s">
        <v>1279</v>
      </c>
      <c r="H3199" t="s">
        <v>2663</v>
      </c>
      <c r="I3199" t="s">
        <v>38</v>
      </c>
      <c r="J3199">
        <v>3406</v>
      </c>
      <c r="K3199">
        <v>1804</v>
      </c>
      <c r="L3199" t="s">
        <v>2529</v>
      </c>
      <c r="M3199" t="s">
        <v>403</v>
      </c>
      <c r="N3199" t="s">
        <v>47</v>
      </c>
      <c r="P3199" t="s">
        <v>487</v>
      </c>
      <c r="Q3199">
        <v>4</v>
      </c>
      <c r="R3199" t="s">
        <v>72</v>
      </c>
      <c r="T3199" t="s">
        <v>73</v>
      </c>
      <c r="U3199" t="s">
        <v>74</v>
      </c>
      <c r="V3199" t="s">
        <v>175</v>
      </c>
      <c r="W3199" t="s">
        <v>2145</v>
      </c>
      <c r="AB3199">
        <v>4</v>
      </c>
      <c r="AC3199">
        <v>0</v>
      </c>
    </row>
    <row r="3200" spans="1:32" hidden="1" x14ac:dyDescent="0.35">
      <c r="A3200" t="s">
        <v>32</v>
      </c>
      <c r="C3200" t="s">
        <v>33</v>
      </c>
      <c r="D3200" t="s">
        <v>2660</v>
      </c>
      <c r="E3200" t="s">
        <v>2661</v>
      </c>
      <c r="F3200" t="s">
        <v>2662</v>
      </c>
      <c r="G3200" t="s">
        <v>1279</v>
      </c>
      <c r="H3200" t="s">
        <v>2663</v>
      </c>
      <c r="I3200" t="s">
        <v>38</v>
      </c>
      <c r="J3200">
        <v>3407</v>
      </c>
      <c r="K3200">
        <v>1804</v>
      </c>
      <c r="L3200" t="s">
        <v>2529</v>
      </c>
      <c r="M3200" t="s">
        <v>403</v>
      </c>
      <c r="N3200" t="s">
        <v>47</v>
      </c>
      <c r="P3200" t="s">
        <v>487</v>
      </c>
      <c r="Q3200">
        <v>0.5</v>
      </c>
      <c r="R3200" t="s">
        <v>72</v>
      </c>
      <c r="T3200" t="s">
        <v>73</v>
      </c>
      <c r="U3200" t="s">
        <v>74</v>
      </c>
      <c r="V3200" t="s">
        <v>1208</v>
      </c>
      <c r="W3200" t="s">
        <v>2683</v>
      </c>
      <c r="AB3200">
        <v>2</v>
      </c>
      <c r="AC3200">
        <v>0</v>
      </c>
    </row>
    <row r="3201" spans="1:32" hidden="1" x14ac:dyDescent="0.35">
      <c r="A3201" t="s">
        <v>32</v>
      </c>
      <c r="C3201" t="s">
        <v>33</v>
      </c>
      <c r="D3201" t="s">
        <v>2660</v>
      </c>
      <c r="E3201" t="s">
        <v>2661</v>
      </c>
      <c r="F3201" t="s">
        <v>2662</v>
      </c>
      <c r="G3201" t="s">
        <v>1279</v>
      </c>
      <c r="H3201" t="s">
        <v>2663</v>
      </c>
      <c r="I3201" t="s">
        <v>38</v>
      </c>
      <c r="J3201">
        <v>3408</v>
      </c>
      <c r="K3201">
        <v>1804</v>
      </c>
      <c r="L3201" t="s">
        <v>2529</v>
      </c>
      <c r="M3201" t="s">
        <v>403</v>
      </c>
      <c r="O3201" t="s">
        <v>605</v>
      </c>
      <c r="P3201" t="s">
        <v>897</v>
      </c>
      <c r="Q3201">
        <v>2</v>
      </c>
      <c r="R3201" t="s">
        <v>72</v>
      </c>
      <c r="T3201" t="s">
        <v>73</v>
      </c>
      <c r="U3201" t="s">
        <v>74</v>
      </c>
      <c r="V3201" t="s">
        <v>673</v>
      </c>
      <c r="W3201" t="s">
        <v>674</v>
      </c>
      <c r="AB3201">
        <v>16</v>
      </c>
      <c r="AC3201">
        <v>0</v>
      </c>
    </row>
    <row r="3202" spans="1:32" hidden="1" x14ac:dyDescent="0.35">
      <c r="A3202" t="s">
        <v>32</v>
      </c>
      <c r="C3202" t="s">
        <v>33</v>
      </c>
      <c r="D3202" t="s">
        <v>2660</v>
      </c>
      <c r="E3202" t="s">
        <v>2661</v>
      </c>
      <c r="F3202" t="s">
        <v>2662</v>
      </c>
      <c r="G3202" t="s">
        <v>1279</v>
      </c>
      <c r="H3202" t="s">
        <v>2663</v>
      </c>
      <c r="I3202" t="s">
        <v>38</v>
      </c>
      <c r="J3202">
        <v>3409</v>
      </c>
      <c r="K3202">
        <v>1804</v>
      </c>
      <c r="L3202" t="s">
        <v>2529</v>
      </c>
      <c r="M3202" t="s">
        <v>403</v>
      </c>
      <c r="O3202" t="s">
        <v>605</v>
      </c>
      <c r="P3202" t="s">
        <v>897</v>
      </c>
      <c r="Q3202">
        <v>1</v>
      </c>
      <c r="T3202" t="s">
        <v>57</v>
      </c>
      <c r="U3202" t="s">
        <v>58</v>
      </c>
      <c r="V3202" t="s">
        <v>58</v>
      </c>
      <c r="W3202" t="s">
        <v>2327</v>
      </c>
      <c r="AB3202">
        <v>8</v>
      </c>
      <c r="AC3202">
        <v>0</v>
      </c>
    </row>
    <row r="3203" spans="1:32" hidden="1" x14ac:dyDescent="0.35">
      <c r="A3203" t="s">
        <v>32</v>
      </c>
      <c r="C3203" t="s">
        <v>33</v>
      </c>
      <c r="D3203" t="s">
        <v>2660</v>
      </c>
      <c r="E3203" t="s">
        <v>2661</v>
      </c>
      <c r="F3203" t="s">
        <v>2662</v>
      </c>
      <c r="G3203" t="s">
        <v>1279</v>
      </c>
      <c r="H3203" t="s">
        <v>2663</v>
      </c>
      <c r="I3203" t="s">
        <v>38</v>
      </c>
      <c r="J3203">
        <v>3410</v>
      </c>
      <c r="K3203">
        <v>1804</v>
      </c>
      <c r="L3203" t="s">
        <v>2529</v>
      </c>
      <c r="M3203" t="s">
        <v>403</v>
      </c>
      <c r="N3203" t="s">
        <v>41</v>
      </c>
      <c r="P3203" t="s">
        <v>2684</v>
      </c>
      <c r="Q3203">
        <v>2</v>
      </c>
      <c r="R3203" t="s">
        <v>132</v>
      </c>
      <c r="T3203" t="s">
        <v>57</v>
      </c>
      <c r="U3203" t="s">
        <v>58</v>
      </c>
      <c r="V3203" t="s">
        <v>58</v>
      </c>
      <c r="W3203" t="s">
        <v>1125</v>
      </c>
    </row>
    <row r="3204" spans="1:32" hidden="1" x14ac:dyDescent="0.35">
      <c r="A3204" t="s">
        <v>32</v>
      </c>
      <c r="C3204" t="s">
        <v>33</v>
      </c>
      <c r="D3204" t="s">
        <v>2660</v>
      </c>
      <c r="E3204" t="s">
        <v>2661</v>
      </c>
      <c r="F3204" t="s">
        <v>2662</v>
      </c>
      <c r="G3204" t="s">
        <v>1279</v>
      </c>
      <c r="H3204" t="s">
        <v>2663</v>
      </c>
      <c r="I3204" t="s">
        <v>38</v>
      </c>
      <c r="J3204">
        <v>3411</v>
      </c>
      <c r="K3204">
        <v>1804</v>
      </c>
      <c r="L3204" t="s">
        <v>2529</v>
      </c>
      <c r="M3204" t="s">
        <v>403</v>
      </c>
      <c r="N3204" t="s">
        <v>41</v>
      </c>
      <c r="P3204" t="s">
        <v>518</v>
      </c>
      <c r="Q3204">
        <v>4</v>
      </c>
      <c r="R3204" t="s">
        <v>1282</v>
      </c>
      <c r="T3204" t="s">
        <v>122</v>
      </c>
      <c r="U3204" t="s">
        <v>57</v>
      </c>
      <c r="V3204" t="s">
        <v>1113</v>
      </c>
      <c r="W3204" t="s">
        <v>1113</v>
      </c>
    </row>
    <row r="3205" spans="1:32" hidden="1" x14ac:dyDescent="0.35">
      <c r="A3205" t="s">
        <v>32</v>
      </c>
      <c r="C3205" t="s">
        <v>33</v>
      </c>
      <c r="D3205" t="s">
        <v>2660</v>
      </c>
      <c r="E3205" t="s">
        <v>2661</v>
      </c>
      <c r="F3205" t="s">
        <v>2662</v>
      </c>
      <c r="G3205" t="s">
        <v>1279</v>
      </c>
      <c r="H3205" t="s">
        <v>2663</v>
      </c>
      <c r="I3205" t="s">
        <v>38</v>
      </c>
      <c r="J3205">
        <v>3412</v>
      </c>
      <c r="K3205">
        <v>1804</v>
      </c>
      <c r="L3205" t="s">
        <v>2529</v>
      </c>
      <c r="M3205" t="s">
        <v>403</v>
      </c>
      <c r="O3205" t="s">
        <v>1095</v>
      </c>
      <c r="P3205" t="s">
        <v>1096</v>
      </c>
      <c r="Q3205">
        <v>2</v>
      </c>
      <c r="R3205" t="s">
        <v>132</v>
      </c>
      <c r="T3205" t="s">
        <v>57</v>
      </c>
      <c r="U3205" t="s">
        <v>58</v>
      </c>
      <c r="V3205" t="s">
        <v>58</v>
      </c>
      <c r="W3205" t="s">
        <v>1125</v>
      </c>
    </row>
    <row r="3206" spans="1:32" hidden="1" x14ac:dyDescent="0.35">
      <c r="A3206" t="s">
        <v>32</v>
      </c>
      <c r="C3206" t="s">
        <v>33</v>
      </c>
      <c r="D3206" t="s">
        <v>2660</v>
      </c>
      <c r="E3206" t="s">
        <v>2661</v>
      </c>
      <c r="F3206" t="s">
        <v>2662</v>
      </c>
      <c r="G3206" t="s">
        <v>1279</v>
      </c>
      <c r="H3206" t="s">
        <v>2663</v>
      </c>
      <c r="I3206" t="s">
        <v>38</v>
      </c>
      <c r="J3206">
        <v>3413</v>
      </c>
      <c r="K3206">
        <v>1804</v>
      </c>
      <c r="L3206" t="s">
        <v>2529</v>
      </c>
      <c r="M3206" t="s">
        <v>403</v>
      </c>
      <c r="O3206" t="s">
        <v>698</v>
      </c>
      <c r="P3206" t="s">
        <v>209</v>
      </c>
      <c r="Q3206">
        <v>1</v>
      </c>
      <c r="R3206" t="s">
        <v>1282</v>
      </c>
      <c r="T3206" t="s">
        <v>67</v>
      </c>
      <c r="U3206" t="s">
        <v>68</v>
      </c>
      <c r="V3206" t="s">
        <v>69</v>
      </c>
      <c r="W3206" t="s">
        <v>695</v>
      </c>
    </row>
    <row r="3207" spans="1:32" hidden="1" x14ac:dyDescent="0.35">
      <c r="A3207" t="s">
        <v>32</v>
      </c>
      <c r="C3207" t="s">
        <v>33</v>
      </c>
      <c r="D3207" t="s">
        <v>2685</v>
      </c>
      <c r="E3207" t="s">
        <v>2686</v>
      </c>
      <c r="F3207" t="s">
        <v>2687</v>
      </c>
      <c r="G3207" t="s">
        <v>1279</v>
      </c>
      <c r="H3207" t="s">
        <v>2688</v>
      </c>
      <c r="I3207" t="s">
        <v>38</v>
      </c>
      <c r="J3207">
        <v>3414</v>
      </c>
      <c r="K3207">
        <v>1804</v>
      </c>
      <c r="L3207" t="s">
        <v>2529</v>
      </c>
      <c r="M3207" t="s">
        <v>403</v>
      </c>
      <c r="N3207" t="s">
        <v>41</v>
      </c>
      <c r="P3207" t="s">
        <v>918</v>
      </c>
      <c r="T3207" t="s">
        <v>2778</v>
      </c>
      <c r="U3207" t="s">
        <v>2778</v>
      </c>
    </row>
    <row r="3208" spans="1:32" hidden="1" x14ac:dyDescent="0.35">
      <c r="A3208" t="s">
        <v>32</v>
      </c>
      <c r="C3208" t="s">
        <v>33</v>
      </c>
      <c r="D3208" t="s">
        <v>2685</v>
      </c>
      <c r="E3208" t="s">
        <v>2686</v>
      </c>
      <c r="F3208" t="s">
        <v>2687</v>
      </c>
      <c r="G3208" t="s">
        <v>1279</v>
      </c>
      <c r="H3208" t="s">
        <v>2688</v>
      </c>
      <c r="I3208" t="s">
        <v>38</v>
      </c>
      <c r="J3208">
        <v>3415</v>
      </c>
      <c r="K3208">
        <v>1804</v>
      </c>
      <c r="L3208" t="s">
        <v>2529</v>
      </c>
      <c r="M3208" t="s">
        <v>403</v>
      </c>
      <c r="N3208" t="s">
        <v>41</v>
      </c>
      <c r="P3208" t="s">
        <v>918</v>
      </c>
      <c r="T3208" t="s">
        <v>1143</v>
      </c>
      <c r="U3208" t="s">
        <v>2621</v>
      </c>
      <c r="V3208" t="s">
        <v>2622</v>
      </c>
      <c r="W3208" t="s">
        <v>2689</v>
      </c>
      <c r="Y3208">
        <v>15</v>
      </c>
      <c r="Z3208">
        <v>4</v>
      </c>
      <c r="AE3208">
        <v>15</v>
      </c>
      <c r="AF3208">
        <v>4</v>
      </c>
    </row>
    <row r="3209" spans="1:32" hidden="1" x14ac:dyDescent="0.35">
      <c r="A3209" t="s">
        <v>32</v>
      </c>
      <c r="C3209" t="s">
        <v>33</v>
      </c>
      <c r="D3209" t="s">
        <v>2685</v>
      </c>
      <c r="E3209" t="s">
        <v>2686</v>
      </c>
      <c r="F3209" t="s">
        <v>2687</v>
      </c>
      <c r="G3209" t="s">
        <v>1279</v>
      </c>
      <c r="H3209" t="s">
        <v>2688</v>
      </c>
      <c r="I3209" t="s">
        <v>38</v>
      </c>
      <c r="J3209">
        <v>3416</v>
      </c>
      <c r="K3209">
        <v>1804</v>
      </c>
      <c r="L3209" t="s">
        <v>2529</v>
      </c>
      <c r="M3209" t="s">
        <v>403</v>
      </c>
      <c r="N3209" t="s">
        <v>41</v>
      </c>
      <c r="P3209" t="s">
        <v>918</v>
      </c>
      <c r="T3209" t="s">
        <v>1143</v>
      </c>
      <c r="U3209" t="s">
        <v>2621</v>
      </c>
      <c r="V3209" t="s">
        <v>2622</v>
      </c>
      <c r="W3209" t="s">
        <v>2658</v>
      </c>
      <c r="X3209">
        <v>1</v>
      </c>
      <c r="Y3209">
        <v>17</v>
      </c>
      <c r="AD3209">
        <v>1</v>
      </c>
      <c r="AE3209">
        <v>17</v>
      </c>
      <c r="AF3209">
        <v>0</v>
      </c>
    </row>
    <row r="3210" spans="1:32" hidden="1" x14ac:dyDescent="0.35">
      <c r="A3210" t="s">
        <v>32</v>
      </c>
      <c r="C3210" t="s">
        <v>33</v>
      </c>
      <c r="D3210" t="s">
        <v>2685</v>
      </c>
      <c r="E3210" t="s">
        <v>2686</v>
      </c>
      <c r="F3210" t="s">
        <v>2687</v>
      </c>
      <c r="G3210" t="s">
        <v>1279</v>
      </c>
      <c r="H3210" t="s">
        <v>2688</v>
      </c>
      <c r="I3210" t="s">
        <v>38</v>
      </c>
      <c r="J3210">
        <v>3417</v>
      </c>
      <c r="K3210">
        <v>1804</v>
      </c>
      <c r="L3210" t="s">
        <v>2529</v>
      </c>
      <c r="M3210" t="s">
        <v>403</v>
      </c>
      <c r="N3210" t="s">
        <v>41</v>
      </c>
      <c r="P3210" t="s">
        <v>918</v>
      </c>
      <c r="T3210" t="s">
        <v>2778</v>
      </c>
      <c r="U3210" t="s">
        <v>2778</v>
      </c>
      <c r="AD3210">
        <v>2</v>
      </c>
      <c r="AE3210">
        <v>12</v>
      </c>
      <c r="AF3210">
        <v>4</v>
      </c>
    </row>
    <row r="3211" spans="1:32" hidden="1" x14ac:dyDescent="0.35">
      <c r="A3211" t="s">
        <v>32</v>
      </c>
      <c r="C3211" t="s">
        <v>33</v>
      </c>
      <c r="D3211" t="s">
        <v>2685</v>
      </c>
      <c r="E3211" t="s">
        <v>2686</v>
      </c>
      <c r="F3211" t="s">
        <v>2687</v>
      </c>
      <c r="G3211" t="s">
        <v>1279</v>
      </c>
      <c r="H3211" t="s">
        <v>2688</v>
      </c>
      <c r="I3211" t="s">
        <v>38</v>
      </c>
      <c r="J3211">
        <v>3418</v>
      </c>
      <c r="K3211">
        <v>1804</v>
      </c>
      <c r="L3211" t="s">
        <v>2529</v>
      </c>
      <c r="M3211" t="s">
        <v>403</v>
      </c>
      <c r="N3211" t="s">
        <v>41</v>
      </c>
      <c r="P3211" t="s">
        <v>918</v>
      </c>
      <c r="T3211" t="s">
        <v>1143</v>
      </c>
      <c r="U3211" t="s">
        <v>2621</v>
      </c>
      <c r="V3211" t="s">
        <v>2622</v>
      </c>
      <c r="W3211" t="s">
        <v>2690</v>
      </c>
      <c r="AD3211">
        <v>3</v>
      </c>
      <c r="AE3211">
        <v>5</v>
      </c>
      <c r="AF3211">
        <v>0</v>
      </c>
    </row>
    <row r="3212" spans="1:32" hidden="1" x14ac:dyDescent="0.35">
      <c r="A3212" t="s">
        <v>32</v>
      </c>
      <c r="C3212" t="s">
        <v>33</v>
      </c>
      <c r="D3212" t="s">
        <v>2685</v>
      </c>
      <c r="E3212" t="s">
        <v>2686</v>
      </c>
      <c r="F3212" t="s">
        <v>2687</v>
      </c>
      <c r="G3212" t="s">
        <v>1279</v>
      </c>
      <c r="H3212" t="s">
        <v>2688</v>
      </c>
      <c r="I3212" t="s">
        <v>38</v>
      </c>
      <c r="J3212">
        <v>3419</v>
      </c>
      <c r="K3212">
        <v>1804</v>
      </c>
      <c r="L3212" t="s">
        <v>2529</v>
      </c>
      <c r="M3212" t="s">
        <v>403</v>
      </c>
      <c r="N3212" t="s">
        <v>41</v>
      </c>
      <c r="P3212" t="s">
        <v>918</v>
      </c>
      <c r="T3212" t="s">
        <v>2763</v>
      </c>
      <c r="U3212" t="s">
        <v>2621</v>
      </c>
      <c r="W3212" t="s">
        <v>1367</v>
      </c>
    </row>
    <row r="3213" spans="1:32" hidden="1" x14ac:dyDescent="0.35">
      <c r="A3213" t="s">
        <v>32</v>
      </c>
      <c r="C3213" t="s">
        <v>33</v>
      </c>
      <c r="D3213" t="s">
        <v>2685</v>
      </c>
      <c r="E3213" t="s">
        <v>2686</v>
      </c>
      <c r="F3213" t="s">
        <v>2687</v>
      </c>
      <c r="G3213" t="s">
        <v>1279</v>
      </c>
      <c r="H3213" t="s">
        <v>2688</v>
      </c>
      <c r="I3213" t="s">
        <v>38</v>
      </c>
      <c r="J3213">
        <v>3420</v>
      </c>
      <c r="K3213">
        <v>1804</v>
      </c>
      <c r="L3213" t="s">
        <v>2529</v>
      </c>
      <c r="M3213" t="s">
        <v>798</v>
      </c>
      <c r="N3213" t="s">
        <v>41</v>
      </c>
      <c r="P3213" t="s">
        <v>887</v>
      </c>
      <c r="Q3213">
        <v>2</v>
      </c>
      <c r="R3213" t="s">
        <v>1282</v>
      </c>
      <c r="T3213" t="s">
        <v>122</v>
      </c>
      <c r="U3213" t="s">
        <v>57</v>
      </c>
      <c r="V3213" t="s">
        <v>1113</v>
      </c>
      <c r="W3213" t="s">
        <v>1113</v>
      </c>
    </row>
    <row r="3214" spans="1:32" hidden="1" x14ac:dyDescent="0.35">
      <c r="A3214" t="s">
        <v>32</v>
      </c>
      <c r="C3214" t="s">
        <v>33</v>
      </c>
      <c r="D3214" t="s">
        <v>2685</v>
      </c>
      <c r="E3214" t="s">
        <v>2686</v>
      </c>
      <c r="F3214" t="s">
        <v>2687</v>
      </c>
      <c r="G3214" t="s">
        <v>1279</v>
      </c>
      <c r="H3214" t="s">
        <v>2688</v>
      </c>
      <c r="I3214" t="s">
        <v>38</v>
      </c>
      <c r="J3214">
        <v>3421</v>
      </c>
      <c r="K3214">
        <v>1804</v>
      </c>
      <c r="L3214" t="s">
        <v>2529</v>
      </c>
      <c r="M3214" t="s">
        <v>798</v>
      </c>
      <c r="O3214" t="s">
        <v>2691</v>
      </c>
      <c r="P3214" t="s">
        <v>605</v>
      </c>
      <c r="Q3214">
        <v>3</v>
      </c>
      <c r="R3214" t="s">
        <v>72</v>
      </c>
      <c r="T3214" t="s">
        <v>73</v>
      </c>
      <c r="U3214" t="s">
        <v>74</v>
      </c>
      <c r="V3214" t="s">
        <v>330</v>
      </c>
      <c r="W3214" t="s">
        <v>1948</v>
      </c>
    </row>
    <row r="3215" spans="1:32" hidden="1" x14ac:dyDescent="0.35">
      <c r="A3215" t="s">
        <v>32</v>
      </c>
      <c r="C3215" t="s">
        <v>33</v>
      </c>
      <c r="D3215" t="s">
        <v>2685</v>
      </c>
      <c r="E3215" t="s">
        <v>2686</v>
      </c>
      <c r="F3215" t="s">
        <v>2687</v>
      </c>
      <c r="G3215" t="s">
        <v>1279</v>
      </c>
      <c r="H3215" t="s">
        <v>2688</v>
      </c>
      <c r="I3215" t="s">
        <v>38</v>
      </c>
      <c r="J3215">
        <v>3422</v>
      </c>
      <c r="K3215">
        <v>1804</v>
      </c>
      <c r="L3215" t="s">
        <v>2529</v>
      </c>
      <c r="M3215" t="s">
        <v>798</v>
      </c>
      <c r="O3215" t="s">
        <v>2691</v>
      </c>
      <c r="P3215" t="s">
        <v>605</v>
      </c>
      <c r="Q3215">
        <v>2</v>
      </c>
      <c r="R3215" t="s">
        <v>563</v>
      </c>
      <c r="T3215" t="s">
        <v>73</v>
      </c>
      <c r="U3215" t="s">
        <v>74</v>
      </c>
      <c r="V3215" t="s">
        <v>112</v>
      </c>
      <c r="W3215" t="s">
        <v>274</v>
      </c>
    </row>
    <row r="3216" spans="1:32" hidden="1" x14ac:dyDescent="0.35">
      <c r="A3216" t="s">
        <v>32</v>
      </c>
      <c r="C3216" t="s">
        <v>33</v>
      </c>
      <c r="D3216" t="s">
        <v>2685</v>
      </c>
      <c r="E3216" t="s">
        <v>2686</v>
      </c>
      <c r="F3216" t="s">
        <v>2687</v>
      </c>
      <c r="G3216" t="s">
        <v>1279</v>
      </c>
      <c r="H3216" t="s">
        <v>2688</v>
      </c>
      <c r="I3216" t="s">
        <v>38</v>
      </c>
      <c r="J3216">
        <v>3423</v>
      </c>
      <c r="K3216">
        <v>1804</v>
      </c>
      <c r="L3216" t="s">
        <v>2529</v>
      </c>
      <c r="M3216" t="s">
        <v>798</v>
      </c>
      <c r="O3216" t="s">
        <v>605</v>
      </c>
      <c r="P3216" t="s">
        <v>2103</v>
      </c>
      <c r="T3216" t="s">
        <v>1143</v>
      </c>
      <c r="U3216" t="s">
        <v>2621</v>
      </c>
      <c r="V3216" t="s">
        <v>2622</v>
      </c>
      <c r="W3216" t="s">
        <v>2692</v>
      </c>
      <c r="AE3216">
        <v>10</v>
      </c>
      <c r="AF3216">
        <v>0</v>
      </c>
    </row>
    <row r="3217" spans="1:32" hidden="1" x14ac:dyDescent="0.35">
      <c r="A3217" t="s">
        <v>32</v>
      </c>
      <c r="C3217" t="s">
        <v>33</v>
      </c>
      <c r="D3217" t="s">
        <v>2685</v>
      </c>
      <c r="E3217" t="s">
        <v>2686</v>
      </c>
      <c r="F3217" t="s">
        <v>2687</v>
      </c>
      <c r="G3217" t="s">
        <v>1279</v>
      </c>
      <c r="H3217" t="s">
        <v>2688</v>
      </c>
      <c r="I3217" t="s">
        <v>38</v>
      </c>
      <c r="J3217">
        <v>3424</v>
      </c>
      <c r="K3217">
        <v>1804</v>
      </c>
      <c r="L3217" t="s">
        <v>2529</v>
      </c>
      <c r="M3217" t="s">
        <v>798</v>
      </c>
      <c r="P3217" t="s">
        <v>1568</v>
      </c>
      <c r="Q3217">
        <v>4</v>
      </c>
      <c r="T3217" t="s">
        <v>449</v>
      </c>
      <c r="U3217" t="s">
        <v>488</v>
      </c>
      <c r="V3217" t="s">
        <v>538</v>
      </c>
      <c r="W3217" t="s">
        <v>2693</v>
      </c>
      <c r="Y3217">
        <v>1</v>
      </c>
      <c r="Z3217">
        <v>0</v>
      </c>
    </row>
    <row r="3218" spans="1:32" hidden="1" x14ac:dyDescent="0.35">
      <c r="A3218" t="s">
        <v>32</v>
      </c>
      <c r="C3218" t="s">
        <v>33</v>
      </c>
      <c r="D3218" t="s">
        <v>2685</v>
      </c>
      <c r="E3218" t="s">
        <v>2686</v>
      </c>
      <c r="F3218" t="s">
        <v>2687</v>
      </c>
      <c r="G3218" t="s">
        <v>1279</v>
      </c>
      <c r="H3218" t="s">
        <v>2688</v>
      </c>
      <c r="I3218" t="s">
        <v>38</v>
      </c>
      <c r="J3218">
        <v>3425</v>
      </c>
      <c r="K3218">
        <v>1804</v>
      </c>
      <c r="L3218" t="s">
        <v>2529</v>
      </c>
      <c r="M3218" t="s">
        <v>798</v>
      </c>
      <c r="N3218" t="s">
        <v>161</v>
      </c>
      <c r="P3218" t="s">
        <v>205</v>
      </c>
      <c r="T3218" t="s">
        <v>367</v>
      </c>
      <c r="U3218" t="s">
        <v>368</v>
      </c>
      <c r="V3218" t="s">
        <v>1961</v>
      </c>
      <c r="W3218" t="s">
        <v>2694</v>
      </c>
      <c r="AB3218">
        <v>21</v>
      </c>
      <c r="AC3218">
        <v>0</v>
      </c>
    </row>
    <row r="3219" spans="1:32" hidden="1" x14ac:dyDescent="0.35">
      <c r="A3219" t="s">
        <v>32</v>
      </c>
      <c r="C3219" t="s">
        <v>33</v>
      </c>
      <c r="D3219" t="s">
        <v>2685</v>
      </c>
      <c r="E3219" t="s">
        <v>2686</v>
      </c>
      <c r="F3219" t="s">
        <v>2687</v>
      </c>
      <c r="G3219" t="s">
        <v>1279</v>
      </c>
      <c r="H3219" t="s">
        <v>2688</v>
      </c>
      <c r="I3219" t="s">
        <v>38</v>
      </c>
      <c r="J3219">
        <v>3426</v>
      </c>
      <c r="K3219">
        <v>1804</v>
      </c>
      <c r="L3219" t="s">
        <v>2529</v>
      </c>
      <c r="M3219" t="s">
        <v>798</v>
      </c>
      <c r="N3219" t="s">
        <v>47</v>
      </c>
      <c r="P3219" t="s">
        <v>2695</v>
      </c>
      <c r="Q3219">
        <v>1</v>
      </c>
      <c r="R3219" t="s">
        <v>166</v>
      </c>
      <c r="T3219" t="s">
        <v>43</v>
      </c>
      <c r="U3219" t="s">
        <v>167</v>
      </c>
      <c r="V3219" t="s">
        <v>168</v>
      </c>
      <c r="W3219" t="s">
        <v>2241</v>
      </c>
      <c r="AB3219">
        <v>12</v>
      </c>
      <c r="AC3219">
        <v>0</v>
      </c>
    </row>
    <row r="3220" spans="1:32" hidden="1" x14ac:dyDescent="0.35">
      <c r="A3220" t="s">
        <v>32</v>
      </c>
      <c r="C3220" t="s">
        <v>33</v>
      </c>
      <c r="D3220" t="s">
        <v>2685</v>
      </c>
      <c r="E3220" t="s">
        <v>2686</v>
      </c>
      <c r="F3220" t="s">
        <v>2687</v>
      </c>
      <c r="G3220" t="s">
        <v>1279</v>
      </c>
      <c r="H3220" t="s">
        <v>2688</v>
      </c>
      <c r="I3220" t="s">
        <v>38</v>
      </c>
      <c r="J3220">
        <v>3427</v>
      </c>
      <c r="K3220">
        <v>1804</v>
      </c>
      <c r="L3220" t="s">
        <v>2529</v>
      </c>
      <c r="M3220" t="s">
        <v>798</v>
      </c>
      <c r="N3220" t="s">
        <v>41</v>
      </c>
      <c r="P3220" t="s">
        <v>196</v>
      </c>
      <c r="Q3220" t="s">
        <v>2696</v>
      </c>
      <c r="R3220" t="s">
        <v>72</v>
      </c>
      <c r="T3220" t="s">
        <v>73</v>
      </c>
      <c r="U3220" t="s">
        <v>74</v>
      </c>
      <c r="V3220" t="s">
        <v>149</v>
      </c>
      <c r="W3220" t="s">
        <v>2697</v>
      </c>
      <c r="AB3220">
        <v>4</v>
      </c>
      <c r="AC3220">
        <v>6</v>
      </c>
    </row>
    <row r="3221" spans="1:32" hidden="1" x14ac:dyDescent="0.35">
      <c r="A3221" t="s">
        <v>32</v>
      </c>
      <c r="C3221" t="s">
        <v>33</v>
      </c>
      <c r="D3221" t="s">
        <v>2685</v>
      </c>
      <c r="E3221" t="s">
        <v>2686</v>
      </c>
      <c r="F3221" t="s">
        <v>2687</v>
      </c>
      <c r="G3221" t="s">
        <v>1279</v>
      </c>
      <c r="H3221" t="s">
        <v>2688</v>
      </c>
      <c r="I3221" t="s">
        <v>38</v>
      </c>
      <c r="J3221">
        <v>3428</v>
      </c>
      <c r="K3221">
        <v>1804</v>
      </c>
      <c r="L3221" t="s">
        <v>2529</v>
      </c>
      <c r="M3221" t="s">
        <v>798</v>
      </c>
      <c r="N3221" t="s">
        <v>41</v>
      </c>
      <c r="P3221" t="s">
        <v>196</v>
      </c>
      <c r="Q3221">
        <v>1</v>
      </c>
      <c r="R3221" t="s">
        <v>1282</v>
      </c>
      <c r="T3221" t="s">
        <v>57</v>
      </c>
      <c r="U3221" t="s">
        <v>58</v>
      </c>
      <c r="V3221" t="s">
        <v>58</v>
      </c>
      <c r="W3221" t="s">
        <v>1125</v>
      </c>
      <c r="AB3221">
        <v>7</v>
      </c>
      <c r="AC3221">
        <v>0</v>
      </c>
    </row>
    <row r="3222" spans="1:32" hidden="1" x14ac:dyDescent="0.35">
      <c r="A3222" t="s">
        <v>32</v>
      </c>
      <c r="C3222" t="s">
        <v>33</v>
      </c>
      <c r="D3222" t="s">
        <v>2685</v>
      </c>
      <c r="E3222" t="s">
        <v>2686</v>
      </c>
      <c r="F3222" t="s">
        <v>2687</v>
      </c>
      <c r="G3222" t="s">
        <v>1279</v>
      </c>
      <c r="H3222" t="s">
        <v>2688</v>
      </c>
      <c r="I3222" t="s">
        <v>38</v>
      </c>
      <c r="J3222">
        <v>3429</v>
      </c>
      <c r="K3222">
        <v>1804</v>
      </c>
      <c r="L3222" t="s">
        <v>2529</v>
      </c>
      <c r="M3222" t="s">
        <v>798</v>
      </c>
      <c r="P3222" t="s">
        <v>439</v>
      </c>
      <c r="Q3222">
        <v>1</v>
      </c>
      <c r="R3222" t="s">
        <v>1282</v>
      </c>
      <c r="T3222" t="s">
        <v>122</v>
      </c>
      <c r="U3222" t="s">
        <v>57</v>
      </c>
      <c r="V3222" t="s">
        <v>407</v>
      </c>
      <c r="W3222" t="s">
        <v>408</v>
      </c>
      <c r="AC3222">
        <v>6</v>
      </c>
    </row>
    <row r="3223" spans="1:32" hidden="1" x14ac:dyDescent="0.35">
      <c r="A3223" t="s">
        <v>32</v>
      </c>
      <c r="C3223" t="s">
        <v>33</v>
      </c>
      <c r="D3223" t="s">
        <v>2685</v>
      </c>
      <c r="E3223" t="s">
        <v>2686</v>
      </c>
      <c r="F3223" t="s">
        <v>2687</v>
      </c>
      <c r="G3223" t="s">
        <v>1279</v>
      </c>
      <c r="H3223" t="s">
        <v>2688</v>
      </c>
      <c r="I3223" t="s">
        <v>38</v>
      </c>
      <c r="J3223">
        <v>3430</v>
      </c>
      <c r="K3223">
        <v>1804</v>
      </c>
      <c r="L3223" t="s">
        <v>2529</v>
      </c>
      <c r="M3223" t="s">
        <v>798</v>
      </c>
      <c r="P3223" t="s">
        <v>439</v>
      </c>
      <c r="Q3223">
        <v>1.25</v>
      </c>
      <c r="R3223" t="s">
        <v>56</v>
      </c>
      <c r="T3223" t="s">
        <v>43</v>
      </c>
      <c r="U3223" t="s">
        <v>44</v>
      </c>
      <c r="V3223" t="s">
        <v>110</v>
      </c>
      <c r="W3223" t="s">
        <v>110</v>
      </c>
      <c r="AB3223">
        <v>1</v>
      </c>
      <c r="AC3223">
        <v>3</v>
      </c>
    </row>
    <row r="3224" spans="1:32" hidden="1" x14ac:dyDescent="0.35">
      <c r="A3224" t="s">
        <v>32</v>
      </c>
      <c r="C3224" t="s">
        <v>33</v>
      </c>
      <c r="D3224" t="s">
        <v>2685</v>
      </c>
      <c r="E3224" t="s">
        <v>2686</v>
      </c>
      <c r="F3224" t="s">
        <v>2687</v>
      </c>
      <c r="G3224" t="s">
        <v>1279</v>
      </c>
      <c r="H3224" t="s">
        <v>2688</v>
      </c>
      <c r="I3224" t="s">
        <v>38</v>
      </c>
      <c r="J3224">
        <v>3431</v>
      </c>
      <c r="K3224">
        <v>1804</v>
      </c>
      <c r="L3224" t="s">
        <v>2529</v>
      </c>
      <c r="M3224" t="s">
        <v>798</v>
      </c>
      <c r="N3224" t="s">
        <v>41</v>
      </c>
      <c r="P3224" t="s">
        <v>124</v>
      </c>
      <c r="Q3224">
        <v>2.25</v>
      </c>
      <c r="R3224" t="s">
        <v>72</v>
      </c>
      <c r="T3224" t="s">
        <v>73</v>
      </c>
      <c r="U3224" t="s">
        <v>74</v>
      </c>
      <c r="V3224" t="s">
        <v>175</v>
      </c>
      <c r="W3224" t="s">
        <v>176</v>
      </c>
      <c r="Y3224">
        <v>1</v>
      </c>
      <c r="Z3224">
        <v>2</v>
      </c>
      <c r="AB3224">
        <v>3</v>
      </c>
      <c r="AC3224">
        <v>5</v>
      </c>
      <c r="AE3224">
        <v>3</v>
      </c>
      <c r="AF3224">
        <v>5</v>
      </c>
    </row>
    <row r="3225" spans="1:32" hidden="1" x14ac:dyDescent="0.35">
      <c r="A3225" t="s">
        <v>32</v>
      </c>
      <c r="C3225" t="s">
        <v>33</v>
      </c>
      <c r="D3225" t="s">
        <v>2685</v>
      </c>
      <c r="E3225" t="s">
        <v>2686</v>
      </c>
      <c r="F3225" t="s">
        <v>2687</v>
      </c>
      <c r="G3225" t="s">
        <v>1279</v>
      </c>
      <c r="H3225" t="s">
        <v>2688</v>
      </c>
      <c r="I3225" t="s">
        <v>38</v>
      </c>
      <c r="J3225">
        <v>3432</v>
      </c>
      <c r="K3225">
        <v>1804</v>
      </c>
      <c r="L3225" t="s">
        <v>2529</v>
      </c>
      <c r="M3225" t="s">
        <v>798</v>
      </c>
      <c r="O3225" t="s">
        <v>2698</v>
      </c>
      <c r="P3225" t="s">
        <v>65</v>
      </c>
      <c r="Q3225">
        <v>2</v>
      </c>
      <c r="R3225" t="s">
        <v>1282</v>
      </c>
      <c r="T3225" t="s">
        <v>122</v>
      </c>
      <c r="U3225" t="s">
        <v>57</v>
      </c>
      <c r="V3225" t="s">
        <v>1113</v>
      </c>
      <c r="W3225" t="s">
        <v>1113</v>
      </c>
    </row>
    <row r="3226" spans="1:32" hidden="1" x14ac:dyDescent="0.35">
      <c r="A3226" t="s">
        <v>32</v>
      </c>
      <c r="C3226" t="s">
        <v>33</v>
      </c>
      <c r="D3226" t="s">
        <v>2685</v>
      </c>
      <c r="E3226" t="s">
        <v>2686</v>
      </c>
      <c r="F3226" t="s">
        <v>2687</v>
      </c>
      <c r="G3226" t="s">
        <v>1279</v>
      </c>
      <c r="H3226" t="s">
        <v>2688</v>
      </c>
      <c r="I3226" t="s">
        <v>38</v>
      </c>
      <c r="J3226">
        <v>3433</v>
      </c>
      <c r="K3226">
        <v>1804</v>
      </c>
      <c r="L3226" t="s">
        <v>2529</v>
      </c>
      <c r="M3226" t="s">
        <v>798</v>
      </c>
      <c r="N3226" t="s">
        <v>47</v>
      </c>
      <c r="P3226" t="s">
        <v>346</v>
      </c>
      <c r="T3226" t="s">
        <v>43</v>
      </c>
      <c r="U3226" t="s">
        <v>167</v>
      </c>
      <c r="V3226" t="s">
        <v>155</v>
      </c>
      <c r="W3226" t="s">
        <v>2699</v>
      </c>
      <c r="AB3226">
        <v>5</v>
      </c>
      <c r="AC3226">
        <v>0</v>
      </c>
    </row>
    <row r="3227" spans="1:32" hidden="1" x14ac:dyDescent="0.35">
      <c r="A3227" t="s">
        <v>32</v>
      </c>
      <c r="C3227" t="s">
        <v>33</v>
      </c>
      <c r="D3227" t="s">
        <v>2685</v>
      </c>
      <c r="E3227" t="s">
        <v>2686</v>
      </c>
      <c r="F3227" t="s">
        <v>2687</v>
      </c>
      <c r="G3227" t="s">
        <v>1279</v>
      </c>
      <c r="H3227" t="s">
        <v>2688</v>
      </c>
      <c r="I3227" t="s">
        <v>38</v>
      </c>
      <c r="J3227">
        <v>3434</v>
      </c>
      <c r="K3227">
        <v>1804</v>
      </c>
      <c r="L3227" t="s">
        <v>2529</v>
      </c>
      <c r="M3227" t="s">
        <v>798</v>
      </c>
      <c r="N3227" t="s">
        <v>41</v>
      </c>
      <c r="P3227" t="s">
        <v>487</v>
      </c>
      <c r="T3227" t="s">
        <v>367</v>
      </c>
      <c r="U3227" t="s">
        <v>368</v>
      </c>
      <c r="V3227" t="s">
        <v>1961</v>
      </c>
      <c r="W3227" t="s">
        <v>2700</v>
      </c>
    </row>
    <row r="3228" spans="1:32" hidden="1" x14ac:dyDescent="0.35">
      <c r="A3228" t="s">
        <v>32</v>
      </c>
      <c r="C3228" t="s">
        <v>33</v>
      </c>
      <c r="D3228" t="s">
        <v>2685</v>
      </c>
      <c r="E3228" t="s">
        <v>2686</v>
      </c>
      <c r="F3228" t="s">
        <v>2687</v>
      </c>
      <c r="G3228" t="s">
        <v>1279</v>
      </c>
      <c r="H3228" t="s">
        <v>2688</v>
      </c>
      <c r="I3228" t="s">
        <v>38</v>
      </c>
      <c r="J3228">
        <v>3435</v>
      </c>
      <c r="K3228">
        <v>1804</v>
      </c>
      <c r="L3228" t="s">
        <v>2529</v>
      </c>
      <c r="M3228" t="s">
        <v>798</v>
      </c>
      <c r="N3228" t="s">
        <v>41</v>
      </c>
      <c r="P3228" t="s">
        <v>487</v>
      </c>
      <c r="T3228" t="s">
        <v>2778</v>
      </c>
      <c r="U3228" t="s">
        <v>2778</v>
      </c>
      <c r="W3228" t="s">
        <v>2701</v>
      </c>
    </row>
    <row r="3229" spans="1:32" hidden="1" x14ac:dyDescent="0.35">
      <c r="A3229" t="s">
        <v>32</v>
      </c>
      <c r="C3229" t="s">
        <v>33</v>
      </c>
      <c r="D3229" t="s">
        <v>2685</v>
      </c>
      <c r="E3229" t="s">
        <v>2686</v>
      </c>
      <c r="F3229" t="s">
        <v>2687</v>
      </c>
      <c r="G3229" t="s">
        <v>1279</v>
      </c>
      <c r="H3229" t="s">
        <v>2688</v>
      </c>
      <c r="I3229" t="s">
        <v>38</v>
      </c>
      <c r="J3229">
        <v>3436</v>
      </c>
      <c r="T3229" t="s">
        <v>2778</v>
      </c>
      <c r="U3229" t="s">
        <v>2778</v>
      </c>
      <c r="W3229" t="s">
        <v>2702</v>
      </c>
    </row>
    <row r="3230" spans="1:32" hidden="1" x14ac:dyDescent="0.35">
      <c r="A3230" t="s">
        <v>32</v>
      </c>
      <c r="C3230" t="s">
        <v>33</v>
      </c>
      <c r="D3230" t="s">
        <v>2685</v>
      </c>
      <c r="E3230" t="s">
        <v>2686</v>
      </c>
      <c r="F3230" t="s">
        <v>2687</v>
      </c>
      <c r="G3230" t="s">
        <v>1279</v>
      </c>
      <c r="H3230" t="s">
        <v>2688</v>
      </c>
      <c r="I3230" t="s">
        <v>38</v>
      </c>
      <c r="J3230">
        <v>3437</v>
      </c>
      <c r="K3230">
        <v>1804</v>
      </c>
      <c r="L3230" t="s">
        <v>2529</v>
      </c>
      <c r="M3230" t="s">
        <v>798</v>
      </c>
      <c r="N3230" t="s">
        <v>41</v>
      </c>
      <c r="P3230" t="s">
        <v>887</v>
      </c>
      <c r="Q3230">
        <v>100</v>
      </c>
      <c r="T3230" t="s">
        <v>99</v>
      </c>
      <c r="U3230" t="s">
        <v>311</v>
      </c>
      <c r="V3230" t="s">
        <v>311</v>
      </c>
      <c r="W3230" t="s">
        <v>2703</v>
      </c>
    </row>
    <row r="3231" spans="1:32" hidden="1" x14ac:dyDescent="0.35">
      <c r="A3231" t="s">
        <v>32</v>
      </c>
      <c r="C3231" t="s">
        <v>33</v>
      </c>
      <c r="D3231" t="s">
        <v>2685</v>
      </c>
      <c r="E3231" t="s">
        <v>2686</v>
      </c>
      <c r="F3231" t="s">
        <v>2687</v>
      </c>
      <c r="G3231" t="s">
        <v>1279</v>
      </c>
      <c r="H3231" t="s">
        <v>2688</v>
      </c>
      <c r="I3231" t="s">
        <v>38</v>
      </c>
      <c r="J3231">
        <v>3438</v>
      </c>
      <c r="K3231">
        <v>1804</v>
      </c>
      <c r="L3231" t="s">
        <v>2529</v>
      </c>
      <c r="M3231" t="s">
        <v>798</v>
      </c>
      <c r="N3231" t="s">
        <v>41</v>
      </c>
      <c r="P3231" t="s">
        <v>887</v>
      </c>
      <c r="Q3231">
        <v>20</v>
      </c>
      <c r="T3231" t="s">
        <v>99</v>
      </c>
      <c r="U3231" t="s">
        <v>311</v>
      </c>
      <c r="V3231" t="s">
        <v>311</v>
      </c>
      <c r="W3231" t="s">
        <v>2704</v>
      </c>
      <c r="AB3231">
        <v>3</v>
      </c>
      <c r="AC3231">
        <v>0</v>
      </c>
    </row>
    <row r="3232" spans="1:32" hidden="1" x14ac:dyDescent="0.35">
      <c r="A3232" t="s">
        <v>32</v>
      </c>
      <c r="C3232" t="s">
        <v>33</v>
      </c>
      <c r="D3232" t="s">
        <v>2685</v>
      </c>
      <c r="E3232" t="s">
        <v>2686</v>
      </c>
      <c r="F3232" t="s">
        <v>2687</v>
      </c>
      <c r="G3232" t="s">
        <v>1279</v>
      </c>
      <c r="H3232" t="s">
        <v>2688</v>
      </c>
      <c r="I3232" t="s">
        <v>38</v>
      </c>
      <c r="J3232">
        <v>3439</v>
      </c>
      <c r="K3232">
        <v>1804</v>
      </c>
      <c r="L3232" t="s">
        <v>2529</v>
      </c>
      <c r="M3232" t="s">
        <v>798</v>
      </c>
      <c r="N3232" t="s">
        <v>41</v>
      </c>
      <c r="P3232" t="s">
        <v>887</v>
      </c>
      <c r="T3232" t="s">
        <v>99</v>
      </c>
      <c r="U3232" t="s">
        <v>311</v>
      </c>
      <c r="V3232" t="s">
        <v>311</v>
      </c>
      <c r="W3232" t="s">
        <v>2705</v>
      </c>
    </row>
    <row r="3233" spans="1:33" hidden="1" x14ac:dyDescent="0.35">
      <c r="A3233" t="s">
        <v>32</v>
      </c>
      <c r="C3233" t="s">
        <v>33</v>
      </c>
      <c r="D3233" t="s">
        <v>2685</v>
      </c>
      <c r="E3233" t="s">
        <v>2686</v>
      </c>
      <c r="F3233" t="s">
        <v>2687</v>
      </c>
      <c r="G3233" t="s">
        <v>1279</v>
      </c>
      <c r="H3233" t="s">
        <v>2688</v>
      </c>
      <c r="I3233" t="s">
        <v>38</v>
      </c>
      <c r="J3233">
        <v>3440</v>
      </c>
      <c r="K3233">
        <v>1804</v>
      </c>
      <c r="L3233" t="s">
        <v>2529</v>
      </c>
      <c r="M3233" t="s">
        <v>798</v>
      </c>
      <c r="N3233" t="s">
        <v>41</v>
      </c>
      <c r="P3233" t="s">
        <v>118</v>
      </c>
      <c r="T3233" t="s">
        <v>43</v>
      </c>
      <c r="U3233" t="s">
        <v>167</v>
      </c>
      <c r="V3233" t="s">
        <v>992</v>
      </c>
      <c r="W3233" t="s">
        <v>2706</v>
      </c>
      <c r="AB3233">
        <v>12</v>
      </c>
      <c r="AC3233">
        <v>6</v>
      </c>
    </row>
    <row r="3234" spans="1:33" hidden="1" x14ac:dyDescent="0.35">
      <c r="A3234" t="s">
        <v>32</v>
      </c>
      <c r="C3234" t="s">
        <v>33</v>
      </c>
      <c r="D3234" t="s">
        <v>2685</v>
      </c>
      <c r="E3234" t="s">
        <v>2686</v>
      </c>
      <c r="F3234" t="s">
        <v>2687</v>
      </c>
      <c r="G3234" t="s">
        <v>1279</v>
      </c>
      <c r="H3234" t="s">
        <v>2688</v>
      </c>
      <c r="I3234" t="s">
        <v>38</v>
      </c>
      <c r="J3234">
        <v>3441</v>
      </c>
      <c r="K3234">
        <v>1804</v>
      </c>
      <c r="L3234" t="s">
        <v>2529</v>
      </c>
      <c r="M3234" t="s">
        <v>444</v>
      </c>
      <c r="N3234" t="s">
        <v>41</v>
      </c>
      <c r="P3234" t="s">
        <v>198</v>
      </c>
      <c r="Q3234">
        <v>1</v>
      </c>
      <c r="R3234" t="s">
        <v>166</v>
      </c>
      <c r="T3234" t="s">
        <v>73</v>
      </c>
      <c r="U3234" t="s">
        <v>2746</v>
      </c>
      <c r="V3234" t="s">
        <v>933</v>
      </c>
      <c r="W3234" t="s">
        <v>1369</v>
      </c>
      <c r="AB3234">
        <v>1</v>
      </c>
      <c r="AC3234">
        <v>6</v>
      </c>
    </row>
    <row r="3235" spans="1:33" hidden="1" x14ac:dyDescent="0.35">
      <c r="A3235" t="s">
        <v>32</v>
      </c>
      <c r="C3235" t="s">
        <v>33</v>
      </c>
      <c r="D3235" t="s">
        <v>2685</v>
      </c>
      <c r="E3235" t="s">
        <v>2686</v>
      </c>
      <c r="F3235" t="s">
        <v>2687</v>
      </c>
      <c r="G3235" t="s">
        <v>1279</v>
      </c>
      <c r="H3235" t="s">
        <v>2688</v>
      </c>
      <c r="I3235" t="s">
        <v>38</v>
      </c>
      <c r="J3235">
        <v>3442</v>
      </c>
      <c r="K3235">
        <v>1804</v>
      </c>
      <c r="L3235" t="s">
        <v>2529</v>
      </c>
      <c r="M3235" t="s">
        <v>444</v>
      </c>
      <c r="O3235" t="s">
        <v>605</v>
      </c>
      <c r="P3235" t="s">
        <v>897</v>
      </c>
      <c r="Q3235">
        <v>0.5</v>
      </c>
      <c r="R3235" t="s">
        <v>1282</v>
      </c>
      <c r="T3235" t="s">
        <v>57</v>
      </c>
      <c r="U3235" t="s">
        <v>58</v>
      </c>
      <c r="V3235" t="s">
        <v>58</v>
      </c>
      <c r="W3235" t="s">
        <v>1125</v>
      </c>
    </row>
    <row r="3236" spans="1:33" hidden="1" x14ac:dyDescent="0.35">
      <c r="A3236" t="s">
        <v>32</v>
      </c>
      <c r="C3236" t="s">
        <v>33</v>
      </c>
      <c r="D3236" t="s">
        <v>2685</v>
      </c>
      <c r="E3236" t="s">
        <v>2686</v>
      </c>
      <c r="F3236" t="s">
        <v>2687</v>
      </c>
      <c r="G3236" t="s">
        <v>1279</v>
      </c>
      <c r="H3236" t="s">
        <v>2688</v>
      </c>
      <c r="I3236" t="s">
        <v>38</v>
      </c>
      <c r="J3236">
        <v>3443</v>
      </c>
      <c r="K3236">
        <v>1804</v>
      </c>
      <c r="L3236" t="s">
        <v>2529</v>
      </c>
      <c r="M3236" t="s">
        <v>444</v>
      </c>
      <c r="N3236" t="s">
        <v>41</v>
      </c>
      <c r="P3236" t="s">
        <v>198</v>
      </c>
      <c r="Q3236">
        <v>0.25</v>
      </c>
      <c r="R3236" t="s">
        <v>72</v>
      </c>
      <c r="T3236" t="s">
        <v>73</v>
      </c>
      <c r="U3236" t="s">
        <v>74</v>
      </c>
      <c r="V3236" t="s">
        <v>212</v>
      </c>
      <c r="W3236" t="s">
        <v>2707</v>
      </c>
      <c r="AB3236">
        <v>6</v>
      </c>
      <c r="AC3236">
        <v>3</v>
      </c>
    </row>
    <row r="3237" spans="1:33" hidden="1" x14ac:dyDescent="0.35">
      <c r="A3237" t="s">
        <v>32</v>
      </c>
      <c r="C3237" t="s">
        <v>33</v>
      </c>
      <c r="D3237" t="s">
        <v>2685</v>
      </c>
      <c r="E3237" t="s">
        <v>2686</v>
      </c>
      <c r="F3237" t="s">
        <v>2687</v>
      </c>
      <c r="G3237" t="s">
        <v>1279</v>
      </c>
      <c r="H3237" t="s">
        <v>2688</v>
      </c>
      <c r="I3237" t="s">
        <v>38</v>
      </c>
      <c r="J3237">
        <v>3444</v>
      </c>
      <c r="K3237">
        <v>1804</v>
      </c>
      <c r="L3237" t="s">
        <v>2529</v>
      </c>
      <c r="M3237" t="s">
        <v>444</v>
      </c>
      <c r="N3237" t="s">
        <v>41</v>
      </c>
      <c r="P3237" t="s">
        <v>887</v>
      </c>
      <c r="Q3237">
        <v>0.5</v>
      </c>
      <c r="R3237" t="s">
        <v>363</v>
      </c>
      <c r="T3237" t="s">
        <v>122</v>
      </c>
      <c r="U3237" t="s">
        <v>57</v>
      </c>
      <c r="V3237" t="s">
        <v>364</v>
      </c>
      <c r="W3237" t="s">
        <v>365</v>
      </c>
      <c r="AG3237" t="s">
        <v>634</v>
      </c>
    </row>
    <row r="3238" spans="1:33" hidden="1" x14ac:dyDescent="0.35">
      <c r="A3238" t="s">
        <v>32</v>
      </c>
      <c r="C3238" t="s">
        <v>33</v>
      </c>
      <c r="D3238" t="s">
        <v>2685</v>
      </c>
      <c r="E3238" t="s">
        <v>2686</v>
      </c>
      <c r="F3238" t="s">
        <v>2687</v>
      </c>
      <c r="G3238" t="s">
        <v>1279</v>
      </c>
      <c r="H3238" t="s">
        <v>2688</v>
      </c>
      <c r="I3238" t="s">
        <v>38</v>
      </c>
      <c r="J3238">
        <v>3445</v>
      </c>
      <c r="K3238">
        <v>1804</v>
      </c>
      <c r="L3238" t="s">
        <v>2529</v>
      </c>
      <c r="M3238" t="s">
        <v>444</v>
      </c>
      <c r="O3238" t="s">
        <v>211</v>
      </c>
      <c r="P3238" t="s">
        <v>845</v>
      </c>
      <c r="Q3238">
        <v>2</v>
      </c>
      <c r="R3238" t="s">
        <v>1282</v>
      </c>
      <c r="T3238" t="s">
        <v>122</v>
      </c>
      <c r="U3238" t="s">
        <v>57</v>
      </c>
      <c r="V3238" t="s">
        <v>1113</v>
      </c>
      <c r="W3238" t="s">
        <v>1113</v>
      </c>
    </row>
    <row r="3239" spans="1:33" hidden="1" x14ac:dyDescent="0.35">
      <c r="A3239" t="s">
        <v>32</v>
      </c>
      <c r="C3239" t="s">
        <v>33</v>
      </c>
      <c r="D3239" t="s">
        <v>2685</v>
      </c>
      <c r="E3239" t="s">
        <v>2686</v>
      </c>
      <c r="F3239" t="s">
        <v>2687</v>
      </c>
      <c r="G3239" t="s">
        <v>1279</v>
      </c>
      <c r="H3239" t="s">
        <v>2688</v>
      </c>
      <c r="I3239" t="s">
        <v>38</v>
      </c>
      <c r="J3239">
        <v>3446</v>
      </c>
      <c r="K3239">
        <v>1804</v>
      </c>
      <c r="L3239" t="s">
        <v>2529</v>
      </c>
      <c r="M3239" t="s">
        <v>444</v>
      </c>
      <c r="O3239" t="s">
        <v>211</v>
      </c>
      <c r="P3239" t="s">
        <v>845</v>
      </c>
      <c r="Q3239">
        <v>0.25</v>
      </c>
      <c r="R3239" t="s">
        <v>1282</v>
      </c>
      <c r="T3239" t="s">
        <v>57</v>
      </c>
      <c r="U3239" t="s">
        <v>58</v>
      </c>
      <c r="V3239" t="s">
        <v>58</v>
      </c>
      <c r="W3239" t="s">
        <v>1125</v>
      </c>
    </row>
    <row r="3240" spans="1:33" hidden="1" x14ac:dyDescent="0.35">
      <c r="A3240" t="s">
        <v>32</v>
      </c>
      <c r="C3240" t="s">
        <v>33</v>
      </c>
      <c r="D3240" t="s">
        <v>2685</v>
      </c>
      <c r="E3240" t="s">
        <v>2686</v>
      </c>
      <c r="F3240" t="s">
        <v>2687</v>
      </c>
      <c r="G3240" t="s">
        <v>1279</v>
      </c>
      <c r="H3240" t="s">
        <v>2688</v>
      </c>
      <c r="I3240" t="s">
        <v>38</v>
      </c>
      <c r="J3240">
        <v>3447</v>
      </c>
      <c r="K3240">
        <v>1804</v>
      </c>
      <c r="L3240" t="s">
        <v>2529</v>
      </c>
      <c r="M3240" t="s">
        <v>446</v>
      </c>
      <c r="N3240" t="s">
        <v>161</v>
      </c>
      <c r="P3240" t="s">
        <v>2212</v>
      </c>
      <c r="Q3240">
        <v>1</v>
      </c>
      <c r="T3240" t="s">
        <v>43</v>
      </c>
      <c r="U3240" t="s">
        <v>44</v>
      </c>
      <c r="V3240" t="s">
        <v>45</v>
      </c>
      <c r="W3240" t="s">
        <v>2708</v>
      </c>
      <c r="AB3240">
        <v>2</v>
      </c>
      <c r="AC3240">
        <v>0</v>
      </c>
    </row>
    <row r="3241" spans="1:33" hidden="1" x14ac:dyDescent="0.35">
      <c r="A3241" t="s">
        <v>32</v>
      </c>
      <c r="C3241" t="s">
        <v>33</v>
      </c>
      <c r="D3241" t="s">
        <v>2685</v>
      </c>
      <c r="E3241" t="s">
        <v>2686</v>
      </c>
      <c r="F3241" t="s">
        <v>2687</v>
      </c>
      <c r="G3241" t="s">
        <v>1279</v>
      </c>
      <c r="H3241" t="s">
        <v>2688</v>
      </c>
      <c r="I3241" t="s">
        <v>38</v>
      </c>
      <c r="J3241">
        <v>3448</v>
      </c>
      <c r="K3241">
        <v>1804</v>
      </c>
      <c r="L3241" t="s">
        <v>2529</v>
      </c>
      <c r="M3241" t="s">
        <v>446</v>
      </c>
      <c r="O3241" t="s">
        <v>2709</v>
      </c>
      <c r="P3241" t="s">
        <v>2511</v>
      </c>
      <c r="T3241" t="s">
        <v>1143</v>
      </c>
      <c r="U3241" t="s">
        <v>2621</v>
      </c>
      <c r="V3241" t="s">
        <v>2622</v>
      </c>
      <c r="W3241" t="s">
        <v>2710</v>
      </c>
      <c r="AD3241">
        <v>7</v>
      </c>
      <c r="AE3241">
        <v>9</v>
      </c>
      <c r="AF3241">
        <v>6</v>
      </c>
    </row>
    <row r="3242" spans="1:33" hidden="1" x14ac:dyDescent="0.35">
      <c r="A3242" t="s">
        <v>32</v>
      </c>
      <c r="C3242" t="s">
        <v>33</v>
      </c>
      <c r="D3242" t="s">
        <v>2685</v>
      </c>
      <c r="E3242" t="s">
        <v>2686</v>
      </c>
      <c r="F3242" t="s">
        <v>2687</v>
      </c>
      <c r="G3242" t="s">
        <v>1279</v>
      </c>
      <c r="H3242" t="s">
        <v>2688</v>
      </c>
      <c r="I3242" t="s">
        <v>38</v>
      </c>
      <c r="J3242">
        <v>3449</v>
      </c>
      <c r="K3242">
        <v>1804</v>
      </c>
      <c r="L3242" t="s">
        <v>2529</v>
      </c>
      <c r="M3242" t="s">
        <v>446</v>
      </c>
      <c r="O3242" t="s">
        <v>2709</v>
      </c>
      <c r="P3242" t="s">
        <v>2511</v>
      </c>
      <c r="T3242" t="s">
        <v>1143</v>
      </c>
      <c r="U3242" t="s">
        <v>2621</v>
      </c>
      <c r="V3242" t="s">
        <v>2622</v>
      </c>
      <c r="W3242" t="s">
        <v>2711</v>
      </c>
      <c r="AD3242">
        <v>4</v>
      </c>
      <c r="AE3242">
        <v>17</v>
      </c>
      <c r="AF3242">
        <v>0</v>
      </c>
    </row>
    <row r="3243" spans="1:33" hidden="1" x14ac:dyDescent="0.35">
      <c r="A3243" t="s">
        <v>32</v>
      </c>
      <c r="C3243" t="s">
        <v>33</v>
      </c>
      <c r="D3243" t="s">
        <v>2685</v>
      </c>
      <c r="E3243" t="s">
        <v>2686</v>
      </c>
      <c r="F3243" t="s">
        <v>2687</v>
      </c>
      <c r="G3243" t="s">
        <v>1279</v>
      </c>
      <c r="H3243" t="s">
        <v>2688</v>
      </c>
      <c r="I3243" t="s">
        <v>38</v>
      </c>
      <c r="J3243">
        <v>3450</v>
      </c>
      <c r="K3243">
        <v>1804</v>
      </c>
      <c r="L3243" t="s">
        <v>2529</v>
      </c>
      <c r="M3243" t="s">
        <v>446</v>
      </c>
      <c r="O3243" t="s">
        <v>2709</v>
      </c>
      <c r="P3243" t="s">
        <v>2511</v>
      </c>
      <c r="T3243" t="s">
        <v>2778</v>
      </c>
      <c r="U3243" t="s">
        <v>2778</v>
      </c>
      <c r="AD3243">
        <v>12</v>
      </c>
      <c r="AE3243">
        <v>6</v>
      </c>
      <c r="AF3243">
        <v>6</v>
      </c>
    </row>
    <row r="3244" spans="1:33" hidden="1" x14ac:dyDescent="0.35">
      <c r="A3244" t="s">
        <v>32</v>
      </c>
      <c r="C3244" t="s">
        <v>33</v>
      </c>
      <c r="D3244" t="s">
        <v>2685</v>
      </c>
      <c r="E3244" t="s">
        <v>2686</v>
      </c>
      <c r="F3244" t="s">
        <v>2687</v>
      </c>
      <c r="G3244" t="s">
        <v>1279</v>
      </c>
      <c r="H3244" t="s">
        <v>2688</v>
      </c>
      <c r="I3244" t="s">
        <v>38</v>
      </c>
      <c r="J3244">
        <v>3451</v>
      </c>
      <c r="K3244">
        <v>1804</v>
      </c>
      <c r="L3244" t="s">
        <v>2529</v>
      </c>
      <c r="M3244" t="s">
        <v>446</v>
      </c>
      <c r="O3244" t="s">
        <v>2709</v>
      </c>
      <c r="P3244" t="s">
        <v>2511</v>
      </c>
      <c r="T3244" t="s">
        <v>1143</v>
      </c>
      <c r="U3244" t="s">
        <v>2621</v>
      </c>
      <c r="V3244" t="s">
        <v>2622</v>
      </c>
      <c r="W3244" t="s">
        <v>2712</v>
      </c>
      <c r="AD3244">
        <v>2</v>
      </c>
      <c r="AE3244">
        <v>10</v>
      </c>
      <c r="AF3244">
        <v>0</v>
      </c>
    </row>
    <row r="3245" spans="1:33" hidden="1" x14ac:dyDescent="0.35">
      <c r="A3245" t="s">
        <v>32</v>
      </c>
      <c r="C3245" t="s">
        <v>33</v>
      </c>
      <c r="D3245" t="s">
        <v>2685</v>
      </c>
      <c r="E3245" t="s">
        <v>2686</v>
      </c>
      <c r="F3245" t="s">
        <v>2687</v>
      </c>
      <c r="G3245" t="s">
        <v>1279</v>
      </c>
      <c r="H3245" t="s">
        <v>2688</v>
      </c>
      <c r="I3245" t="s">
        <v>38</v>
      </c>
      <c r="J3245">
        <v>3452</v>
      </c>
      <c r="K3245">
        <v>1804</v>
      </c>
      <c r="L3245" t="s">
        <v>2529</v>
      </c>
      <c r="M3245" t="s">
        <v>446</v>
      </c>
      <c r="O3245" t="s">
        <v>2709</v>
      </c>
      <c r="P3245" t="s">
        <v>2511</v>
      </c>
      <c r="T3245" t="s">
        <v>2763</v>
      </c>
      <c r="U3245" t="s">
        <v>2621</v>
      </c>
      <c r="W3245" t="s">
        <v>2713</v>
      </c>
      <c r="AD3245">
        <v>0</v>
      </c>
      <c r="AE3245">
        <v>3</v>
      </c>
      <c r="AF3245">
        <v>6</v>
      </c>
    </row>
    <row r="3246" spans="1:33" hidden="1" x14ac:dyDescent="0.35">
      <c r="A3246" t="s">
        <v>32</v>
      </c>
      <c r="C3246" t="s">
        <v>33</v>
      </c>
      <c r="D3246" t="s">
        <v>2685</v>
      </c>
      <c r="E3246" t="s">
        <v>2686</v>
      </c>
      <c r="F3246" t="s">
        <v>2687</v>
      </c>
      <c r="G3246" t="s">
        <v>1279</v>
      </c>
      <c r="H3246" t="s">
        <v>2688</v>
      </c>
      <c r="I3246" t="s">
        <v>38</v>
      </c>
      <c r="J3246">
        <v>3453</v>
      </c>
      <c r="K3246">
        <v>1804</v>
      </c>
      <c r="L3246" t="s">
        <v>2529</v>
      </c>
      <c r="M3246" t="s">
        <v>446</v>
      </c>
      <c r="O3246" t="s">
        <v>2709</v>
      </c>
      <c r="P3246" t="s">
        <v>2511</v>
      </c>
      <c r="T3246" t="s">
        <v>57</v>
      </c>
      <c r="U3246" t="s">
        <v>57</v>
      </c>
      <c r="V3246" t="s">
        <v>2714</v>
      </c>
      <c r="W3246" t="s">
        <v>2714</v>
      </c>
      <c r="AB3246">
        <v>10</v>
      </c>
      <c r="AC3246">
        <v>0</v>
      </c>
    </row>
    <row r="3247" spans="1:33" hidden="1" x14ac:dyDescent="0.35">
      <c r="A3247" t="s">
        <v>32</v>
      </c>
      <c r="C3247" t="s">
        <v>33</v>
      </c>
      <c r="D3247" t="s">
        <v>2685</v>
      </c>
      <c r="E3247" t="s">
        <v>2686</v>
      </c>
      <c r="F3247" t="s">
        <v>2687</v>
      </c>
      <c r="G3247" t="s">
        <v>1279</v>
      </c>
      <c r="H3247" t="s">
        <v>2688</v>
      </c>
      <c r="I3247" t="s">
        <v>38</v>
      </c>
      <c r="J3247">
        <v>3454</v>
      </c>
      <c r="K3247">
        <v>1804</v>
      </c>
      <c r="L3247" t="s">
        <v>2529</v>
      </c>
      <c r="M3247" t="s">
        <v>446</v>
      </c>
      <c r="O3247" t="s">
        <v>698</v>
      </c>
      <c r="P3247" t="s">
        <v>209</v>
      </c>
      <c r="Q3247">
        <v>2</v>
      </c>
      <c r="R3247" t="s">
        <v>1282</v>
      </c>
      <c r="T3247" t="s">
        <v>43</v>
      </c>
      <c r="U3247" t="s">
        <v>44</v>
      </c>
      <c r="V3247" t="s">
        <v>110</v>
      </c>
      <c r="W3247" t="s">
        <v>110</v>
      </c>
    </row>
    <row r="3248" spans="1:33" hidden="1" x14ac:dyDescent="0.35">
      <c r="A3248" t="s">
        <v>32</v>
      </c>
      <c r="C3248" t="s">
        <v>33</v>
      </c>
      <c r="D3248" t="s">
        <v>2685</v>
      </c>
      <c r="E3248" t="s">
        <v>2686</v>
      </c>
      <c r="F3248" t="s">
        <v>2687</v>
      </c>
      <c r="G3248" t="s">
        <v>1279</v>
      </c>
      <c r="H3248" t="s">
        <v>2688</v>
      </c>
      <c r="I3248" t="s">
        <v>38</v>
      </c>
      <c r="J3248">
        <v>3455</v>
      </c>
      <c r="K3248">
        <v>1804</v>
      </c>
      <c r="L3248" t="s">
        <v>2529</v>
      </c>
      <c r="M3248" t="s">
        <v>446</v>
      </c>
      <c r="O3248" t="s">
        <v>2715</v>
      </c>
      <c r="P3248" t="s">
        <v>2716</v>
      </c>
      <c r="T3248" t="s">
        <v>122</v>
      </c>
      <c r="U3248" t="s">
        <v>57</v>
      </c>
      <c r="V3248" t="s">
        <v>248</v>
      </c>
      <c r="W3248" t="s">
        <v>2717</v>
      </c>
      <c r="AG3248" t="s">
        <v>634</v>
      </c>
    </row>
    <row r="3249" spans="1:33" hidden="1" x14ac:dyDescent="0.35">
      <c r="A3249" t="s">
        <v>32</v>
      </c>
      <c r="C3249" t="s">
        <v>33</v>
      </c>
      <c r="D3249" t="s">
        <v>2685</v>
      </c>
      <c r="E3249" t="s">
        <v>2686</v>
      </c>
      <c r="F3249" t="s">
        <v>2687</v>
      </c>
      <c r="G3249" t="s">
        <v>1279</v>
      </c>
      <c r="H3249" t="s">
        <v>2688</v>
      </c>
      <c r="I3249" t="s">
        <v>38</v>
      </c>
      <c r="J3249">
        <v>3456</v>
      </c>
      <c r="K3249">
        <v>1804</v>
      </c>
      <c r="L3249" t="s">
        <v>2529</v>
      </c>
      <c r="M3249" t="s">
        <v>446</v>
      </c>
      <c r="N3249" t="s">
        <v>41</v>
      </c>
      <c r="P3249" t="s">
        <v>918</v>
      </c>
      <c r="Q3249">
        <v>1.5</v>
      </c>
      <c r="R3249" t="s">
        <v>72</v>
      </c>
      <c r="T3249" t="s">
        <v>73</v>
      </c>
      <c r="U3249" t="s">
        <v>74</v>
      </c>
      <c r="V3249" t="s">
        <v>175</v>
      </c>
      <c r="W3249" t="s">
        <v>2453</v>
      </c>
      <c r="Y3249">
        <v>1</v>
      </c>
      <c r="Z3249">
        <v>2</v>
      </c>
    </row>
    <row r="3250" spans="1:33" hidden="1" x14ac:dyDescent="0.35">
      <c r="A3250" t="s">
        <v>32</v>
      </c>
      <c r="C3250" t="s">
        <v>33</v>
      </c>
      <c r="D3250" t="s">
        <v>2685</v>
      </c>
      <c r="E3250" t="s">
        <v>2686</v>
      </c>
      <c r="F3250" t="s">
        <v>2687</v>
      </c>
      <c r="G3250" t="s">
        <v>1279</v>
      </c>
      <c r="H3250" t="s">
        <v>2688</v>
      </c>
      <c r="I3250" t="s">
        <v>38</v>
      </c>
      <c r="J3250">
        <v>3457</v>
      </c>
      <c r="K3250">
        <v>1804</v>
      </c>
      <c r="L3250" t="s">
        <v>2529</v>
      </c>
      <c r="M3250" t="s">
        <v>446</v>
      </c>
      <c r="N3250" t="s">
        <v>41</v>
      </c>
      <c r="P3250" t="s">
        <v>80</v>
      </c>
      <c r="Q3250">
        <v>2</v>
      </c>
      <c r="R3250" t="s">
        <v>2462</v>
      </c>
      <c r="T3250" t="s">
        <v>73</v>
      </c>
      <c r="U3250" t="s">
        <v>2372</v>
      </c>
      <c r="V3250" t="s">
        <v>2373</v>
      </c>
      <c r="W3250" t="s">
        <v>2671</v>
      </c>
      <c r="AB3250">
        <v>2</v>
      </c>
      <c r="AC3250">
        <v>0</v>
      </c>
      <c r="AG3250" t="s">
        <v>634</v>
      </c>
    </row>
    <row r="3251" spans="1:33" hidden="1" x14ac:dyDescent="0.35">
      <c r="A3251" t="s">
        <v>32</v>
      </c>
      <c r="C3251" t="s">
        <v>33</v>
      </c>
      <c r="D3251" t="s">
        <v>2718</v>
      </c>
      <c r="E3251" t="s">
        <v>2719</v>
      </c>
      <c r="F3251" t="s">
        <v>2720</v>
      </c>
      <c r="G3251" t="s">
        <v>1279</v>
      </c>
      <c r="H3251" t="s">
        <v>2721</v>
      </c>
      <c r="I3251" t="s">
        <v>38</v>
      </c>
      <c r="J3251">
        <v>3458</v>
      </c>
      <c r="K3251">
        <v>1804</v>
      </c>
      <c r="L3251" t="s">
        <v>2529</v>
      </c>
      <c r="M3251" t="s">
        <v>495</v>
      </c>
      <c r="N3251" t="s">
        <v>47</v>
      </c>
      <c r="P3251" t="s">
        <v>2638</v>
      </c>
      <c r="Q3251">
        <v>2</v>
      </c>
      <c r="R3251" t="s">
        <v>1282</v>
      </c>
      <c r="T3251" t="s">
        <v>122</v>
      </c>
      <c r="U3251" t="s">
        <v>57</v>
      </c>
      <c r="V3251" t="s">
        <v>1113</v>
      </c>
      <c r="W3251" t="s">
        <v>1113</v>
      </c>
    </row>
    <row r="3252" spans="1:33" hidden="1" x14ac:dyDescent="0.35">
      <c r="A3252" t="s">
        <v>32</v>
      </c>
      <c r="C3252" t="s">
        <v>33</v>
      </c>
      <c r="D3252" t="s">
        <v>2718</v>
      </c>
      <c r="E3252" t="s">
        <v>2719</v>
      </c>
      <c r="F3252" t="s">
        <v>2720</v>
      </c>
      <c r="G3252" t="s">
        <v>1279</v>
      </c>
      <c r="H3252" t="s">
        <v>2721</v>
      </c>
      <c r="I3252" t="s">
        <v>38</v>
      </c>
      <c r="J3252">
        <v>3459</v>
      </c>
      <c r="K3252">
        <v>1804</v>
      </c>
      <c r="L3252" t="s">
        <v>2529</v>
      </c>
      <c r="M3252" t="s">
        <v>495</v>
      </c>
      <c r="N3252" t="s">
        <v>47</v>
      </c>
      <c r="P3252" t="s">
        <v>2638</v>
      </c>
      <c r="Q3252">
        <v>1</v>
      </c>
      <c r="R3252" t="s">
        <v>1282</v>
      </c>
      <c r="T3252" t="s">
        <v>43</v>
      </c>
      <c r="U3252" t="s">
        <v>44</v>
      </c>
      <c r="V3252" t="s">
        <v>110</v>
      </c>
      <c r="W3252" t="s">
        <v>110</v>
      </c>
    </row>
    <row r="3253" spans="1:33" hidden="1" x14ac:dyDescent="0.35">
      <c r="A3253" t="s">
        <v>32</v>
      </c>
      <c r="C3253" t="s">
        <v>33</v>
      </c>
      <c r="D3253" t="s">
        <v>2718</v>
      </c>
      <c r="E3253" t="s">
        <v>2719</v>
      </c>
      <c r="F3253" t="s">
        <v>2720</v>
      </c>
      <c r="G3253" t="s">
        <v>1279</v>
      </c>
      <c r="H3253" t="s">
        <v>2721</v>
      </c>
      <c r="I3253" t="s">
        <v>38</v>
      </c>
      <c r="J3253">
        <v>3460</v>
      </c>
      <c r="K3253">
        <v>1804</v>
      </c>
      <c r="L3253" t="s">
        <v>2529</v>
      </c>
      <c r="M3253" t="s">
        <v>495</v>
      </c>
      <c r="N3253" t="s">
        <v>41</v>
      </c>
      <c r="P3253" t="s">
        <v>731</v>
      </c>
      <c r="Q3253">
        <v>3</v>
      </c>
      <c r="R3253" t="s">
        <v>1282</v>
      </c>
      <c r="T3253" t="s">
        <v>122</v>
      </c>
      <c r="U3253" t="s">
        <v>57</v>
      </c>
      <c r="V3253" t="s">
        <v>1113</v>
      </c>
      <c r="W3253" t="s">
        <v>2635</v>
      </c>
    </row>
    <row r="3254" spans="1:33" hidden="1" x14ac:dyDescent="0.35">
      <c r="A3254" t="s">
        <v>32</v>
      </c>
      <c r="C3254" t="s">
        <v>33</v>
      </c>
      <c r="D3254" t="s">
        <v>2718</v>
      </c>
      <c r="E3254" t="s">
        <v>2719</v>
      </c>
      <c r="F3254" t="s">
        <v>2720</v>
      </c>
      <c r="G3254" t="s">
        <v>1279</v>
      </c>
      <c r="H3254" t="s">
        <v>2721</v>
      </c>
      <c r="I3254" t="s">
        <v>38</v>
      </c>
      <c r="J3254">
        <v>3461</v>
      </c>
      <c r="K3254">
        <v>1804</v>
      </c>
      <c r="L3254" t="s">
        <v>2529</v>
      </c>
      <c r="M3254" t="s">
        <v>495</v>
      </c>
      <c r="N3254" t="s">
        <v>41</v>
      </c>
      <c r="P3254" t="s">
        <v>196</v>
      </c>
      <c r="Q3254">
        <v>2</v>
      </c>
      <c r="R3254" t="s">
        <v>1282</v>
      </c>
      <c r="T3254" t="s">
        <v>122</v>
      </c>
      <c r="U3254" t="s">
        <v>57</v>
      </c>
      <c r="V3254" t="s">
        <v>1113</v>
      </c>
      <c r="W3254" t="s">
        <v>2722</v>
      </c>
    </row>
    <row r="3255" spans="1:33" hidden="1" x14ac:dyDescent="0.35">
      <c r="A3255" t="s">
        <v>32</v>
      </c>
      <c r="C3255" t="s">
        <v>33</v>
      </c>
      <c r="D3255" t="s">
        <v>2718</v>
      </c>
      <c r="E3255" t="s">
        <v>2719</v>
      </c>
      <c r="F3255" t="s">
        <v>2720</v>
      </c>
      <c r="G3255" t="s">
        <v>1279</v>
      </c>
      <c r="H3255" t="s">
        <v>2721</v>
      </c>
      <c r="I3255" t="s">
        <v>38</v>
      </c>
      <c r="J3255">
        <v>3462</v>
      </c>
      <c r="K3255">
        <v>1804</v>
      </c>
      <c r="L3255" t="s">
        <v>2529</v>
      </c>
      <c r="M3255" t="s">
        <v>495</v>
      </c>
      <c r="N3255" t="s">
        <v>161</v>
      </c>
      <c r="P3255" t="s">
        <v>205</v>
      </c>
      <c r="Q3255">
        <v>1</v>
      </c>
      <c r="R3255" t="s">
        <v>2462</v>
      </c>
      <c r="T3255" t="s">
        <v>73</v>
      </c>
      <c r="U3255" t="s">
        <v>2372</v>
      </c>
      <c r="V3255" t="s">
        <v>2373</v>
      </c>
      <c r="W3255" t="s">
        <v>2723</v>
      </c>
      <c r="AB3255">
        <v>1</v>
      </c>
      <c r="AC3255">
        <v>0</v>
      </c>
    </row>
    <row r="3256" spans="1:33" hidden="1" x14ac:dyDescent="0.35">
      <c r="A3256" t="s">
        <v>32</v>
      </c>
      <c r="C3256" t="s">
        <v>33</v>
      </c>
      <c r="D3256" t="s">
        <v>2718</v>
      </c>
      <c r="E3256" t="s">
        <v>2719</v>
      </c>
      <c r="F3256" t="s">
        <v>2720</v>
      </c>
      <c r="G3256" t="s">
        <v>1279</v>
      </c>
      <c r="H3256" t="s">
        <v>2721</v>
      </c>
      <c r="I3256" t="s">
        <v>38</v>
      </c>
      <c r="J3256">
        <v>3463</v>
      </c>
      <c r="K3256">
        <v>1804</v>
      </c>
      <c r="L3256" t="s">
        <v>2529</v>
      </c>
      <c r="M3256" t="s">
        <v>495</v>
      </c>
      <c r="O3256" t="s">
        <v>605</v>
      </c>
      <c r="P3256" t="s">
        <v>2103</v>
      </c>
      <c r="T3256" t="s">
        <v>2763</v>
      </c>
      <c r="U3256" t="s">
        <v>2621</v>
      </c>
      <c r="W3256" t="s">
        <v>2724</v>
      </c>
      <c r="AE3256">
        <v>10</v>
      </c>
      <c r="AF3256">
        <v>0</v>
      </c>
    </row>
    <row r="3257" spans="1:33" hidden="1" x14ac:dyDescent="0.35">
      <c r="A3257" t="s">
        <v>32</v>
      </c>
      <c r="C3257" t="s">
        <v>33</v>
      </c>
      <c r="D3257" t="s">
        <v>2718</v>
      </c>
      <c r="E3257" t="s">
        <v>2719</v>
      </c>
      <c r="F3257" t="s">
        <v>2720</v>
      </c>
      <c r="G3257" t="s">
        <v>1279</v>
      </c>
      <c r="H3257" t="s">
        <v>2721</v>
      </c>
      <c r="I3257" t="s">
        <v>38</v>
      </c>
      <c r="J3257">
        <v>3464</v>
      </c>
      <c r="K3257">
        <v>1804</v>
      </c>
      <c r="L3257" t="s">
        <v>2529</v>
      </c>
      <c r="M3257" t="s">
        <v>495</v>
      </c>
      <c r="O3257" t="s">
        <v>1986</v>
      </c>
      <c r="P3257" t="s">
        <v>1625</v>
      </c>
      <c r="Q3257">
        <v>0.5</v>
      </c>
      <c r="R3257" t="s">
        <v>1282</v>
      </c>
      <c r="T3257" t="s">
        <v>67</v>
      </c>
      <c r="U3257" t="s">
        <v>68</v>
      </c>
      <c r="V3257" t="s">
        <v>69</v>
      </c>
      <c r="W3257" t="s">
        <v>695</v>
      </c>
    </row>
    <row r="3258" spans="1:33" hidden="1" x14ac:dyDescent="0.35">
      <c r="A3258" t="s">
        <v>32</v>
      </c>
      <c r="C3258" t="s">
        <v>33</v>
      </c>
      <c r="D3258" t="s">
        <v>2718</v>
      </c>
      <c r="E3258" t="s">
        <v>2719</v>
      </c>
      <c r="F3258" t="s">
        <v>2720</v>
      </c>
      <c r="G3258" t="s">
        <v>1279</v>
      </c>
      <c r="H3258" t="s">
        <v>2721</v>
      </c>
      <c r="I3258" t="s">
        <v>38</v>
      </c>
      <c r="J3258">
        <v>3465</v>
      </c>
      <c r="K3258">
        <v>1804</v>
      </c>
      <c r="L3258" t="s">
        <v>2529</v>
      </c>
      <c r="M3258" t="s">
        <v>510</v>
      </c>
      <c r="N3258" t="s">
        <v>47</v>
      </c>
      <c r="P3258" t="s">
        <v>918</v>
      </c>
      <c r="T3258" t="s">
        <v>43</v>
      </c>
      <c r="U3258" t="s">
        <v>167</v>
      </c>
      <c r="V3258" t="s">
        <v>532</v>
      </c>
      <c r="W3258" t="s">
        <v>2725</v>
      </c>
    </row>
    <row r="3259" spans="1:33" hidden="1" x14ac:dyDescent="0.35">
      <c r="A3259" t="s">
        <v>32</v>
      </c>
      <c r="C3259" t="s">
        <v>33</v>
      </c>
      <c r="D3259" t="s">
        <v>2718</v>
      </c>
      <c r="E3259" t="s">
        <v>2719</v>
      </c>
      <c r="F3259" t="s">
        <v>2720</v>
      </c>
      <c r="G3259" t="s">
        <v>1279</v>
      </c>
      <c r="H3259" t="s">
        <v>2721</v>
      </c>
      <c r="I3259" t="s">
        <v>38</v>
      </c>
      <c r="J3259">
        <v>3466</v>
      </c>
      <c r="K3259">
        <v>1804</v>
      </c>
      <c r="L3259" t="s">
        <v>2529</v>
      </c>
      <c r="M3259" t="s">
        <v>510</v>
      </c>
      <c r="N3259" t="s">
        <v>47</v>
      </c>
      <c r="P3259" t="s">
        <v>918</v>
      </c>
      <c r="T3259" t="s">
        <v>73</v>
      </c>
      <c r="U3259" t="s">
        <v>74</v>
      </c>
      <c r="V3259" t="s">
        <v>1702</v>
      </c>
      <c r="W3259" t="s">
        <v>2726</v>
      </c>
    </row>
    <row r="3260" spans="1:33" hidden="1" x14ac:dyDescent="0.35">
      <c r="A3260" t="s">
        <v>32</v>
      </c>
      <c r="C3260" t="s">
        <v>33</v>
      </c>
      <c r="D3260" t="s">
        <v>2718</v>
      </c>
      <c r="E3260" t="s">
        <v>2719</v>
      </c>
      <c r="F3260" t="s">
        <v>2720</v>
      </c>
      <c r="G3260" t="s">
        <v>1279</v>
      </c>
      <c r="H3260" t="s">
        <v>2721</v>
      </c>
      <c r="I3260" t="s">
        <v>38</v>
      </c>
      <c r="J3260">
        <v>3467</v>
      </c>
      <c r="K3260">
        <v>1804</v>
      </c>
      <c r="L3260" t="s">
        <v>2529</v>
      </c>
      <c r="M3260" t="s">
        <v>510</v>
      </c>
      <c r="O3260" t="s">
        <v>698</v>
      </c>
      <c r="P3260" t="s">
        <v>209</v>
      </c>
      <c r="Q3260">
        <v>1</v>
      </c>
      <c r="R3260" t="s">
        <v>1282</v>
      </c>
      <c r="T3260" t="s">
        <v>67</v>
      </c>
      <c r="U3260" t="s">
        <v>68</v>
      </c>
      <c r="V3260" t="s">
        <v>69</v>
      </c>
      <c r="W3260" t="s">
        <v>695</v>
      </c>
    </row>
    <row r="3261" spans="1:33" hidden="1" x14ac:dyDescent="0.35">
      <c r="A3261" t="s">
        <v>32</v>
      </c>
      <c r="C3261" t="s">
        <v>33</v>
      </c>
      <c r="D3261" t="s">
        <v>2718</v>
      </c>
      <c r="E3261" t="s">
        <v>2719</v>
      </c>
      <c r="F3261" t="s">
        <v>2720</v>
      </c>
      <c r="G3261" t="s">
        <v>1279</v>
      </c>
      <c r="H3261" t="s">
        <v>2721</v>
      </c>
      <c r="I3261" t="s">
        <v>38</v>
      </c>
      <c r="J3261">
        <v>3468</v>
      </c>
      <c r="K3261">
        <v>1804</v>
      </c>
      <c r="L3261" t="s">
        <v>2529</v>
      </c>
      <c r="M3261" t="s">
        <v>510</v>
      </c>
      <c r="N3261" t="s">
        <v>41</v>
      </c>
      <c r="P3261" t="s">
        <v>918</v>
      </c>
      <c r="Q3261">
        <v>1</v>
      </c>
      <c r="R3261" t="s">
        <v>72</v>
      </c>
      <c r="T3261" t="s">
        <v>73</v>
      </c>
      <c r="U3261" t="s">
        <v>74</v>
      </c>
      <c r="V3261" t="s">
        <v>175</v>
      </c>
      <c r="W3261" t="s">
        <v>2727</v>
      </c>
    </row>
    <row r="3262" spans="1:33" hidden="1" x14ac:dyDescent="0.35">
      <c r="A3262" t="s">
        <v>32</v>
      </c>
      <c r="C3262" t="s">
        <v>33</v>
      </c>
      <c r="D3262" t="s">
        <v>2718</v>
      </c>
      <c r="E3262" t="s">
        <v>2719</v>
      </c>
      <c r="F3262" t="s">
        <v>2720</v>
      </c>
      <c r="G3262" t="s">
        <v>1279</v>
      </c>
      <c r="H3262" t="s">
        <v>2721</v>
      </c>
      <c r="I3262" t="s">
        <v>38</v>
      </c>
      <c r="J3262">
        <v>3469</v>
      </c>
      <c r="K3262">
        <v>1804</v>
      </c>
      <c r="L3262" t="s">
        <v>2529</v>
      </c>
      <c r="M3262" t="s">
        <v>510</v>
      </c>
      <c r="N3262" t="s">
        <v>41</v>
      </c>
      <c r="P3262" t="s">
        <v>918</v>
      </c>
      <c r="T3262" t="s">
        <v>2778</v>
      </c>
      <c r="U3262" t="s">
        <v>2778</v>
      </c>
      <c r="W3262" t="s">
        <v>2728</v>
      </c>
    </row>
    <row r="3263" spans="1:33" hidden="1" x14ac:dyDescent="0.35">
      <c r="A3263" t="s">
        <v>32</v>
      </c>
      <c r="C3263" t="s">
        <v>33</v>
      </c>
      <c r="D3263" t="s">
        <v>2718</v>
      </c>
      <c r="E3263" t="s">
        <v>2719</v>
      </c>
      <c r="F3263" t="s">
        <v>2720</v>
      </c>
      <c r="G3263" t="s">
        <v>1279</v>
      </c>
      <c r="H3263" t="s">
        <v>2721</v>
      </c>
      <c r="I3263" t="s">
        <v>38</v>
      </c>
      <c r="J3263">
        <v>3470</v>
      </c>
      <c r="K3263">
        <v>1804</v>
      </c>
      <c r="L3263" t="s">
        <v>2529</v>
      </c>
      <c r="M3263" t="s">
        <v>510</v>
      </c>
      <c r="O3263" t="s">
        <v>2691</v>
      </c>
      <c r="P3263" t="s">
        <v>605</v>
      </c>
      <c r="Q3263">
        <v>1</v>
      </c>
      <c r="R3263" t="s">
        <v>1282</v>
      </c>
      <c r="T3263" t="s">
        <v>122</v>
      </c>
      <c r="U3263" t="s">
        <v>57</v>
      </c>
      <c r="V3263" t="s">
        <v>1113</v>
      </c>
      <c r="W3263" t="s">
        <v>1113</v>
      </c>
    </row>
    <row r="3264" spans="1:33" hidden="1" x14ac:dyDescent="0.35">
      <c r="A3264" t="s">
        <v>32</v>
      </c>
      <c r="C3264" t="s">
        <v>33</v>
      </c>
      <c r="D3264" t="s">
        <v>2718</v>
      </c>
      <c r="E3264" t="s">
        <v>2719</v>
      </c>
      <c r="F3264" t="s">
        <v>2720</v>
      </c>
      <c r="G3264" t="s">
        <v>1279</v>
      </c>
      <c r="H3264" t="s">
        <v>2721</v>
      </c>
      <c r="I3264" t="s">
        <v>38</v>
      </c>
      <c r="J3264">
        <v>3471</v>
      </c>
      <c r="K3264">
        <v>1804</v>
      </c>
      <c r="L3264" t="s">
        <v>2529</v>
      </c>
      <c r="M3264" t="s">
        <v>510</v>
      </c>
      <c r="O3264" t="s">
        <v>2691</v>
      </c>
      <c r="P3264" t="s">
        <v>605</v>
      </c>
      <c r="Q3264">
        <v>0.5</v>
      </c>
      <c r="R3264" t="s">
        <v>1282</v>
      </c>
      <c r="T3264" t="s">
        <v>57</v>
      </c>
      <c r="U3264" t="s">
        <v>58</v>
      </c>
      <c r="V3264" t="s">
        <v>58</v>
      </c>
      <c r="W3264" t="s">
        <v>1125</v>
      </c>
    </row>
    <row r="3265" spans="1:33" hidden="1" x14ac:dyDescent="0.35">
      <c r="A3265" t="s">
        <v>32</v>
      </c>
      <c r="C3265" t="s">
        <v>33</v>
      </c>
      <c r="D3265" t="s">
        <v>2718</v>
      </c>
      <c r="E3265" t="s">
        <v>2719</v>
      </c>
      <c r="F3265" t="s">
        <v>2720</v>
      </c>
      <c r="G3265" t="s">
        <v>1279</v>
      </c>
      <c r="H3265" t="s">
        <v>2721</v>
      </c>
      <c r="I3265" t="s">
        <v>38</v>
      </c>
      <c r="J3265">
        <v>3472</v>
      </c>
      <c r="K3265">
        <v>1804</v>
      </c>
      <c r="L3265" t="s">
        <v>2529</v>
      </c>
      <c r="M3265" t="s">
        <v>510</v>
      </c>
      <c r="P3265" t="s">
        <v>741</v>
      </c>
      <c r="T3265" t="s">
        <v>57</v>
      </c>
      <c r="U3265" t="s">
        <v>58</v>
      </c>
      <c r="V3265" t="s">
        <v>58</v>
      </c>
      <c r="W3265" t="s">
        <v>1125</v>
      </c>
      <c r="AB3265">
        <v>3</v>
      </c>
      <c r="AC3265">
        <v>0</v>
      </c>
    </row>
    <row r="3266" spans="1:33" hidden="1" x14ac:dyDescent="0.35">
      <c r="A3266" t="s">
        <v>32</v>
      </c>
      <c r="C3266" t="s">
        <v>33</v>
      </c>
      <c r="D3266" t="s">
        <v>2718</v>
      </c>
      <c r="E3266" t="s">
        <v>2719</v>
      </c>
      <c r="F3266" t="s">
        <v>2720</v>
      </c>
      <c r="G3266" t="s">
        <v>1279</v>
      </c>
      <c r="H3266" t="s">
        <v>2721</v>
      </c>
      <c r="I3266" t="s">
        <v>38</v>
      </c>
      <c r="J3266">
        <v>3473</v>
      </c>
      <c r="K3266">
        <v>1804</v>
      </c>
      <c r="L3266" t="s">
        <v>2529</v>
      </c>
      <c r="M3266" t="s">
        <v>510</v>
      </c>
      <c r="N3266" t="s">
        <v>41</v>
      </c>
      <c r="P3266" t="s">
        <v>518</v>
      </c>
      <c r="Q3266">
        <v>1</v>
      </c>
      <c r="R3266" t="s">
        <v>1282</v>
      </c>
      <c r="T3266" t="s">
        <v>122</v>
      </c>
      <c r="U3266" t="s">
        <v>57</v>
      </c>
      <c r="V3266" t="s">
        <v>1113</v>
      </c>
      <c r="W3266" t="s">
        <v>1113</v>
      </c>
    </row>
    <row r="3267" spans="1:33" hidden="1" x14ac:dyDescent="0.35">
      <c r="A3267" t="s">
        <v>32</v>
      </c>
      <c r="C3267" t="s">
        <v>33</v>
      </c>
      <c r="D3267" t="s">
        <v>2718</v>
      </c>
      <c r="E3267" t="s">
        <v>2719</v>
      </c>
      <c r="F3267" t="s">
        <v>2720</v>
      </c>
      <c r="G3267" t="s">
        <v>1279</v>
      </c>
      <c r="H3267" t="s">
        <v>2721</v>
      </c>
      <c r="I3267" t="s">
        <v>38</v>
      </c>
      <c r="J3267">
        <v>3474</v>
      </c>
      <c r="K3267">
        <v>1804</v>
      </c>
      <c r="L3267" t="s">
        <v>2529</v>
      </c>
      <c r="M3267" t="s">
        <v>510</v>
      </c>
      <c r="N3267" t="s">
        <v>41</v>
      </c>
      <c r="P3267" t="s">
        <v>2729</v>
      </c>
      <c r="Q3267">
        <v>1</v>
      </c>
      <c r="R3267" t="s">
        <v>1282</v>
      </c>
      <c r="T3267" t="s">
        <v>57</v>
      </c>
      <c r="U3267" t="s">
        <v>57</v>
      </c>
      <c r="V3267" t="s">
        <v>1113</v>
      </c>
      <c r="W3267" t="s">
        <v>1113</v>
      </c>
      <c r="AG3267" t="s">
        <v>2730</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9" r:id="rId7" xr:uid="{00000000-0004-0000-0000-000006000000}"/>
    <hyperlink ref="F10" r:id="rId8" xr:uid="{00000000-0004-0000-0000-000007000000}"/>
    <hyperlink ref="F11" r:id="rId9" xr:uid="{00000000-0004-0000-0000-000008000000}"/>
    <hyperlink ref="F12" r:id="rId10" xr:uid="{00000000-0004-0000-0000-000009000000}"/>
    <hyperlink ref="F13"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 ref="F20" r:id="rId18" xr:uid="{00000000-0004-0000-0000-000011000000}"/>
    <hyperlink ref="F21" r:id="rId19" xr:uid="{00000000-0004-0000-0000-000012000000}"/>
    <hyperlink ref="F22" r:id="rId20" xr:uid="{00000000-0004-0000-0000-000013000000}"/>
    <hyperlink ref="F23" r:id="rId21" xr:uid="{00000000-0004-0000-0000-000014000000}"/>
    <hyperlink ref="F24" r:id="rId22" xr:uid="{00000000-0004-0000-0000-000015000000}"/>
    <hyperlink ref="F25" r:id="rId23" xr:uid="{00000000-0004-0000-0000-000016000000}"/>
    <hyperlink ref="F26" r:id="rId24" xr:uid="{00000000-0004-0000-0000-000017000000}"/>
    <hyperlink ref="F27" r:id="rId25" xr:uid="{00000000-0004-0000-0000-000018000000}"/>
    <hyperlink ref="F28" r:id="rId26" xr:uid="{00000000-0004-0000-0000-000019000000}"/>
    <hyperlink ref="F29" r:id="rId27" xr:uid="{00000000-0004-0000-0000-00001A000000}"/>
    <hyperlink ref="F30" r:id="rId28" xr:uid="{00000000-0004-0000-0000-00001B000000}"/>
    <hyperlink ref="F31" r:id="rId29" xr:uid="{00000000-0004-0000-0000-00001C000000}"/>
    <hyperlink ref="F32" r:id="rId30" xr:uid="{00000000-0004-0000-0000-00001D000000}"/>
    <hyperlink ref="F33" r:id="rId31" xr:uid="{00000000-0004-0000-0000-00001E000000}"/>
    <hyperlink ref="F34" r:id="rId32" xr:uid="{00000000-0004-0000-0000-00001F000000}"/>
    <hyperlink ref="F35" r:id="rId33" xr:uid="{00000000-0004-0000-0000-000020000000}"/>
    <hyperlink ref="F36" r:id="rId34" xr:uid="{00000000-0004-0000-0000-000021000000}"/>
    <hyperlink ref="F37" r:id="rId35" xr:uid="{00000000-0004-0000-0000-000022000000}"/>
    <hyperlink ref="F38" r:id="rId36" xr:uid="{00000000-0004-0000-0000-000023000000}"/>
    <hyperlink ref="F39" r:id="rId37" xr:uid="{00000000-0004-0000-0000-000024000000}"/>
    <hyperlink ref="F40" r:id="rId38" xr:uid="{00000000-0004-0000-0000-000025000000}"/>
    <hyperlink ref="F41" r:id="rId39" xr:uid="{00000000-0004-0000-0000-000026000000}"/>
    <hyperlink ref="F42" r:id="rId40" xr:uid="{00000000-0004-0000-0000-000027000000}"/>
    <hyperlink ref="F43" r:id="rId41" xr:uid="{00000000-0004-0000-0000-000028000000}"/>
    <hyperlink ref="F44" r:id="rId42" xr:uid="{00000000-0004-0000-0000-000029000000}"/>
    <hyperlink ref="F45" r:id="rId43" xr:uid="{00000000-0004-0000-0000-00002A000000}"/>
    <hyperlink ref="F46" r:id="rId44" xr:uid="{00000000-0004-0000-0000-00002B000000}"/>
    <hyperlink ref="F47" r:id="rId45" xr:uid="{00000000-0004-0000-0000-00002C000000}"/>
    <hyperlink ref="F48" r:id="rId46" xr:uid="{00000000-0004-0000-0000-00002D000000}"/>
    <hyperlink ref="F49" r:id="rId47" xr:uid="{00000000-0004-0000-0000-00002E000000}"/>
    <hyperlink ref="F50" r:id="rId48" xr:uid="{00000000-0004-0000-0000-00002F000000}"/>
    <hyperlink ref="F51" r:id="rId49" xr:uid="{00000000-0004-0000-0000-000030000000}"/>
    <hyperlink ref="F52" r:id="rId50" xr:uid="{00000000-0004-0000-0000-000031000000}"/>
    <hyperlink ref="F53" r:id="rId51" xr:uid="{00000000-0004-0000-0000-000032000000}"/>
    <hyperlink ref="F54" r:id="rId52" xr:uid="{00000000-0004-0000-0000-000033000000}"/>
    <hyperlink ref="F55" r:id="rId53" xr:uid="{00000000-0004-0000-0000-000034000000}"/>
    <hyperlink ref="F56" r:id="rId54" xr:uid="{00000000-0004-0000-0000-000035000000}"/>
    <hyperlink ref="F57" r:id="rId55" xr:uid="{00000000-0004-0000-0000-000036000000}"/>
    <hyperlink ref="F58" r:id="rId56" xr:uid="{00000000-0004-0000-0000-000037000000}"/>
    <hyperlink ref="F59" r:id="rId57" xr:uid="{00000000-0004-0000-0000-000038000000}"/>
    <hyperlink ref="F60" r:id="rId58" xr:uid="{00000000-0004-0000-0000-000039000000}"/>
    <hyperlink ref="F61" r:id="rId59" xr:uid="{00000000-0004-0000-0000-00003A000000}"/>
    <hyperlink ref="F62" r:id="rId60" xr:uid="{00000000-0004-0000-0000-00003B000000}"/>
    <hyperlink ref="F63" r:id="rId61" xr:uid="{00000000-0004-0000-0000-00003C000000}"/>
    <hyperlink ref="F64" r:id="rId62" xr:uid="{00000000-0004-0000-0000-00003D000000}"/>
    <hyperlink ref="F65" r:id="rId63" xr:uid="{00000000-0004-0000-0000-00003E000000}"/>
    <hyperlink ref="F66" r:id="rId64" xr:uid="{00000000-0004-0000-0000-00003F000000}"/>
    <hyperlink ref="F67" r:id="rId65" xr:uid="{00000000-0004-0000-0000-000040000000}"/>
    <hyperlink ref="F68" r:id="rId66" xr:uid="{00000000-0004-0000-0000-000041000000}"/>
    <hyperlink ref="F69" r:id="rId67" xr:uid="{00000000-0004-0000-0000-000042000000}"/>
    <hyperlink ref="F70" r:id="rId68" xr:uid="{00000000-0004-0000-0000-000043000000}"/>
    <hyperlink ref="F71" r:id="rId69" xr:uid="{00000000-0004-0000-0000-000044000000}"/>
    <hyperlink ref="F72" r:id="rId70" xr:uid="{00000000-0004-0000-0000-000045000000}"/>
    <hyperlink ref="F73" r:id="rId71" xr:uid="{00000000-0004-0000-0000-000046000000}"/>
    <hyperlink ref="F74" r:id="rId72" xr:uid="{00000000-0004-0000-0000-000047000000}"/>
    <hyperlink ref="F75" r:id="rId73" xr:uid="{00000000-0004-0000-0000-000048000000}"/>
    <hyperlink ref="F76" r:id="rId74" xr:uid="{00000000-0004-0000-0000-000049000000}"/>
    <hyperlink ref="F77" r:id="rId75" xr:uid="{00000000-0004-0000-0000-00004A000000}"/>
    <hyperlink ref="F78" r:id="rId76" xr:uid="{00000000-0004-0000-0000-00004B000000}"/>
    <hyperlink ref="F79" r:id="rId77" xr:uid="{00000000-0004-0000-0000-00004C000000}"/>
    <hyperlink ref="F80" r:id="rId78" xr:uid="{00000000-0004-0000-0000-00004D000000}"/>
    <hyperlink ref="F81" r:id="rId79" xr:uid="{00000000-0004-0000-0000-00004E000000}"/>
    <hyperlink ref="F82" r:id="rId80" xr:uid="{00000000-0004-0000-0000-00004F000000}"/>
    <hyperlink ref="F83" r:id="rId81" xr:uid="{00000000-0004-0000-0000-000050000000}"/>
    <hyperlink ref="F84" r:id="rId82" xr:uid="{00000000-0004-0000-0000-000051000000}"/>
    <hyperlink ref="F85" r:id="rId83" xr:uid="{00000000-0004-0000-0000-000052000000}"/>
    <hyperlink ref="F86" r:id="rId84" xr:uid="{00000000-0004-0000-0000-000053000000}"/>
    <hyperlink ref="F87" r:id="rId85" xr:uid="{00000000-0004-0000-0000-000054000000}"/>
    <hyperlink ref="F88" r:id="rId86" xr:uid="{00000000-0004-0000-0000-000055000000}"/>
    <hyperlink ref="F89" r:id="rId87" xr:uid="{00000000-0004-0000-0000-000056000000}"/>
    <hyperlink ref="F90" r:id="rId88" xr:uid="{00000000-0004-0000-0000-000057000000}"/>
    <hyperlink ref="F91" r:id="rId89" xr:uid="{00000000-0004-0000-0000-000058000000}"/>
    <hyperlink ref="F92" r:id="rId90" xr:uid="{00000000-0004-0000-0000-000059000000}"/>
    <hyperlink ref="F93" r:id="rId91" xr:uid="{00000000-0004-0000-0000-00005A000000}"/>
    <hyperlink ref="F94" r:id="rId92" xr:uid="{00000000-0004-0000-0000-00005B000000}"/>
    <hyperlink ref="F95" r:id="rId93" xr:uid="{00000000-0004-0000-0000-00005C000000}"/>
    <hyperlink ref="F96" r:id="rId94" xr:uid="{00000000-0004-0000-0000-00005D000000}"/>
    <hyperlink ref="F97" r:id="rId95" xr:uid="{00000000-0004-0000-0000-00005E000000}"/>
    <hyperlink ref="F98" r:id="rId96" xr:uid="{00000000-0004-0000-0000-00005F000000}"/>
    <hyperlink ref="F99" r:id="rId97" xr:uid="{00000000-0004-0000-0000-000060000000}"/>
    <hyperlink ref="F100" r:id="rId98" xr:uid="{00000000-0004-0000-0000-000061000000}"/>
    <hyperlink ref="F101" r:id="rId99" xr:uid="{00000000-0004-0000-0000-000062000000}"/>
    <hyperlink ref="F102" r:id="rId100" xr:uid="{00000000-0004-0000-0000-000063000000}"/>
    <hyperlink ref="F103" r:id="rId101" xr:uid="{00000000-0004-0000-0000-000064000000}"/>
    <hyperlink ref="F104" r:id="rId102" xr:uid="{00000000-0004-0000-0000-000065000000}"/>
    <hyperlink ref="F105" r:id="rId103" xr:uid="{00000000-0004-0000-0000-000066000000}"/>
    <hyperlink ref="F106" r:id="rId104" xr:uid="{00000000-0004-0000-0000-000067000000}"/>
    <hyperlink ref="F107" r:id="rId105" xr:uid="{00000000-0004-0000-0000-000068000000}"/>
    <hyperlink ref="F108" r:id="rId106" xr:uid="{00000000-0004-0000-0000-000069000000}"/>
    <hyperlink ref="F109" r:id="rId107" xr:uid="{00000000-0004-0000-0000-00006A000000}"/>
    <hyperlink ref="F110" r:id="rId108" xr:uid="{00000000-0004-0000-0000-00006B000000}"/>
    <hyperlink ref="F111" r:id="rId109" xr:uid="{00000000-0004-0000-0000-00006C000000}"/>
    <hyperlink ref="F112" r:id="rId110" xr:uid="{00000000-0004-0000-0000-00006D000000}"/>
    <hyperlink ref="F113" r:id="rId111" xr:uid="{00000000-0004-0000-0000-00006E000000}"/>
    <hyperlink ref="F114" r:id="rId112" xr:uid="{00000000-0004-0000-0000-00006F000000}"/>
    <hyperlink ref="F115" r:id="rId113" xr:uid="{00000000-0004-0000-0000-000070000000}"/>
    <hyperlink ref="F116" r:id="rId114" xr:uid="{00000000-0004-0000-0000-000071000000}"/>
    <hyperlink ref="F117" r:id="rId115" xr:uid="{00000000-0004-0000-0000-000072000000}"/>
    <hyperlink ref="F118" r:id="rId116" xr:uid="{00000000-0004-0000-0000-000073000000}"/>
    <hyperlink ref="F119" r:id="rId117" xr:uid="{00000000-0004-0000-0000-000074000000}"/>
    <hyperlink ref="F120" r:id="rId118" xr:uid="{00000000-0004-0000-0000-000075000000}"/>
    <hyperlink ref="F121" r:id="rId119" xr:uid="{00000000-0004-0000-0000-000076000000}"/>
    <hyperlink ref="F122" r:id="rId120" xr:uid="{00000000-0004-0000-0000-000077000000}"/>
    <hyperlink ref="F123" r:id="rId121" xr:uid="{00000000-0004-0000-0000-000078000000}"/>
    <hyperlink ref="F124" r:id="rId122" xr:uid="{00000000-0004-0000-0000-000079000000}"/>
    <hyperlink ref="F125"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 ref="F187" r:id="rId185" xr:uid="{00000000-0004-0000-0000-0000B8000000}"/>
    <hyperlink ref="F188" r:id="rId186" xr:uid="{00000000-0004-0000-0000-0000B9000000}"/>
    <hyperlink ref="F189" r:id="rId187" xr:uid="{00000000-0004-0000-0000-0000BA000000}"/>
    <hyperlink ref="F190" r:id="rId188" xr:uid="{00000000-0004-0000-0000-0000BB000000}"/>
    <hyperlink ref="F191" r:id="rId189" xr:uid="{00000000-0004-0000-0000-0000BC000000}"/>
    <hyperlink ref="F192" r:id="rId190" xr:uid="{00000000-0004-0000-0000-0000BD000000}"/>
    <hyperlink ref="F193" r:id="rId191" xr:uid="{00000000-0004-0000-0000-0000BE000000}"/>
    <hyperlink ref="F194" r:id="rId192" xr:uid="{00000000-0004-0000-0000-0000BF000000}"/>
    <hyperlink ref="F195" r:id="rId193" xr:uid="{00000000-0004-0000-0000-0000C0000000}"/>
    <hyperlink ref="F196" r:id="rId194" xr:uid="{00000000-0004-0000-0000-0000C1000000}"/>
    <hyperlink ref="F197" r:id="rId195" xr:uid="{00000000-0004-0000-0000-0000C2000000}"/>
    <hyperlink ref="F198" r:id="rId196" xr:uid="{00000000-0004-0000-0000-0000C3000000}"/>
    <hyperlink ref="F199" r:id="rId197" xr:uid="{00000000-0004-0000-0000-0000C4000000}"/>
    <hyperlink ref="F200" r:id="rId198" xr:uid="{00000000-0004-0000-0000-0000C5000000}"/>
    <hyperlink ref="F201" r:id="rId199" xr:uid="{00000000-0004-0000-0000-0000C6000000}"/>
    <hyperlink ref="F202" r:id="rId200" xr:uid="{00000000-0004-0000-0000-0000C7000000}"/>
    <hyperlink ref="F203" r:id="rId201" xr:uid="{00000000-0004-0000-0000-0000C8000000}"/>
    <hyperlink ref="F204" r:id="rId202" xr:uid="{00000000-0004-0000-0000-0000C9000000}"/>
    <hyperlink ref="F205" r:id="rId203" xr:uid="{00000000-0004-0000-0000-0000CA000000}"/>
    <hyperlink ref="F206" r:id="rId204" xr:uid="{00000000-0004-0000-0000-0000CB000000}"/>
    <hyperlink ref="F207" r:id="rId205" xr:uid="{00000000-0004-0000-0000-0000CC000000}"/>
    <hyperlink ref="F208" r:id="rId206" xr:uid="{00000000-0004-0000-0000-0000CD000000}"/>
    <hyperlink ref="F209" r:id="rId207" xr:uid="{00000000-0004-0000-0000-0000CE000000}"/>
    <hyperlink ref="F210" r:id="rId208" xr:uid="{00000000-0004-0000-0000-0000CF000000}"/>
    <hyperlink ref="F211" r:id="rId209" xr:uid="{00000000-0004-0000-0000-0000D0000000}"/>
    <hyperlink ref="F212" r:id="rId210" xr:uid="{00000000-0004-0000-0000-0000D1000000}"/>
    <hyperlink ref="F213" r:id="rId211" xr:uid="{00000000-0004-0000-0000-0000D2000000}"/>
    <hyperlink ref="F214" r:id="rId212" xr:uid="{00000000-0004-0000-0000-0000D3000000}"/>
    <hyperlink ref="F215" r:id="rId213" xr:uid="{00000000-0004-0000-0000-0000D4000000}"/>
    <hyperlink ref="F216" r:id="rId214" xr:uid="{00000000-0004-0000-0000-0000D5000000}"/>
    <hyperlink ref="F217" r:id="rId215" xr:uid="{00000000-0004-0000-0000-0000D6000000}"/>
    <hyperlink ref="F218" r:id="rId216" xr:uid="{00000000-0004-0000-0000-0000D7000000}"/>
    <hyperlink ref="F219" r:id="rId217" xr:uid="{00000000-0004-0000-0000-0000D8000000}"/>
    <hyperlink ref="F220" r:id="rId218" xr:uid="{00000000-0004-0000-0000-0000D9000000}"/>
    <hyperlink ref="F221" r:id="rId219" xr:uid="{00000000-0004-0000-0000-0000DA000000}"/>
    <hyperlink ref="F222" r:id="rId220" xr:uid="{00000000-0004-0000-0000-0000DB000000}"/>
    <hyperlink ref="F223" r:id="rId221" xr:uid="{00000000-0004-0000-0000-0000DC000000}"/>
    <hyperlink ref="F224" r:id="rId222" xr:uid="{00000000-0004-0000-0000-0000DD000000}"/>
    <hyperlink ref="F225" r:id="rId223" xr:uid="{00000000-0004-0000-0000-0000DE000000}"/>
    <hyperlink ref="F226" r:id="rId224" xr:uid="{00000000-0004-0000-0000-0000DF000000}"/>
    <hyperlink ref="F227" r:id="rId225" xr:uid="{00000000-0004-0000-0000-0000E0000000}"/>
    <hyperlink ref="F228" r:id="rId226" xr:uid="{00000000-0004-0000-0000-0000E1000000}"/>
    <hyperlink ref="F229" r:id="rId227" xr:uid="{00000000-0004-0000-0000-0000E2000000}"/>
    <hyperlink ref="F230" r:id="rId228" xr:uid="{00000000-0004-0000-0000-0000E3000000}"/>
    <hyperlink ref="F231" r:id="rId229" xr:uid="{00000000-0004-0000-0000-0000E4000000}"/>
    <hyperlink ref="F232" r:id="rId230" xr:uid="{00000000-0004-0000-0000-0000E5000000}"/>
    <hyperlink ref="F233" r:id="rId231" xr:uid="{00000000-0004-0000-0000-0000E6000000}"/>
    <hyperlink ref="F234" r:id="rId232" xr:uid="{00000000-0004-0000-0000-0000E7000000}"/>
    <hyperlink ref="F235" r:id="rId233" xr:uid="{00000000-0004-0000-0000-0000E8000000}"/>
    <hyperlink ref="F236" r:id="rId234" xr:uid="{00000000-0004-0000-0000-0000E9000000}"/>
    <hyperlink ref="F237" r:id="rId235" xr:uid="{00000000-0004-0000-0000-0000EA000000}"/>
    <hyperlink ref="F238" r:id="rId236" xr:uid="{00000000-0004-0000-0000-0000EB000000}"/>
    <hyperlink ref="F239" r:id="rId237" xr:uid="{00000000-0004-0000-0000-0000EC000000}"/>
    <hyperlink ref="F240" r:id="rId238" xr:uid="{00000000-0004-0000-0000-0000ED000000}"/>
    <hyperlink ref="F241" r:id="rId239" xr:uid="{00000000-0004-0000-0000-0000EE000000}"/>
    <hyperlink ref="F242" r:id="rId240" xr:uid="{00000000-0004-0000-0000-0000EF000000}"/>
    <hyperlink ref="F243" r:id="rId241" xr:uid="{00000000-0004-0000-0000-0000F0000000}"/>
    <hyperlink ref="F244" r:id="rId242" xr:uid="{00000000-0004-0000-0000-0000F1000000}"/>
    <hyperlink ref="F245" r:id="rId243" xr:uid="{00000000-0004-0000-0000-0000F2000000}"/>
    <hyperlink ref="F246" r:id="rId244" xr:uid="{00000000-0004-0000-0000-0000F3000000}"/>
    <hyperlink ref="F247" r:id="rId245" xr:uid="{00000000-0004-0000-0000-0000F4000000}"/>
    <hyperlink ref="F248" r:id="rId246" xr:uid="{00000000-0004-0000-0000-0000F5000000}"/>
    <hyperlink ref="F249" r:id="rId247" xr:uid="{00000000-0004-0000-0000-0000F6000000}"/>
    <hyperlink ref="F250" r:id="rId248" xr:uid="{00000000-0004-0000-0000-0000F7000000}"/>
    <hyperlink ref="F251" r:id="rId249" xr:uid="{00000000-0004-0000-0000-0000F8000000}"/>
    <hyperlink ref="F252" r:id="rId250" xr:uid="{00000000-0004-0000-0000-0000F9000000}"/>
    <hyperlink ref="F253" r:id="rId251" xr:uid="{00000000-0004-0000-0000-0000FA000000}"/>
    <hyperlink ref="F254" r:id="rId252" xr:uid="{00000000-0004-0000-0000-0000FB000000}"/>
    <hyperlink ref="F255" r:id="rId253" xr:uid="{00000000-0004-0000-0000-0000FC000000}"/>
    <hyperlink ref="F256" r:id="rId254" xr:uid="{00000000-0004-0000-0000-0000FD000000}"/>
    <hyperlink ref="F257" r:id="rId255" xr:uid="{00000000-0004-0000-0000-0000FE000000}"/>
    <hyperlink ref="F258" r:id="rId256" xr:uid="{00000000-0004-0000-0000-0000FF000000}"/>
    <hyperlink ref="F259" r:id="rId257" xr:uid="{00000000-0004-0000-0000-000000010000}"/>
    <hyperlink ref="F260" r:id="rId258" xr:uid="{00000000-0004-0000-0000-000001010000}"/>
    <hyperlink ref="F261" r:id="rId259" xr:uid="{00000000-0004-0000-0000-000002010000}"/>
    <hyperlink ref="F262" r:id="rId260" xr:uid="{00000000-0004-0000-0000-000003010000}"/>
    <hyperlink ref="F263" r:id="rId261" xr:uid="{00000000-0004-0000-0000-000004010000}"/>
    <hyperlink ref="F264" r:id="rId262" xr:uid="{00000000-0004-0000-0000-000005010000}"/>
    <hyperlink ref="F265" r:id="rId263" xr:uid="{00000000-0004-0000-0000-000006010000}"/>
    <hyperlink ref="F266" r:id="rId264" xr:uid="{00000000-0004-0000-0000-000007010000}"/>
    <hyperlink ref="F267" r:id="rId265" xr:uid="{00000000-0004-0000-0000-000008010000}"/>
    <hyperlink ref="F268" r:id="rId266" xr:uid="{00000000-0004-0000-0000-000009010000}"/>
    <hyperlink ref="F269" r:id="rId267" xr:uid="{00000000-0004-0000-0000-00000A010000}"/>
    <hyperlink ref="F270" r:id="rId268" xr:uid="{00000000-0004-0000-0000-00000B010000}"/>
    <hyperlink ref="F271" r:id="rId269" xr:uid="{00000000-0004-0000-0000-00000C010000}"/>
    <hyperlink ref="F272" r:id="rId270" xr:uid="{00000000-0004-0000-0000-00000D010000}"/>
    <hyperlink ref="F273" r:id="rId271" xr:uid="{00000000-0004-0000-0000-00000E010000}"/>
    <hyperlink ref="F274" r:id="rId272" xr:uid="{00000000-0004-0000-0000-00000F010000}"/>
    <hyperlink ref="F275" r:id="rId273" xr:uid="{00000000-0004-0000-0000-000010010000}"/>
    <hyperlink ref="F276" r:id="rId274" xr:uid="{00000000-0004-0000-0000-000011010000}"/>
    <hyperlink ref="F277" r:id="rId275" xr:uid="{00000000-0004-0000-0000-000012010000}"/>
    <hyperlink ref="F278" r:id="rId276" xr:uid="{00000000-0004-0000-0000-000013010000}"/>
    <hyperlink ref="F279" r:id="rId277" xr:uid="{00000000-0004-0000-0000-000014010000}"/>
    <hyperlink ref="F280" r:id="rId278" xr:uid="{00000000-0004-0000-0000-000015010000}"/>
    <hyperlink ref="F281" r:id="rId279" xr:uid="{00000000-0004-0000-0000-000016010000}"/>
    <hyperlink ref="F282" r:id="rId280" xr:uid="{00000000-0004-0000-0000-000017010000}"/>
    <hyperlink ref="F283" r:id="rId281" xr:uid="{00000000-0004-0000-0000-000018010000}"/>
    <hyperlink ref="F284" r:id="rId282" xr:uid="{00000000-0004-0000-0000-000019010000}"/>
    <hyperlink ref="F285" r:id="rId283" xr:uid="{00000000-0004-0000-0000-00001A010000}"/>
    <hyperlink ref="F286" r:id="rId284" xr:uid="{00000000-0004-0000-0000-00001B010000}"/>
    <hyperlink ref="F287" r:id="rId285" xr:uid="{00000000-0004-0000-0000-00001C010000}"/>
    <hyperlink ref="F288" r:id="rId286" xr:uid="{00000000-0004-0000-0000-00001D010000}"/>
    <hyperlink ref="F289" r:id="rId287" xr:uid="{00000000-0004-0000-0000-00001E010000}"/>
    <hyperlink ref="F290" r:id="rId288" xr:uid="{00000000-0004-0000-0000-00001F010000}"/>
    <hyperlink ref="F291" r:id="rId289" xr:uid="{00000000-0004-0000-0000-000020010000}"/>
    <hyperlink ref="F292" r:id="rId290" xr:uid="{00000000-0004-0000-0000-000021010000}"/>
    <hyperlink ref="F293" r:id="rId291" xr:uid="{00000000-0004-0000-0000-000022010000}"/>
    <hyperlink ref="F294" r:id="rId292" xr:uid="{00000000-0004-0000-0000-000023010000}"/>
    <hyperlink ref="F295" r:id="rId293" xr:uid="{00000000-0004-0000-0000-000024010000}"/>
    <hyperlink ref="F296" r:id="rId294" xr:uid="{00000000-0004-0000-0000-000025010000}"/>
    <hyperlink ref="F297" r:id="rId295" xr:uid="{00000000-0004-0000-0000-000026010000}"/>
    <hyperlink ref="F298" r:id="rId296" xr:uid="{00000000-0004-0000-0000-000027010000}"/>
    <hyperlink ref="F299" r:id="rId297" xr:uid="{00000000-0004-0000-0000-000028010000}"/>
    <hyperlink ref="F300" r:id="rId298" xr:uid="{00000000-0004-0000-0000-000029010000}"/>
    <hyperlink ref="F301" r:id="rId299" xr:uid="{00000000-0004-0000-0000-00002A010000}"/>
    <hyperlink ref="F302" r:id="rId300" xr:uid="{00000000-0004-0000-0000-00002B010000}"/>
    <hyperlink ref="F303" r:id="rId301" xr:uid="{00000000-0004-0000-0000-00002C010000}"/>
    <hyperlink ref="F304" r:id="rId302" xr:uid="{00000000-0004-0000-0000-00002D010000}"/>
    <hyperlink ref="F305" r:id="rId303" xr:uid="{00000000-0004-0000-0000-00002E010000}"/>
    <hyperlink ref="F306" r:id="rId304" xr:uid="{00000000-0004-0000-0000-00002F010000}"/>
    <hyperlink ref="F307" r:id="rId305" xr:uid="{00000000-0004-0000-0000-000030010000}"/>
    <hyperlink ref="F308" r:id="rId306" xr:uid="{00000000-0004-0000-0000-000031010000}"/>
    <hyperlink ref="F309" r:id="rId307" xr:uid="{00000000-0004-0000-0000-000032010000}"/>
    <hyperlink ref="F310" r:id="rId308" xr:uid="{00000000-0004-0000-0000-000033010000}"/>
    <hyperlink ref="F311" r:id="rId309" xr:uid="{00000000-0004-0000-0000-000034010000}"/>
    <hyperlink ref="F312" r:id="rId310" xr:uid="{00000000-0004-0000-0000-000035010000}"/>
    <hyperlink ref="F313" r:id="rId311" xr:uid="{00000000-0004-0000-0000-000036010000}"/>
    <hyperlink ref="F314" r:id="rId312" xr:uid="{00000000-0004-0000-0000-000037010000}"/>
    <hyperlink ref="F315" r:id="rId313" xr:uid="{00000000-0004-0000-0000-000038010000}"/>
    <hyperlink ref="F316" r:id="rId314" xr:uid="{00000000-0004-0000-0000-000039010000}"/>
    <hyperlink ref="F317" r:id="rId315" xr:uid="{00000000-0004-0000-0000-00003A010000}"/>
    <hyperlink ref="F318" r:id="rId316" xr:uid="{00000000-0004-0000-0000-00003B010000}"/>
    <hyperlink ref="F319" r:id="rId317" xr:uid="{00000000-0004-0000-0000-00003C010000}"/>
    <hyperlink ref="F320" r:id="rId318" xr:uid="{00000000-0004-0000-0000-00003D010000}"/>
    <hyperlink ref="F321" r:id="rId319" xr:uid="{00000000-0004-0000-0000-00003E010000}"/>
    <hyperlink ref="F322" r:id="rId320" xr:uid="{00000000-0004-0000-0000-00003F010000}"/>
    <hyperlink ref="F323" r:id="rId321" xr:uid="{00000000-0004-0000-0000-000040010000}"/>
    <hyperlink ref="F324" r:id="rId322" xr:uid="{00000000-0004-0000-0000-000041010000}"/>
    <hyperlink ref="F325" r:id="rId323" xr:uid="{00000000-0004-0000-0000-000042010000}"/>
    <hyperlink ref="F326" r:id="rId324" xr:uid="{00000000-0004-0000-0000-000043010000}"/>
    <hyperlink ref="F327" r:id="rId325" xr:uid="{00000000-0004-0000-0000-000044010000}"/>
    <hyperlink ref="F328" r:id="rId326" xr:uid="{00000000-0004-0000-0000-000045010000}"/>
    <hyperlink ref="F329" r:id="rId327" xr:uid="{00000000-0004-0000-0000-000046010000}"/>
    <hyperlink ref="F330" r:id="rId328" xr:uid="{00000000-0004-0000-0000-000047010000}"/>
    <hyperlink ref="F331" r:id="rId329" xr:uid="{00000000-0004-0000-0000-000048010000}"/>
    <hyperlink ref="F332" r:id="rId330" xr:uid="{00000000-0004-0000-0000-000049010000}"/>
    <hyperlink ref="F333" r:id="rId331" xr:uid="{00000000-0004-0000-0000-00004A010000}"/>
    <hyperlink ref="F334" r:id="rId332" xr:uid="{00000000-0004-0000-0000-00004B010000}"/>
    <hyperlink ref="F335" r:id="rId333" xr:uid="{00000000-0004-0000-0000-00004C010000}"/>
    <hyperlink ref="F336" r:id="rId334" xr:uid="{00000000-0004-0000-0000-00004D010000}"/>
    <hyperlink ref="F337" r:id="rId335" xr:uid="{00000000-0004-0000-0000-00004E010000}"/>
    <hyperlink ref="F338" r:id="rId336" xr:uid="{00000000-0004-0000-0000-00004F010000}"/>
    <hyperlink ref="F339" r:id="rId337" xr:uid="{00000000-0004-0000-0000-000050010000}"/>
    <hyperlink ref="F340" r:id="rId338" xr:uid="{00000000-0004-0000-0000-000051010000}"/>
    <hyperlink ref="F341" r:id="rId339" xr:uid="{00000000-0004-0000-0000-000052010000}"/>
    <hyperlink ref="F342" r:id="rId340" xr:uid="{00000000-0004-0000-0000-000053010000}"/>
    <hyperlink ref="F343" r:id="rId341" xr:uid="{00000000-0004-0000-0000-000054010000}"/>
    <hyperlink ref="F344" r:id="rId342" xr:uid="{00000000-0004-0000-0000-000055010000}"/>
    <hyperlink ref="F345" r:id="rId343" xr:uid="{00000000-0004-0000-0000-000056010000}"/>
    <hyperlink ref="F346" r:id="rId344" xr:uid="{00000000-0004-0000-0000-000057010000}"/>
    <hyperlink ref="F347" r:id="rId345" xr:uid="{00000000-0004-0000-0000-000058010000}"/>
    <hyperlink ref="F348" r:id="rId346" xr:uid="{00000000-0004-0000-0000-000059010000}"/>
    <hyperlink ref="F349" r:id="rId347" xr:uid="{00000000-0004-0000-0000-00005A010000}"/>
    <hyperlink ref="F350" r:id="rId348" xr:uid="{00000000-0004-0000-0000-00005B010000}"/>
    <hyperlink ref="F351" r:id="rId349" xr:uid="{00000000-0004-0000-0000-00005C010000}"/>
    <hyperlink ref="F352" r:id="rId350" xr:uid="{00000000-0004-0000-0000-00005D010000}"/>
    <hyperlink ref="F353" r:id="rId351" xr:uid="{00000000-0004-0000-0000-00005E010000}"/>
    <hyperlink ref="F354" r:id="rId352" xr:uid="{00000000-0004-0000-0000-00005F010000}"/>
    <hyperlink ref="F355" r:id="rId353" xr:uid="{00000000-0004-0000-0000-000060010000}"/>
    <hyperlink ref="F356" r:id="rId354" xr:uid="{00000000-0004-0000-0000-000061010000}"/>
    <hyperlink ref="F357" r:id="rId355" xr:uid="{00000000-0004-0000-0000-000062010000}"/>
    <hyperlink ref="F358" r:id="rId356" xr:uid="{00000000-0004-0000-0000-000063010000}"/>
    <hyperlink ref="F359" r:id="rId357" xr:uid="{00000000-0004-0000-0000-000064010000}"/>
    <hyperlink ref="F360" r:id="rId358" xr:uid="{00000000-0004-0000-0000-000065010000}"/>
    <hyperlink ref="F361" r:id="rId359" xr:uid="{00000000-0004-0000-0000-000066010000}"/>
    <hyperlink ref="F362" r:id="rId360" xr:uid="{00000000-0004-0000-0000-000067010000}"/>
    <hyperlink ref="F363" r:id="rId361" xr:uid="{00000000-0004-0000-0000-000068010000}"/>
    <hyperlink ref="F364" r:id="rId362" xr:uid="{00000000-0004-0000-0000-000069010000}"/>
    <hyperlink ref="F365" r:id="rId363" xr:uid="{00000000-0004-0000-0000-00006A010000}"/>
    <hyperlink ref="F366" r:id="rId364" xr:uid="{00000000-0004-0000-0000-00006B010000}"/>
    <hyperlink ref="F367" r:id="rId365" xr:uid="{00000000-0004-0000-0000-00006C010000}"/>
    <hyperlink ref="F368" r:id="rId366" xr:uid="{00000000-0004-0000-0000-00006D010000}"/>
    <hyperlink ref="F369" r:id="rId367" xr:uid="{00000000-0004-0000-0000-00006E010000}"/>
    <hyperlink ref="F370" r:id="rId368" xr:uid="{00000000-0004-0000-0000-00006F010000}"/>
    <hyperlink ref="F371" r:id="rId369" xr:uid="{00000000-0004-0000-0000-000070010000}"/>
    <hyperlink ref="F372" r:id="rId370" xr:uid="{00000000-0004-0000-0000-000071010000}"/>
    <hyperlink ref="F373" r:id="rId371" xr:uid="{00000000-0004-0000-0000-000072010000}"/>
    <hyperlink ref="F374" r:id="rId372" xr:uid="{00000000-0004-0000-0000-000073010000}"/>
    <hyperlink ref="F375" r:id="rId373" xr:uid="{00000000-0004-0000-0000-000074010000}"/>
    <hyperlink ref="F376" r:id="rId374" xr:uid="{00000000-0004-0000-0000-000075010000}"/>
    <hyperlink ref="F377" r:id="rId375" xr:uid="{00000000-0004-0000-0000-000076010000}"/>
    <hyperlink ref="F378" r:id="rId376" xr:uid="{00000000-0004-0000-0000-000077010000}"/>
    <hyperlink ref="F379" r:id="rId377" xr:uid="{00000000-0004-0000-0000-000078010000}"/>
    <hyperlink ref="F380" r:id="rId378" xr:uid="{00000000-0004-0000-0000-000079010000}"/>
    <hyperlink ref="F381" r:id="rId379" xr:uid="{00000000-0004-0000-0000-00007A010000}"/>
    <hyperlink ref="F382" r:id="rId380" xr:uid="{00000000-0004-0000-0000-00007B010000}"/>
    <hyperlink ref="F383" r:id="rId381" xr:uid="{00000000-0004-0000-0000-00007C010000}"/>
    <hyperlink ref="F384" r:id="rId382" xr:uid="{00000000-0004-0000-0000-00007D010000}"/>
    <hyperlink ref="F385" r:id="rId383" xr:uid="{00000000-0004-0000-0000-00007E010000}"/>
    <hyperlink ref="F386" r:id="rId384" xr:uid="{00000000-0004-0000-0000-00007F010000}"/>
    <hyperlink ref="F387" r:id="rId385" xr:uid="{00000000-0004-0000-0000-000080010000}"/>
    <hyperlink ref="F388" r:id="rId386" xr:uid="{00000000-0004-0000-0000-000081010000}"/>
    <hyperlink ref="F389" r:id="rId387" xr:uid="{00000000-0004-0000-0000-000082010000}"/>
    <hyperlink ref="F390" r:id="rId388" xr:uid="{00000000-0004-0000-0000-000083010000}"/>
    <hyperlink ref="F391" r:id="rId389" xr:uid="{00000000-0004-0000-0000-000084010000}"/>
    <hyperlink ref="F392" r:id="rId390" xr:uid="{00000000-0004-0000-0000-000085010000}"/>
    <hyperlink ref="F393" r:id="rId391" xr:uid="{00000000-0004-0000-0000-000086010000}"/>
    <hyperlink ref="F394" r:id="rId392" xr:uid="{00000000-0004-0000-0000-000087010000}"/>
    <hyperlink ref="F395" r:id="rId393" xr:uid="{00000000-0004-0000-0000-000088010000}"/>
    <hyperlink ref="F396" r:id="rId394" xr:uid="{00000000-0004-0000-0000-000089010000}"/>
    <hyperlink ref="F397" r:id="rId395" xr:uid="{00000000-0004-0000-0000-00008A010000}"/>
    <hyperlink ref="F398" r:id="rId396" xr:uid="{00000000-0004-0000-0000-00008B010000}"/>
    <hyperlink ref="F399" r:id="rId397" xr:uid="{00000000-0004-0000-0000-00008C010000}"/>
    <hyperlink ref="F400" r:id="rId398" xr:uid="{00000000-0004-0000-0000-00008D010000}"/>
    <hyperlink ref="F401" r:id="rId399" xr:uid="{00000000-0004-0000-0000-00008E010000}"/>
    <hyperlink ref="F402" r:id="rId400" xr:uid="{00000000-0004-0000-0000-00008F010000}"/>
    <hyperlink ref="F403" r:id="rId401" xr:uid="{00000000-0004-0000-0000-000090010000}"/>
    <hyperlink ref="F404" r:id="rId402" xr:uid="{00000000-0004-0000-0000-000091010000}"/>
    <hyperlink ref="F405" r:id="rId403" xr:uid="{00000000-0004-0000-0000-000092010000}"/>
    <hyperlink ref="F406" r:id="rId404" xr:uid="{00000000-0004-0000-0000-000093010000}"/>
    <hyperlink ref="F407" r:id="rId405" xr:uid="{00000000-0004-0000-0000-000094010000}"/>
    <hyperlink ref="F408" r:id="rId406" xr:uid="{00000000-0004-0000-0000-000095010000}"/>
    <hyperlink ref="F409" r:id="rId407" xr:uid="{00000000-0004-0000-0000-000096010000}"/>
    <hyperlink ref="F410" r:id="rId408" xr:uid="{00000000-0004-0000-0000-000097010000}"/>
    <hyperlink ref="F411" r:id="rId409" xr:uid="{00000000-0004-0000-0000-000098010000}"/>
    <hyperlink ref="F412" r:id="rId410" xr:uid="{00000000-0004-0000-0000-000099010000}"/>
    <hyperlink ref="F413" r:id="rId411" xr:uid="{00000000-0004-0000-0000-00009A010000}"/>
    <hyperlink ref="F414" r:id="rId412" xr:uid="{00000000-0004-0000-0000-00009B010000}"/>
    <hyperlink ref="F415" r:id="rId413" xr:uid="{00000000-0004-0000-0000-00009C010000}"/>
    <hyperlink ref="F416" r:id="rId414" xr:uid="{00000000-0004-0000-0000-00009D010000}"/>
    <hyperlink ref="F417" r:id="rId415" xr:uid="{00000000-0004-0000-0000-00009E010000}"/>
    <hyperlink ref="F418" r:id="rId416" xr:uid="{00000000-0004-0000-0000-00009F010000}"/>
    <hyperlink ref="F419" r:id="rId417" xr:uid="{00000000-0004-0000-0000-0000A0010000}"/>
    <hyperlink ref="F420" r:id="rId418" xr:uid="{00000000-0004-0000-0000-0000A1010000}"/>
    <hyperlink ref="F421" r:id="rId419" xr:uid="{00000000-0004-0000-0000-0000A2010000}"/>
    <hyperlink ref="F422" r:id="rId420" xr:uid="{00000000-0004-0000-0000-0000A3010000}"/>
    <hyperlink ref="F423" r:id="rId421" xr:uid="{00000000-0004-0000-0000-0000A4010000}"/>
    <hyperlink ref="F424" r:id="rId422" xr:uid="{00000000-0004-0000-0000-0000A5010000}"/>
    <hyperlink ref="F425" r:id="rId423" xr:uid="{00000000-0004-0000-0000-0000A6010000}"/>
    <hyperlink ref="F426" r:id="rId424" xr:uid="{00000000-0004-0000-0000-0000A7010000}"/>
    <hyperlink ref="F427" r:id="rId425" xr:uid="{00000000-0004-0000-0000-0000A8010000}"/>
    <hyperlink ref="F428" r:id="rId426" xr:uid="{00000000-0004-0000-0000-0000A9010000}"/>
    <hyperlink ref="F429" r:id="rId427" xr:uid="{00000000-0004-0000-0000-0000AA010000}"/>
    <hyperlink ref="F430" r:id="rId428" xr:uid="{00000000-0004-0000-0000-0000AB010000}"/>
    <hyperlink ref="F431" r:id="rId429" xr:uid="{00000000-0004-0000-0000-0000AC010000}"/>
    <hyperlink ref="F432" r:id="rId430" xr:uid="{00000000-0004-0000-0000-0000AD010000}"/>
    <hyperlink ref="F433" r:id="rId431" xr:uid="{00000000-0004-0000-0000-0000AE010000}"/>
    <hyperlink ref="F434" r:id="rId432" xr:uid="{00000000-0004-0000-0000-0000AF010000}"/>
    <hyperlink ref="F435" r:id="rId433" xr:uid="{00000000-0004-0000-0000-0000B0010000}"/>
    <hyperlink ref="F436" r:id="rId434" xr:uid="{00000000-0004-0000-0000-0000B1010000}"/>
    <hyperlink ref="F437" r:id="rId435" xr:uid="{00000000-0004-0000-0000-0000B2010000}"/>
    <hyperlink ref="F438" r:id="rId436" xr:uid="{00000000-0004-0000-0000-0000B3010000}"/>
    <hyperlink ref="F439" r:id="rId437" xr:uid="{00000000-0004-0000-0000-0000B4010000}"/>
    <hyperlink ref="F440" r:id="rId438" xr:uid="{00000000-0004-0000-0000-0000B5010000}"/>
    <hyperlink ref="F441" r:id="rId439" xr:uid="{00000000-0004-0000-0000-0000B6010000}"/>
    <hyperlink ref="F442" r:id="rId440" xr:uid="{00000000-0004-0000-0000-0000B7010000}"/>
    <hyperlink ref="F443" r:id="rId441" xr:uid="{00000000-0004-0000-0000-0000B8010000}"/>
    <hyperlink ref="F444" r:id="rId442" xr:uid="{00000000-0004-0000-0000-0000B9010000}"/>
    <hyperlink ref="F445" r:id="rId443" xr:uid="{00000000-0004-0000-0000-0000BA010000}"/>
    <hyperlink ref="F446" r:id="rId444" xr:uid="{00000000-0004-0000-0000-0000BB010000}"/>
    <hyperlink ref="F447" r:id="rId445" xr:uid="{00000000-0004-0000-0000-0000BC010000}"/>
    <hyperlink ref="F448" r:id="rId446" xr:uid="{00000000-0004-0000-0000-0000BD010000}"/>
    <hyperlink ref="F449" r:id="rId447" xr:uid="{00000000-0004-0000-0000-0000BE010000}"/>
    <hyperlink ref="F450" r:id="rId448" xr:uid="{00000000-0004-0000-0000-0000BF010000}"/>
    <hyperlink ref="F451" r:id="rId449" xr:uid="{00000000-0004-0000-0000-0000C0010000}"/>
    <hyperlink ref="F452" r:id="rId450" xr:uid="{00000000-0004-0000-0000-0000C1010000}"/>
    <hyperlink ref="F453" r:id="rId451" xr:uid="{00000000-0004-0000-0000-0000C2010000}"/>
    <hyperlink ref="F454" r:id="rId452" xr:uid="{00000000-0004-0000-0000-0000C3010000}"/>
    <hyperlink ref="F455" r:id="rId453" xr:uid="{00000000-0004-0000-0000-0000C4010000}"/>
    <hyperlink ref="F456" r:id="rId454" xr:uid="{00000000-0004-0000-0000-0000C5010000}"/>
    <hyperlink ref="F457" r:id="rId455" xr:uid="{00000000-0004-0000-0000-0000C6010000}"/>
    <hyperlink ref="F458" r:id="rId456" xr:uid="{00000000-0004-0000-0000-0000C7010000}"/>
    <hyperlink ref="F459" r:id="rId457" xr:uid="{00000000-0004-0000-0000-0000C8010000}"/>
    <hyperlink ref="F460" r:id="rId458" xr:uid="{00000000-0004-0000-0000-0000C9010000}"/>
    <hyperlink ref="F461" r:id="rId459" xr:uid="{00000000-0004-0000-0000-0000CA010000}"/>
    <hyperlink ref="F462" r:id="rId460" xr:uid="{00000000-0004-0000-0000-0000CB010000}"/>
    <hyperlink ref="F463" r:id="rId461" xr:uid="{00000000-0004-0000-0000-0000CC010000}"/>
    <hyperlink ref="F464" r:id="rId462" xr:uid="{00000000-0004-0000-0000-0000CD010000}"/>
    <hyperlink ref="F465" r:id="rId463" xr:uid="{00000000-0004-0000-0000-0000CE010000}"/>
    <hyperlink ref="F466" r:id="rId464" xr:uid="{00000000-0004-0000-0000-0000CF010000}"/>
    <hyperlink ref="F467" r:id="rId465" xr:uid="{00000000-0004-0000-0000-0000D0010000}"/>
    <hyperlink ref="F468" r:id="rId466" xr:uid="{00000000-0004-0000-0000-0000D1010000}"/>
    <hyperlink ref="F469" r:id="rId467" xr:uid="{00000000-0004-0000-0000-0000D2010000}"/>
    <hyperlink ref="F470" r:id="rId468" xr:uid="{00000000-0004-0000-0000-0000D3010000}"/>
    <hyperlink ref="F471" r:id="rId469" xr:uid="{00000000-0004-0000-0000-0000D4010000}"/>
    <hyperlink ref="F472" r:id="rId470" xr:uid="{00000000-0004-0000-0000-0000D5010000}"/>
    <hyperlink ref="F473" r:id="rId471" xr:uid="{00000000-0004-0000-0000-0000D6010000}"/>
    <hyperlink ref="F474" r:id="rId472" xr:uid="{00000000-0004-0000-0000-0000D7010000}"/>
    <hyperlink ref="F475" r:id="rId473" xr:uid="{00000000-0004-0000-0000-0000D8010000}"/>
    <hyperlink ref="F476" r:id="rId474" xr:uid="{00000000-0004-0000-0000-0000D9010000}"/>
    <hyperlink ref="F477" r:id="rId475" xr:uid="{00000000-0004-0000-0000-0000DA010000}"/>
    <hyperlink ref="F478" r:id="rId476" xr:uid="{00000000-0004-0000-0000-0000DB010000}"/>
    <hyperlink ref="F479" r:id="rId477" xr:uid="{00000000-0004-0000-0000-0000DC010000}"/>
    <hyperlink ref="F480" r:id="rId478" xr:uid="{00000000-0004-0000-0000-0000DD010000}"/>
    <hyperlink ref="F481" r:id="rId479" xr:uid="{00000000-0004-0000-0000-0000DE010000}"/>
    <hyperlink ref="F482" r:id="rId480" xr:uid="{00000000-0004-0000-0000-0000DF010000}"/>
    <hyperlink ref="F483" r:id="rId481" xr:uid="{00000000-0004-0000-0000-0000E0010000}"/>
    <hyperlink ref="F484" r:id="rId482" xr:uid="{00000000-0004-0000-0000-0000E1010000}"/>
    <hyperlink ref="F485" r:id="rId483" xr:uid="{00000000-0004-0000-0000-0000E2010000}"/>
    <hyperlink ref="F486" r:id="rId484" xr:uid="{00000000-0004-0000-0000-0000E3010000}"/>
    <hyperlink ref="F487" r:id="rId485" xr:uid="{00000000-0004-0000-0000-0000E4010000}"/>
    <hyperlink ref="F488" r:id="rId486" xr:uid="{00000000-0004-0000-0000-0000E5010000}"/>
    <hyperlink ref="F489" r:id="rId487" xr:uid="{00000000-0004-0000-0000-0000E6010000}"/>
    <hyperlink ref="F490" r:id="rId488" xr:uid="{00000000-0004-0000-0000-0000E7010000}"/>
    <hyperlink ref="F491" r:id="rId489" xr:uid="{00000000-0004-0000-0000-0000E8010000}"/>
    <hyperlink ref="F492" r:id="rId490" xr:uid="{00000000-0004-0000-0000-0000E9010000}"/>
    <hyperlink ref="F493" r:id="rId491" xr:uid="{00000000-0004-0000-0000-0000EA010000}"/>
    <hyperlink ref="F494" r:id="rId492" xr:uid="{00000000-0004-0000-0000-0000EB010000}"/>
    <hyperlink ref="F495" r:id="rId493" xr:uid="{00000000-0004-0000-0000-0000EC010000}"/>
    <hyperlink ref="F496" r:id="rId494" xr:uid="{00000000-0004-0000-0000-0000ED010000}"/>
    <hyperlink ref="F497" r:id="rId495" xr:uid="{00000000-0004-0000-0000-0000EE010000}"/>
    <hyperlink ref="F498" r:id="rId496" xr:uid="{00000000-0004-0000-0000-0000EF010000}"/>
    <hyperlink ref="F499" r:id="rId497" xr:uid="{00000000-0004-0000-0000-0000F0010000}"/>
    <hyperlink ref="F500" r:id="rId498" xr:uid="{00000000-0004-0000-0000-0000F1010000}"/>
    <hyperlink ref="F501" r:id="rId499" xr:uid="{00000000-0004-0000-0000-0000F2010000}"/>
    <hyperlink ref="F502" r:id="rId500" xr:uid="{00000000-0004-0000-0000-0000F3010000}"/>
    <hyperlink ref="F503" r:id="rId501" xr:uid="{00000000-0004-0000-0000-0000F4010000}"/>
    <hyperlink ref="F504" r:id="rId502" xr:uid="{00000000-0004-0000-0000-0000F5010000}"/>
    <hyperlink ref="F505" r:id="rId503" xr:uid="{00000000-0004-0000-0000-0000F6010000}"/>
    <hyperlink ref="F506" r:id="rId504" xr:uid="{00000000-0004-0000-0000-0000F7010000}"/>
    <hyperlink ref="F507" r:id="rId505" xr:uid="{00000000-0004-0000-0000-0000F8010000}"/>
    <hyperlink ref="F508" r:id="rId506" xr:uid="{00000000-0004-0000-0000-0000F9010000}"/>
    <hyperlink ref="F509" r:id="rId507" xr:uid="{00000000-0004-0000-0000-0000FA010000}"/>
    <hyperlink ref="F510" r:id="rId508" xr:uid="{00000000-0004-0000-0000-0000FB010000}"/>
    <hyperlink ref="F511" r:id="rId509" xr:uid="{00000000-0004-0000-0000-0000FC010000}"/>
    <hyperlink ref="F512" r:id="rId510" xr:uid="{00000000-0004-0000-0000-0000FD010000}"/>
    <hyperlink ref="F513" r:id="rId511" xr:uid="{00000000-0004-0000-0000-0000FE010000}"/>
    <hyperlink ref="F514" r:id="rId512" xr:uid="{00000000-0004-0000-0000-0000FF010000}"/>
    <hyperlink ref="F515" r:id="rId513" xr:uid="{00000000-0004-0000-0000-000000020000}"/>
    <hyperlink ref="F516" r:id="rId514" xr:uid="{00000000-0004-0000-0000-000001020000}"/>
    <hyperlink ref="F517" r:id="rId515" xr:uid="{00000000-0004-0000-0000-000002020000}"/>
    <hyperlink ref="F518" r:id="rId516" xr:uid="{00000000-0004-0000-0000-000003020000}"/>
    <hyperlink ref="F519" r:id="rId517" xr:uid="{00000000-0004-0000-0000-000004020000}"/>
    <hyperlink ref="F520" r:id="rId518" xr:uid="{00000000-0004-0000-0000-000005020000}"/>
    <hyperlink ref="F521" r:id="rId519" xr:uid="{00000000-0004-0000-0000-000006020000}"/>
    <hyperlink ref="F522" r:id="rId520" xr:uid="{00000000-0004-0000-0000-000007020000}"/>
    <hyperlink ref="F523" r:id="rId521" xr:uid="{00000000-0004-0000-0000-000008020000}"/>
    <hyperlink ref="F524" r:id="rId522" xr:uid="{00000000-0004-0000-0000-000009020000}"/>
    <hyperlink ref="F525" r:id="rId523" xr:uid="{00000000-0004-0000-0000-00000A020000}"/>
    <hyperlink ref="F526" r:id="rId524" xr:uid="{00000000-0004-0000-0000-00000B020000}"/>
    <hyperlink ref="F527" r:id="rId525" xr:uid="{00000000-0004-0000-0000-00000C020000}"/>
    <hyperlink ref="F528" r:id="rId526" xr:uid="{00000000-0004-0000-0000-00000D020000}"/>
    <hyperlink ref="F529" r:id="rId527" xr:uid="{00000000-0004-0000-0000-00000E020000}"/>
    <hyperlink ref="F530" r:id="rId528" xr:uid="{00000000-0004-0000-0000-00000F020000}"/>
    <hyperlink ref="F531" r:id="rId529" xr:uid="{00000000-0004-0000-0000-000010020000}"/>
    <hyperlink ref="F532" r:id="rId530" xr:uid="{00000000-0004-0000-0000-000011020000}"/>
    <hyperlink ref="F533" r:id="rId531" xr:uid="{00000000-0004-0000-0000-000012020000}"/>
    <hyperlink ref="F534" r:id="rId532" xr:uid="{00000000-0004-0000-0000-000013020000}"/>
    <hyperlink ref="F535" r:id="rId533" xr:uid="{00000000-0004-0000-0000-000014020000}"/>
    <hyperlink ref="F536" r:id="rId534" xr:uid="{00000000-0004-0000-0000-000015020000}"/>
    <hyperlink ref="F537" r:id="rId535" xr:uid="{00000000-0004-0000-0000-000016020000}"/>
    <hyperlink ref="F538" r:id="rId536" xr:uid="{00000000-0004-0000-0000-000017020000}"/>
    <hyperlink ref="F539" r:id="rId537" xr:uid="{00000000-0004-0000-0000-000018020000}"/>
    <hyperlink ref="F540" r:id="rId538" xr:uid="{00000000-0004-0000-0000-000019020000}"/>
    <hyperlink ref="F541" r:id="rId539" xr:uid="{00000000-0004-0000-0000-00001A020000}"/>
    <hyperlink ref="F542" r:id="rId540" xr:uid="{00000000-0004-0000-0000-00001B020000}"/>
    <hyperlink ref="F543" r:id="rId541" xr:uid="{00000000-0004-0000-0000-00001C020000}"/>
    <hyperlink ref="F544" r:id="rId542" xr:uid="{00000000-0004-0000-0000-00001D020000}"/>
    <hyperlink ref="F545" r:id="rId543" xr:uid="{00000000-0004-0000-0000-00001E020000}"/>
    <hyperlink ref="F546" r:id="rId544" xr:uid="{00000000-0004-0000-0000-00001F020000}"/>
    <hyperlink ref="F547" r:id="rId545" xr:uid="{00000000-0004-0000-0000-000020020000}"/>
    <hyperlink ref="F548" r:id="rId546" xr:uid="{00000000-0004-0000-0000-000021020000}"/>
    <hyperlink ref="F549" r:id="rId547" xr:uid="{00000000-0004-0000-0000-000022020000}"/>
    <hyperlink ref="F550" r:id="rId548" xr:uid="{00000000-0004-0000-0000-000023020000}"/>
    <hyperlink ref="F551" r:id="rId549" xr:uid="{00000000-0004-0000-0000-000024020000}"/>
    <hyperlink ref="F552" r:id="rId550" xr:uid="{00000000-0004-0000-0000-000025020000}"/>
    <hyperlink ref="F553" r:id="rId551" xr:uid="{00000000-0004-0000-0000-000026020000}"/>
    <hyperlink ref="F554" r:id="rId552" xr:uid="{00000000-0004-0000-0000-000027020000}"/>
    <hyperlink ref="F555" r:id="rId553" xr:uid="{00000000-0004-0000-0000-000028020000}"/>
    <hyperlink ref="F556" r:id="rId554" xr:uid="{00000000-0004-0000-0000-000029020000}"/>
    <hyperlink ref="F557" r:id="rId555" xr:uid="{00000000-0004-0000-0000-00002A020000}"/>
    <hyperlink ref="F558" r:id="rId556" xr:uid="{00000000-0004-0000-0000-00002B020000}"/>
    <hyperlink ref="F559" r:id="rId557" xr:uid="{00000000-0004-0000-0000-00002C020000}"/>
    <hyperlink ref="F560" r:id="rId558" xr:uid="{00000000-0004-0000-0000-00002D020000}"/>
    <hyperlink ref="F561" r:id="rId559" xr:uid="{00000000-0004-0000-0000-00002E020000}"/>
    <hyperlink ref="F562" r:id="rId560" xr:uid="{00000000-0004-0000-0000-00002F020000}"/>
    <hyperlink ref="F563" r:id="rId561" xr:uid="{00000000-0004-0000-0000-000030020000}"/>
    <hyperlink ref="F564" r:id="rId562" xr:uid="{00000000-0004-0000-0000-000031020000}"/>
    <hyperlink ref="F565" r:id="rId563" xr:uid="{00000000-0004-0000-0000-000032020000}"/>
    <hyperlink ref="F566" r:id="rId564" xr:uid="{00000000-0004-0000-0000-000033020000}"/>
    <hyperlink ref="F567" r:id="rId565" xr:uid="{00000000-0004-0000-0000-000034020000}"/>
    <hyperlink ref="F568" r:id="rId566" xr:uid="{00000000-0004-0000-0000-000035020000}"/>
    <hyperlink ref="F569" r:id="rId567" xr:uid="{00000000-0004-0000-0000-000036020000}"/>
    <hyperlink ref="F570" r:id="rId568" xr:uid="{00000000-0004-0000-0000-000037020000}"/>
    <hyperlink ref="F571" r:id="rId569" xr:uid="{00000000-0004-0000-0000-000038020000}"/>
    <hyperlink ref="F572" r:id="rId570" xr:uid="{00000000-0004-0000-0000-000039020000}"/>
    <hyperlink ref="F573" r:id="rId571" xr:uid="{00000000-0004-0000-0000-00003A020000}"/>
    <hyperlink ref="F574" r:id="rId572" xr:uid="{00000000-0004-0000-0000-00003B020000}"/>
    <hyperlink ref="F575" r:id="rId573" xr:uid="{00000000-0004-0000-0000-00003C020000}"/>
    <hyperlink ref="F576" r:id="rId574" xr:uid="{00000000-0004-0000-0000-00003D020000}"/>
    <hyperlink ref="F577" r:id="rId575" xr:uid="{00000000-0004-0000-0000-00003E020000}"/>
    <hyperlink ref="F578" r:id="rId576" xr:uid="{00000000-0004-0000-0000-00003F020000}"/>
    <hyperlink ref="F579" r:id="rId577" xr:uid="{00000000-0004-0000-0000-000040020000}"/>
    <hyperlink ref="F580" r:id="rId578" xr:uid="{00000000-0004-0000-0000-000041020000}"/>
    <hyperlink ref="F581" r:id="rId579" xr:uid="{00000000-0004-0000-0000-000042020000}"/>
    <hyperlink ref="F582" r:id="rId580" xr:uid="{00000000-0004-0000-0000-000043020000}"/>
    <hyperlink ref="F583" r:id="rId581" xr:uid="{00000000-0004-0000-0000-000044020000}"/>
    <hyperlink ref="F584" r:id="rId582" xr:uid="{00000000-0004-0000-0000-000045020000}"/>
    <hyperlink ref="F585" r:id="rId583" xr:uid="{00000000-0004-0000-0000-000046020000}"/>
    <hyperlink ref="F586" r:id="rId584" xr:uid="{00000000-0004-0000-0000-000047020000}"/>
    <hyperlink ref="F587" r:id="rId585" xr:uid="{00000000-0004-0000-0000-000048020000}"/>
    <hyperlink ref="F588" r:id="rId586" xr:uid="{00000000-0004-0000-0000-000049020000}"/>
    <hyperlink ref="F589" r:id="rId587" xr:uid="{00000000-0004-0000-0000-00004A020000}"/>
    <hyperlink ref="F590" r:id="rId588" xr:uid="{00000000-0004-0000-0000-00004B020000}"/>
    <hyperlink ref="F591" r:id="rId589" xr:uid="{00000000-0004-0000-0000-00004C020000}"/>
    <hyperlink ref="F592" r:id="rId590" xr:uid="{00000000-0004-0000-0000-00004D020000}"/>
    <hyperlink ref="F593" r:id="rId591" xr:uid="{00000000-0004-0000-0000-00004E020000}"/>
    <hyperlink ref="F594" r:id="rId592" xr:uid="{00000000-0004-0000-0000-00004F020000}"/>
    <hyperlink ref="F595" r:id="rId593" xr:uid="{00000000-0004-0000-0000-000050020000}"/>
    <hyperlink ref="F596" r:id="rId594" xr:uid="{00000000-0004-0000-0000-000051020000}"/>
    <hyperlink ref="F597" r:id="rId595" xr:uid="{00000000-0004-0000-0000-000052020000}"/>
    <hyperlink ref="F598" r:id="rId596" xr:uid="{00000000-0004-0000-0000-000053020000}"/>
    <hyperlink ref="F599" r:id="rId597" xr:uid="{00000000-0004-0000-0000-000054020000}"/>
    <hyperlink ref="F600" r:id="rId598" xr:uid="{00000000-0004-0000-0000-000055020000}"/>
    <hyperlink ref="F601" r:id="rId599" xr:uid="{00000000-0004-0000-0000-000056020000}"/>
    <hyperlink ref="F602" r:id="rId600" xr:uid="{00000000-0004-0000-0000-000057020000}"/>
    <hyperlink ref="F603" r:id="rId601" xr:uid="{00000000-0004-0000-0000-000058020000}"/>
    <hyperlink ref="F604" r:id="rId602" xr:uid="{00000000-0004-0000-0000-000059020000}"/>
    <hyperlink ref="F605" r:id="rId603" xr:uid="{00000000-0004-0000-0000-00005A020000}"/>
    <hyperlink ref="F606" r:id="rId604" xr:uid="{00000000-0004-0000-0000-00005B020000}"/>
    <hyperlink ref="F607" r:id="rId605" xr:uid="{00000000-0004-0000-0000-00005C020000}"/>
    <hyperlink ref="F608" r:id="rId606" xr:uid="{00000000-0004-0000-0000-00005D020000}"/>
    <hyperlink ref="F609" r:id="rId607" xr:uid="{00000000-0004-0000-0000-00005E020000}"/>
    <hyperlink ref="F610" r:id="rId608" xr:uid="{00000000-0004-0000-0000-00005F020000}"/>
    <hyperlink ref="F611" r:id="rId609" xr:uid="{00000000-0004-0000-0000-000060020000}"/>
    <hyperlink ref="F612" r:id="rId610" xr:uid="{00000000-0004-0000-0000-000061020000}"/>
    <hyperlink ref="F613" r:id="rId611" xr:uid="{00000000-0004-0000-0000-000062020000}"/>
    <hyperlink ref="F614" r:id="rId612" xr:uid="{00000000-0004-0000-0000-000063020000}"/>
    <hyperlink ref="F615" r:id="rId613" xr:uid="{00000000-0004-0000-0000-000064020000}"/>
    <hyperlink ref="F616" r:id="rId614" xr:uid="{00000000-0004-0000-0000-000065020000}"/>
    <hyperlink ref="F617" r:id="rId615" xr:uid="{00000000-0004-0000-0000-000066020000}"/>
    <hyperlink ref="F618" r:id="rId616" xr:uid="{00000000-0004-0000-0000-000067020000}"/>
    <hyperlink ref="F619" r:id="rId617" xr:uid="{00000000-0004-0000-0000-000068020000}"/>
    <hyperlink ref="F620" r:id="rId618" xr:uid="{00000000-0004-0000-0000-000069020000}"/>
    <hyperlink ref="F621" r:id="rId619" xr:uid="{00000000-0004-0000-0000-00006A020000}"/>
    <hyperlink ref="F622" r:id="rId620" xr:uid="{00000000-0004-0000-0000-00006B020000}"/>
    <hyperlink ref="F623" r:id="rId621" xr:uid="{00000000-0004-0000-0000-00006C020000}"/>
    <hyperlink ref="F624" r:id="rId622" xr:uid="{00000000-0004-0000-0000-00006D020000}"/>
    <hyperlink ref="F625" r:id="rId623" xr:uid="{00000000-0004-0000-0000-00006E020000}"/>
    <hyperlink ref="F626" r:id="rId624" xr:uid="{00000000-0004-0000-0000-00006F020000}"/>
    <hyperlink ref="F627" r:id="rId625" xr:uid="{00000000-0004-0000-0000-000070020000}"/>
    <hyperlink ref="F628" r:id="rId626" xr:uid="{00000000-0004-0000-0000-000071020000}"/>
    <hyperlink ref="F629" r:id="rId627" xr:uid="{00000000-0004-0000-0000-000072020000}"/>
    <hyperlink ref="F630" r:id="rId628" xr:uid="{00000000-0004-0000-0000-000073020000}"/>
    <hyperlink ref="F631" r:id="rId629" xr:uid="{00000000-0004-0000-0000-000074020000}"/>
    <hyperlink ref="F632" r:id="rId630" xr:uid="{00000000-0004-0000-0000-000075020000}"/>
    <hyperlink ref="F633" r:id="rId631" xr:uid="{00000000-0004-0000-0000-000076020000}"/>
    <hyperlink ref="F634" r:id="rId632" xr:uid="{00000000-0004-0000-0000-000077020000}"/>
    <hyperlink ref="F635" r:id="rId633" xr:uid="{00000000-0004-0000-0000-000078020000}"/>
    <hyperlink ref="F636" r:id="rId634" xr:uid="{00000000-0004-0000-0000-000079020000}"/>
    <hyperlink ref="F637" r:id="rId635" xr:uid="{00000000-0004-0000-0000-00007A020000}"/>
    <hyperlink ref="F638" r:id="rId636" xr:uid="{00000000-0004-0000-0000-00007B020000}"/>
    <hyperlink ref="F639" r:id="rId637" xr:uid="{00000000-0004-0000-0000-00007C020000}"/>
    <hyperlink ref="F640" r:id="rId638" xr:uid="{00000000-0004-0000-0000-00007D020000}"/>
    <hyperlink ref="F641" r:id="rId639" xr:uid="{00000000-0004-0000-0000-00007E020000}"/>
    <hyperlink ref="F642" r:id="rId640" xr:uid="{00000000-0004-0000-0000-00007F020000}"/>
    <hyperlink ref="F643" r:id="rId641" xr:uid="{00000000-0004-0000-0000-000080020000}"/>
    <hyperlink ref="F644" r:id="rId642" xr:uid="{00000000-0004-0000-0000-000081020000}"/>
    <hyperlink ref="F645" r:id="rId643" xr:uid="{00000000-0004-0000-0000-000082020000}"/>
    <hyperlink ref="F646" r:id="rId644" xr:uid="{00000000-0004-0000-0000-000083020000}"/>
    <hyperlink ref="F647" r:id="rId645" xr:uid="{00000000-0004-0000-0000-000084020000}"/>
    <hyperlink ref="F648" r:id="rId646" xr:uid="{00000000-0004-0000-0000-000085020000}"/>
    <hyperlink ref="F649" r:id="rId647" xr:uid="{00000000-0004-0000-0000-000086020000}"/>
    <hyperlink ref="F650" r:id="rId648" xr:uid="{00000000-0004-0000-0000-000087020000}"/>
    <hyperlink ref="F651" r:id="rId649" xr:uid="{00000000-0004-0000-0000-000088020000}"/>
    <hyperlink ref="F652" r:id="rId650" xr:uid="{00000000-0004-0000-0000-000089020000}"/>
    <hyperlink ref="F653" r:id="rId651" xr:uid="{00000000-0004-0000-0000-00008A020000}"/>
    <hyperlink ref="F654" r:id="rId652" xr:uid="{00000000-0004-0000-0000-00008B020000}"/>
    <hyperlink ref="F655" r:id="rId653" xr:uid="{00000000-0004-0000-0000-00008C020000}"/>
    <hyperlink ref="F656" r:id="rId654" xr:uid="{00000000-0004-0000-0000-00008D020000}"/>
    <hyperlink ref="F657" r:id="rId655" xr:uid="{00000000-0004-0000-0000-00008E020000}"/>
    <hyperlink ref="F658" r:id="rId656" xr:uid="{00000000-0004-0000-0000-00008F020000}"/>
    <hyperlink ref="F659" r:id="rId657" xr:uid="{00000000-0004-0000-0000-000090020000}"/>
    <hyperlink ref="F660" r:id="rId658" xr:uid="{00000000-0004-0000-0000-000091020000}"/>
    <hyperlink ref="F661" r:id="rId659" xr:uid="{00000000-0004-0000-0000-000092020000}"/>
    <hyperlink ref="F662" r:id="rId660" xr:uid="{00000000-0004-0000-0000-000093020000}"/>
    <hyperlink ref="F663" r:id="rId661" xr:uid="{00000000-0004-0000-0000-000094020000}"/>
    <hyperlink ref="F664" r:id="rId662" xr:uid="{00000000-0004-0000-0000-000095020000}"/>
    <hyperlink ref="F665" r:id="rId663" xr:uid="{00000000-0004-0000-0000-000096020000}"/>
    <hyperlink ref="F666" r:id="rId664" xr:uid="{00000000-0004-0000-0000-000097020000}"/>
    <hyperlink ref="F667" r:id="rId665" xr:uid="{00000000-0004-0000-0000-000098020000}"/>
    <hyperlink ref="F668" r:id="rId666" xr:uid="{00000000-0004-0000-0000-000099020000}"/>
    <hyperlink ref="F669" r:id="rId667" xr:uid="{00000000-0004-0000-0000-00009A020000}"/>
    <hyperlink ref="F670" r:id="rId668" xr:uid="{00000000-0004-0000-0000-00009B020000}"/>
    <hyperlink ref="F671" r:id="rId669" xr:uid="{00000000-0004-0000-0000-00009C020000}"/>
    <hyperlink ref="F672" r:id="rId670" xr:uid="{00000000-0004-0000-0000-00009D020000}"/>
    <hyperlink ref="F673" r:id="rId671" xr:uid="{00000000-0004-0000-0000-00009E020000}"/>
    <hyperlink ref="F674" r:id="rId672" xr:uid="{00000000-0004-0000-0000-00009F020000}"/>
    <hyperlink ref="F675" r:id="rId673" xr:uid="{00000000-0004-0000-0000-0000A0020000}"/>
    <hyperlink ref="F676" r:id="rId674" xr:uid="{00000000-0004-0000-0000-0000A1020000}"/>
    <hyperlink ref="F677" r:id="rId675" xr:uid="{00000000-0004-0000-0000-0000A2020000}"/>
    <hyperlink ref="F678" r:id="rId676" xr:uid="{00000000-0004-0000-0000-0000A3020000}"/>
    <hyperlink ref="F679" r:id="rId677" xr:uid="{00000000-0004-0000-0000-0000A4020000}"/>
    <hyperlink ref="F680" r:id="rId678" xr:uid="{00000000-0004-0000-0000-0000A5020000}"/>
    <hyperlink ref="F681" r:id="rId679" xr:uid="{00000000-0004-0000-0000-0000A6020000}"/>
    <hyperlink ref="F682" r:id="rId680" xr:uid="{00000000-0004-0000-0000-0000A7020000}"/>
    <hyperlink ref="F683" r:id="rId681" xr:uid="{00000000-0004-0000-0000-0000A8020000}"/>
    <hyperlink ref="F684" r:id="rId682" xr:uid="{00000000-0004-0000-0000-0000A9020000}"/>
    <hyperlink ref="F685" r:id="rId683" xr:uid="{00000000-0004-0000-0000-0000AA020000}"/>
    <hyperlink ref="F686" r:id="rId684" xr:uid="{00000000-0004-0000-0000-0000AB020000}"/>
    <hyperlink ref="F687" r:id="rId685" xr:uid="{00000000-0004-0000-0000-0000AC020000}"/>
    <hyperlink ref="F688" r:id="rId686" xr:uid="{00000000-0004-0000-0000-0000AD020000}"/>
    <hyperlink ref="F689" r:id="rId687" xr:uid="{00000000-0004-0000-0000-0000AE020000}"/>
    <hyperlink ref="F690" r:id="rId688" xr:uid="{00000000-0004-0000-0000-0000AF020000}"/>
    <hyperlink ref="F691" r:id="rId689" xr:uid="{00000000-0004-0000-0000-0000B0020000}"/>
    <hyperlink ref="F692" r:id="rId690" xr:uid="{00000000-0004-0000-0000-0000B1020000}"/>
    <hyperlink ref="F693" r:id="rId691" xr:uid="{00000000-0004-0000-0000-0000B2020000}"/>
    <hyperlink ref="F694" r:id="rId692" xr:uid="{00000000-0004-0000-0000-0000B3020000}"/>
    <hyperlink ref="F695" r:id="rId693" xr:uid="{00000000-0004-0000-0000-0000B4020000}"/>
    <hyperlink ref="F696" r:id="rId694" xr:uid="{00000000-0004-0000-0000-0000B5020000}"/>
    <hyperlink ref="F697" r:id="rId695" xr:uid="{00000000-0004-0000-0000-0000B6020000}"/>
    <hyperlink ref="F698" r:id="rId696" xr:uid="{00000000-0004-0000-0000-0000B7020000}"/>
    <hyperlink ref="F699" r:id="rId697" xr:uid="{00000000-0004-0000-0000-0000B8020000}"/>
    <hyperlink ref="F700" r:id="rId698" xr:uid="{00000000-0004-0000-0000-0000B9020000}"/>
    <hyperlink ref="F701" r:id="rId699" xr:uid="{00000000-0004-0000-0000-0000BA020000}"/>
    <hyperlink ref="F702" r:id="rId700" xr:uid="{00000000-0004-0000-0000-0000BB020000}"/>
    <hyperlink ref="F703" r:id="rId701" xr:uid="{00000000-0004-0000-0000-0000BC020000}"/>
    <hyperlink ref="F704" r:id="rId702" xr:uid="{00000000-0004-0000-0000-0000BD020000}"/>
    <hyperlink ref="F705" r:id="rId703" xr:uid="{00000000-0004-0000-0000-0000BE020000}"/>
    <hyperlink ref="F706" r:id="rId704" xr:uid="{00000000-0004-0000-0000-0000BF020000}"/>
    <hyperlink ref="F707" r:id="rId705" xr:uid="{00000000-0004-0000-0000-0000C0020000}"/>
    <hyperlink ref="F708" r:id="rId706" xr:uid="{00000000-0004-0000-0000-0000C1020000}"/>
    <hyperlink ref="F709" r:id="rId707" xr:uid="{00000000-0004-0000-0000-0000C2020000}"/>
    <hyperlink ref="F710" r:id="rId708" xr:uid="{00000000-0004-0000-0000-0000C3020000}"/>
    <hyperlink ref="F711" r:id="rId709" xr:uid="{00000000-0004-0000-0000-0000C4020000}"/>
    <hyperlink ref="F712" r:id="rId710" xr:uid="{00000000-0004-0000-0000-0000C5020000}"/>
    <hyperlink ref="F713" r:id="rId711" xr:uid="{00000000-0004-0000-0000-0000C6020000}"/>
    <hyperlink ref="F714" r:id="rId712" xr:uid="{00000000-0004-0000-0000-0000C7020000}"/>
    <hyperlink ref="F715" r:id="rId713" xr:uid="{00000000-0004-0000-0000-0000C8020000}"/>
    <hyperlink ref="F716" r:id="rId714" xr:uid="{00000000-0004-0000-0000-0000C9020000}"/>
    <hyperlink ref="F717" r:id="rId715" xr:uid="{00000000-0004-0000-0000-0000CA020000}"/>
    <hyperlink ref="F718" r:id="rId716" xr:uid="{00000000-0004-0000-0000-0000CB020000}"/>
    <hyperlink ref="F719" r:id="rId717" xr:uid="{00000000-0004-0000-0000-0000CC020000}"/>
    <hyperlink ref="F720" r:id="rId718" xr:uid="{00000000-0004-0000-0000-0000CD020000}"/>
    <hyperlink ref="F721" r:id="rId719" xr:uid="{00000000-0004-0000-0000-0000CE020000}"/>
    <hyperlink ref="F722" r:id="rId720" xr:uid="{00000000-0004-0000-0000-0000CF020000}"/>
    <hyperlink ref="F723" r:id="rId721" xr:uid="{00000000-0004-0000-0000-0000D0020000}"/>
    <hyperlink ref="F724" r:id="rId722" xr:uid="{00000000-0004-0000-0000-0000D1020000}"/>
    <hyperlink ref="F725" r:id="rId723" xr:uid="{00000000-0004-0000-0000-0000D2020000}"/>
    <hyperlink ref="F726" r:id="rId724" xr:uid="{00000000-0004-0000-0000-0000D3020000}"/>
    <hyperlink ref="F727" r:id="rId725" xr:uid="{00000000-0004-0000-0000-0000D4020000}"/>
    <hyperlink ref="F728" r:id="rId726" xr:uid="{00000000-0004-0000-0000-0000D5020000}"/>
    <hyperlink ref="F729" r:id="rId727" xr:uid="{00000000-0004-0000-0000-0000D6020000}"/>
    <hyperlink ref="F730" r:id="rId728" xr:uid="{00000000-0004-0000-0000-0000D7020000}"/>
    <hyperlink ref="F731" r:id="rId729" xr:uid="{00000000-0004-0000-0000-0000D8020000}"/>
    <hyperlink ref="F732" r:id="rId730" xr:uid="{00000000-0004-0000-0000-0000D9020000}"/>
    <hyperlink ref="F733" r:id="rId731" xr:uid="{00000000-0004-0000-0000-0000DA020000}"/>
    <hyperlink ref="F734" r:id="rId732" xr:uid="{00000000-0004-0000-0000-0000DB020000}"/>
    <hyperlink ref="F735" r:id="rId733" xr:uid="{00000000-0004-0000-0000-0000DC020000}"/>
    <hyperlink ref="F736" r:id="rId734" xr:uid="{00000000-0004-0000-0000-0000DD020000}"/>
    <hyperlink ref="F737" r:id="rId735" xr:uid="{00000000-0004-0000-0000-0000DE020000}"/>
    <hyperlink ref="F738" r:id="rId736" xr:uid="{00000000-0004-0000-0000-0000DF020000}"/>
    <hyperlink ref="F739" r:id="rId737" xr:uid="{00000000-0004-0000-0000-0000E0020000}"/>
    <hyperlink ref="F740" r:id="rId738" xr:uid="{00000000-0004-0000-0000-0000E1020000}"/>
    <hyperlink ref="F741" r:id="rId739" xr:uid="{00000000-0004-0000-0000-0000E2020000}"/>
    <hyperlink ref="F742" r:id="rId740" xr:uid="{00000000-0004-0000-0000-0000E3020000}"/>
    <hyperlink ref="F743" r:id="rId741" xr:uid="{00000000-0004-0000-0000-0000E4020000}"/>
    <hyperlink ref="F744" r:id="rId742" xr:uid="{00000000-0004-0000-0000-0000E5020000}"/>
    <hyperlink ref="F745" r:id="rId743" xr:uid="{00000000-0004-0000-0000-0000E6020000}"/>
    <hyperlink ref="F746" r:id="rId744" xr:uid="{00000000-0004-0000-0000-0000E7020000}"/>
    <hyperlink ref="F747" r:id="rId745" xr:uid="{00000000-0004-0000-0000-0000E8020000}"/>
    <hyperlink ref="F748" r:id="rId746" xr:uid="{00000000-0004-0000-0000-0000E9020000}"/>
    <hyperlink ref="F749" r:id="rId747" xr:uid="{00000000-0004-0000-0000-0000EA020000}"/>
    <hyperlink ref="F750" r:id="rId748" xr:uid="{00000000-0004-0000-0000-0000EB020000}"/>
    <hyperlink ref="F751" r:id="rId749" xr:uid="{00000000-0004-0000-0000-0000EC020000}"/>
    <hyperlink ref="F752" r:id="rId750" xr:uid="{00000000-0004-0000-0000-0000ED020000}"/>
    <hyperlink ref="F753" r:id="rId751" xr:uid="{00000000-0004-0000-0000-0000EE020000}"/>
    <hyperlink ref="F754" r:id="rId752" xr:uid="{00000000-0004-0000-0000-0000EF020000}"/>
    <hyperlink ref="F755" r:id="rId753" xr:uid="{00000000-0004-0000-0000-0000F0020000}"/>
    <hyperlink ref="F756" r:id="rId754" xr:uid="{00000000-0004-0000-0000-0000F1020000}"/>
    <hyperlink ref="F757" r:id="rId755" xr:uid="{00000000-0004-0000-0000-0000F2020000}"/>
    <hyperlink ref="F758" r:id="rId756" xr:uid="{00000000-0004-0000-0000-0000F3020000}"/>
    <hyperlink ref="F759" r:id="rId757" xr:uid="{00000000-0004-0000-0000-0000F4020000}"/>
    <hyperlink ref="F760" r:id="rId758" xr:uid="{00000000-0004-0000-0000-0000F5020000}"/>
    <hyperlink ref="F761" r:id="rId759" xr:uid="{00000000-0004-0000-0000-0000F6020000}"/>
    <hyperlink ref="F762" r:id="rId760" xr:uid="{00000000-0004-0000-0000-0000F7020000}"/>
    <hyperlink ref="F763" r:id="rId761" xr:uid="{00000000-0004-0000-0000-0000F8020000}"/>
    <hyperlink ref="F764" r:id="rId762" xr:uid="{00000000-0004-0000-0000-0000F9020000}"/>
    <hyperlink ref="F765" r:id="rId763" xr:uid="{00000000-0004-0000-0000-0000FA020000}"/>
    <hyperlink ref="F766" r:id="rId764" xr:uid="{00000000-0004-0000-0000-0000FB020000}"/>
    <hyperlink ref="F767" r:id="rId765" xr:uid="{00000000-0004-0000-0000-0000FC020000}"/>
    <hyperlink ref="F768" r:id="rId766" xr:uid="{00000000-0004-0000-0000-0000FD020000}"/>
    <hyperlink ref="F769" r:id="rId767" xr:uid="{00000000-0004-0000-0000-0000FE020000}"/>
    <hyperlink ref="F770" r:id="rId768" xr:uid="{00000000-0004-0000-0000-0000FF020000}"/>
    <hyperlink ref="F771" r:id="rId769" xr:uid="{00000000-0004-0000-0000-000000030000}"/>
    <hyperlink ref="F772" r:id="rId770" xr:uid="{00000000-0004-0000-0000-000001030000}"/>
    <hyperlink ref="F773" r:id="rId771" xr:uid="{00000000-0004-0000-0000-000002030000}"/>
    <hyperlink ref="F774" r:id="rId772" xr:uid="{00000000-0004-0000-0000-000003030000}"/>
    <hyperlink ref="F775" r:id="rId773" xr:uid="{00000000-0004-0000-0000-000004030000}"/>
    <hyperlink ref="F776" r:id="rId774" xr:uid="{00000000-0004-0000-0000-000005030000}"/>
    <hyperlink ref="F777" r:id="rId775" xr:uid="{00000000-0004-0000-0000-000006030000}"/>
    <hyperlink ref="F778" r:id="rId776" xr:uid="{00000000-0004-0000-0000-000007030000}"/>
    <hyperlink ref="F779" r:id="rId777" xr:uid="{00000000-0004-0000-0000-000008030000}"/>
    <hyperlink ref="F780" r:id="rId778" xr:uid="{00000000-0004-0000-0000-000009030000}"/>
    <hyperlink ref="F781" r:id="rId779" xr:uid="{00000000-0004-0000-0000-00000A030000}"/>
    <hyperlink ref="F782" r:id="rId780" xr:uid="{00000000-0004-0000-0000-00000B030000}"/>
    <hyperlink ref="F783" r:id="rId781" xr:uid="{00000000-0004-0000-0000-00000C030000}"/>
    <hyperlink ref="F784" r:id="rId782" xr:uid="{00000000-0004-0000-0000-00000D030000}"/>
    <hyperlink ref="F785" r:id="rId783" xr:uid="{00000000-0004-0000-0000-00000E030000}"/>
    <hyperlink ref="F786" r:id="rId784" xr:uid="{00000000-0004-0000-0000-00000F030000}"/>
    <hyperlink ref="F787" r:id="rId785" xr:uid="{00000000-0004-0000-0000-000010030000}"/>
    <hyperlink ref="F788" r:id="rId786" xr:uid="{00000000-0004-0000-0000-000011030000}"/>
    <hyperlink ref="F789" r:id="rId787" xr:uid="{00000000-0004-0000-0000-000012030000}"/>
    <hyperlink ref="F790" r:id="rId788" xr:uid="{00000000-0004-0000-0000-000013030000}"/>
    <hyperlink ref="F791" r:id="rId789" xr:uid="{00000000-0004-0000-0000-000014030000}"/>
    <hyperlink ref="F792" r:id="rId790" xr:uid="{00000000-0004-0000-0000-000015030000}"/>
    <hyperlink ref="F793" r:id="rId791" xr:uid="{00000000-0004-0000-0000-000016030000}"/>
    <hyperlink ref="F794" r:id="rId792" xr:uid="{00000000-0004-0000-0000-000017030000}"/>
    <hyperlink ref="F795" r:id="rId793" xr:uid="{00000000-0004-0000-0000-000018030000}"/>
    <hyperlink ref="F796" r:id="rId794" xr:uid="{00000000-0004-0000-0000-000019030000}"/>
    <hyperlink ref="F797" r:id="rId795" xr:uid="{00000000-0004-0000-0000-00001A030000}"/>
    <hyperlink ref="F798" r:id="rId796" xr:uid="{00000000-0004-0000-0000-00001B030000}"/>
    <hyperlink ref="F799" r:id="rId797" xr:uid="{00000000-0004-0000-0000-00001C030000}"/>
    <hyperlink ref="F800" r:id="rId798" xr:uid="{00000000-0004-0000-0000-00001D030000}"/>
    <hyperlink ref="F801" r:id="rId799" xr:uid="{00000000-0004-0000-0000-00001E030000}"/>
    <hyperlink ref="F802" r:id="rId800" xr:uid="{00000000-0004-0000-0000-00001F030000}"/>
    <hyperlink ref="F803" r:id="rId801" xr:uid="{00000000-0004-0000-0000-000020030000}"/>
    <hyperlink ref="F804" r:id="rId802" xr:uid="{00000000-0004-0000-0000-000021030000}"/>
    <hyperlink ref="F805" r:id="rId803" xr:uid="{00000000-0004-0000-0000-000022030000}"/>
    <hyperlink ref="F806" r:id="rId804" xr:uid="{00000000-0004-0000-0000-000023030000}"/>
    <hyperlink ref="F807" r:id="rId805" xr:uid="{00000000-0004-0000-0000-000024030000}"/>
    <hyperlink ref="F808" r:id="rId806" xr:uid="{00000000-0004-0000-0000-000025030000}"/>
    <hyperlink ref="F809" r:id="rId807" xr:uid="{00000000-0004-0000-0000-000026030000}"/>
    <hyperlink ref="F810" r:id="rId808" xr:uid="{00000000-0004-0000-0000-000027030000}"/>
    <hyperlink ref="F811" r:id="rId809" xr:uid="{00000000-0004-0000-0000-000028030000}"/>
    <hyperlink ref="F812" r:id="rId810" xr:uid="{00000000-0004-0000-0000-000029030000}"/>
    <hyperlink ref="F813" r:id="rId811" xr:uid="{00000000-0004-0000-0000-00002A030000}"/>
    <hyperlink ref="F814" r:id="rId812" xr:uid="{00000000-0004-0000-0000-00002B030000}"/>
    <hyperlink ref="F815" r:id="rId813" xr:uid="{00000000-0004-0000-0000-00002C030000}"/>
    <hyperlink ref="F816" r:id="rId814" xr:uid="{00000000-0004-0000-0000-00002D030000}"/>
    <hyperlink ref="F817" r:id="rId815" xr:uid="{00000000-0004-0000-0000-00002E030000}"/>
    <hyperlink ref="F818" r:id="rId816" xr:uid="{00000000-0004-0000-0000-00002F030000}"/>
    <hyperlink ref="F819" r:id="rId817" xr:uid="{00000000-0004-0000-0000-000030030000}"/>
    <hyperlink ref="F820" r:id="rId818" xr:uid="{00000000-0004-0000-0000-000031030000}"/>
    <hyperlink ref="F821" r:id="rId819" xr:uid="{00000000-0004-0000-0000-000032030000}"/>
    <hyperlink ref="F822" r:id="rId820" xr:uid="{00000000-0004-0000-0000-000033030000}"/>
    <hyperlink ref="F823" r:id="rId821" xr:uid="{00000000-0004-0000-0000-000034030000}"/>
    <hyperlink ref="F824" r:id="rId822" xr:uid="{00000000-0004-0000-0000-000035030000}"/>
    <hyperlink ref="F825" r:id="rId823" xr:uid="{00000000-0004-0000-0000-000036030000}"/>
    <hyperlink ref="F826" r:id="rId824" xr:uid="{00000000-0004-0000-0000-000037030000}"/>
    <hyperlink ref="F827" r:id="rId825" xr:uid="{00000000-0004-0000-0000-000038030000}"/>
    <hyperlink ref="F828" r:id="rId826" xr:uid="{00000000-0004-0000-0000-000039030000}"/>
    <hyperlink ref="F829" r:id="rId827" xr:uid="{00000000-0004-0000-0000-00003A030000}"/>
    <hyperlink ref="F830" r:id="rId828" xr:uid="{00000000-0004-0000-0000-00003B030000}"/>
    <hyperlink ref="F831" r:id="rId829" xr:uid="{00000000-0004-0000-0000-00003C030000}"/>
    <hyperlink ref="F832" r:id="rId830" xr:uid="{00000000-0004-0000-0000-00003D030000}"/>
    <hyperlink ref="F833" r:id="rId831" xr:uid="{00000000-0004-0000-0000-00003E030000}"/>
    <hyperlink ref="F834" r:id="rId832" xr:uid="{00000000-0004-0000-0000-00003F030000}"/>
    <hyperlink ref="F835" r:id="rId833" xr:uid="{00000000-0004-0000-0000-000040030000}"/>
    <hyperlink ref="F836" r:id="rId834" xr:uid="{00000000-0004-0000-0000-000041030000}"/>
    <hyperlink ref="F837" r:id="rId835" xr:uid="{00000000-0004-0000-0000-000042030000}"/>
    <hyperlink ref="F838" r:id="rId836" xr:uid="{00000000-0004-0000-0000-000043030000}"/>
    <hyperlink ref="F839" r:id="rId837" xr:uid="{00000000-0004-0000-0000-000044030000}"/>
    <hyperlink ref="F840" r:id="rId838" xr:uid="{00000000-0004-0000-0000-000045030000}"/>
    <hyperlink ref="F841" r:id="rId839" xr:uid="{00000000-0004-0000-0000-000046030000}"/>
    <hyperlink ref="F842" r:id="rId840" xr:uid="{00000000-0004-0000-0000-000047030000}"/>
    <hyperlink ref="F843" r:id="rId841" xr:uid="{00000000-0004-0000-0000-000048030000}"/>
    <hyperlink ref="F844" r:id="rId842" xr:uid="{00000000-0004-0000-0000-000049030000}"/>
    <hyperlink ref="F845" r:id="rId843" xr:uid="{00000000-0004-0000-0000-00004A030000}"/>
    <hyperlink ref="F846" r:id="rId844" xr:uid="{00000000-0004-0000-0000-00004B030000}"/>
    <hyperlink ref="F847" r:id="rId845" xr:uid="{00000000-0004-0000-0000-00004C030000}"/>
    <hyperlink ref="F848" r:id="rId846" xr:uid="{00000000-0004-0000-0000-00004D030000}"/>
    <hyperlink ref="F849" r:id="rId847" xr:uid="{00000000-0004-0000-0000-00004E030000}"/>
    <hyperlink ref="F850" r:id="rId848" xr:uid="{00000000-0004-0000-0000-00004F030000}"/>
    <hyperlink ref="F851" r:id="rId849" xr:uid="{00000000-0004-0000-0000-000050030000}"/>
    <hyperlink ref="F852" r:id="rId850" xr:uid="{00000000-0004-0000-0000-000051030000}"/>
    <hyperlink ref="F853" r:id="rId851" xr:uid="{00000000-0004-0000-0000-000052030000}"/>
    <hyperlink ref="F854" r:id="rId852" xr:uid="{00000000-0004-0000-0000-000053030000}"/>
    <hyperlink ref="F855" r:id="rId853" xr:uid="{00000000-0004-0000-0000-000054030000}"/>
    <hyperlink ref="F856" r:id="rId854" xr:uid="{00000000-0004-0000-0000-000055030000}"/>
    <hyperlink ref="F857" r:id="rId855" xr:uid="{00000000-0004-0000-0000-000056030000}"/>
    <hyperlink ref="F858" r:id="rId856" xr:uid="{00000000-0004-0000-0000-000057030000}"/>
    <hyperlink ref="F859" r:id="rId857" xr:uid="{00000000-0004-0000-0000-000058030000}"/>
    <hyperlink ref="F860" r:id="rId858" xr:uid="{00000000-0004-0000-0000-000059030000}"/>
    <hyperlink ref="F861" r:id="rId859" xr:uid="{00000000-0004-0000-0000-00005A030000}"/>
    <hyperlink ref="F862" r:id="rId860" xr:uid="{00000000-0004-0000-0000-00005B030000}"/>
    <hyperlink ref="F863" r:id="rId861" xr:uid="{00000000-0004-0000-0000-00005C030000}"/>
    <hyperlink ref="F864" r:id="rId862" xr:uid="{00000000-0004-0000-0000-00005D030000}"/>
    <hyperlink ref="F865" r:id="rId863" xr:uid="{00000000-0004-0000-0000-00005E030000}"/>
    <hyperlink ref="F866" r:id="rId864" xr:uid="{00000000-0004-0000-0000-00005F030000}"/>
    <hyperlink ref="F867" r:id="rId865" xr:uid="{00000000-0004-0000-0000-000060030000}"/>
    <hyperlink ref="F868" r:id="rId866" xr:uid="{00000000-0004-0000-0000-000061030000}"/>
    <hyperlink ref="F869" r:id="rId867" xr:uid="{00000000-0004-0000-0000-000062030000}"/>
    <hyperlink ref="F870" r:id="rId868" xr:uid="{00000000-0004-0000-0000-000063030000}"/>
    <hyperlink ref="F871" r:id="rId869" xr:uid="{00000000-0004-0000-0000-000064030000}"/>
    <hyperlink ref="F872" r:id="rId870" xr:uid="{00000000-0004-0000-0000-000065030000}"/>
    <hyperlink ref="F873" r:id="rId871" xr:uid="{00000000-0004-0000-0000-000066030000}"/>
    <hyperlink ref="F874" r:id="rId872" xr:uid="{00000000-0004-0000-0000-000067030000}"/>
    <hyperlink ref="F875" r:id="rId873" xr:uid="{00000000-0004-0000-0000-000068030000}"/>
    <hyperlink ref="F876" r:id="rId874" xr:uid="{00000000-0004-0000-0000-000069030000}"/>
    <hyperlink ref="F877" r:id="rId875" xr:uid="{00000000-0004-0000-0000-00006A030000}"/>
    <hyperlink ref="F878" r:id="rId876" xr:uid="{00000000-0004-0000-0000-00006B030000}"/>
    <hyperlink ref="F879" r:id="rId877" xr:uid="{00000000-0004-0000-0000-00006C030000}"/>
    <hyperlink ref="F880" r:id="rId878" xr:uid="{00000000-0004-0000-0000-00006D030000}"/>
    <hyperlink ref="F881" r:id="rId879" xr:uid="{00000000-0004-0000-0000-00006E030000}"/>
    <hyperlink ref="F882" r:id="rId880" xr:uid="{00000000-0004-0000-0000-00006F030000}"/>
    <hyperlink ref="F883" r:id="rId881" xr:uid="{00000000-0004-0000-0000-000070030000}"/>
    <hyperlink ref="F884" r:id="rId882" xr:uid="{00000000-0004-0000-0000-000071030000}"/>
    <hyperlink ref="F885" r:id="rId883" xr:uid="{00000000-0004-0000-0000-000072030000}"/>
    <hyperlink ref="F886" r:id="rId884" xr:uid="{00000000-0004-0000-0000-000073030000}"/>
    <hyperlink ref="F887" r:id="rId885" xr:uid="{00000000-0004-0000-0000-000074030000}"/>
    <hyperlink ref="F888" r:id="rId886" xr:uid="{00000000-0004-0000-0000-000075030000}"/>
    <hyperlink ref="F889" r:id="rId887" xr:uid="{00000000-0004-0000-0000-000076030000}"/>
    <hyperlink ref="F890" r:id="rId888" xr:uid="{00000000-0004-0000-0000-000077030000}"/>
    <hyperlink ref="F891" r:id="rId889" xr:uid="{00000000-0004-0000-0000-000078030000}"/>
    <hyperlink ref="F892" r:id="rId890" xr:uid="{00000000-0004-0000-0000-000079030000}"/>
    <hyperlink ref="F893" r:id="rId891" xr:uid="{00000000-0004-0000-0000-00007A030000}"/>
    <hyperlink ref="F894" r:id="rId892" xr:uid="{00000000-0004-0000-0000-00007B030000}"/>
    <hyperlink ref="F895" r:id="rId893" xr:uid="{00000000-0004-0000-0000-00007C030000}"/>
    <hyperlink ref="F896" r:id="rId894" xr:uid="{00000000-0004-0000-0000-00007D030000}"/>
    <hyperlink ref="F897" r:id="rId895" xr:uid="{00000000-0004-0000-0000-00007E030000}"/>
    <hyperlink ref="F898" r:id="rId896" xr:uid="{00000000-0004-0000-0000-00007F030000}"/>
    <hyperlink ref="F899" r:id="rId897" xr:uid="{00000000-0004-0000-0000-000080030000}"/>
    <hyperlink ref="F900" r:id="rId898" xr:uid="{00000000-0004-0000-0000-000081030000}"/>
    <hyperlink ref="F901" r:id="rId899" xr:uid="{00000000-0004-0000-0000-000082030000}"/>
    <hyperlink ref="F902" r:id="rId900" xr:uid="{00000000-0004-0000-0000-000083030000}"/>
    <hyperlink ref="F903" r:id="rId901" xr:uid="{00000000-0004-0000-0000-000084030000}"/>
    <hyperlink ref="F904" r:id="rId902" xr:uid="{00000000-0004-0000-0000-000085030000}"/>
    <hyperlink ref="F905" r:id="rId903" xr:uid="{00000000-0004-0000-0000-000086030000}"/>
    <hyperlink ref="F906" r:id="rId904" xr:uid="{00000000-0004-0000-0000-000087030000}"/>
    <hyperlink ref="F907" r:id="rId905" xr:uid="{00000000-0004-0000-0000-000088030000}"/>
    <hyperlink ref="F908" r:id="rId906" xr:uid="{00000000-0004-0000-0000-000089030000}"/>
    <hyperlink ref="F909" r:id="rId907" xr:uid="{00000000-0004-0000-0000-00008A030000}"/>
    <hyperlink ref="F910" r:id="rId908" xr:uid="{00000000-0004-0000-0000-00008B030000}"/>
    <hyperlink ref="F911" r:id="rId909" xr:uid="{00000000-0004-0000-0000-00008C030000}"/>
    <hyperlink ref="F912" r:id="rId910" xr:uid="{00000000-0004-0000-0000-00008D030000}"/>
    <hyperlink ref="F913" r:id="rId911" xr:uid="{00000000-0004-0000-0000-00008E030000}"/>
    <hyperlink ref="F914" r:id="rId912" xr:uid="{00000000-0004-0000-0000-00008F030000}"/>
    <hyperlink ref="F915" r:id="rId913" xr:uid="{00000000-0004-0000-0000-000090030000}"/>
    <hyperlink ref="F916" r:id="rId914" xr:uid="{00000000-0004-0000-0000-000091030000}"/>
    <hyperlink ref="F917" r:id="rId915" xr:uid="{00000000-0004-0000-0000-000092030000}"/>
    <hyperlink ref="F918" r:id="rId916" xr:uid="{00000000-0004-0000-0000-000093030000}"/>
    <hyperlink ref="F919" r:id="rId917" xr:uid="{00000000-0004-0000-0000-000094030000}"/>
    <hyperlink ref="F920" r:id="rId918" xr:uid="{00000000-0004-0000-0000-000095030000}"/>
    <hyperlink ref="F921" r:id="rId919" xr:uid="{00000000-0004-0000-0000-000096030000}"/>
    <hyperlink ref="F922" r:id="rId920" xr:uid="{00000000-0004-0000-0000-000097030000}"/>
    <hyperlink ref="F923" r:id="rId921" xr:uid="{00000000-0004-0000-0000-000098030000}"/>
    <hyperlink ref="F924" r:id="rId922" xr:uid="{00000000-0004-0000-0000-000099030000}"/>
    <hyperlink ref="F925" r:id="rId923" xr:uid="{00000000-0004-0000-0000-00009A030000}"/>
    <hyperlink ref="F926" r:id="rId924" xr:uid="{00000000-0004-0000-0000-00009B030000}"/>
    <hyperlink ref="F927" r:id="rId925" xr:uid="{00000000-0004-0000-0000-00009C030000}"/>
    <hyperlink ref="F928" r:id="rId926" xr:uid="{00000000-0004-0000-0000-00009D030000}"/>
    <hyperlink ref="F929" r:id="rId927" xr:uid="{00000000-0004-0000-0000-00009E030000}"/>
    <hyperlink ref="F930" r:id="rId928" xr:uid="{00000000-0004-0000-0000-00009F030000}"/>
    <hyperlink ref="F931" r:id="rId929" xr:uid="{00000000-0004-0000-0000-0000A0030000}"/>
    <hyperlink ref="F932" r:id="rId930" xr:uid="{00000000-0004-0000-0000-0000A1030000}"/>
    <hyperlink ref="F933" r:id="rId931" xr:uid="{00000000-0004-0000-0000-0000A2030000}"/>
    <hyperlink ref="F934" r:id="rId932" xr:uid="{00000000-0004-0000-0000-0000A3030000}"/>
    <hyperlink ref="F935" r:id="rId933" xr:uid="{00000000-0004-0000-0000-0000A4030000}"/>
    <hyperlink ref="F936" r:id="rId934" xr:uid="{00000000-0004-0000-0000-0000A5030000}"/>
    <hyperlink ref="F937" r:id="rId935" xr:uid="{00000000-0004-0000-0000-0000A6030000}"/>
    <hyperlink ref="F938" r:id="rId936" xr:uid="{00000000-0004-0000-0000-0000A7030000}"/>
    <hyperlink ref="F939" r:id="rId937" xr:uid="{00000000-0004-0000-0000-0000A8030000}"/>
    <hyperlink ref="F940" r:id="rId938" xr:uid="{00000000-0004-0000-0000-0000A9030000}"/>
    <hyperlink ref="F941" r:id="rId939" xr:uid="{00000000-0004-0000-0000-0000AA030000}"/>
    <hyperlink ref="F942" r:id="rId940" xr:uid="{00000000-0004-0000-0000-0000AB030000}"/>
    <hyperlink ref="F943" r:id="rId941" xr:uid="{00000000-0004-0000-0000-0000AC030000}"/>
    <hyperlink ref="F944" r:id="rId942" xr:uid="{00000000-0004-0000-0000-0000AD030000}"/>
    <hyperlink ref="F945" r:id="rId943" xr:uid="{00000000-0004-0000-0000-0000AE030000}"/>
    <hyperlink ref="F946" r:id="rId944" xr:uid="{00000000-0004-0000-0000-0000AF030000}"/>
    <hyperlink ref="F947" r:id="rId945" xr:uid="{00000000-0004-0000-0000-0000B0030000}"/>
    <hyperlink ref="F948" r:id="rId946" xr:uid="{00000000-0004-0000-0000-0000B1030000}"/>
    <hyperlink ref="F949" r:id="rId947" xr:uid="{00000000-0004-0000-0000-0000B2030000}"/>
    <hyperlink ref="F950" r:id="rId948" xr:uid="{00000000-0004-0000-0000-0000B3030000}"/>
    <hyperlink ref="F951" r:id="rId949" xr:uid="{00000000-0004-0000-0000-0000B4030000}"/>
    <hyperlink ref="F952" r:id="rId950" xr:uid="{00000000-0004-0000-0000-0000B5030000}"/>
    <hyperlink ref="F953" r:id="rId951" xr:uid="{00000000-0004-0000-0000-0000B6030000}"/>
    <hyperlink ref="F954" r:id="rId952" xr:uid="{00000000-0004-0000-0000-0000B7030000}"/>
    <hyperlink ref="F955" r:id="rId953" xr:uid="{00000000-0004-0000-0000-0000B8030000}"/>
    <hyperlink ref="F956" r:id="rId954" xr:uid="{00000000-0004-0000-0000-0000B9030000}"/>
    <hyperlink ref="F957" r:id="rId955" xr:uid="{00000000-0004-0000-0000-0000BA030000}"/>
    <hyperlink ref="F958" r:id="rId956" xr:uid="{00000000-0004-0000-0000-0000BB030000}"/>
    <hyperlink ref="F959" r:id="rId957" xr:uid="{00000000-0004-0000-0000-0000BC030000}"/>
    <hyperlink ref="F960" r:id="rId958" xr:uid="{00000000-0004-0000-0000-0000BD030000}"/>
    <hyperlink ref="F961" r:id="rId959" xr:uid="{00000000-0004-0000-0000-0000BE030000}"/>
    <hyperlink ref="F962" r:id="rId960" xr:uid="{00000000-0004-0000-0000-0000BF030000}"/>
    <hyperlink ref="F963" r:id="rId961" xr:uid="{00000000-0004-0000-0000-0000C0030000}"/>
    <hyperlink ref="F964" r:id="rId962" xr:uid="{00000000-0004-0000-0000-0000C1030000}"/>
    <hyperlink ref="F965" r:id="rId963" xr:uid="{00000000-0004-0000-0000-0000C2030000}"/>
    <hyperlink ref="F966" r:id="rId964" xr:uid="{00000000-0004-0000-0000-0000C3030000}"/>
    <hyperlink ref="F967" r:id="rId965" xr:uid="{00000000-0004-0000-0000-0000C4030000}"/>
    <hyperlink ref="F968" r:id="rId966" xr:uid="{00000000-0004-0000-0000-0000C5030000}"/>
    <hyperlink ref="F969" r:id="rId967" xr:uid="{00000000-0004-0000-0000-0000C6030000}"/>
    <hyperlink ref="F970" r:id="rId968" xr:uid="{00000000-0004-0000-0000-0000C7030000}"/>
    <hyperlink ref="F971" r:id="rId969" xr:uid="{00000000-0004-0000-0000-0000C8030000}"/>
    <hyperlink ref="F972" r:id="rId970" xr:uid="{00000000-0004-0000-0000-0000C9030000}"/>
    <hyperlink ref="F973" r:id="rId971" xr:uid="{00000000-0004-0000-0000-0000CA030000}"/>
    <hyperlink ref="F974" r:id="rId972" xr:uid="{00000000-0004-0000-0000-0000CB030000}"/>
    <hyperlink ref="F975" r:id="rId973" xr:uid="{00000000-0004-0000-0000-0000CC030000}"/>
    <hyperlink ref="F976" r:id="rId974" xr:uid="{00000000-0004-0000-0000-0000CD030000}"/>
    <hyperlink ref="F977" r:id="rId975" xr:uid="{00000000-0004-0000-0000-0000CE030000}"/>
    <hyperlink ref="F978" r:id="rId976" xr:uid="{00000000-0004-0000-0000-0000CF030000}"/>
    <hyperlink ref="F979" r:id="rId977" xr:uid="{00000000-0004-0000-0000-0000D0030000}"/>
    <hyperlink ref="F980" r:id="rId978" xr:uid="{00000000-0004-0000-0000-0000D1030000}"/>
    <hyperlink ref="F981" r:id="rId979" xr:uid="{00000000-0004-0000-0000-0000D2030000}"/>
    <hyperlink ref="F982" r:id="rId980" xr:uid="{00000000-0004-0000-0000-0000D3030000}"/>
    <hyperlink ref="F983" r:id="rId981" xr:uid="{00000000-0004-0000-0000-0000D4030000}"/>
    <hyperlink ref="F984" r:id="rId982" xr:uid="{00000000-0004-0000-0000-0000D5030000}"/>
    <hyperlink ref="F985" r:id="rId983" xr:uid="{00000000-0004-0000-0000-0000D6030000}"/>
    <hyperlink ref="F986" r:id="rId984" xr:uid="{00000000-0004-0000-0000-0000D7030000}"/>
    <hyperlink ref="F987" r:id="rId985" xr:uid="{00000000-0004-0000-0000-0000D8030000}"/>
    <hyperlink ref="F988" r:id="rId986" xr:uid="{00000000-0004-0000-0000-0000D9030000}"/>
    <hyperlink ref="F989" r:id="rId987" xr:uid="{00000000-0004-0000-0000-0000DA030000}"/>
    <hyperlink ref="F990" r:id="rId988" xr:uid="{00000000-0004-0000-0000-0000DB030000}"/>
    <hyperlink ref="F991" r:id="rId989" xr:uid="{00000000-0004-0000-0000-0000DC030000}"/>
    <hyperlink ref="F992" r:id="rId990" xr:uid="{00000000-0004-0000-0000-0000DD030000}"/>
    <hyperlink ref="F993" r:id="rId991" xr:uid="{00000000-0004-0000-0000-0000DE030000}"/>
    <hyperlink ref="F994" r:id="rId992" xr:uid="{00000000-0004-0000-0000-0000DF030000}"/>
    <hyperlink ref="F995" r:id="rId993" xr:uid="{00000000-0004-0000-0000-0000E0030000}"/>
    <hyperlink ref="F996" r:id="rId994" xr:uid="{00000000-0004-0000-0000-0000E1030000}"/>
    <hyperlink ref="F997" r:id="rId995" xr:uid="{00000000-0004-0000-0000-0000E2030000}"/>
    <hyperlink ref="F998" r:id="rId996" xr:uid="{00000000-0004-0000-0000-0000E3030000}"/>
    <hyperlink ref="F999" r:id="rId997" xr:uid="{00000000-0004-0000-0000-0000E4030000}"/>
    <hyperlink ref="F1000" r:id="rId998" xr:uid="{00000000-0004-0000-0000-0000E5030000}"/>
    <hyperlink ref="F1001" r:id="rId999" xr:uid="{00000000-0004-0000-0000-0000E6030000}"/>
    <hyperlink ref="F1002" r:id="rId1000" xr:uid="{00000000-0004-0000-0000-0000E7030000}"/>
    <hyperlink ref="F1003" r:id="rId1001" xr:uid="{00000000-0004-0000-0000-0000E8030000}"/>
    <hyperlink ref="F1004" r:id="rId1002" xr:uid="{00000000-0004-0000-0000-0000E9030000}"/>
    <hyperlink ref="F1005" r:id="rId1003" xr:uid="{00000000-0004-0000-0000-0000EA030000}"/>
    <hyperlink ref="F1006" r:id="rId1004" xr:uid="{00000000-0004-0000-0000-0000EB030000}"/>
    <hyperlink ref="F1007" r:id="rId1005" xr:uid="{00000000-0004-0000-0000-0000EC030000}"/>
    <hyperlink ref="F1008" r:id="rId1006" xr:uid="{00000000-0004-0000-0000-0000ED030000}"/>
    <hyperlink ref="F1009" r:id="rId1007" xr:uid="{00000000-0004-0000-0000-0000EE030000}"/>
    <hyperlink ref="F1010" r:id="rId1008" xr:uid="{00000000-0004-0000-0000-0000EF030000}"/>
    <hyperlink ref="F1011" r:id="rId1009" xr:uid="{00000000-0004-0000-0000-0000F0030000}"/>
    <hyperlink ref="F1012" r:id="rId1010" xr:uid="{00000000-0004-0000-0000-0000F1030000}"/>
    <hyperlink ref="F1013" r:id="rId1011" xr:uid="{00000000-0004-0000-0000-0000F2030000}"/>
    <hyperlink ref="F1014" r:id="rId1012" xr:uid="{00000000-0004-0000-0000-0000F3030000}"/>
    <hyperlink ref="F1015" r:id="rId1013" xr:uid="{00000000-0004-0000-0000-0000F4030000}"/>
    <hyperlink ref="F1016" r:id="rId1014" xr:uid="{00000000-0004-0000-0000-0000F5030000}"/>
    <hyperlink ref="F1017" r:id="rId1015" xr:uid="{00000000-0004-0000-0000-0000F6030000}"/>
    <hyperlink ref="F1018" r:id="rId1016" xr:uid="{00000000-0004-0000-0000-0000F7030000}"/>
    <hyperlink ref="F1019" r:id="rId1017" xr:uid="{00000000-0004-0000-0000-0000F8030000}"/>
    <hyperlink ref="F1020" r:id="rId1018" xr:uid="{00000000-0004-0000-0000-0000F9030000}"/>
    <hyperlink ref="F1021" r:id="rId1019" xr:uid="{00000000-0004-0000-0000-0000FA030000}"/>
    <hyperlink ref="F1022" r:id="rId1020" xr:uid="{00000000-0004-0000-0000-0000FB030000}"/>
    <hyperlink ref="F1023" r:id="rId1021" xr:uid="{00000000-0004-0000-0000-0000FC030000}"/>
    <hyperlink ref="F1024" r:id="rId1022" xr:uid="{00000000-0004-0000-0000-0000FD030000}"/>
    <hyperlink ref="F1025" r:id="rId1023" xr:uid="{00000000-0004-0000-0000-0000FE030000}"/>
    <hyperlink ref="F1026" r:id="rId1024" xr:uid="{00000000-0004-0000-0000-0000FF030000}"/>
    <hyperlink ref="F1027" r:id="rId1025" xr:uid="{00000000-0004-0000-0000-000000040000}"/>
    <hyperlink ref="F1028" r:id="rId1026" xr:uid="{00000000-0004-0000-0000-000001040000}"/>
    <hyperlink ref="F1029" r:id="rId1027" xr:uid="{00000000-0004-0000-0000-000002040000}"/>
    <hyperlink ref="F1030" r:id="rId1028" xr:uid="{00000000-0004-0000-0000-000003040000}"/>
    <hyperlink ref="F1031" r:id="rId1029" xr:uid="{00000000-0004-0000-0000-000004040000}"/>
    <hyperlink ref="F1032" r:id="rId1030" xr:uid="{00000000-0004-0000-0000-000005040000}"/>
    <hyperlink ref="F1033" r:id="rId1031" xr:uid="{00000000-0004-0000-0000-000006040000}"/>
    <hyperlink ref="F1034" r:id="rId1032" xr:uid="{00000000-0004-0000-0000-000007040000}"/>
    <hyperlink ref="F1035" r:id="rId1033" xr:uid="{00000000-0004-0000-0000-000008040000}"/>
    <hyperlink ref="F1036" r:id="rId1034" xr:uid="{00000000-0004-0000-0000-000009040000}"/>
    <hyperlink ref="F1037" r:id="rId1035" xr:uid="{00000000-0004-0000-0000-00000A040000}"/>
    <hyperlink ref="F1038" r:id="rId1036" xr:uid="{00000000-0004-0000-0000-00000B040000}"/>
    <hyperlink ref="F1039" r:id="rId1037" xr:uid="{00000000-0004-0000-0000-00000C040000}"/>
    <hyperlink ref="F1040" r:id="rId1038" xr:uid="{00000000-0004-0000-0000-00000D040000}"/>
    <hyperlink ref="F1041" r:id="rId1039" xr:uid="{00000000-0004-0000-0000-00000E040000}"/>
    <hyperlink ref="F1042" r:id="rId1040" xr:uid="{00000000-0004-0000-0000-00000F040000}"/>
    <hyperlink ref="F1043" r:id="rId1041" xr:uid="{00000000-0004-0000-0000-000010040000}"/>
    <hyperlink ref="F1044" r:id="rId1042" xr:uid="{00000000-0004-0000-0000-000011040000}"/>
    <hyperlink ref="F1045" r:id="rId1043" xr:uid="{00000000-0004-0000-0000-000012040000}"/>
    <hyperlink ref="F1046" r:id="rId1044" xr:uid="{00000000-0004-0000-0000-000013040000}"/>
    <hyperlink ref="F1047" r:id="rId1045" xr:uid="{00000000-0004-0000-0000-000014040000}"/>
    <hyperlink ref="F1048" r:id="rId1046" xr:uid="{00000000-0004-0000-0000-000015040000}"/>
    <hyperlink ref="F1049" r:id="rId1047" xr:uid="{00000000-0004-0000-0000-000016040000}"/>
    <hyperlink ref="F1050" r:id="rId1048" xr:uid="{00000000-0004-0000-0000-000017040000}"/>
    <hyperlink ref="F1051" r:id="rId1049" xr:uid="{00000000-0004-0000-0000-000018040000}"/>
    <hyperlink ref="F1052" r:id="rId1050" xr:uid="{00000000-0004-0000-0000-000019040000}"/>
    <hyperlink ref="F1053" r:id="rId1051" xr:uid="{00000000-0004-0000-0000-00001A040000}"/>
    <hyperlink ref="F1054" r:id="rId1052" xr:uid="{00000000-0004-0000-0000-00001B040000}"/>
    <hyperlink ref="F1055" r:id="rId1053" xr:uid="{00000000-0004-0000-0000-00001C040000}"/>
    <hyperlink ref="F1056" r:id="rId1054" xr:uid="{00000000-0004-0000-0000-00001D040000}"/>
    <hyperlink ref="F1057" r:id="rId1055" xr:uid="{00000000-0004-0000-0000-00001E040000}"/>
    <hyperlink ref="F1058" r:id="rId1056" xr:uid="{00000000-0004-0000-0000-00001F040000}"/>
    <hyperlink ref="F1059" r:id="rId1057" xr:uid="{00000000-0004-0000-0000-000020040000}"/>
    <hyperlink ref="F1060" r:id="rId1058" xr:uid="{00000000-0004-0000-0000-000021040000}"/>
    <hyperlink ref="F1061" r:id="rId1059" xr:uid="{00000000-0004-0000-0000-000022040000}"/>
    <hyperlink ref="F1062" r:id="rId1060" xr:uid="{00000000-0004-0000-0000-000023040000}"/>
    <hyperlink ref="F1063" r:id="rId1061" xr:uid="{00000000-0004-0000-0000-000024040000}"/>
    <hyperlink ref="F1064" r:id="rId1062" xr:uid="{00000000-0004-0000-0000-000025040000}"/>
    <hyperlink ref="F1065" r:id="rId1063" xr:uid="{00000000-0004-0000-0000-000026040000}"/>
    <hyperlink ref="F1066" r:id="rId1064" xr:uid="{00000000-0004-0000-0000-000027040000}"/>
    <hyperlink ref="F1067" r:id="rId1065" xr:uid="{00000000-0004-0000-0000-000028040000}"/>
    <hyperlink ref="F1068" r:id="rId1066" xr:uid="{00000000-0004-0000-0000-000029040000}"/>
    <hyperlink ref="F1069" r:id="rId1067" xr:uid="{00000000-0004-0000-0000-00002A040000}"/>
    <hyperlink ref="F1070" r:id="rId1068" xr:uid="{00000000-0004-0000-0000-00002B040000}"/>
    <hyperlink ref="F1071" r:id="rId1069" xr:uid="{00000000-0004-0000-0000-00002C040000}"/>
    <hyperlink ref="F1072" r:id="rId1070" xr:uid="{00000000-0004-0000-0000-00002D040000}"/>
    <hyperlink ref="F1073" r:id="rId1071" xr:uid="{00000000-0004-0000-0000-00002E040000}"/>
    <hyperlink ref="F1074" r:id="rId1072" xr:uid="{00000000-0004-0000-0000-00002F040000}"/>
    <hyperlink ref="F1075" r:id="rId1073" xr:uid="{00000000-0004-0000-0000-000030040000}"/>
    <hyperlink ref="F1076" r:id="rId1074" xr:uid="{00000000-0004-0000-0000-000031040000}"/>
    <hyperlink ref="F1077" r:id="rId1075" xr:uid="{00000000-0004-0000-0000-000032040000}"/>
    <hyperlink ref="F1078" r:id="rId1076" xr:uid="{00000000-0004-0000-0000-000033040000}"/>
    <hyperlink ref="F1079" r:id="rId1077" xr:uid="{00000000-0004-0000-0000-000034040000}"/>
    <hyperlink ref="F1080" r:id="rId1078" xr:uid="{00000000-0004-0000-0000-000035040000}"/>
    <hyperlink ref="F1081" r:id="rId1079" xr:uid="{00000000-0004-0000-0000-000036040000}"/>
    <hyperlink ref="F1082" r:id="rId1080" xr:uid="{00000000-0004-0000-0000-000037040000}"/>
    <hyperlink ref="F1083" r:id="rId1081" xr:uid="{00000000-0004-0000-0000-000038040000}"/>
    <hyperlink ref="F1084" r:id="rId1082" xr:uid="{00000000-0004-0000-0000-000039040000}"/>
    <hyperlink ref="F1085" r:id="rId1083" xr:uid="{00000000-0004-0000-0000-00003A040000}"/>
    <hyperlink ref="F1086" r:id="rId1084" xr:uid="{00000000-0004-0000-0000-00003B040000}"/>
    <hyperlink ref="F1087" r:id="rId1085" xr:uid="{00000000-0004-0000-0000-00003C040000}"/>
    <hyperlink ref="F1088" r:id="rId1086" xr:uid="{00000000-0004-0000-0000-00003D040000}"/>
    <hyperlink ref="F1089" r:id="rId1087" xr:uid="{00000000-0004-0000-0000-00003E040000}"/>
    <hyperlink ref="F1090" r:id="rId1088" xr:uid="{00000000-0004-0000-0000-00003F040000}"/>
    <hyperlink ref="F1091" r:id="rId1089" xr:uid="{00000000-0004-0000-0000-000040040000}"/>
    <hyperlink ref="F1092" r:id="rId1090" xr:uid="{00000000-0004-0000-0000-000041040000}"/>
    <hyperlink ref="F1093" r:id="rId1091" xr:uid="{00000000-0004-0000-0000-000042040000}"/>
    <hyperlink ref="F1094" r:id="rId1092" xr:uid="{00000000-0004-0000-0000-000043040000}"/>
    <hyperlink ref="F1095" r:id="rId1093" xr:uid="{00000000-0004-0000-0000-000044040000}"/>
    <hyperlink ref="F1096" r:id="rId1094" xr:uid="{00000000-0004-0000-0000-000045040000}"/>
    <hyperlink ref="F1097" r:id="rId1095" xr:uid="{00000000-0004-0000-0000-000046040000}"/>
    <hyperlink ref="F1098" r:id="rId1096" xr:uid="{00000000-0004-0000-0000-000047040000}"/>
    <hyperlink ref="F1099" r:id="rId1097" xr:uid="{00000000-0004-0000-0000-000048040000}"/>
    <hyperlink ref="F1100" r:id="rId1098" xr:uid="{00000000-0004-0000-0000-000049040000}"/>
    <hyperlink ref="F1101" r:id="rId1099" xr:uid="{00000000-0004-0000-0000-00004A040000}"/>
    <hyperlink ref="F1102" r:id="rId1100" xr:uid="{00000000-0004-0000-0000-00004B040000}"/>
    <hyperlink ref="F1103" r:id="rId1101" xr:uid="{00000000-0004-0000-0000-00004C040000}"/>
    <hyperlink ref="F1104" r:id="rId1102" xr:uid="{00000000-0004-0000-0000-00004D040000}"/>
    <hyperlink ref="F1105" r:id="rId1103" xr:uid="{00000000-0004-0000-0000-00004E040000}"/>
    <hyperlink ref="F1106" r:id="rId1104" xr:uid="{00000000-0004-0000-0000-00004F040000}"/>
    <hyperlink ref="F1107" r:id="rId1105" xr:uid="{00000000-0004-0000-0000-000050040000}"/>
    <hyperlink ref="F1108" r:id="rId1106" xr:uid="{00000000-0004-0000-0000-000051040000}"/>
    <hyperlink ref="F1109" r:id="rId1107" xr:uid="{00000000-0004-0000-0000-000052040000}"/>
    <hyperlink ref="F1110" r:id="rId1108" xr:uid="{00000000-0004-0000-0000-000053040000}"/>
    <hyperlink ref="F1111" r:id="rId1109" xr:uid="{00000000-0004-0000-0000-000054040000}"/>
    <hyperlink ref="F1112" r:id="rId1110" xr:uid="{00000000-0004-0000-0000-000055040000}"/>
    <hyperlink ref="F1113" r:id="rId1111" xr:uid="{00000000-0004-0000-0000-000056040000}"/>
    <hyperlink ref="F1114" r:id="rId1112" xr:uid="{00000000-0004-0000-0000-000057040000}"/>
    <hyperlink ref="F1115" r:id="rId1113" xr:uid="{00000000-0004-0000-0000-000058040000}"/>
    <hyperlink ref="F1116" r:id="rId1114" xr:uid="{00000000-0004-0000-0000-000059040000}"/>
    <hyperlink ref="F1117" r:id="rId1115" xr:uid="{00000000-0004-0000-0000-00005A040000}"/>
    <hyperlink ref="F1118" r:id="rId1116" xr:uid="{00000000-0004-0000-0000-00005B040000}"/>
    <hyperlink ref="F1119" r:id="rId1117" xr:uid="{00000000-0004-0000-0000-00005C040000}"/>
    <hyperlink ref="F1120" r:id="rId1118" xr:uid="{00000000-0004-0000-0000-00005D040000}"/>
    <hyperlink ref="F1121" r:id="rId1119" xr:uid="{00000000-0004-0000-0000-00005E040000}"/>
    <hyperlink ref="F1122" r:id="rId1120" xr:uid="{00000000-0004-0000-0000-00005F040000}"/>
    <hyperlink ref="F1123" r:id="rId1121" xr:uid="{00000000-0004-0000-0000-000060040000}"/>
    <hyperlink ref="F1124" r:id="rId1122" xr:uid="{00000000-0004-0000-0000-000061040000}"/>
    <hyperlink ref="F1125" r:id="rId1123" xr:uid="{00000000-0004-0000-0000-000062040000}"/>
    <hyperlink ref="F1126" r:id="rId1124" xr:uid="{00000000-0004-0000-0000-000063040000}"/>
    <hyperlink ref="F1127" r:id="rId1125" xr:uid="{00000000-0004-0000-0000-000064040000}"/>
    <hyperlink ref="F1128" r:id="rId1126" xr:uid="{00000000-0004-0000-0000-000065040000}"/>
    <hyperlink ref="F1129" r:id="rId1127" xr:uid="{00000000-0004-0000-0000-000066040000}"/>
    <hyperlink ref="F1130" r:id="rId1128" xr:uid="{00000000-0004-0000-0000-000067040000}"/>
    <hyperlink ref="F1131" r:id="rId1129" xr:uid="{00000000-0004-0000-0000-000068040000}"/>
    <hyperlink ref="F1132" r:id="rId1130" xr:uid="{00000000-0004-0000-0000-000069040000}"/>
    <hyperlink ref="F1133" r:id="rId1131" xr:uid="{00000000-0004-0000-0000-00006A040000}"/>
    <hyperlink ref="F1134" r:id="rId1132" xr:uid="{00000000-0004-0000-0000-00006B040000}"/>
    <hyperlink ref="F1135" r:id="rId1133" xr:uid="{00000000-0004-0000-0000-00006C040000}"/>
    <hyperlink ref="F1136" r:id="rId1134" xr:uid="{00000000-0004-0000-0000-00006D040000}"/>
    <hyperlink ref="F1137" r:id="rId1135" xr:uid="{00000000-0004-0000-0000-00006E040000}"/>
    <hyperlink ref="F1138" r:id="rId1136" xr:uid="{00000000-0004-0000-0000-00006F040000}"/>
    <hyperlink ref="F1139" r:id="rId1137" xr:uid="{00000000-0004-0000-0000-000070040000}"/>
    <hyperlink ref="F1140" r:id="rId1138" xr:uid="{00000000-0004-0000-0000-000071040000}"/>
    <hyperlink ref="F1141" r:id="rId1139" xr:uid="{00000000-0004-0000-0000-000072040000}"/>
    <hyperlink ref="F1142" r:id="rId1140" xr:uid="{00000000-0004-0000-0000-000073040000}"/>
    <hyperlink ref="F1143" r:id="rId1141" xr:uid="{00000000-0004-0000-0000-000074040000}"/>
    <hyperlink ref="F1144" r:id="rId1142" xr:uid="{00000000-0004-0000-0000-000075040000}"/>
    <hyperlink ref="F1145" r:id="rId1143" xr:uid="{00000000-0004-0000-0000-000076040000}"/>
    <hyperlink ref="F1146" r:id="rId1144" xr:uid="{00000000-0004-0000-0000-000077040000}"/>
    <hyperlink ref="F1147" r:id="rId1145" xr:uid="{00000000-0004-0000-0000-000078040000}"/>
    <hyperlink ref="F1148" r:id="rId1146" xr:uid="{00000000-0004-0000-0000-000079040000}"/>
    <hyperlink ref="F1149" r:id="rId1147" xr:uid="{00000000-0004-0000-0000-00007A040000}"/>
    <hyperlink ref="F1150" r:id="rId1148" xr:uid="{00000000-0004-0000-0000-00007B040000}"/>
    <hyperlink ref="F1151" r:id="rId1149" xr:uid="{00000000-0004-0000-0000-00007C040000}"/>
    <hyperlink ref="F1152" r:id="rId1150" xr:uid="{00000000-0004-0000-0000-00007D040000}"/>
    <hyperlink ref="F1153" r:id="rId1151" xr:uid="{00000000-0004-0000-0000-00007E040000}"/>
    <hyperlink ref="F1154" r:id="rId1152" xr:uid="{00000000-0004-0000-0000-00007F040000}"/>
    <hyperlink ref="F1155" r:id="rId1153" xr:uid="{00000000-0004-0000-0000-000080040000}"/>
    <hyperlink ref="F1156" r:id="rId1154" xr:uid="{00000000-0004-0000-0000-000081040000}"/>
    <hyperlink ref="F1157" r:id="rId1155" xr:uid="{00000000-0004-0000-0000-000082040000}"/>
    <hyperlink ref="F1158" r:id="rId1156" xr:uid="{00000000-0004-0000-0000-000083040000}"/>
    <hyperlink ref="F1159" r:id="rId1157" xr:uid="{00000000-0004-0000-0000-000084040000}"/>
    <hyperlink ref="F1160" r:id="rId1158" xr:uid="{00000000-0004-0000-0000-000085040000}"/>
    <hyperlink ref="F1161" r:id="rId1159" xr:uid="{00000000-0004-0000-0000-000086040000}"/>
    <hyperlink ref="F1162" r:id="rId1160" xr:uid="{00000000-0004-0000-0000-000087040000}"/>
    <hyperlink ref="F1163" r:id="rId1161" xr:uid="{00000000-0004-0000-0000-000088040000}"/>
    <hyperlink ref="F1164" r:id="rId1162" xr:uid="{00000000-0004-0000-0000-000089040000}"/>
    <hyperlink ref="F1165" r:id="rId1163" xr:uid="{00000000-0004-0000-0000-00008A040000}"/>
    <hyperlink ref="F1166" r:id="rId1164" xr:uid="{00000000-0004-0000-0000-00008B040000}"/>
    <hyperlink ref="F1167" r:id="rId1165" xr:uid="{00000000-0004-0000-0000-00008C040000}"/>
    <hyperlink ref="F1168" r:id="rId1166" xr:uid="{00000000-0004-0000-0000-00008D040000}"/>
    <hyperlink ref="F1169" r:id="rId1167" xr:uid="{00000000-0004-0000-0000-00008E040000}"/>
    <hyperlink ref="F1170" r:id="rId1168" xr:uid="{00000000-0004-0000-0000-00008F040000}"/>
    <hyperlink ref="F1171" r:id="rId1169" xr:uid="{00000000-0004-0000-0000-000090040000}"/>
    <hyperlink ref="F1172" r:id="rId1170" xr:uid="{00000000-0004-0000-0000-000091040000}"/>
    <hyperlink ref="F1173" r:id="rId1171" xr:uid="{00000000-0004-0000-0000-000092040000}"/>
    <hyperlink ref="F1174" r:id="rId1172" xr:uid="{00000000-0004-0000-0000-000093040000}"/>
    <hyperlink ref="F1175" r:id="rId1173" xr:uid="{00000000-0004-0000-0000-000094040000}"/>
    <hyperlink ref="F1176" r:id="rId1174" xr:uid="{00000000-0004-0000-0000-000095040000}"/>
    <hyperlink ref="F1177" r:id="rId1175" xr:uid="{00000000-0004-0000-0000-000096040000}"/>
    <hyperlink ref="F1178" r:id="rId1176" xr:uid="{00000000-0004-0000-0000-000097040000}"/>
    <hyperlink ref="F1179" r:id="rId1177" xr:uid="{00000000-0004-0000-0000-000098040000}"/>
    <hyperlink ref="F1180" r:id="rId1178" xr:uid="{00000000-0004-0000-0000-000099040000}"/>
    <hyperlink ref="F1181" r:id="rId1179" xr:uid="{00000000-0004-0000-0000-00009A040000}"/>
    <hyperlink ref="F1182" r:id="rId1180" xr:uid="{00000000-0004-0000-0000-00009B040000}"/>
    <hyperlink ref="F1183" r:id="rId1181" xr:uid="{00000000-0004-0000-0000-00009C040000}"/>
    <hyperlink ref="F1184" r:id="rId1182" xr:uid="{00000000-0004-0000-0000-00009D040000}"/>
    <hyperlink ref="F1185" r:id="rId1183" xr:uid="{00000000-0004-0000-0000-00009E040000}"/>
    <hyperlink ref="F1186" r:id="rId1184" xr:uid="{00000000-0004-0000-0000-00009F040000}"/>
    <hyperlink ref="F1187" r:id="rId1185" xr:uid="{00000000-0004-0000-0000-0000A0040000}"/>
    <hyperlink ref="F1188" r:id="rId1186" xr:uid="{00000000-0004-0000-0000-0000A1040000}"/>
    <hyperlink ref="F1189" r:id="rId1187" xr:uid="{00000000-0004-0000-0000-0000A2040000}"/>
    <hyperlink ref="F1190" r:id="rId1188" xr:uid="{00000000-0004-0000-0000-0000A3040000}"/>
    <hyperlink ref="F1191" r:id="rId1189" xr:uid="{00000000-0004-0000-0000-0000A4040000}"/>
    <hyperlink ref="F1192" r:id="rId1190" xr:uid="{00000000-0004-0000-0000-0000A5040000}"/>
    <hyperlink ref="F1193" r:id="rId1191" xr:uid="{00000000-0004-0000-0000-0000A6040000}"/>
    <hyperlink ref="F1194" r:id="rId1192" xr:uid="{00000000-0004-0000-0000-0000A7040000}"/>
    <hyperlink ref="F1195" r:id="rId1193" xr:uid="{00000000-0004-0000-0000-0000A8040000}"/>
    <hyperlink ref="F1196" r:id="rId1194" xr:uid="{00000000-0004-0000-0000-0000A9040000}"/>
    <hyperlink ref="F1197" r:id="rId1195" xr:uid="{00000000-0004-0000-0000-0000AA040000}"/>
    <hyperlink ref="F1198" r:id="rId1196" xr:uid="{00000000-0004-0000-0000-0000AB040000}"/>
    <hyperlink ref="F1199" r:id="rId1197" xr:uid="{00000000-0004-0000-0000-0000AC040000}"/>
    <hyperlink ref="F1200" r:id="rId1198" xr:uid="{00000000-0004-0000-0000-0000AD040000}"/>
    <hyperlink ref="F1201" r:id="rId1199" xr:uid="{00000000-0004-0000-0000-0000AE040000}"/>
    <hyperlink ref="F1202" r:id="rId1200" xr:uid="{00000000-0004-0000-0000-0000AF040000}"/>
    <hyperlink ref="F1203" r:id="rId1201" xr:uid="{00000000-0004-0000-0000-0000B0040000}"/>
    <hyperlink ref="F1204" r:id="rId1202" xr:uid="{00000000-0004-0000-0000-0000B1040000}"/>
    <hyperlink ref="F1205" r:id="rId1203" xr:uid="{00000000-0004-0000-0000-0000B2040000}"/>
    <hyperlink ref="F1206" r:id="rId1204" xr:uid="{00000000-0004-0000-0000-0000B3040000}"/>
    <hyperlink ref="F1207" r:id="rId1205" xr:uid="{00000000-0004-0000-0000-0000B4040000}"/>
    <hyperlink ref="F1208" r:id="rId1206" xr:uid="{00000000-0004-0000-0000-0000B5040000}"/>
    <hyperlink ref="F1209" r:id="rId1207" xr:uid="{00000000-0004-0000-0000-0000B6040000}"/>
    <hyperlink ref="F1210" r:id="rId1208" xr:uid="{00000000-0004-0000-0000-0000B7040000}"/>
    <hyperlink ref="F1211" r:id="rId1209" xr:uid="{00000000-0004-0000-0000-0000B8040000}"/>
    <hyperlink ref="F1212" r:id="rId1210" xr:uid="{00000000-0004-0000-0000-0000B9040000}"/>
    <hyperlink ref="F1213" r:id="rId1211" xr:uid="{00000000-0004-0000-0000-0000BA040000}"/>
    <hyperlink ref="F1214" r:id="rId1212" xr:uid="{00000000-0004-0000-0000-0000BB040000}"/>
    <hyperlink ref="F1215" r:id="rId1213" xr:uid="{00000000-0004-0000-0000-0000BC040000}"/>
    <hyperlink ref="F1216" r:id="rId1214" xr:uid="{00000000-0004-0000-0000-0000BD040000}"/>
    <hyperlink ref="F1217" r:id="rId1215" xr:uid="{00000000-0004-0000-0000-0000BE040000}"/>
    <hyperlink ref="F1218" r:id="rId1216" xr:uid="{00000000-0004-0000-0000-0000BF040000}"/>
    <hyperlink ref="F1219" r:id="rId1217" xr:uid="{00000000-0004-0000-0000-0000C0040000}"/>
    <hyperlink ref="F1220" r:id="rId1218" xr:uid="{00000000-0004-0000-0000-0000C1040000}"/>
    <hyperlink ref="F1221" r:id="rId1219" xr:uid="{00000000-0004-0000-0000-0000C2040000}"/>
    <hyperlink ref="F1222" r:id="rId1220" xr:uid="{00000000-0004-0000-0000-0000C3040000}"/>
    <hyperlink ref="F1223" r:id="rId1221" xr:uid="{00000000-0004-0000-0000-0000C4040000}"/>
    <hyperlink ref="F1224" r:id="rId1222" xr:uid="{00000000-0004-0000-0000-0000C5040000}"/>
    <hyperlink ref="F1225" r:id="rId1223" xr:uid="{00000000-0004-0000-0000-0000C6040000}"/>
    <hyperlink ref="F1226" r:id="rId1224" xr:uid="{00000000-0004-0000-0000-0000C7040000}"/>
    <hyperlink ref="F1227" r:id="rId1225" xr:uid="{00000000-0004-0000-0000-0000C8040000}"/>
    <hyperlink ref="F1228" r:id="rId1226" xr:uid="{00000000-0004-0000-0000-0000C9040000}"/>
    <hyperlink ref="F1229" r:id="rId1227" xr:uid="{00000000-0004-0000-0000-0000CA040000}"/>
    <hyperlink ref="F1230" r:id="rId1228" xr:uid="{00000000-0004-0000-0000-0000CB040000}"/>
    <hyperlink ref="F1231" r:id="rId1229" xr:uid="{00000000-0004-0000-0000-0000CC040000}"/>
    <hyperlink ref="F1232" r:id="rId1230" xr:uid="{00000000-0004-0000-0000-0000CD040000}"/>
    <hyperlink ref="F1233" r:id="rId1231" xr:uid="{00000000-0004-0000-0000-0000CE040000}"/>
    <hyperlink ref="F1234" r:id="rId1232" xr:uid="{00000000-0004-0000-0000-0000CF040000}"/>
    <hyperlink ref="F1235" r:id="rId1233" xr:uid="{00000000-0004-0000-0000-0000D0040000}"/>
    <hyperlink ref="F1236" r:id="rId1234" xr:uid="{00000000-0004-0000-0000-0000D1040000}"/>
    <hyperlink ref="F1237" r:id="rId1235" xr:uid="{00000000-0004-0000-0000-0000D2040000}"/>
    <hyperlink ref="F1238" r:id="rId1236" xr:uid="{00000000-0004-0000-0000-0000D3040000}"/>
    <hyperlink ref="F1239" r:id="rId1237" xr:uid="{00000000-0004-0000-0000-0000D4040000}"/>
    <hyperlink ref="F1240" r:id="rId1238" xr:uid="{00000000-0004-0000-0000-0000D5040000}"/>
    <hyperlink ref="F1241" r:id="rId1239" xr:uid="{00000000-0004-0000-0000-0000D6040000}"/>
    <hyperlink ref="F1242" r:id="rId1240" xr:uid="{00000000-0004-0000-0000-0000D7040000}"/>
    <hyperlink ref="F1243" r:id="rId1241" xr:uid="{00000000-0004-0000-0000-0000D8040000}"/>
    <hyperlink ref="F1244" r:id="rId1242" xr:uid="{00000000-0004-0000-0000-0000D9040000}"/>
    <hyperlink ref="F1245" r:id="rId1243" xr:uid="{00000000-0004-0000-0000-0000DA040000}"/>
    <hyperlink ref="F1246" r:id="rId1244" xr:uid="{00000000-0004-0000-0000-0000DB040000}"/>
    <hyperlink ref="F1247" r:id="rId1245" xr:uid="{00000000-0004-0000-0000-0000DC040000}"/>
    <hyperlink ref="F1248" r:id="rId1246" xr:uid="{00000000-0004-0000-0000-0000DD040000}"/>
    <hyperlink ref="F1249" r:id="rId1247" xr:uid="{00000000-0004-0000-0000-0000DE040000}"/>
    <hyperlink ref="F1250" r:id="rId1248" xr:uid="{00000000-0004-0000-0000-0000DF040000}"/>
    <hyperlink ref="F1251" r:id="rId1249" xr:uid="{00000000-0004-0000-0000-0000E0040000}"/>
    <hyperlink ref="F1252" r:id="rId1250" xr:uid="{00000000-0004-0000-0000-0000E1040000}"/>
    <hyperlink ref="F1253" r:id="rId1251" xr:uid="{00000000-0004-0000-0000-0000E2040000}"/>
    <hyperlink ref="F1254" r:id="rId1252" xr:uid="{00000000-0004-0000-0000-0000E3040000}"/>
    <hyperlink ref="F1255" r:id="rId1253" xr:uid="{00000000-0004-0000-0000-0000E4040000}"/>
    <hyperlink ref="F1256" r:id="rId1254" xr:uid="{00000000-0004-0000-0000-0000E5040000}"/>
    <hyperlink ref="F1257" r:id="rId1255" xr:uid="{00000000-0004-0000-0000-0000E6040000}"/>
    <hyperlink ref="F1258" r:id="rId1256" xr:uid="{00000000-0004-0000-0000-0000E7040000}"/>
    <hyperlink ref="F1259" r:id="rId1257" xr:uid="{00000000-0004-0000-0000-0000E8040000}"/>
    <hyperlink ref="F1260" r:id="rId1258" xr:uid="{00000000-0004-0000-0000-0000E9040000}"/>
    <hyperlink ref="F1261" r:id="rId1259" xr:uid="{00000000-0004-0000-0000-0000EA040000}"/>
    <hyperlink ref="F1262" r:id="rId1260" xr:uid="{00000000-0004-0000-0000-0000EB040000}"/>
    <hyperlink ref="F1263" r:id="rId1261" xr:uid="{00000000-0004-0000-0000-0000EC040000}"/>
    <hyperlink ref="F1264" r:id="rId1262" xr:uid="{00000000-0004-0000-0000-0000ED040000}"/>
    <hyperlink ref="F1265" r:id="rId1263" xr:uid="{00000000-0004-0000-0000-0000EE040000}"/>
    <hyperlink ref="F1266" r:id="rId1264" xr:uid="{00000000-0004-0000-0000-0000EF040000}"/>
    <hyperlink ref="F1267" r:id="rId1265" xr:uid="{00000000-0004-0000-0000-0000F0040000}"/>
    <hyperlink ref="F1268" r:id="rId1266" xr:uid="{00000000-0004-0000-0000-0000F1040000}"/>
    <hyperlink ref="F1269" r:id="rId1267" xr:uid="{00000000-0004-0000-0000-0000F2040000}"/>
    <hyperlink ref="F1270" r:id="rId1268" xr:uid="{00000000-0004-0000-0000-0000F3040000}"/>
    <hyperlink ref="F1271" r:id="rId1269" xr:uid="{00000000-0004-0000-0000-0000F4040000}"/>
    <hyperlink ref="F1272" r:id="rId1270" xr:uid="{00000000-0004-0000-0000-0000F5040000}"/>
    <hyperlink ref="F1273" r:id="rId1271" xr:uid="{00000000-0004-0000-0000-0000F6040000}"/>
    <hyperlink ref="F1274" r:id="rId1272" xr:uid="{00000000-0004-0000-0000-0000F7040000}"/>
    <hyperlink ref="F1275" r:id="rId1273" xr:uid="{00000000-0004-0000-0000-0000F8040000}"/>
    <hyperlink ref="F1276" r:id="rId1274" xr:uid="{00000000-0004-0000-0000-0000F9040000}"/>
    <hyperlink ref="F1277" r:id="rId1275" xr:uid="{00000000-0004-0000-0000-0000FA040000}"/>
    <hyperlink ref="F1278" r:id="rId1276" xr:uid="{00000000-0004-0000-0000-0000FB040000}"/>
    <hyperlink ref="F1279" r:id="rId1277" xr:uid="{00000000-0004-0000-0000-0000FC040000}"/>
    <hyperlink ref="F1280" r:id="rId1278" xr:uid="{00000000-0004-0000-0000-0000FD040000}"/>
    <hyperlink ref="F1281" r:id="rId1279" xr:uid="{00000000-0004-0000-0000-0000FE040000}"/>
    <hyperlink ref="F1282" r:id="rId1280" xr:uid="{00000000-0004-0000-0000-0000FF040000}"/>
    <hyperlink ref="F1283" r:id="rId1281" xr:uid="{00000000-0004-0000-0000-000000050000}"/>
    <hyperlink ref="F1284" r:id="rId1282" xr:uid="{00000000-0004-0000-0000-000001050000}"/>
    <hyperlink ref="F1285" r:id="rId1283" xr:uid="{00000000-0004-0000-0000-000002050000}"/>
    <hyperlink ref="F1286" r:id="rId1284" xr:uid="{00000000-0004-0000-0000-000003050000}"/>
    <hyperlink ref="F1287" r:id="rId1285" xr:uid="{00000000-0004-0000-0000-000004050000}"/>
    <hyperlink ref="F1288" r:id="rId1286" xr:uid="{00000000-0004-0000-0000-000005050000}"/>
    <hyperlink ref="F1289" r:id="rId1287" xr:uid="{00000000-0004-0000-0000-000006050000}"/>
    <hyperlink ref="F1290" r:id="rId1288" xr:uid="{00000000-0004-0000-0000-000007050000}"/>
    <hyperlink ref="F1291" r:id="rId1289" xr:uid="{00000000-0004-0000-0000-000008050000}"/>
    <hyperlink ref="F1292" r:id="rId1290" xr:uid="{00000000-0004-0000-0000-000009050000}"/>
    <hyperlink ref="F1293" r:id="rId1291" xr:uid="{00000000-0004-0000-0000-00000A050000}"/>
    <hyperlink ref="F1294" r:id="rId1292" xr:uid="{00000000-0004-0000-0000-00000B050000}"/>
    <hyperlink ref="F1295" r:id="rId1293" xr:uid="{00000000-0004-0000-0000-00000C050000}"/>
    <hyperlink ref="F1296" r:id="rId1294" xr:uid="{00000000-0004-0000-0000-00000D050000}"/>
    <hyperlink ref="F1297" r:id="rId1295" xr:uid="{00000000-0004-0000-0000-00000E050000}"/>
    <hyperlink ref="F1298" r:id="rId1296" xr:uid="{00000000-0004-0000-0000-00000F050000}"/>
    <hyperlink ref="F1299" r:id="rId1297" xr:uid="{00000000-0004-0000-0000-000010050000}"/>
    <hyperlink ref="F1300" r:id="rId1298" xr:uid="{00000000-0004-0000-0000-000011050000}"/>
    <hyperlink ref="F1301" r:id="rId1299" xr:uid="{00000000-0004-0000-0000-000012050000}"/>
    <hyperlink ref="F1302" r:id="rId1300" xr:uid="{00000000-0004-0000-0000-000013050000}"/>
    <hyperlink ref="F1303" r:id="rId1301" xr:uid="{00000000-0004-0000-0000-000014050000}"/>
    <hyperlink ref="F1304" r:id="rId1302" xr:uid="{00000000-0004-0000-0000-000015050000}"/>
    <hyperlink ref="F1305" r:id="rId1303" xr:uid="{00000000-0004-0000-0000-000016050000}"/>
    <hyperlink ref="F1306" r:id="rId1304" xr:uid="{00000000-0004-0000-0000-000017050000}"/>
    <hyperlink ref="F1307" r:id="rId1305" xr:uid="{00000000-0004-0000-0000-000018050000}"/>
    <hyperlink ref="F1308" r:id="rId1306" xr:uid="{00000000-0004-0000-0000-000019050000}"/>
    <hyperlink ref="F1309" r:id="rId1307" xr:uid="{00000000-0004-0000-0000-00001A050000}"/>
    <hyperlink ref="F1310" r:id="rId1308" xr:uid="{00000000-0004-0000-0000-00001B050000}"/>
    <hyperlink ref="F1311" r:id="rId1309" xr:uid="{00000000-0004-0000-0000-00001C050000}"/>
    <hyperlink ref="F1312" r:id="rId1310" xr:uid="{00000000-0004-0000-0000-00001D050000}"/>
    <hyperlink ref="F1313" r:id="rId1311" xr:uid="{00000000-0004-0000-0000-00001E050000}"/>
    <hyperlink ref="F1314" r:id="rId1312" xr:uid="{00000000-0004-0000-0000-00001F050000}"/>
    <hyperlink ref="F1315" r:id="rId1313" xr:uid="{00000000-0004-0000-0000-000020050000}"/>
    <hyperlink ref="F1316" r:id="rId1314" xr:uid="{00000000-0004-0000-0000-000021050000}"/>
    <hyperlink ref="F1317" r:id="rId1315" xr:uid="{00000000-0004-0000-0000-000022050000}"/>
    <hyperlink ref="F1318" r:id="rId1316" xr:uid="{00000000-0004-0000-0000-000023050000}"/>
    <hyperlink ref="F1319" r:id="rId1317" xr:uid="{00000000-0004-0000-0000-000024050000}"/>
    <hyperlink ref="F1320" r:id="rId1318" xr:uid="{00000000-0004-0000-0000-000025050000}"/>
    <hyperlink ref="F1321" r:id="rId1319" xr:uid="{00000000-0004-0000-0000-000026050000}"/>
    <hyperlink ref="F1322" r:id="rId1320" xr:uid="{00000000-0004-0000-0000-000027050000}"/>
    <hyperlink ref="F1323" r:id="rId1321" xr:uid="{00000000-0004-0000-0000-000028050000}"/>
    <hyperlink ref="F1324" r:id="rId1322" xr:uid="{00000000-0004-0000-0000-000029050000}"/>
    <hyperlink ref="F1325" r:id="rId1323" xr:uid="{00000000-0004-0000-0000-00002A050000}"/>
    <hyperlink ref="F1326" r:id="rId1324" xr:uid="{00000000-0004-0000-0000-00002B050000}"/>
    <hyperlink ref="F1327" r:id="rId1325" xr:uid="{00000000-0004-0000-0000-00002C050000}"/>
    <hyperlink ref="F1328" r:id="rId1326" xr:uid="{00000000-0004-0000-0000-00002D050000}"/>
    <hyperlink ref="F1329" r:id="rId1327" xr:uid="{00000000-0004-0000-0000-00002E050000}"/>
    <hyperlink ref="F1330" r:id="rId1328" xr:uid="{00000000-0004-0000-0000-00002F050000}"/>
    <hyperlink ref="F1331" r:id="rId1329" xr:uid="{00000000-0004-0000-0000-000030050000}"/>
    <hyperlink ref="F1332" r:id="rId1330" xr:uid="{00000000-0004-0000-0000-000031050000}"/>
    <hyperlink ref="F1333" r:id="rId1331" xr:uid="{00000000-0004-0000-0000-000032050000}"/>
    <hyperlink ref="F1334" r:id="rId1332" xr:uid="{00000000-0004-0000-0000-000033050000}"/>
    <hyperlink ref="F1335" r:id="rId1333" xr:uid="{00000000-0004-0000-0000-000034050000}"/>
    <hyperlink ref="F1336" r:id="rId1334" xr:uid="{00000000-0004-0000-0000-000035050000}"/>
    <hyperlink ref="F1337" r:id="rId1335" xr:uid="{00000000-0004-0000-0000-000036050000}"/>
    <hyperlink ref="F1338" r:id="rId1336" xr:uid="{00000000-0004-0000-0000-000037050000}"/>
    <hyperlink ref="F1339" r:id="rId1337" xr:uid="{00000000-0004-0000-0000-000038050000}"/>
    <hyperlink ref="F1340" r:id="rId1338" xr:uid="{00000000-0004-0000-0000-000039050000}"/>
    <hyperlink ref="F1341" r:id="rId1339" xr:uid="{00000000-0004-0000-0000-00003A050000}"/>
    <hyperlink ref="F1342" r:id="rId1340" xr:uid="{00000000-0004-0000-0000-00003B050000}"/>
    <hyperlink ref="F1343" r:id="rId1341" xr:uid="{00000000-0004-0000-0000-00003C050000}"/>
    <hyperlink ref="F1344" r:id="rId1342" xr:uid="{00000000-0004-0000-0000-00003D050000}"/>
    <hyperlink ref="F1345" r:id="rId1343" xr:uid="{00000000-0004-0000-0000-00003E050000}"/>
    <hyperlink ref="F1346" r:id="rId1344" xr:uid="{00000000-0004-0000-0000-00003F050000}"/>
    <hyperlink ref="F1347" r:id="rId1345" xr:uid="{00000000-0004-0000-0000-000040050000}"/>
    <hyperlink ref="F1348" r:id="rId1346" xr:uid="{00000000-0004-0000-0000-000041050000}"/>
    <hyperlink ref="F1349" r:id="rId1347" xr:uid="{00000000-0004-0000-0000-000042050000}"/>
    <hyperlink ref="F1350" r:id="rId1348" xr:uid="{00000000-0004-0000-0000-000043050000}"/>
    <hyperlink ref="F1351" r:id="rId1349" xr:uid="{00000000-0004-0000-0000-000044050000}"/>
    <hyperlink ref="F1352" r:id="rId1350" xr:uid="{00000000-0004-0000-0000-000045050000}"/>
    <hyperlink ref="F1353" r:id="rId1351" xr:uid="{00000000-0004-0000-0000-000046050000}"/>
    <hyperlink ref="F1354" r:id="rId1352" xr:uid="{00000000-0004-0000-0000-000047050000}"/>
    <hyperlink ref="F1355" r:id="rId1353" xr:uid="{00000000-0004-0000-0000-000048050000}"/>
    <hyperlink ref="F1356" r:id="rId1354" xr:uid="{00000000-0004-0000-0000-000049050000}"/>
    <hyperlink ref="F1357" r:id="rId1355" xr:uid="{00000000-0004-0000-0000-00004A050000}"/>
    <hyperlink ref="F1358" r:id="rId1356" xr:uid="{00000000-0004-0000-0000-00004B050000}"/>
    <hyperlink ref="F1359" r:id="rId1357" xr:uid="{00000000-0004-0000-0000-00004C050000}"/>
    <hyperlink ref="F1360" r:id="rId1358" xr:uid="{00000000-0004-0000-0000-00004D050000}"/>
    <hyperlink ref="F1361" r:id="rId1359" xr:uid="{00000000-0004-0000-0000-00004E050000}"/>
    <hyperlink ref="F1362" r:id="rId1360" xr:uid="{00000000-0004-0000-0000-00004F050000}"/>
    <hyperlink ref="F1363" r:id="rId1361" xr:uid="{00000000-0004-0000-0000-000050050000}"/>
    <hyperlink ref="F1364" r:id="rId1362" xr:uid="{00000000-0004-0000-0000-000051050000}"/>
    <hyperlink ref="F1365" r:id="rId1363" xr:uid="{00000000-0004-0000-0000-000052050000}"/>
    <hyperlink ref="F1366" r:id="rId1364" xr:uid="{00000000-0004-0000-0000-000053050000}"/>
    <hyperlink ref="F1367" r:id="rId1365" xr:uid="{00000000-0004-0000-0000-000054050000}"/>
    <hyperlink ref="F1368" r:id="rId1366" xr:uid="{00000000-0004-0000-0000-000055050000}"/>
    <hyperlink ref="F1369" r:id="rId1367" xr:uid="{00000000-0004-0000-0000-000056050000}"/>
    <hyperlink ref="F1370" r:id="rId1368" xr:uid="{00000000-0004-0000-0000-000057050000}"/>
    <hyperlink ref="F1371" r:id="rId1369" xr:uid="{00000000-0004-0000-0000-000058050000}"/>
    <hyperlink ref="F1372" r:id="rId1370" xr:uid="{00000000-0004-0000-0000-000059050000}"/>
    <hyperlink ref="F1373" r:id="rId1371" xr:uid="{00000000-0004-0000-0000-00005A050000}"/>
    <hyperlink ref="F1374" r:id="rId1372" xr:uid="{00000000-0004-0000-0000-00005B050000}"/>
    <hyperlink ref="F1375" r:id="rId1373" xr:uid="{00000000-0004-0000-0000-00005C050000}"/>
    <hyperlink ref="F1376" r:id="rId1374" xr:uid="{00000000-0004-0000-0000-00005D050000}"/>
    <hyperlink ref="F1377" r:id="rId1375" xr:uid="{00000000-0004-0000-0000-00005E050000}"/>
    <hyperlink ref="F1378" r:id="rId1376" xr:uid="{00000000-0004-0000-0000-00005F050000}"/>
    <hyperlink ref="F1379" r:id="rId1377" xr:uid="{00000000-0004-0000-0000-000060050000}"/>
    <hyperlink ref="F1380" r:id="rId1378" xr:uid="{00000000-0004-0000-0000-000061050000}"/>
    <hyperlink ref="F1381" r:id="rId1379" xr:uid="{00000000-0004-0000-0000-000062050000}"/>
    <hyperlink ref="F1382" r:id="rId1380" xr:uid="{00000000-0004-0000-0000-000063050000}"/>
    <hyperlink ref="F1383" r:id="rId1381" xr:uid="{00000000-0004-0000-0000-000064050000}"/>
    <hyperlink ref="F1384" r:id="rId1382" xr:uid="{00000000-0004-0000-0000-000065050000}"/>
    <hyperlink ref="F1385" r:id="rId1383" xr:uid="{00000000-0004-0000-0000-000066050000}"/>
    <hyperlink ref="F1386" r:id="rId1384" xr:uid="{00000000-0004-0000-0000-000067050000}"/>
    <hyperlink ref="F1387" r:id="rId1385" xr:uid="{00000000-0004-0000-0000-000068050000}"/>
    <hyperlink ref="F1388" r:id="rId1386" xr:uid="{00000000-0004-0000-0000-000069050000}"/>
    <hyperlink ref="F1389" r:id="rId1387" xr:uid="{00000000-0004-0000-0000-00006A050000}"/>
    <hyperlink ref="F1390" r:id="rId1388" xr:uid="{00000000-0004-0000-0000-00006B050000}"/>
    <hyperlink ref="F1391" r:id="rId1389" xr:uid="{00000000-0004-0000-0000-00006C050000}"/>
    <hyperlink ref="F1392" r:id="rId1390" xr:uid="{00000000-0004-0000-0000-00006D050000}"/>
    <hyperlink ref="F1393" r:id="rId1391" xr:uid="{00000000-0004-0000-0000-00006E050000}"/>
    <hyperlink ref="F1394" r:id="rId1392" xr:uid="{00000000-0004-0000-0000-00006F050000}"/>
    <hyperlink ref="F1395" r:id="rId1393" xr:uid="{00000000-0004-0000-0000-000070050000}"/>
    <hyperlink ref="F1396" r:id="rId1394" xr:uid="{00000000-0004-0000-0000-000071050000}"/>
    <hyperlink ref="F1397" r:id="rId1395" xr:uid="{00000000-0004-0000-0000-000072050000}"/>
    <hyperlink ref="F1398" r:id="rId1396" xr:uid="{00000000-0004-0000-0000-000073050000}"/>
    <hyperlink ref="F1399" r:id="rId1397" xr:uid="{00000000-0004-0000-0000-000074050000}"/>
    <hyperlink ref="F1400" r:id="rId1398" xr:uid="{00000000-0004-0000-0000-000075050000}"/>
    <hyperlink ref="F1401" r:id="rId1399" xr:uid="{00000000-0004-0000-0000-000076050000}"/>
    <hyperlink ref="F1402" r:id="rId1400" xr:uid="{00000000-0004-0000-0000-000077050000}"/>
    <hyperlink ref="F1403" r:id="rId1401" xr:uid="{00000000-0004-0000-0000-000078050000}"/>
    <hyperlink ref="F1404" r:id="rId1402" xr:uid="{00000000-0004-0000-0000-000079050000}"/>
    <hyperlink ref="F1405" r:id="rId1403" xr:uid="{00000000-0004-0000-0000-00007A050000}"/>
    <hyperlink ref="F1406" r:id="rId1404" xr:uid="{00000000-0004-0000-0000-00007B050000}"/>
    <hyperlink ref="F1407" r:id="rId1405" xr:uid="{00000000-0004-0000-0000-00007C050000}"/>
    <hyperlink ref="F1408" r:id="rId1406" xr:uid="{00000000-0004-0000-0000-00007D050000}"/>
    <hyperlink ref="F1409" r:id="rId1407" xr:uid="{00000000-0004-0000-0000-00007E050000}"/>
    <hyperlink ref="F1410" r:id="rId1408" xr:uid="{00000000-0004-0000-0000-00007F050000}"/>
    <hyperlink ref="F1411" r:id="rId1409" xr:uid="{00000000-0004-0000-0000-000080050000}"/>
    <hyperlink ref="F1412" r:id="rId1410" xr:uid="{00000000-0004-0000-0000-000081050000}"/>
    <hyperlink ref="F1413" r:id="rId1411" xr:uid="{00000000-0004-0000-0000-000082050000}"/>
    <hyperlink ref="F1414" r:id="rId1412" xr:uid="{00000000-0004-0000-0000-000083050000}"/>
    <hyperlink ref="F1415" r:id="rId1413" xr:uid="{00000000-0004-0000-0000-000084050000}"/>
    <hyperlink ref="F1416" r:id="rId1414" xr:uid="{00000000-0004-0000-0000-000085050000}"/>
    <hyperlink ref="F1417" r:id="rId1415" xr:uid="{00000000-0004-0000-0000-000086050000}"/>
    <hyperlink ref="F1418" r:id="rId1416" xr:uid="{00000000-0004-0000-0000-000087050000}"/>
    <hyperlink ref="F1419" r:id="rId1417" xr:uid="{00000000-0004-0000-0000-000088050000}"/>
    <hyperlink ref="F1420" r:id="rId1418" xr:uid="{00000000-0004-0000-0000-000089050000}"/>
    <hyperlink ref="F1421" r:id="rId1419" xr:uid="{00000000-0004-0000-0000-00008A050000}"/>
    <hyperlink ref="F1422" r:id="rId1420" xr:uid="{00000000-0004-0000-0000-00008B050000}"/>
    <hyperlink ref="F1423" r:id="rId1421" xr:uid="{00000000-0004-0000-0000-00008C050000}"/>
    <hyperlink ref="F1424" r:id="rId1422" xr:uid="{00000000-0004-0000-0000-00008D050000}"/>
    <hyperlink ref="F1425" r:id="rId1423" xr:uid="{00000000-0004-0000-0000-00008E050000}"/>
    <hyperlink ref="F1426" r:id="rId1424" xr:uid="{00000000-0004-0000-0000-00008F050000}"/>
    <hyperlink ref="F1427" r:id="rId1425" xr:uid="{00000000-0004-0000-0000-000090050000}"/>
    <hyperlink ref="F1429" r:id="rId1426" xr:uid="{00000000-0004-0000-0000-000091050000}"/>
    <hyperlink ref="F1430" r:id="rId1427" xr:uid="{00000000-0004-0000-0000-000092050000}"/>
    <hyperlink ref="F1431" r:id="rId1428" xr:uid="{00000000-0004-0000-0000-000093050000}"/>
    <hyperlink ref="F1432" r:id="rId1429" xr:uid="{00000000-0004-0000-0000-000094050000}"/>
    <hyperlink ref="F1433" r:id="rId1430" xr:uid="{00000000-0004-0000-0000-000095050000}"/>
    <hyperlink ref="F1434" r:id="rId1431" xr:uid="{00000000-0004-0000-0000-000096050000}"/>
    <hyperlink ref="F1435" r:id="rId1432" xr:uid="{00000000-0004-0000-0000-000097050000}"/>
    <hyperlink ref="F1436" r:id="rId1433" xr:uid="{00000000-0004-0000-0000-000098050000}"/>
    <hyperlink ref="F1437" r:id="rId1434" xr:uid="{00000000-0004-0000-0000-000099050000}"/>
    <hyperlink ref="F1438" r:id="rId1435" xr:uid="{00000000-0004-0000-0000-00009A050000}"/>
    <hyperlink ref="F1439" r:id="rId1436" xr:uid="{00000000-0004-0000-0000-00009B050000}"/>
    <hyperlink ref="F1440" r:id="rId1437" xr:uid="{00000000-0004-0000-0000-00009C050000}"/>
    <hyperlink ref="F1441" r:id="rId1438" xr:uid="{00000000-0004-0000-0000-00009D050000}"/>
    <hyperlink ref="F1442" r:id="rId1439" xr:uid="{00000000-0004-0000-0000-00009E050000}"/>
    <hyperlink ref="F1443" r:id="rId1440" xr:uid="{00000000-0004-0000-0000-00009F050000}"/>
    <hyperlink ref="F1444" r:id="rId1441" xr:uid="{00000000-0004-0000-0000-0000A0050000}"/>
    <hyperlink ref="F1445" r:id="rId1442" xr:uid="{00000000-0004-0000-0000-0000A1050000}"/>
    <hyperlink ref="F1446" r:id="rId1443" xr:uid="{00000000-0004-0000-0000-0000A2050000}"/>
    <hyperlink ref="F1447" r:id="rId1444" xr:uid="{00000000-0004-0000-0000-0000A3050000}"/>
    <hyperlink ref="F1448" r:id="rId1445" xr:uid="{00000000-0004-0000-0000-0000A4050000}"/>
    <hyperlink ref="F1449" r:id="rId1446" xr:uid="{00000000-0004-0000-0000-0000A5050000}"/>
    <hyperlink ref="F1450" r:id="rId1447" xr:uid="{00000000-0004-0000-0000-0000A6050000}"/>
    <hyperlink ref="F1451" r:id="rId1448" xr:uid="{00000000-0004-0000-0000-0000A7050000}"/>
    <hyperlink ref="F1452" r:id="rId1449" xr:uid="{00000000-0004-0000-0000-0000A8050000}"/>
    <hyperlink ref="F1453" r:id="rId1450" xr:uid="{00000000-0004-0000-0000-0000A9050000}"/>
    <hyperlink ref="F1454" r:id="rId1451" xr:uid="{00000000-0004-0000-0000-0000AA050000}"/>
    <hyperlink ref="F1455" r:id="rId1452" xr:uid="{00000000-0004-0000-0000-0000AB050000}"/>
    <hyperlink ref="F1456" r:id="rId1453" xr:uid="{00000000-0004-0000-0000-0000AC050000}"/>
    <hyperlink ref="F1457" r:id="rId1454" xr:uid="{00000000-0004-0000-0000-0000AD050000}"/>
    <hyperlink ref="F1458" r:id="rId1455" xr:uid="{00000000-0004-0000-0000-0000AE050000}"/>
    <hyperlink ref="F1459" r:id="rId1456" xr:uid="{00000000-0004-0000-0000-0000AF050000}"/>
    <hyperlink ref="F1460" r:id="rId1457" xr:uid="{00000000-0004-0000-0000-0000B0050000}"/>
    <hyperlink ref="F1461" r:id="rId1458" xr:uid="{00000000-0004-0000-0000-0000B1050000}"/>
    <hyperlink ref="F1462" r:id="rId1459" xr:uid="{00000000-0004-0000-0000-0000B2050000}"/>
    <hyperlink ref="F1463" r:id="rId1460" xr:uid="{00000000-0004-0000-0000-0000B3050000}"/>
    <hyperlink ref="F1464" r:id="rId1461" xr:uid="{00000000-0004-0000-0000-0000B4050000}"/>
    <hyperlink ref="F1465" r:id="rId1462" xr:uid="{00000000-0004-0000-0000-0000B5050000}"/>
    <hyperlink ref="F1466" r:id="rId1463" xr:uid="{00000000-0004-0000-0000-0000B6050000}"/>
    <hyperlink ref="F1467" r:id="rId1464" xr:uid="{00000000-0004-0000-0000-0000B7050000}"/>
    <hyperlink ref="F1468" r:id="rId1465" xr:uid="{00000000-0004-0000-0000-0000B8050000}"/>
    <hyperlink ref="F1469" r:id="rId1466" xr:uid="{00000000-0004-0000-0000-0000B9050000}"/>
    <hyperlink ref="F1470" r:id="rId1467" xr:uid="{00000000-0004-0000-0000-0000BA050000}"/>
    <hyperlink ref="F1471" r:id="rId1468" xr:uid="{00000000-0004-0000-0000-0000BB050000}"/>
    <hyperlink ref="F1472" r:id="rId1469" xr:uid="{00000000-0004-0000-0000-0000BC050000}"/>
    <hyperlink ref="F1473" r:id="rId1470" xr:uid="{00000000-0004-0000-0000-0000BD050000}"/>
    <hyperlink ref="F1474" r:id="rId1471" xr:uid="{00000000-0004-0000-0000-0000BE050000}"/>
    <hyperlink ref="F1475" r:id="rId1472" xr:uid="{00000000-0004-0000-0000-0000BF050000}"/>
    <hyperlink ref="F1476" r:id="rId1473" xr:uid="{00000000-0004-0000-0000-0000C0050000}"/>
    <hyperlink ref="F1477" r:id="rId1474" xr:uid="{00000000-0004-0000-0000-0000C1050000}"/>
    <hyperlink ref="F1478" r:id="rId1475" xr:uid="{00000000-0004-0000-0000-0000C2050000}"/>
    <hyperlink ref="F1479" r:id="rId1476" xr:uid="{00000000-0004-0000-0000-0000C3050000}"/>
    <hyperlink ref="F1480" r:id="rId1477" xr:uid="{00000000-0004-0000-0000-0000C4050000}"/>
    <hyperlink ref="F1481" r:id="rId1478" xr:uid="{00000000-0004-0000-0000-0000C5050000}"/>
    <hyperlink ref="F1482" r:id="rId1479" xr:uid="{00000000-0004-0000-0000-0000C6050000}"/>
    <hyperlink ref="F1483" r:id="rId1480" xr:uid="{00000000-0004-0000-0000-0000C7050000}"/>
    <hyperlink ref="F1484" r:id="rId1481" xr:uid="{00000000-0004-0000-0000-0000C8050000}"/>
    <hyperlink ref="F1485" r:id="rId1482" xr:uid="{00000000-0004-0000-0000-0000C9050000}"/>
    <hyperlink ref="F1486" r:id="rId1483" xr:uid="{00000000-0004-0000-0000-0000CA050000}"/>
    <hyperlink ref="F1487" r:id="rId1484" xr:uid="{00000000-0004-0000-0000-0000CB050000}"/>
    <hyperlink ref="F1488" r:id="rId1485" xr:uid="{00000000-0004-0000-0000-0000CC050000}"/>
    <hyperlink ref="F1489" r:id="rId1486" xr:uid="{00000000-0004-0000-0000-0000CD050000}"/>
    <hyperlink ref="F1490" r:id="rId1487" xr:uid="{00000000-0004-0000-0000-0000CE050000}"/>
    <hyperlink ref="F1491" r:id="rId1488" xr:uid="{00000000-0004-0000-0000-0000CF050000}"/>
    <hyperlink ref="F1492" r:id="rId1489" xr:uid="{00000000-0004-0000-0000-0000D0050000}"/>
    <hyperlink ref="F1493" r:id="rId1490" xr:uid="{00000000-0004-0000-0000-0000D1050000}"/>
    <hyperlink ref="F1494" r:id="rId1491" xr:uid="{00000000-0004-0000-0000-0000D2050000}"/>
    <hyperlink ref="F1495" r:id="rId1492" xr:uid="{00000000-0004-0000-0000-0000D3050000}"/>
    <hyperlink ref="F1496" r:id="rId1493" xr:uid="{00000000-0004-0000-0000-0000D4050000}"/>
    <hyperlink ref="F1497" r:id="rId1494" xr:uid="{00000000-0004-0000-0000-0000D5050000}"/>
    <hyperlink ref="F1498" r:id="rId1495" xr:uid="{00000000-0004-0000-0000-0000D6050000}"/>
    <hyperlink ref="F1499" r:id="rId1496" xr:uid="{00000000-0004-0000-0000-0000D7050000}"/>
    <hyperlink ref="F1500" r:id="rId1497" xr:uid="{00000000-0004-0000-0000-0000D8050000}"/>
    <hyperlink ref="F1501" r:id="rId1498" xr:uid="{00000000-0004-0000-0000-0000D9050000}"/>
    <hyperlink ref="F1502" r:id="rId1499" xr:uid="{00000000-0004-0000-0000-0000DA050000}"/>
    <hyperlink ref="F1503" r:id="rId1500" xr:uid="{00000000-0004-0000-0000-0000DB050000}"/>
    <hyperlink ref="F1504" r:id="rId1501" xr:uid="{00000000-0004-0000-0000-0000DC050000}"/>
    <hyperlink ref="F1505" r:id="rId1502" xr:uid="{00000000-0004-0000-0000-0000DD050000}"/>
    <hyperlink ref="F1506" r:id="rId1503" xr:uid="{00000000-0004-0000-0000-0000DE050000}"/>
    <hyperlink ref="F1507" r:id="rId1504" xr:uid="{00000000-0004-0000-0000-0000DF050000}"/>
    <hyperlink ref="F1508" r:id="rId1505" xr:uid="{00000000-0004-0000-0000-0000E0050000}"/>
    <hyperlink ref="F1509" r:id="rId1506" xr:uid="{00000000-0004-0000-0000-0000E1050000}"/>
    <hyperlink ref="F1510" r:id="rId1507" xr:uid="{00000000-0004-0000-0000-0000E2050000}"/>
    <hyperlink ref="F1511" r:id="rId1508" xr:uid="{00000000-0004-0000-0000-0000E3050000}"/>
    <hyperlink ref="F1512" r:id="rId1509" xr:uid="{00000000-0004-0000-0000-0000E4050000}"/>
    <hyperlink ref="F1513" r:id="rId1510" xr:uid="{00000000-0004-0000-0000-0000E5050000}"/>
    <hyperlink ref="F1514" r:id="rId1511" xr:uid="{00000000-0004-0000-0000-0000E6050000}"/>
    <hyperlink ref="F1515" r:id="rId1512" xr:uid="{00000000-0004-0000-0000-0000E7050000}"/>
    <hyperlink ref="F1516" r:id="rId1513" xr:uid="{00000000-0004-0000-0000-0000E8050000}"/>
    <hyperlink ref="F1517" r:id="rId1514" xr:uid="{00000000-0004-0000-0000-0000E9050000}"/>
    <hyperlink ref="F1518" r:id="rId1515" xr:uid="{00000000-0004-0000-0000-0000EA050000}"/>
    <hyperlink ref="F1519" r:id="rId1516" xr:uid="{00000000-0004-0000-0000-0000EB050000}"/>
    <hyperlink ref="F1520" r:id="rId1517" xr:uid="{00000000-0004-0000-0000-0000EC050000}"/>
    <hyperlink ref="F1521" r:id="rId1518" xr:uid="{00000000-0004-0000-0000-0000ED050000}"/>
    <hyperlink ref="F1522" r:id="rId1519" xr:uid="{00000000-0004-0000-0000-0000EE050000}"/>
    <hyperlink ref="F1523" r:id="rId1520" xr:uid="{00000000-0004-0000-0000-0000EF050000}"/>
    <hyperlink ref="F1524" r:id="rId1521" xr:uid="{00000000-0004-0000-0000-0000F0050000}"/>
    <hyperlink ref="F1525" r:id="rId1522" xr:uid="{00000000-0004-0000-0000-0000F1050000}"/>
    <hyperlink ref="F1526" r:id="rId1523" xr:uid="{00000000-0004-0000-0000-0000F2050000}"/>
    <hyperlink ref="F1527" r:id="rId1524" xr:uid="{00000000-0004-0000-0000-0000F3050000}"/>
    <hyperlink ref="F1528" r:id="rId1525" xr:uid="{00000000-0004-0000-0000-0000F4050000}"/>
    <hyperlink ref="F1529" r:id="rId1526" xr:uid="{00000000-0004-0000-0000-0000F5050000}"/>
    <hyperlink ref="F1530" r:id="rId1527" xr:uid="{00000000-0004-0000-0000-0000F6050000}"/>
    <hyperlink ref="F1531" r:id="rId1528" xr:uid="{00000000-0004-0000-0000-0000F7050000}"/>
    <hyperlink ref="F1532" r:id="rId1529" xr:uid="{00000000-0004-0000-0000-0000F8050000}"/>
    <hyperlink ref="F1533" r:id="rId1530" xr:uid="{00000000-0004-0000-0000-0000F9050000}"/>
    <hyperlink ref="F1534" r:id="rId1531" xr:uid="{00000000-0004-0000-0000-0000FA050000}"/>
    <hyperlink ref="F1535" r:id="rId1532" xr:uid="{00000000-0004-0000-0000-0000FB050000}"/>
    <hyperlink ref="F1536" r:id="rId1533" xr:uid="{00000000-0004-0000-0000-0000FC050000}"/>
    <hyperlink ref="F1537" r:id="rId1534" xr:uid="{00000000-0004-0000-0000-0000FD050000}"/>
    <hyperlink ref="F1538" r:id="rId1535" xr:uid="{00000000-0004-0000-0000-0000FE050000}"/>
    <hyperlink ref="F1539" r:id="rId1536" xr:uid="{00000000-0004-0000-0000-0000FF050000}"/>
    <hyperlink ref="F1540" r:id="rId1537" xr:uid="{00000000-0004-0000-0000-000000060000}"/>
    <hyperlink ref="F1541" r:id="rId1538" xr:uid="{00000000-0004-0000-0000-000001060000}"/>
    <hyperlink ref="F1542" r:id="rId1539" xr:uid="{00000000-0004-0000-0000-000002060000}"/>
    <hyperlink ref="F1543" r:id="rId1540" xr:uid="{00000000-0004-0000-0000-000003060000}"/>
    <hyperlink ref="F1544" r:id="rId1541" xr:uid="{00000000-0004-0000-0000-000004060000}"/>
    <hyperlink ref="F1545" r:id="rId1542" xr:uid="{00000000-0004-0000-0000-000005060000}"/>
    <hyperlink ref="F1546" r:id="rId1543" xr:uid="{00000000-0004-0000-0000-000006060000}"/>
    <hyperlink ref="F1547" r:id="rId1544" xr:uid="{00000000-0004-0000-0000-000007060000}"/>
    <hyperlink ref="F1548" r:id="rId1545" xr:uid="{00000000-0004-0000-0000-000008060000}"/>
    <hyperlink ref="F1549" r:id="rId1546" xr:uid="{00000000-0004-0000-0000-000009060000}"/>
    <hyperlink ref="F1550" r:id="rId1547" xr:uid="{00000000-0004-0000-0000-00000A060000}"/>
    <hyperlink ref="F1551" r:id="rId1548" xr:uid="{00000000-0004-0000-0000-00000B060000}"/>
    <hyperlink ref="F1552" r:id="rId1549" xr:uid="{00000000-0004-0000-0000-00000C060000}"/>
    <hyperlink ref="F1553" r:id="rId1550" xr:uid="{00000000-0004-0000-0000-00000D060000}"/>
    <hyperlink ref="F1554" r:id="rId1551" xr:uid="{00000000-0004-0000-0000-00000E060000}"/>
    <hyperlink ref="F1555" r:id="rId1552" xr:uid="{00000000-0004-0000-0000-00000F060000}"/>
    <hyperlink ref="F1556" r:id="rId1553" xr:uid="{00000000-0004-0000-0000-000010060000}"/>
    <hyperlink ref="F1557" r:id="rId1554" xr:uid="{00000000-0004-0000-0000-000011060000}"/>
    <hyperlink ref="F1558" r:id="rId1555" xr:uid="{00000000-0004-0000-0000-000012060000}"/>
    <hyperlink ref="F1559" r:id="rId1556" xr:uid="{00000000-0004-0000-0000-000013060000}"/>
    <hyperlink ref="F1560" r:id="rId1557" xr:uid="{00000000-0004-0000-0000-000014060000}"/>
    <hyperlink ref="F1561" r:id="rId1558" xr:uid="{00000000-0004-0000-0000-000015060000}"/>
    <hyperlink ref="F1562" r:id="rId1559" xr:uid="{00000000-0004-0000-0000-000016060000}"/>
    <hyperlink ref="F1563" r:id="rId1560" xr:uid="{00000000-0004-0000-0000-000017060000}"/>
    <hyperlink ref="F1564" r:id="rId1561" xr:uid="{00000000-0004-0000-0000-000018060000}"/>
    <hyperlink ref="F1565" r:id="rId1562" xr:uid="{00000000-0004-0000-0000-000019060000}"/>
    <hyperlink ref="F1566" r:id="rId1563" xr:uid="{00000000-0004-0000-0000-00001A060000}"/>
    <hyperlink ref="F1567" r:id="rId1564" xr:uid="{00000000-0004-0000-0000-00001B060000}"/>
    <hyperlink ref="F1568" r:id="rId1565" xr:uid="{00000000-0004-0000-0000-00001C060000}"/>
    <hyperlink ref="F1569" r:id="rId1566" xr:uid="{00000000-0004-0000-0000-00001D060000}"/>
    <hyperlink ref="F1570" r:id="rId1567" xr:uid="{00000000-0004-0000-0000-00001E060000}"/>
    <hyperlink ref="F1571" r:id="rId1568" xr:uid="{00000000-0004-0000-0000-00001F060000}"/>
    <hyperlink ref="F1572" r:id="rId1569" xr:uid="{00000000-0004-0000-0000-000020060000}"/>
    <hyperlink ref="F1573" r:id="rId1570" xr:uid="{00000000-0004-0000-0000-000021060000}"/>
    <hyperlink ref="F1574" r:id="rId1571" xr:uid="{00000000-0004-0000-0000-000022060000}"/>
    <hyperlink ref="F1575" r:id="rId1572" xr:uid="{00000000-0004-0000-0000-000023060000}"/>
    <hyperlink ref="F1576" r:id="rId1573" xr:uid="{00000000-0004-0000-0000-000024060000}"/>
    <hyperlink ref="F1577" r:id="rId1574" xr:uid="{00000000-0004-0000-0000-000025060000}"/>
    <hyperlink ref="F1578" r:id="rId1575" xr:uid="{00000000-0004-0000-0000-000026060000}"/>
    <hyperlink ref="F1579" r:id="rId1576" xr:uid="{00000000-0004-0000-0000-000027060000}"/>
    <hyperlink ref="F1580" r:id="rId1577" xr:uid="{00000000-0004-0000-0000-000028060000}"/>
    <hyperlink ref="F1581" r:id="rId1578" xr:uid="{00000000-0004-0000-0000-000029060000}"/>
    <hyperlink ref="F1582" r:id="rId1579" xr:uid="{00000000-0004-0000-0000-00002A060000}"/>
    <hyperlink ref="F1583" r:id="rId1580" xr:uid="{00000000-0004-0000-0000-00002B060000}"/>
    <hyperlink ref="F1584" r:id="rId1581" xr:uid="{00000000-0004-0000-0000-00002C060000}"/>
    <hyperlink ref="F1585" r:id="rId1582" xr:uid="{00000000-0004-0000-0000-00002D060000}"/>
    <hyperlink ref="F1586" r:id="rId1583" xr:uid="{00000000-0004-0000-0000-00002E060000}"/>
    <hyperlink ref="F1587" r:id="rId1584" xr:uid="{00000000-0004-0000-0000-00002F060000}"/>
    <hyperlink ref="F1588" r:id="rId1585" xr:uid="{00000000-0004-0000-0000-000030060000}"/>
    <hyperlink ref="F1589" r:id="rId1586" xr:uid="{00000000-0004-0000-0000-000031060000}"/>
    <hyperlink ref="F1590" r:id="rId1587" xr:uid="{00000000-0004-0000-0000-000032060000}"/>
    <hyperlink ref="F1591" r:id="rId1588" xr:uid="{00000000-0004-0000-0000-000033060000}"/>
    <hyperlink ref="F1592" r:id="rId1589" xr:uid="{00000000-0004-0000-0000-000034060000}"/>
    <hyperlink ref="F1593" r:id="rId1590" xr:uid="{00000000-0004-0000-0000-000035060000}"/>
    <hyperlink ref="F1594" r:id="rId1591" xr:uid="{00000000-0004-0000-0000-000036060000}"/>
    <hyperlink ref="F1595" r:id="rId1592" xr:uid="{00000000-0004-0000-0000-000037060000}"/>
    <hyperlink ref="F1596" r:id="rId1593" xr:uid="{00000000-0004-0000-0000-000038060000}"/>
    <hyperlink ref="F1597" r:id="rId1594" xr:uid="{00000000-0004-0000-0000-000039060000}"/>
    <hyperlink ref="F1598" r:id="rId1595" xr:uid="{00000000-0004-0000-0000-00003A060000}"/>
    <hyperlink ref="F1599" r:id="rId1596" xr:uid="{00000000-0004-0000-0000-00003B060000}"/>
    <hyperlink ref="F1600" r:id="rId1597" xr:uid="{00000000-0004-0000-0000-00003C060000}"/>
    <hyperlink ref="F1601" r:id="rId1598" xr:uid="{00000000-0004-0000-0000-00003D060000}"/>
    <hyperlink ref="F1602" r:id="rId1599" xr:uid="{00000000-0004-0000-0000-00003E060000}"/>
    <hyperlink ref="F1603" r:id="rId1600" xr:uid="{00000000-0004-0000-0000-00003F060000}"/>
    <hyperlink ref="F1604" r:id="rId1601" xr:uid="{00000000-0004-0000-0000-000040060000}"/>
    <hyperlink ref="F1605" r:id="rId1602" xr:uid="{00000000-0004-0000-0000-000041060000}"/>
    <hyperlink ref="F1606" r:id="rId1603" xr:uid="{00000000-0004-0000-0000-000042060000}"/>
    <hyperlink ref="F1607" r:id="rId1604" xr:uid="{00000000-0004-0000-0000-000043060000}"/>
    <hyperlink ref="F1608" r:id="rId1605" xr:uid="{00000000-0004-0000-0000-000044060000}"/>
    <hyperlink ref="F1609" r:id="rId1606" xr:uid="{00000000-0004-0000-0000-000045060000}"/>
    <hyperlink ref="F1610" r:id="rId1607" xr:uid="{00000000-0004-0000-0000-000046060000}"/>
    <hyperlink ref="F1611" r:id="rId1608" xr:uid="{00000000-0004-0000-0000-000047060000}"/>
    <hyperlink ref="F1612" r:id="rId1609" xr:uid="{00000000-0004-0000-0000-000048060000}"/>
    <hyperlink ref="F1613" r:id="rId1610" xr:uid="{00000000-0004-0000-0000-000049060000}"/>
    <hyperlink ref="F1614" r:id="rId1611" xr:uid="{00000000-0004-0000-0000-00004A060000}"/>
    <hyperlink ref="F1615" r:id="rId1612" xr:uid="{00000000-0004-0000-0000-00004B060000}"/>
    <hyperlink ref="F1616" r:id="rId1613" xr:uid="{00000000-0004-0000-0000-00004C060000}"/>
    <hyperlink ref="F1617" r:id="rId1614" xr:uid="{00000000-0004-0000-0000-00004D060000}"/>
    <hyperlink ref="F1618" r:id="rId1615" xr:uid="{00000000-0004-0000-0000-00004E060000}"/>
    <hyperlink ref="F1619" r:id="rId1616" xr:uid="{00000000-0004-0000-0000-00004F060000}"/>
    <hyperlink ref="F1620" r:id="rId1617" xr:uid="{00000000-0004-0000-0000-000050060000}"/>
    <hyperlink ref="F1621" r:id="rId1618" xr:uid="{00000000-0004-0000-0000-000051060000}"/>
    <hyperlink ref="F1622" r:id="rId1619" xr:uid="{00000000-0004-0000-0000-000052060000}"/>
    <hyperlink ref="F1623" r:id="rId1620" xr:uid="{00000000-0004-0000-0000-000053060000}"/>
    <hyperlink ref="F1624" r:id="rId1621" xr:uid="{00000000-0004-0000-0000-000054060000}"/>
    <hyperlink ref="F1625" r:id="rId1622" xr:uid="{00000000-0004-0000-0000-000055060000}"/>
    <hyperlink ref="F1626" r:id="rId1623" xr:uid="{00000000-0004-0000-0000-000056060000}"/>
    <hyperlink ref="F1627" r:id="rId1624" xr:uid="{00000000-0004-0000-0000-000057060000}"/>
    <hyperlink ref="F1628" r:id="rId1625" xr:uid="{00000000-0004-0000-0000-000058060000}"/>
    <hyperlink ref="F1629" r:id="rId1626" xr:uid="{00000000-0004-0000-0000-000059060000}"/>
    <hyperlink ref="F1630" r:id="rId1627" xr:uid="{00000000-0004-0000-0000-00005A060000}"/>
    <hyperlink ref="F1631" r:id="rId1628" xr:uid="{00000000-0004-0000-0000-00005B060000}"/>
    <hyperlink ref="F1632" r:id="rId1629" xr:uid="{00000000-0004-0000-0000-00005C060000}"/>
    <hyperlink ref="F1633" r:id="rId1630" xr:uid="{00000000-0004-0000-0000-00005D060000}"/>
    <hyperlink ref="F1634" r:id="rId1631" xr:uid="{00000000-0004-0000-0000-00005E060000}"/>
    <hyperlink ref="F1635" r:id="rId1632" xr:uid="{00000000-0004-0000-0000-00005F060000}"/>
    <hyperlink ref="F1636" r:id="rId1633" xr:uid="{00000000-0004-0000-0000-000060060000}"/>
    <hyperlink ref="F1637" r:id="rId1634" xr:uid="{00000000-0004-0000-0000-000061060000}"/>
    <hyperlink ref="F1638" r:id="rId1635" xr:uid="{00000000-0004-0000-0000-000062060000}"/>
    <hyperlink ref="F1639" r:id="rId1636" xr:uid="{00000000-0004-0000-0000-000063060000}"/>
    <hyperlink ref="F1640" r:id="rId1637" xr:uid="{00000000-0004-0000-0000-000064060000}"/>
    <hyperlink ref="F1641" r:id="rId1638" xr:uid="{00000000-0004-0000-0000-000065060000}"/>
    <hyperlink ref="F1642" r:id="rId1639" xr:uid="{00000000-0004-0000-0000-000066060000}"/>
    <hyperlink ref="F1643" r:id="rId1640" xr:uid="{00000000-0004-0000-0000-000067060000}"/>
    <hyperlink ref="F1644" r:id="rId1641" xr:uid="{00000000-0004-0000-0000-000068060000}"/>
    <hyperlink ref="F1645" r:id="rId1642" xr:uid="{00000000-0004-0000-0000-000069060000}"/>
    <hyperlink ref="F1646" r:id="rId1643" xr:uid="{00000000-0004-0000-0000-00006A060000}"/>
    <hyperlink ref="F1647" r:id="rId1644" xr:uid="{00000000-0004-0000-0000-00006B060000}"/>
    <hyperlink ref="F1648" r:id="rId1645" xr:uid="{00000000-0004-0000-0000-00006C060000}"/>
    <hyperlink ref="F1649" r:id="rId1646" xr:uid="{00000000-0004-0000-0000-00006D060000}"/>
    <hyperlink ref="F1650" r:id="rId1647" xr:uid="{00000000-0004-0000-0000-00006E060000}"/>
    <hyperlink ref="F1651" r:id="rId1648" xr:uid="{00000000-0004-0000-0000-00006F060000}"/>
    <hyperlink ref="F1652" r:id="rId1649" xr:uid="{00000000-0004-0000-0000-000070060000}"/>
    <hyperlink ref="F1653" r:id="rId1650" xr:uid="{00000000-0004-0000-0000-000071060000}"/>
    <hyperlink ref="F1654" r:id="rId1651" xr:uid="{00000000-0004-0000-0000-000072060000}"/>
    <hyperlink ref="F1655" r:id="rId1652" xr:uid="{00000000-0004-0000-0000-000073060000}"/>
    <hyperlink ref="F1656" r:id="rId1653" xr:uid="{00000000-0004-0000-0000-000074060000}"/>
    <hyperlink ref="F1657" r:id="rId1654" xr:uid="{00000000-0004-0000-0000-000075060000}"/>
    <hyperlink ref="F1658" r:id="rId1655" xr:uid="{00000000-0004-0000-0000-000076060000}"/>
    <hyperlink ref="F1659" r:id="rId1656" xr:uid="{00000000-0004-0000-0000-000077060000}"/>
    <hyperlink ref="F1660" r:id="rId1657" xr:uid="{00000000-0004-0000-0000-000078060000}"/>
    <hyperlink ref="F1661" r:id="rId1658" xr:uid="{00000000-0004-0000-0000-000079060000}"/>
    <hyperlink ref="F1662" r:id="rId1659" xr:uid="{00000000-0004-0000-0000-00007A060000}"/>
    <hyperlink ref="F1663" r:id="rId1660" xr:uid="{00000000-0004-0000-0000-00007B060000}"/>
    <hyperlink ref="F1664" r:id="rId1661" xr:uid="{00000000-0004-0000-0000-00007C060000}"/>
    <hyperlink ref="F1665" r:id="rId1662" xr:uid="{00000000-0004-0000-0000-00007D060000}"/>
    <hyperlink ref="F1666" r:id="rId1663" xr:uid="{00000000-0004-0000-0000-00007E060000}"/>
    <hyperlink ref="F1667" r:id="rId1664" xr:uid="{00000000-0004-0000-0000-00007F060000}"/>
    <hyperlink ref="F1668" r:id="rId1665" xr:uid="{00000000-0004-0000-0000-000080060000}"/>
    <hyperlink ref="F1669" r:id="rId1666" xr:uid="{00000000-0004-0000-0000-000081060000}"/>
    <hyperlink ref="F1670" r:id="rId1667" xr:uid="{00000000-0004-0000-0000-000082060000}"/>
    <hyperlink ref="F1671" r:id="rId1668" xr:uid="{00000000-0004-0000-0000-000083060000}"/>
    <hyperlink ref="F1672" r:id="rId1669" xr:uid="{00000000-0004-0000-0000-000084060000}"/>
    <hyperlink ref="F1673" r:id="rId1670" xr:uid="{00000000-0004-0000-0000-000085060000}"/>
    <hyperlink ref="F1674" r:id="rId1671" xr:uid="{00000000-0004-0000-0000-000086060000}"/>
    <hyperlink ref="F1675" r:id="rId1672" xr:uid="{00000000-0004-0000-0000-000087060000}"/>
    <hyperlink ref="F1676" r:id="rId1673" xr:uid="{00000000-0004-0000-0000-000088060000}"/>
    <hyperlink ref="F1677" r:id="rId1674" xr:uid="{00000000-0004-0000-0000-000089060000}"/>
    <hyperlink ref="F1678" r:id="rId1675" xr:uid="{00000000-0004-0000-0000-00008A060000}"/>
    <hyperlink ref="F1679" r:id="rId1676" xr:uid="{00000000-0004-0000-0000-00008B060000}"/>
    <hyperlink ref="F1680" r:id="rId1677" xr:uid="{00000000-0004-0000-0000-00008C060000}"/>
    <hyperlink ref="F1681" r:id="rId1678" xr:uid="{00000000-0004-0000-0000-00008D060000}"/>
    <hyperlink ref="F1682" r:id="rId1679" xr:uid="{00000000-0004-0000-0000-00008E060000}"/>
    <hyperlink ref="F1683" r:id="rId1680" xr:uid="{00000000-0004-0000-0000-00008F060000}"/>
    <hyperlink ref="F1684" r:id="rId1681" xr:uid="{00000000-0004-0000-0000-000090060000}"/>
    <hyperlink ref="F1685" r:id="rId1682" xr:uid="{00000000-0004-0000-0000-000091060000}"/>
    <hyperlink ref="F1686" r:id="rId1683" xr:uid="{00000000-0004-0000-0000-000092060000}"/>
    <hyperlink ref="F1687" r:id="rId1684" xr:uid="{00000000-0004-0000-0000-000093060000}"/>
    <hyperlink ref="F1688" r:id="rId1685" xr:uid="{00000000-0004-0000-0000-000094060000}"/>
    <hyperlink ref="F1689" r:id="rId1686" xr:uid="{00000000-0004-0000-0000-000095060000}"/>
    <hyperlink ref="F1690" r:id="rId1687" xr:uid="{00000000-0004-0000-0000-000096060000}"/>
    <hyperlink ref="F1691" r:id="rId1688" xr:uid="{00000000-0004-0000-0000-000097060000}"/>
    <hyperlink ref="F1692" r:id="rId1689" xr:uid="{00000000-0004-0000-0000-000098060000}"/>
    <hyperlink ref="F1693" r:id="rId1690" xr:uid="{00000000-0004-0000-0000-000099060000}"/>
    <hyperlink ref="F1694" r:id="rId1691" xr:uid="{00000000-0004-0000-0000-00009A060000}"/>
    <hyperlink ref="F1695" r:id="rId1692" xr:uid="{00000000-0004-0000-0000-00009B060000}"/>
    <hyperlink ref="F1696" r:id="rId1693" xr:uid="{00000000-0004-0000-0000-00009C060000}"/>
    <hyperlink ref="F1697" r:id="rId1694" xr:uid="{00000000-0004-0000-0000-00009D060000}"/>
    <hyperlink ref="F1698" r:id="rId1695" xr:uid="{00000000-0004-0000-0000-00009E060000}"/>
    <hyperlink ref="F1699" r:id="rId1696" xr:uid="{00000000-0004-0000-0000-00009F060000}"/>
    <hyperlink ref="F1700" r:id="rId1697" xr:uid="{00000000-0004-0000-0000-0000A0060000}"/>
    <hyperlink ref="F1701" r:id="rId1698" xr:uid="{00000000-0004-0000-0000-0000A1060000}"/>
    <hyperlink ref="F1702" r:id="rId1699" xr:uid="{00000000-0004-0000-0000-0000A2060000}"/>
    <hyperlink ref="F1703" r:id="rId1700" xr:uid="{00000000-0004-0000-0000-0000A3060000}"/>
    <hyperlink ref="F1704" r:id="rId1701" xr:uid="{00000000-0004-0000-0000-0000A4060000}"/>
    <hyperlink ref="F1705" r:id="rId1702" xr:uid="{00000000-0004-0000-0000-0000A5060000}"/>
    <hyperlink ref="F1706" r:id="rId1703" xr:uid="{00000000-0004-0000-0000-0000A6060000}"/>
    <hyperlink ref="F1707" r:id="rId1704" xr:uid="{00000000-0004-0000-0000-0000A7060000}"/>
    <hyperlink ref="F1708" r:id="rId1705" xr:uid="{00000000-0004-0000-0000-0000A8060000}"/>
    <hyperlink ref="F1709" r:id="rId1706" xr:uid="{00000000-0004-0000-0000-0000A9060000}"/>
    <hyperlink ref="F1710" r:id="rId1707" xr:uid="{00000000-0004-0000-0000-0000AA060000}"/>
    <hyperlink ref="F1711" r:id="rId1708" xr:uid="{00000000-0004-0000-0000-0000AB060000}"/>
    <hyperlink ref="F1712" r:id="rId1709" xr:uid="{00000000-0004-0000-0000-0000AC060000}"/>
    <hyperlink ref="F1713" r:id="rId1710" xr:uid="{00000000-0004-0000-0000-0000AD060000}"/>
    <hyperlink ref="F1714" r:id="rId1711" xr:uid="{00000000-0004-0000-0000-0000AE060000}"/>
    <hyperlink ref="F1715" r:id="rId1712" xr:uid="{00000000-0004-0000-0000-0000AF060000}"/>
    <hyperlink ref="F1716" r:id="rId1713" xr:uid="{00000000-0004-0000-0000-0000B0060000}"/>
    <hyperlink ref="F1717" r:id="rId1714" xr:uid="{00000000-0004-0000-0000-0000B1060000}"/>
    <hyperlink ref="F1718" r:id="rId1715" xr:uid="{00000000-0004-0000-0000-0000B2060000}"/>
    <hyperlink ref="F1719" r:id="rId1716" xr:uid="{00000000-0004-0000-0000-0000B3060000}"/>
    <hyperlink ref="F1720" r:id="rId1717" xr:uid="{00000000-0004-0000-0000-0000B4060000}"/>
    <hyperlink ref="F1721" r:id="rId1718" xr:uid="{00000000-0004-0000-0000-0000B5060000}"/>
    <hyperlink ref="F1722" r:id="rId1719" xr:uid="{00000000-0004-0000-0000-0000B6060000}"/>
    <hyperlink ref="F1723" r:id="rId1720" xr:uid="{00000000-0004-0000-0000-0000B7060000}"/>
    <hyperlink ref="F1724" r:id="rId1721" xr:uid="{00000000-0004-0000-0000-0000B8060000}"/>
    <hyperlink ref="F1725" r:id="rId1722" xr:uid="{00000000-0004-0000-0000-0000B9060000}"/>
    <hyperlink ref="F1726" r:id="rId1723" xr:uid="{00000000-0004-0000-0000-0000BA060000}"/>
    <hyperlink ref="F1727" r:id="rId1724" xr:uid="{00000000-0004-0000-0000-0000BB060000}"/>
    <hyperlink ref="F1728" r:id="rId1725" xr:uid="{00000000-0004-0000-0000-0000BC060000}"/>
    <hyperlink ref="F1729" r:id="rId1726" xr:uid="{00000000-0004-0000-0000-0000BD060000}"/>
    <hyperlink ref="F1730" r:id="rId1727" xr:uid="{00000000-0004-0000-0000-0000BE060000}"/>
    <hyperlink ref="F1731" r:id="rId1728" xr:uid="{00000000-0004-0000-0000-0000BF060000}"/>
    <hyperlink ref="F1732" r:id="rId1729" xr:uid="{00000000-0004-0000-0000-0000C0060000}"/>
    <hyperlink ref="F1733" r:id="rId1730" xr:uid="{00000000-0004-0000-0000-0000C1060000}"/>
    <hyperlink ref="F1734" r:id="rId1731" xr:uid="{00000000-0004-0000-0000-0000C2060000}"/>
    <hyperlink ref="F1735" r:id="rId1732" xr:uid="{00000000-0004-0000-0000-0000C3060000}"/>
    <hyperlink ref="F1736" r:id="rId1733" xr:uid="{00000000-0004-0000-0000-0000C4060000}"/>
    <hyperlink ref="F1737" r:id="rId1734" xr:uid="{00000000-0004-0000-0000-0000C5060000}"/>
    <hyperlink ref="F1738" r:id="rId1735" xr:uid="{00000000-0004-0000-0000-0000C6060000}"/>
    <hyperlink ref="F1739" r:id="rId1736" xr:uid="{00000000-0004-0000-0000-0000C7060000}"/>
    <hyperlink ref="F1740" r:id="rId1737" xr:uid="{00000000-0004-0000-0000-0000C8060000}"/>
    <hyperlink ref="F1741" r:id="rId1738" xr:uid="{00000000-0004-0000-0000-0000C9060000}"/>
    <hyperlink ref="F1742" r:id="rId1739" xr:uid="{00000000-0004-0000-0000-0000CA060000}"/>
    <hyperlink ref="F1743" r:id="rId1740" xr:uid="{00000000-0004-0000-0000-0000CB060000}"/>
    <hyperlink ref="F1744" r:id="rId1741" xr:uid="{00000000-0004-0000-0000-0000CC060000}"/>
    <hyperlink ref="F1745" r:id="rId1742" xr:uid="{00000000-0004-0000-0000-0000CD060000}"/>
    <hyperlink ref="F1746" r:id="rId1743" xr:uid="{00000000-0004-0000-0000-0000CE060000}"/>
    <hyperlink ref="F1747" r:id="rId1744" xr:uid="{00000000-0004-0000-0000-0000CF060000}"/>
    <hyperlink ref="F1748" r:id="rId1745" xr:uid="{00000000-0004-0000-0000-0000D0060000}"/>
    <hyperlink ref="F1749" r:id="rId1746" xr:uid="{00000000-0004-0000-0000-0000D1060000}"/>
    <hyperlink ref="F1750" r:id="rId1747" xr:uid="{00000000-0004-0000-0000-0000D2060000}"/>
    <hyperlink ref="F1751" r:id="rId1748" xr:uid="{00000000-0004-0000-0000-0000D3060000}"/>
    <hyperlink ref="F1752" r:id="rId1749" xr:uid="{00000000-0004-0000-0000-0000D4060000}"/>
    <hyperlink ref="F1753" r:id="rId1750" xr:uid="{00000000-0004-0000-0000-0000D5060000}"/>
    <hyperlink ref="F1754" r:id="rId1751" xr:uid="{00000000-0004-0000-0000-0000D6060000}"/>
    <hyperlink ref="F1755" r:id="rId1752" xr:uid="{00000000-0004-0000-0000-0000D7060000}"/>
    <hyperlink ref="F1756" r:id="rId1753" xr:uid="{00000000-0004-0000-0000-0000D8060000}"/>
    <hyperlink ref="F1757" r:id="rId1754" xr:uid="{00000000-0004-0000-0000-0000D9060000}"/>
    <hyperlink ref="F1758" r:id="rId1755" xr:uid="{00000000-0004-0000-0000-0000DA060000}"/>
    <hyperlink ref="F1759" r:id="rId1756" xr:uid="{00000000-0004-0000-0000-0000DB060000}"/>
    <hyperlink ref="F1760" r:id="rId1757" xr:uid="{00000000-0004-0000-0000-0000DC060000}"/>
    <hyperlink ref="F1761" r:id="rId1758" xr:uid="{00000000-0004-0000-0000-0000DD060000}"/>
    <hyperlink ref="F1762" r:id="rId1759" xr:uid="{00000000-0004-0000-0000-0000DE060000}"/>
    <hyperlink ref="F1763" r:id="rId1760" xr:uid="{00000000-0004-0000-0000-0000DF060000}"/>
    <hyperlink ref="F1764" r:id="rId1761" xr:uid="{00000000-0004-0000-0000-0000E0060000}"/>
    <hyperlink ref="F1765" r:id="rId1762" xr:uid="{00000000-0004-0000-0000-0000E1060000}"/>
    <hyperlink ref="F1766" r:id="rId1763" xr:uid="{00000000-0004-0000-0000-0000E2060000}"/>
    <hyperlink ref="F1767" r:id="rId1764" xr:uid="{00000000-0004-0000-0000-0000E3060000}"/>
    <hyperlink ref="F1768" r:id="rId1765" xr:uid="{00000000-0004-0000-0000-0000E4060000}"/>
    <hyperlink ref="F1769" r:id="rId1766" xr:uid="{00000000-0004-0000-0000-0000E5060000}"/>
    <hyperlink ref="F1770" r:id="rId1767" xr:uid="{00000000-0004-0000-0000-0000E6060000}"/>
    <hyperlink ref="F1771" r:id="rId1768" xr:uid="{00000000-0004-0000-0000-0000E7060000}"/>
    <hyperlink ref="F1772" r:id="rId1769" xr:uid="{00000000-0004-0000-0000-0000E8060000}"/>
    <hyperlink ref="F1773" r:id="rId1770" xr:uid="{00000000-0004-0000-0000-0000E9060000}"/>
    <hyperlink ref="F1774" r:id="rId1771" xr:uid="{00000000-0004-0000-0000-0000EA060000}"/>
    <hyperlink ref="F1775" r:id="rId1772" xr:uid="{00000000-0004-0000-0000-0000EB060000}"/>
    <hyperlink ref="F1776" r:id="rId1773" xr:uid="{00000000-0004-0000-0000-0000EC060000}"/>
    <hyperlink ref="F1777" r:id="rId1774" xr:uid="{00000000-0004-0000-0000-0000ED060000}"/>
    <hyperlink ref="F1778" r:id="rId1775" xr:uid="{00000000-0004-0000-0000-0000EE060000}"/>
    <hyperlink ref="F1779" r:id="rId1776" xr:uid="{00000000-0004-0000-0000-0000EF060000}"/>
    <hyperlink ref="F1780" r:id="rId1777" xr:uid="{00000000-0004-0000-0000-0000F0060000}"/>
    <hyperlink ref="F1781" r:id="rId1778" xr:uid="{00000000-0004-0000-0000-0000F1060000}"/>
    <hyperlink ref="F1782" r:id="rId1779" xr:uid="{00000000-0004-0000-0000-0000F2060000}"/>
    <hyperlink ref="F1783" r:id="rId1780" xr:uid="{00000000-0004-0000-0000-0000F3060000}"/>
    <hyperlink ref="F1784" r:id="rId1781" xr:uid="{00000000-0004-0000-0000-0000F4060000}"/>
    <hyperlink ref="F1785" r:id="rId1782" xr:uid="{00000000-0004-0000-0000-0000F5060000}"/>
    <hyperlink ref="F1786" r:id="rId1783" xr:uid="{00000000-0004-0000-0000-0000F6060000}"/>
    <hyperlink ref="F1787" r:id="rId1784" xr:uid="{00000000-0004-0000-0000-0000F7060000}"/>
    <hyperlink ref="F1788" r:id="rId1785" xr:uid="{00000000-0004-0000-0000-0000F8060000}"/>
    <hyperlink ref="F1789" r:id="rId1786" xr:uid="{00000000-0004-0000-0000-0000F9060000}"/>
    <hyperlink ref="F1790" r:id="rId1787" xr:uid="{00000000-0004-0000-0000-0000FA060000}"/>
    <hyperlink ref="F1791" r:id="rId1788" xr:uid="{00000000-0004-0000-0000-0000FB060000}"/>
    <hyperlink ref="F1792" r:id="rId1789" xr:uid="{00000000-0004-0000-0000-0000FC060000}"/>
    <hyperlink ref="F1793" r:id="rId1790" xr:uid="{00000000-0004-0000-0000-0000FD060000}"/>
    <hyperlink ref="F1794" r:id="rId1791" xr:uid="{00000000-0004-0000-0000-0000FE060000}"/>
    <hyperlink ref="F1795" r:id="rId1792" xr:uid="{00000000-0004-0000-0000-0000FF060000}"/>
    <hyperlink ref="F1796" r:id="rId1793" xr:uid="{00000000-0004-0000-0000-000000070000}"/>
    <hyperlink ref="F1797" r:id="rId1794" xr:uid="{00000000-0004-0000-0000-000001070000}"/>
    <hyperlink ref="F1798" r:id="rId1795" xr:uid="{00000000-0004-0000-0000-000002070000}"/>
    <hyperlink ref="F1799" r:id="rId1796" xr:uid="{00000000-0004-0000-0000-000003070000}"/>
    <hyperlink ref="F1800" r:id="rId1797" xr:uid="{00000000-0004-0000-0000-000004070000}"/>
    <hyperlink ref="F1801" r:id="rId1798" xr:uid="{00000000-0004-0000-0000-000005070000}"/>
    <hyperlink ref="F1802" r:id="rId1799" xr:uid="{00000000-0004-0000-0000-000006070000}"/>
    <hyperlink ref="F1803" r:id="rId1800" xr:uid="{00000000-0004-0000-0000-000007070000}"/>
    <hyperlink ref="F1804" r:id="rId1801" xr:uid="{00000000-0004-0000-0000-000008070000}"/>
    <hyperlink ref="F1805" r:id="rId1802" xr:uid="{00000000-0004-0000-0000-000009070000}"/>
    <hyperlink ref="F1806" r:id="rId1803" xr:uid="{00000000-0004-0000-0000-00000A070000}"/>
    <hyperlink ref="F1807" r:id="rId1804" xr:uid="{00000000-0004-0000-0000-00000B070000}"/>
    <hyperlink ref="F1808" r:id="rId1805" xr:uid="{00000000-0004-0000-0000-00000C070000}"/>
    <hyperlink ref="F1809" r:id="rId1806" xr:uid="{00000000-0004-0000-0000-00000D070000}"/>
    <hyperlink ref="F1810" r:id="rId1807" xr:uid="{00000000-0004-0000-0000-00000E070000}"/>
    <hyperlink ref="F1811" r:id="rId1808" xr:uid="{00000000-0004-0000-0000-00000F070000}"/>
    <hyperlink ref="F1812" r:id="rId1809" xr:uid="{00000000-0004-0000-0000-000010070000}"/>
    <hyperlink ref="F1813" r:id="rId1810" xr:uid="{00000000-0004-0000-0000-000011070000}"/>
    <hyperlink ref="F1814" r:id="rId1811" xr:uid="{00000000-0004-0000-0000-000012070000}"/>
    <hyperlink ref="F1815" r:id="rId1812" xr:uid="{00000000-0004-0000-0000-000013070000}"/>
    <hyperlink ref="F1816" r:id="rId1813" xr:uid="{00000000-0004-0000-0000-000014070000}"/>
    <hyperlink ref="F1817" r:id="rId1814" xr:uid="{00000000-0004-0000-0000-000015070000}"/>
    <hyperlink ref="F1818" r:id="rId1815" xr:uid="{00000000-0004-0000-0000-000016070000}"/>
    <hyperlink ref="F1819" r:id="rId1816" xr:uid="{00000000-0004-0000-0000-000017070000}"/>
    <hyperlink ref="F1820" r:id="rId1817" xr:uid="{00000000-0004-0000-0000-000018070000}"/>
    <hyperlink ref="F1821" r:id="rId1818" xr:uid="{00000000-0004-0000-0000-000019070000}"/>
    <hyperlink ref="F1822" r:id="rId1819" xr:uid="{00000000-0004-0000-0000-00001A070000}"/>
    <hyperlink ref="F1823" r:id="rId1820" xr:uid="{00000000-0004-0000-0000-00001B070000}"/>
    <hyperlink ref="F1824" r:id="rId1821" xr:uid="{00000000-0004-0000-0000-00001C070000}"/>
    <hyperlink ref="F1825" r:id="rId1822" xr:uid="{00000000-0004-0000-0000-00001D070000}"/>
    <hyperlink ref="F1826" r:id="rId1823" xr:uid="{00000000-0004-0000-0000-00001E070000}"/>
    <hyperlink ref="F1827" r:id="rId1824" xr:uid="{00000000-0004-0000-0000-00001F070000}"/>
    <hyperlink ref="F1828" r:id="rId1825" xr:uid="{00000000-0004-0000-0000-000020070000}"/>
    <hyperlink ref="F1829" r:id="rId1826" xr:uid="{00000000-0004-0000-0000-000021070000}"/>
    <hyperlink ref="F1830" r:id="rId1827" xr:uid="{00000000-0004-0000-0000-000022070000}"/>
    <hyperlink ref="F1831" r:id="rId1828" xr:uid="{00000000-0004-0000-0000-000023070000}"/>
    <hyperlink ref="F1832" r:id="rId1829" xr:uid="{00000000-0004-0000-0000-000024070000}"/>
    <hyperlink ref="F1833" r:id="rId1830" xr:uid="{00000000-0004-0000-0000-000025070000}"/>
    <hyperlink ref="F1834" r:id="rId1831" xr:uid="{00000000-0004-0000-0000-000026070000}"/>
    <hyperlink ref="F1835" r:id="rId1832" xr:uid="{00000000-0004-0000-0000-000027070000}"/>
    <hyperlink ref="F1836" r:id="rId1833" xr:uid="{00000000-0004-0000-0000-000028070000}"/>
    <hyperlink ref="F1837" r:id="rId1834" xr:uid="{00000000-0004-0000-0000-000029070000}"/>
    <hyperlink ref="F1838" r:id="rId1835" xr:uid="{00000000-0004-0000-0000-00002A070000}"/>
    <hyperlink ref="F1839" r:id="rId1836" xr:uid="{00000000-0004-0000-0000-00002B070000}"/>
    <hyperlink ref="F1840" r:id="rId1837" xr:uid="{00000000-0004-0000-0000-00002C070000}"/>
    <hyperlink ref="F1841" r:id="rId1838" xr:uid="{00000000-0004-0000-0000-00002D070000}"/>
    <hyperlink ref="F1842" r:id="rId1839" xr:uid="{00000000-0004-0000-0000-00002E070000}"/>
    <hyperlink ref="F1843" r:id="rId1840" xr:uid="{00000000-0004-0000-0000-00002F070000}"/>
    <hyperlink ref="F1844" r:id="rId1841" xr:uid="{00000000-0004-0000-0000-000030070000}"/>
    <hyperlink ref="F1845" r:id="rId1842" xr:uid="{00000000-0004-0000-0000-000031070000}"/>
    <hyperlink ref="F1846" r:id="rId1843" xr:uid="{00000000-0004-0000-0000-000032070000}"/>
    <hyperlink ref="F1847" r:id="rId1844" xr:uid="{00000000-0004-0000-0000-000033070000}"/>
    <hyperlink ref="F1848" r:id="rId1845" xr:uid="{00000000-0004-0000-0000-000034070000}"/>
    <hyperlink ref="F1849" r:id="rId1846" xr:uid="{00000000-0004-0000-0000-000035070000}"/>
    <hyperlink ref="F1850" r:id="rId1847" xr:uid="{00000000-0004-0000-0000-000036070000}"/>
    <hyperlink ref="F1851" r:id="rId1848" xr:uid="{00000000-0004-0000-0000-000037070000}"/>
    <hyperlink ref="F1852" r:id="rId1849" xr:uid="{00000000-0004-0000-0000-000038070000}"/>
    <hyperlink ref="F1853" r:id="rId1850" xr:uid="{00000000-0004-0000-0000-000039070000}"/>
    <hyperlink ref="F1854" r:id="rId1851" xr:uid="{00000000-0004-0000-0000-00003A070000}"/>
    <hyperlink ref="F1855" r:id="rId1852" xr:uid="{00000000-0004-0000-0000-00003B070000}"/>
    <hyperlink ref="F1856" r:id="rId1853" xr:uid="{00000000-0004-0000-0000-00003C070000}"/>
    <hyperlink ref="F1857" r:id="rId1854" xr:uid="{00000000-0004-0000-0000-00003D070000}"/>
    <hyperlink ref="F1858" r:id="rId1855" xr:uid="{00000000-0004-0000-0000-00003E070000}"/>
    <hyperlink ref="F1859" r:id="rId1856" xr:uid="{00000000-0004-0000-0000-00003F070000}"/>
    <hyperlink ref="F1860" r:id="rId1857" xr:uid="{00000000-0004-0000-0000-000040070000}"/>
    <hyperlink ref="F1861" r:id="rId1858" xr:uid="{00000000-0004-0000-0000-000041070000}"/>
    <hyperlink ref="F1862" r:id="rId1859" xr:uid="{00000000-0004-0000-0000-000042070000}"/>
    <hyperlink ref="F1863" r:id="rId1860" xr:uid="{00000000-0004-0000-0000-000043070000}"/>
    <hyperlink ref="F1864" r:id="rId1861" xr:uid="{00000000-0004-0000-0000-000044070000}"/>
    <hyperlink ref="F1865" r:id="rId1862" xr:uid="{00000000-0004-0000-0000-000045070000}"/>
    <hyperlink ref="F1866" r:id="rId1863" xr:uid="{00000000-0004-0000-0000-000046070000}"/>
    <hyperlink ref="F1867" r:id="rId1864" xr:uid="{00000000-0004-0000-0000-000047070000}"/>
    <hyperlink ref="F1868" r:id="rId1865" xr:uid="{00000000-0004-0000-0000-000048070000}"/>
    <hyperlink ref="F1869" r:id="rId1866" xr:uid="{00000000-0004-0000-0000-000049070000}"/>
    <hyperlink ref="F1870" r:id="rId1867" xr:uid="{00000000-0004-0000-0000-00004A070000}"/>
    <hyperlink ref="F1871" r:id="rId1868" xr:uid="{00000000-0004-0000-0000-00004B070000}"/>
    <hyperlink ref="F1872" r:id="rId1869" xr:uid="{00000000-0004-0000-0000-00004C070000}"/>
    <hyperlink ref="F1873" r:id="rId1870" xr:uid="{00000000-0004-0000-0000-00004D070000}"/>
    <hyperlink ref="F1874" r:id="rId1871" xr:uid="{00000000-0004-0000-0000-00004E070000}"/>
    <hyperlink ref="F1875" r:id="rId1872" xr:uid="{00000000-0004-0000-0000-00004F070000}"/>
    <hyperlink ref="F1876" r:id="rId1873" xr:uid="{00000000-0004-0000-0000-000050070000}"/>
    <hyperlink ref="F1877" r:id="rId1874" xr:uid="{00000000-0004-0000-0000-000051070000}"/>
    <hyperlink ref="F1878" r:id="rId1875" xr:uid="{00000000-0004-0000-0000-000052070000}"/>
    <hyperlink ref="F1879" r:id="rId1876" xr:uid="{00000000-0004-0000-0000-000053070000}"/>
    <hyperlink ref="F1880" r:id="rId1877" xr:uid="{00000000-0004-0000-0000-000054070000}"/>
    <hyperlink ref="F1881" r:id="rId1878" xr:uid="{00000000-0004-0000-0000-000055070000}"/>
    <hyperlink ref="F1882" r:id="rId1879" xr:uid="{00000000-0004-0000-0000-000056070000}"/>
    <hyperlink ref="F1883" r:id="rId1880" xr:uid="{00000000-0004-0000-0000-000057070000}"/>
    <hyperlink ref="F1884" r:id="rId1881" xr:uid="{00000000-0004-0000-0000-000058070000}"/>
    <hyperlink ref="F1885" r:id="rId1882" xr:uid="{00000000-0004-0000-0000-000059070000}"/>
    <hyperlink ref="F1886" r:id="rId1883" xr:uid="{00000000-0004-0000-0000-00005A070000}"/>
    <hyperlink ref="F1887" r:id="rId1884" xr:uid="{00000000-0004-0000-0000-00005B070000}"/>
    <hyperlink ref="F1888" r:id="rId1885" xr:uid="{00000000-0004-0000-0000-00005C070000}"/>
    <hyperlink ref="F1889" r:id="rId1886" xr:uid="{00000000-0004-0000-0000-00005D070000}"/>
    <hyperlink ref="F1890" r:id="rId1887" xr:uid="{00000000-0004-0000-0000-00005E070000}"/>
    <hyperlink ref="F1891" r:id="rId1888" xr:uid="{00000000-0004-0000-0000-00005F070000}"/>
    <hyperlink ref="F1892" r:id="rId1889" xr:uid="{00000000-0004-0000-0000-000060070000}"/>
    <hyperlink ref="F1893" r:id="rId1890" xr:uid="{00000000-0004-0000-0000-000061070000}"/>
    <hyperlink ref="F1894" r:id="rId1891" xr:uid="{00000000-0004-0000-0000-000062070000}"/>
    <hyperlink ref="F1895" r:id="rId1892" xr:uid="{00000000-0004-0000-0000-000063070000}"/>
    <hyperlink ref="F1896" r:id="rId1893" xr:uid="{00000000-0004-0000-0000-000064070000}"/>
    <hyperlink ref="F1897" r:id="rId1894" xr:uid="{00000000-0004-0000-0000-000065070000}"/>
    <hyperlink ref="F1898" r:id="rId1895" xr:uid="{00000000-0004-0000-0000-000066070000}"/>
    <hyperlink ref="F1899" r:id="rId1896" xr:uid="{00000000-0004-0000-0000-000067070000}"/>
    <hyperlink ref="F1900" r:id="rId1897" xr:uid="{00000000-0004-0000-0000-000068070000}"/>
    <hyperlink ref="F1901" r:id="rId1898" xr:uid="{00000000-0004-0000-0000-000069070000}"/>
    <hyperlink ref="F1902" r:id="rId1899" xr:uid="{00000000-0004-0000-0000-00006A070000}"/>
    <hyperlink ref="F1903" r:id="rId1900" xr:uid="{00000000-0004-0000-0000-00006B070000}"/>
    <hyperlink ref="F1904" r:id="rId1901" xr:uid="{00000000-0004-0000-0000-00006C070000}"/>
    <hyperlink ref="F1905" r:id="rId1902" xr:uid="{00000000-0004-0000-0000-00006D070000}"/>
    <hyperlink ref="F1906" r:id="rId1903" xr:uid="{00000000-0004-0000-0000-00006E070000}"/>
    <hyperlink ref="F1907" r:id="rId1904" xr:uid="{00000000-0004-0000-0000-00006F070000}"/>
    <hyperlink ref="F1908" r:id="rId1905" xr:uid="{00000000-0004-0000-0000-000070070000}"/>
    <hyperlink ref="F1909" r:id="rId1906" xr:uid="{00000000-0004-0000-0000-000071070000}"/>
    <hyperlink ref="F1910" r:id="rId1907" xr:uid="{00000000-0004-0000-0000-000072070000}"/>
    <hyperlink ref="F1911" r:id="rId1908" xr:uid="{00000000-0004-0000-0000-000073070000}"/>
    <hyperlink ref="F1912" r:id="rId1909" xr:uid="{00000000-0004-0000-0000-000074070000}"/>
    <hyperlink ref="F1913" r:id="rId1910" xr:uid="{00000000-0004-0000-0000-000075070000}"/>
    <hyperlink ref="F1914" r:id="rId1911" xr:uid="{00000000-0004-0000-0000-000076070000}"/>
    <hyperlink ref="F1915" r:id="rId1912" xr:uid="{00000000-0004-0000-0000-000077070000}"/>
    <hyperlink ref="F1916" r:id="rId1913" xr:uid="{00000000-0004-0000-0000-000078070000}"/>
    <hyperlink ref="F1917" r:id="rId1914" xr:uid="{00000000-0004-0000-0000-000079070000}"/>
    <hyperlink ref="F1918" r:id="rId1915" xr:uid="{00000000-0004-0000-0000-00007A070000}"/>
    <hyperlink ref="F1919" r:id="rId1916" xr:uid="{00000000-0004-0000-0000-00007B070000}"/>
    <hyperlink ref="F1920" r:id="rId1917" xr:uid="{00000000-0004-0000-0000-00007C070000}"/>
    <hyperlink ref="F1921" r:id="rId1918" xr:uid="{00000000-0004-0000-0000-00007D070000}"/>
    <hyperlink ref="F1922" r:id="rId1919" xr:uid="{00000000-0004-0000-0000-00007E070000}"/>
    <hyperlink ref="F1923" r:id="rId1920" xr:uid="{00000000-0004-0000-0000-00007F070000}"/>
    <hyperlink ref="F1924" r:id="rId1921" xr:uid="{00000000-0004-0000-0000-000080070000}"/>
    <hyperlink ref="F1925" r:id="rId1922" xr:uid="{00000000-0004-0000-0000-000081070000}"/>
    <hyperlink ref="F1926" r:id="rId1923" xr:uid="{00000000-0004-0000-0000-000082070000}"/>
    <hyperlink ref="F1927" r:id="rId1924" xr:uid="{00000000-0004-0000-0000-000083070000}"/>
    <hyperlink ref="F1928" r:id="rId1925" xr:uid="{00000000-0004-0000-0000-000084070000}"/>
    <hyperlink ref="F1929" r:id="rId1926" xr:uid="{00000000-0004-0000-0000-000085070000}"/>
    <hyperlink ref="F1930" r:id="rId1927" xr:uid="{00000000-0004-0000-0000-000086070000}"/>
    <hyperlink ref="F1931" r:id="rId1928" xr:uid="{00000000-0004-0000-0000-000087070000}"/>
    <hyperlink ref="F1932" r:id="rId1929" xr:uid="{00000000-0004-0000-0000-000088070000}"/>
    <hyperlink ref="F1933" r:id="rId1930" xr:uid="{00000000-0004-0000-0000-000089070000}"/>
    <hyperlink ref="F1934" r:id="rId1931" xr:uid="{00000000-0004-0000-0000-00008A070000}"/>
    <hyperlink ref="F1935" r:id="rId1932" xr:uid="{00000000-0004-0000-0000-00008B070000}"/>
    <hyperlink ref="F1936" r:id="rId1933" xr:uid="{00000000-0004-0000-0000-00008C070000}"/>
    <hyperlink ref="F1937" r:id="rId1934" xr:uid="{00000000-0004-0000-0000-00008D070000}"/>
    <hyperlink ref="F1938" r:id="rId1935" xr:uid="{00000000-0004-0000-0000-00008E070000}"/>
    <hyperlink ref="F1939" r:id="rId1936" xr:uid="{00000000-0004-0000-0000-00008F070000}"/>
    <hyperlink ref="F1940" r:id="rId1937" xr:uid="{00000000-0004-0000-0000-000090070000}"/>
    <hyperlink ref="F1941" r:id="rId1938" xr:uid="{00000000-0004-0000-0000-000091070000}"/>
    <hyperlink ref="F1942" r:id="rId1939" xr:uid="{00000000-0004-0000-0000-000092070000}"/>
    <hyperlink ref="F1943" r:id="rId1940" xr:uid="{00000000-0004-0000-0000-000093070000}"/>
    <hyperlink ref="F1944" r:id="rId1941" xr:uid="{00000000-0004-0000-0000-000094070000}"/>
    <hyperlink ref="F1945" r:id="rId1942" xr:uid="{00000000-0004-0000-0000-000095070000}"/>
    <hyperlink ref="F1946" r:id="rId1943" xr:uid="{00000000-0004-0000-0000-000096070000}"/>
    <hyperlink ref="F1947" r:id="rId1944" xr:uid="{00000000-0004-0000-0000-000097070000}"/>
    <hyperlink ref="F1948" r:id="rId1945" xr:uid="{00000000-0004-0000-0000-000098070000}"/>
    <hyperlink ref="F1949" r:id="rId1946" xr:uid="{00000000-0004-0000-0000-000099070000}"/>
    <hyperlink ref="F1950" r:id="rId1947" xr:uid="{00000000-0004-0000-0000-00009A070000}"/>
    <hyperlink ref="F1951" r:id="rId1948" xr:uid="{00000000-0004-0000-0000-00009B070000}"/>
    <hyperlink ref="F1952" r:id="rId1949" xr:uid="{00000000-0004-0000-0000-00009C070000}"/>
    <hyperlink ref="F1953" r:id="rId1950" xr:uid="{00000000-0004-0000-0000-00009D070000}"/>
    <hyperlink ref="F1954" r:id="rId1951" xr:uid="{00000000-0004-0000-0000-00009E070000}"/>
    <hyperlink ref="F1955" r:id="rId1952" xr:uid="{00000000-0004-0000-0000-00009F070000}"/>
    <hyperlink ref="F1956" r:id="rId1953" xr:uid="{00000000-0004-0000-0000-0000A0070000}"/>
    <hyperlink ref="F1957" r:id="rId1954" xr:uid="{00000000-0004-0000-0000-0000A1070000}"/>
    <hyperlink ref="F1958" r:id="rId1955" xr:uid="{00000000-0004-0000-0000-0000A2070000}"/>
    <hyperlink ref="F1959" r:id="rId1956" xr:uid="{00000000-0004-0000-0000-0000A3070000}"/>
    <hyperlink ref="F1960" r:id="rId1957" xr:uid="{00000000-0004-0000-0000-0000A4070000}"/>
    <hyperlink ref="F1961" r:id="rId1958" xr:uid="{00000000-0004-0000-0000-0000A5070000}"/>
    <hyperlink ref="F1962" r:id="rId1959" xr:uid="{00000000-0004-0000-0000-0000A6070000}"/>
    <hyperlink ref="F1963" r:id="rId1960" xr:uid="{00000000-0004-0000-0000-0000A7070000}"/>
    <hyperlink ref="F1964" r:id="rId1961" xr:uid="{00000000-0004-0000-0000-0000A8070000}"/>
    <hyperlink ref="F1965" r:id="rId1962" xr:uid="{00000000-0004-0000-0000-0000A9070000}"/>
    <hyperlink ref="F1966" r:id="rId1963" xr:uid="{00000000-0004-0000-0000-0000AA070000}"/>
    <hyperlink ref="F1967" r:id="rId1964" xr:uid="{00000000-0004-0000-0000-0000AB070000}"/>
    <hyperlink ref="F1968" r:id="rId1965" xr:uid="{00000000-0004-0000-0000-0000AC070000}"/>
    <hyperlink ref="F1969" r:id="rId1966" xr:uid="{00000000-0004-0000-0000-0000AD070000}"/>
    <hyperlink ref="F1970" r:id="rId1967" xr:uid="{00000000-0004-0000-0000-0000AE070000}"/>
    <hyperlink ref="F1971" r:id="rId1968" xr:uid="{00000000-0004-0000-0000-0000AF070000}"/>
    <hyperlink ref="F1972" r:id="rId1969" xr:uid="{00000000-0004-0000-0000-0000B0070000}"/>
    <hyperlink ref="F1973" r:id="rId1970" xr:uid="{00000000-0004-0000-0000-0000B1070000}"/>
    <hyperlink ref="F1974" r:id="rId1971" xr:uid="{00000000-0004-0000-0000-0000B2070000}"/>
    <hyperlink ref="F1975" r:id="rId1972" xr:uid="{00000000-0004-0000-0000-0000B3070000}"/>
    <hyperlink ref="F1976" r:id="rId1973" xr:uid="{00000000-0004-0000-0000-0000B4070000}"/>
    <hyperlink ref="F1977" r:id="rId1974" xr:uid="{00000000-0004-0000-0000-0000B5070000}"/>
    <hyperlink ref="F1978" r:id="rId1975" xr:uid="{00000000-0004-0000-0000-0000B6070000}"/>
    <hyperlink ref="F1979" r:id="rId1976" xr:uid="{00000000-0004-0000-0000-0000B7070000}"/>
    <hyperlink ref="F1980" r:id="rId1977" xr:uid="{00000000-0004-0000-0000-0000B8070000}"/>
    <hyperlink ref="F1981" r:id="rId1978" xr:uid="{00000000-0004-0000-0000-0000B9070000}"/>
    <hyperlink ref="F1982" r:id="rId1979" xr:uid="{00000000-0004-0000-0000-0000BA070000}"/>
    <hyperlink ref="F1983" r:id="rId1980" xr:uid="{00000000-0004-0000-0000-0000BB070000}"/>
    <hyperlink ref="F1984" r:id="rId1981" xr:uid="{00000000-0004-0000-0000-0000BC070000}"/>
    <hyperlink ref="F1985" r:id="rId1982" xr:uid="{00000000-0004-0000-0000-0000BD070000}"/>
    <hyperlink ref="F1986" r:id="rId1983" xr:uid="{00000000-0004-0000-0000-0000BE070000}"/>
    <hyperlink ref="F1987" r:id="rId1984" xr:uid="{00000000-0004-0000-0000-0000BF070000}"/>
    <hyperlink ref="F1988" r:id="rId1985" xr:uid="{00000000-0004-0000-0000-0000C0070000}"/>
    <hyperlink ref="F1989" r:id="rId1986" xr:uid="{00000000-0004-0000-0000-0000C1070000}"/>
    <hyperlink ref="F1990" r:id="rId1987" xr:uid="{00000000-0004-0000-0000-0000C2070000}"/>
    <hyperlink ref="F1991" r:id="rId1988" xr:uid="{00000000-0004-0000-0000-0000C3070000}"/>
    <hyperlink ref="F1992" r:id="rId1989" xr:uid="{00000000-0004-0000-0000-0000C4070000}"/>
    <hyperlink ref="F1993" r:id="rId1990" xr:uid="{00000000-0004-0000-0000-0000C5070000}"/>
    <hyperlink ref="F1994" r:id="rId1991" xr:uid="{00000000-0004-0000-0000-0000C6070000}"/>
    <hyperlink ref="F1995" r:id="rId1992" xr:uid="{00000000-0004-0000-0000-0000C7070000}"/>
    <hyperlink ref="F1996" r:id="rId1993" xr:uid="{00000000-0004-0000-0000-0000C8070000}"/>
    <hyperlink ref="F1997" r:id="rId1994" xr:uid="{00000000-0004-0000-0000-0000C9070000}"/>
    <hyperlink ref="F1998" r:id="rId1995" xr:uid="{00000000-0004-0000-0000-0000CA070000}"/>
    <hyperlink ref="F1999" r:id="rId1996" xr:uid="{00000000-0004-0000-0000-0000CB070000}"/>
    <hyperlink ref="F2000" r:id="rId1997" xr:uid="{00000000-0004-0000-0000-0000CC070000}"/>
    <hyperlink ref="F2001" r:id="rId1998" xr:uid="{00000000-0004-0000-0000-0000CD070000}"/>
    <hyperlink ref="F2002" r:id="rId1999" xr:uid="{00000000-0004-0000-0000-0000CE070000}"/>
    <hyperlink ref="F2003" r:id="rId2000" xr:uid="{00000000-0004-0000-0000-0000CF070000}"/>
    <hyperlink ref="F2004" r:id="rId2001" xr:uid="{00000000-0004-0000-0000-0000D0070000}"/>
    <hyperlink ref="F2005" r:id="rId2002" xr:uid="{00000000-0004-0000-0000-0000D1070000}"/>
    <hyperlink ref="F2006" r:id="rId2003" xr:uid="{00000000-0004-0000-0000-0000D2070000}"/>
    <hyperlink ref="F2007" r:id="rId2004" xr:uid="{00000000-0004-0000-0000-0000D3070000}"/>
    <hyperlink ref="F2008" r:id="rId2005" xr:uid="{00000000-0004-0000-0000-0000D4070000}"/>
    <hyperlink ref="F2009" r:id="rId2006" xr:uid="{00000000-0004-0000-0000-0000D5070000}"/>
    <hyperlink ref="F2010" r:id="rId2007" xr:uid="{00000000-0004-0000-0000-0000D6070000}"/>
    <hyperlink ref="F2011" r:id="rId2008" xr:uid="{00000000-0004-0000-0000-0000D7070000}"/>
    <hyperlink ref="F2012" r:id="rId2009" xr:uid="{00000000-0004-0000-0000-0000D8070000}"/>
    <hyperlink ref="F2013" r:id="rId2010" xr:uid="{00000000-0004-0000-0000-0000D9070000}"/>
    <hyperlink ref="F2014" r:id="rId2011" xr:uid="{00000000-0004-0000-0000-0000DA070000}"/>
    <hyperlink ref="F2015" r:id="rId2012" xr:uid="{00000000-0004-0000-0000-0000DB070000}"/>
    <hyperlink ref="F2016" r:id="rId2013" xr:uid="{00000000-0004-0000-0000-0000DC070000}"/>
    <hyperlink ref="F2017" r:id="rId2014" xr:uid="{00000000-0004-0000-0000-0000DD070000}"/>
    <hyperlink ref="F2018" r:id="rId2015" xr:uid="{00000000-0004-0000-0000-0000DE070000}"/>
    <hyperlink ref="F2019" r:id="rId2016" xr:uid="{00000000-0004-0000-0000-0000DF070000}"/>
    <hyperlink ref="F2020" r:id="rId2017" xr:uid="{00000000-0004-0000-0000-0000E0070000}"/>
    <hyperlink ref="F2021" r:id="rId2018" xr:uid="{00000000-0004-0000-0000-0000E1070000}"/>
    <hyperlink ref="F2022" r:id="rId2019" xr:uid="{00000000-0004-0000-0000-0000E2070000}"/>
    <hyperlink ref="F2023" r:id="rId2020" xr:uid="{00000000-0004-0000-0000-0000E3070000}"/>
    <hyperlink ref="F2024" r:id="rId2021" xr:uid="{00000000-0004-0000-0000-0000E4070000}"/>
    <hyperlink ref="F2025" r:id="rId2022" xr:uid="{00000000-0004-0000-0000-0000E5070000}"/>
    <hyperlink ref="F2026" r:id="rId2023" xr:uid="{00000000-0004-0000-0000-0000E6070000}"/>
    <hyperlink ref="F2027" r:id="rId2024" xr:uid="{00000000-0004-0000-0000-0000E7070000}"/>
    <hyperlink ref="F2028" r:id="rId2025" xr:uid="{00000000-0004-0000-0000-0000E8070000}"/>
    <hyperlink ref="F2029" r:id="rId2026" xr:uid="{00000000-0004-0000-0000-0000E9070000}"/>
    <hyperlink ref="F2030" r:id="rId2027" xr:uid="{00000000-0004-0000-0000-0000EA070000}"/>
    <hyperlink ref="F2031" r:id="rId2028" xr:uid="{00000000-0004-0000-0000-0000EB070000}"/>
    <hyperlink ref="F2032" r:id="rId2029" xr:uid="{00000000-0004-0000-0000-0000EC070000}"/>
    <hyperlink ref="F2033" r:id="rId2030" xr:uid="{00000000-0004-0000-0000-0000ED070000}"/>
    <hyperlink ref="F2034" r:id="rId2031" xr:uid="{00000000-0004-0000-0000-0000EE070000}"/>
    <hyperlink ref="F2035" r:id="rId2032" xr:uid="{00000000-0004-0000-0000-0000EF070000}"/>
    <hyperlink ref="F2036" r:id="rId2033" xr:uid="{00000000-0004-0000-0000-0000F0070000}"/>
    <hyperlink ref="F2037" r:id="rId2034" xr:uid="{00000000-0004-0000-0000-0000F1070000}"/>
    <hyperlink ref="F2038" r:id="rId2035" xr:uid="{00000000-0004-0000-0000-0000F2070000}"/>
    <hyperlink ref="F2039" r:id="rId2036" xr:uid="{00000000-0004-0000-0000-0000F3070000}"/>
    <hyperlink ref="F2040" r:id="rId2037" xr:uid="{00000000-0004-0000-0000-0000F4070000}"/>
    <hyperlink ref="F2041" r:id="rId2038" xr:uid="{00000000-0004-0000-0000-0000F5070000}"/>
    <hyperlink ref="F2042" r:id="rId2039" xr:uid="{00000000-0004-0000-0000-0000F6070000}"/>
    <hyperlink ref="F2043" r:id="rId2040" xr:uid="{00000000-0004-0000-0000-0000F7070000}"/>
    <hyperlink ref="F2044" r:id="rId2041" xr:uid="{00000000-0004-0000-0000-0000F8070000}"/>
    <hyperlink ref="F2045" r:id="rId2042" xr:uid="{00000000-0004-0000-0000-0000F9070000}"/>
    <hyperlink ref="F2046" r:id="rId2043" xr:uid="{00000000-0004-0000-0000-0000FA070000}"/>
    <hyperlink ref="F2047" r:id="rId2044" xr:uid="{00000000-0004-0000-0000-0000FB070000}"/>
    <hyperlink ref="F2048" r:id="rId2045" xr:uid="{00000000-0004-0000-0000-0000FC070000}"/>
    <hyperlink ref="F2049" r:id="rId2046" xr:uid="{00000000-0004-0000-0000-0000FD070000}"/>
    <hyperlink ref="F2050" r:id="rId2047" xr:uid="{00000000-0004-0000-0000-0000FE070000}"/>
    <hyperlink ref="F2051" r:id="rId2048" xr:uid="{00000000-0004-0000-0000-0000FF070000}"/>
    <hyperlink ref="F2052" r:id="rId2049" xr:uid="{00000000-0004-0000-0000-000000080000}"/>
    <hyperlink ref="F2053" r:id="rId2050" xr:uid="{00000000-0004-0000-0000-000001080000}"/>
    <hyperlink ref="F2054" r:id="rId2051" xr:uid="{00000000-0004-0000-0000-000002080000}"/>
    <hyperlink ref="F2055" r:id="rId2052" xr:uid="{00000000-0004-0000-0000-000003080000}"/>
    <hyperlink ref="F2056" r:id="rId2053" xr:uid="{00000000-0004-0000-0000-000004080000}"/>
    <hyperlink ref="F2057" r:id="rId2054" xr:uid="{00000000-0004-0000-0000-000005080000}"/>
    <hyperlink ref="F2058" r:id="rId2055" xr:uid="{00000000-0004-0000-0000-000006080000}"/>
    <hyperlink ref="F2059" r:id="rId2056" xr:uid="{00000000-0004-0000-0000-000007080000}"/>
    <hyperlink ref="F2060" r:id="rId2057" xr:uid="{00000000-0004-0000-0000-000008080000}"/>
    <hyperlink ref="F2061" r:id="rId2058" xr:uid="{00000000-0004-0000-0000-000009080000}"/>
    <hyperlink ref="F2062" r:id="rId2059" xr:uid="{00000000-0004-0000-0000-00000A080000}"/>
    <hyperlink ref="F2063" r:id="rId2060" xr:uid="{00000000-0004-0000-0000-00000B080000}"/>
    <hyperlink ref="F2064" r:id="rId2061" xr:uid="{00000000-0004-0000-0000-00000C080000}"/>
    <hyperlink ref="F2065" r:id="rId2062" xr:uid="{00000000-0004-0000-0000-00000D080000}"/>
    <hyperlink ref="F2066" r:id="rId2063" xr:uid="{00000000-0004-0000-0000-00000E080000}"/>
    <hyperlink ref="F2067" r:id="rId2064" xr:uid="{00000000-0004-0000-0000-00000F080000}"/>
    <hyperlink ref="F2068" r:id="rId2065" xr:uid="{00000000-0004-0000-0000-000010080000}"/>
    <hyperlink ref="F2069" r:id="rId2066" xr:uid="{00000000-0004-0000-0000-000011080000}"/>
    <hyperlink ref="F2070" r:id="rId2067" xr:uid="{00000000-0004-0000-0000-000012080000}"/>
    <hyperlink ref="F2071" r:id="rId2068" xr:uid="{00000000-0004-0000-0000-000013080000}"/>
    <hyperlink ref="F2072" r:id="rId2069" xr:uid="{00000000-0004-0000-0000-000014080000}"/>
    <hyperlink ref="F2073" r:id="rId2070" xr:uid="{00000000-0004-0000-0000-000015080000}"/>
    <hyperlink ref="F2074" r:id="rId2071" xr:uid="{00000000-0004-0000-0000-000016080000}"/>
    <hyperlink ref="F2075" r:id="rId2072" xr:uid="{00000000-0004-0000-0000-000017080000}"/>
    <hyperlink ref="F2076" r:id="rId2073" xr:uid="{00000000-0004-0000-0000-000018080000}"/>
    <hyperlink ref="F2077" r:id="rId2074" xr:uid="{00000000-0004-0000-0000-000019080000}"/>
    <hyperlink ref="F2078" r:id="rId2075" xr:uid="{00000000-0004-0000-0000-00001A080000}"/>
    <hyperlink ref="F2079" r:id="rId2076" xr:uid="{00000000-0004-0000-0000-00001B080000}"/>
    <hyperlink ref="F2080" r:id="rId2077" xr:uid="{00000000-0004-0000-0000-00001C080000}"/>
    <hyperlink ref="F2081" r:id="rId2078" xr:uid="{00000000-0004-0000-0000-00001D080000}"/>
    <hyperlink ref="F2082" r:id="rId2079" xr:uid="{00000000-0004-0000-0000-00001E080000}"/>
    <hyperlink ref="F2083" r:id="rId2080" xr:uid="{00000000-0004-0000-0000-00001F080000}"/>
    <hyperlink ref="F2084" r:id="rId2081" xr:uid="{00000000-0004-0000-0000-000020080000}"/>
    <hyperlink ref="F2085" r:id="rId2082" xr:uid="{00000000-0004-0000-0000-000021080000}"/>
    <hyperlink ref="F2086" r:id="rId2083" xr:uid="{00000000-0004-0000-0000-000022080000}"/>
    <hyperlink ref="F2087" r:id="rId2084" xr:uid="{00000000-0004-0000-0000-000023080000}"/>
    <hyperlink ref="F2088" r:id="rId2085" xr:uid="{00000000-0004-0000-0000-000024080000}"/>
    <hyperlink ref="F2089" r:id="rId2086" xr:uid="{00000000-0004-0000-0000-000025080000}"/>
    <hyperlink ref="F2090" r:id="rId2087" xr:uid="{00000000-0004-0000-0000-000026080000}"/>
    <hyperlink ref="F2091" r:id="rId2088" xr:uid="{00000000-0004-0000-0000-000027080000}"/>
    <hyperlink ref="F2092" r:id="rId2089" xr:uid="{00000000-0004-0000-0000-000028080000}"/>
    <hyperlink ref="F2093" r:id="rId2090" xr:uid="{00000000-0004-0000-0000-000029080000}"/>
    <hyperlink ref="F2094" r:id="rId2091" xr:uid="{00000000-0004-0000-0000-00002A080000}"/>
    <hyperlink ref="F2095" r:id="rId2092" xr:uid="{00000000-0004-0000-0000-00002B080000}"/>
    <hyperlink ref="F2096" r:id="rId2093" xr:uid="{00000000-0004-0000-0000-00002C080000}"/>
    <hyperlink ref="F2097" r:id="rId2094" xr:uid="{00000000-0004-0000-0000-00002D080000}"/>
    <hyperlink ref="F2098" r:id="rId2095" xr:uid="{00000000-0004-0000-0000-00002E080000}"/>
    <hyperlink ref="F2099" r:id="rId2096" xr:uid="{00000000-0004-0000-0000-00002F080000}"/>
    <hyperlink ref="F2100" r:id="rId2097" xr:uid="{00000000-0004-0000-0000-000030080000}"/>
    <hyperlink ref="F2101" r:id="rId2098" xr:uid="{00000000-0004-0000-0000-000031080000}"/>
    <hyperlink ref="F2102" r:id="rId2099" xr:uid="{00000000-0004-0000-0000-000032080000}"/>
    <hyperlink ref="F2103" r:id="rId2100" xr:uid="{00000000-0004-0000-0000-000033080000}"/>
    <hyperlink ref="F2104" r:id="rId2101" xr:uid="{00000000-0004-0000-0000-000034080000}"/>
    <hyperlink ref="F2105" r:id="rId2102" xr:uid="{00000000-0004-0000-0000-000035080000}"/>
    <hyperlink ref="F2106" r:id="rId2103" xr:uid="{00000000-0004-0000-0000-000036080000}"/>
    <hyperlink ref="F2107" r:id="rId2104" xr:uid="{00000000-0004-0000-0000-000037080000}"/>
    <hyperlink ref="F2108" r:id="rId2105" xr:uid="{00000000-0004-0000-0000-000038080000}"/>
    <hyperlink ref="F2109" r:id="rId2106" xr:uid="{00000000-0004-0000-0000-000039080000}"/>
    <hyperlink ref="F2110" r:id="rId2107" xr:uid="{00000000-0004-0000-0000-00003A080000}"/>
    <hyperlink ref="F2111" r:id="rId2108" xr:uid="{00000000-0004-0000-0000-00003B080000}"/>
    <hyperlink ref="F2112" r:id="rId2109" xr:uid="{00000000-0004-0000-0000-00003C080000}"/>
    <hyperlink ref="F2113" r:id="rId2110" xr:uid="{00000000-0004-0000-0000-00003D080000}"/>
    <hyperlink ref="F2114" r:id="rId2111" xr:uid="{00000000-0004-0000-0000-00003E080000}"/>
    <hyperlink ref="F2115" r:id="rId2112" xr:uid="{00000000-0004-0000-0000-00003F080000}"/>
    <hyperlink ref="F2116" r:id="rId2113" xr:uid="{00000000-0004-0000-0000-000040080000}"/>
    <hyperlink ref="F2117" r:id="rId2114" xr:uid="{00000000-0004-0000-0000-000041080000}"/>
    <hyperlink ref="F2118" r:id="rId2115" xr:uid="{00000000-0004-0000-0000-000042080000}"/>
    <hyperlink ref="F2119" r:id="rId2116" xr:uid="{00000000-0004-0000-0000-000043080000}"/>
    <hyperlink ref="F2120" r:id="rId2117" xr:uid="{00000000-0004-0000-0000-000044080000}"/>
    <hyperlink ref="F2121" r:id="rId2118" xr:uid="{00000000-0004-0000-0000-000045080000}"/>
    <hyperlink ref="F2122" r:id="rId2119" xr:uid="{00000000-0004-0000-0000-000046080000}"/>
    <hyperlink ref="F2123" r:id="rId2120" xr:uid="{00000000-0004-0000-0000-000047080000}"/>
    <hyperlink ref="F2124" r:id="rId2121" xr:uid="{00000000-0004-0000-0000-000048080000}"/>
    <hyperlink ref="F2125" r:id="rId2122" xr:uid="{00000000-0004-0000-0000-000049080000}"/>
    <hyperlink ref="F2126" r:id="rId2123" xr:uid="{00000000-0004-0000-0000-00004A080000}"/>
    <hyperlink ref="F2127" r:id="rId2124" xr:uid="{00000000-0004-0000-0000-00004B080000}"/>
    <hyperlink ref="F2128" r:id="rId2125" xr:uid="{00000000-0004-0000-0000-00004C080000}"/>
    <hyperlink ref="F2129" r:id="rId2126" xr:uid="{00000000-0004-0000-0000-00004D080000}"/>
    <hyperlink ref="F2130" r:id="rId2127" xr:uid="{00000000-0004-0000-0000-00004E080000}"/>
    <hyperlink ref="F2131" r:id="rId2128" xr:uid="{00000000-0004-0000-0000-00004F080000}"/>
    <hyperlink ref="F2132" r:id="rId2129" xr:uid="{00000000-0004-0000-0000-000050080000}"/>
    <hyperlink ref="F2133" r:id="rId2130" xr:uid="{00000000-0004-0000-0000-000051080000}"/>
    <hyperlink ref="F2134" r:id="rId2131" xr:uid="{00000000-0004-0000-0000-000052080000}"/>
    <hyperlink ref="F2135" r:id="rId2132" xr:uid="{00000000-0004-0000-0000-000053080000}"/>
    <hyperlink ref="F2136" r:id="rId2133" xr:uid="{00000000-0004-0000-0000-000054080000}"/>
    <hyperlink ref="F2137" r:id="rId2134" xr:uid="{00000000-0004-0000-0000-000055080000}"/>
    <hyperlink ref="F2138" r:id="rId2135" xr:uid="{00000000-0004-0000-0000-000056080000}"/>
    <hyperlink ref="F2139" r:id="rId2136" xr:uid="{00000000-0004-0000-0000-000057080000}"/>
    <hyperlink ref="F2140" r:id="rId2137" xr:uid="{00000000-0004-0000-0000-000058080000}"/>
    <hyperlink ref="F2141" r:id="rId2138" xr:uid="{00000000-0004-0000-0000-000059080000}"/>
    <hyperlink ref="F2142" r:id="rId2139" xr:uid="{00000000-0004-0000-0000-00005A080000}"/>
    <hyperlink ref="F2143" r:id="rId2140" xr:uid="{00000000-0004-0000-0000-00005B080000}"/>
    <hyperlink ref="F2144" r:id="rId2141" xr:uid="{00000000-0004-0000-0000-00005C080000}"/>
    <hyperlink ref="F2145" r:id="rId2142" xr:uid="{00000000-0004-0000-0000-00005D080000}"/>
    <hyperlink ref="F2146" r:id="rId2143" xr:uid="{00000000-0004-0000-0000-00005E080000}"/>
    <hyperlink ref="F2147" r:id="rId2144" xr:uid="{00000000-0004-0000-0000-00005F080000}"/>
    <hyperlink ref="F2148" r:id="rId2145" xr:uid="{00000000-0004-0000-0000-000060080000}"/>
    <hyperlink ref="F2149" r:id="rId2146" xr:uid="{00000000-0004-0000-0000-000061080000}"/>
    <hyperlink ref="F2150" r:id="rId2147" xr:uid="{00000000-0004-0000-0000-000062080000}"/>
    <hyperlink ref="F2151" r:id="rId2148" xr:uid="{00000000-0004-0000-0000-000063080000}"/>
    <hyperlink ref="F2152" r:id="rId2149" xr:uid="{00000000-0004-0000-0000-000064080000}"/>
    <hyperlink ref="F2153" r:id="rId2150" xr:uid="{00000000-0004-0000-0000-000065080000}"/>
    <hyperlink ref="F2154" r:id="rId2151" xr:uid="{00000000-0004-0000-0000-000066080000}"/>
    <hyperlink ref="F2155" r:id="rId2152" xr:uid="{00000000-0004-0000-0000-000067080000}"/>
    <hyperlink ref="F2156" r:id="rId2153" xr:uid="{00000000-0004-0000-0000-000068080000}"/>
    <hyperlink ref="F2157" r:id="rId2154" xr:uid="{00000000-0004-0000-0000-000069080000}"/>
    <hyperlink ref="F2158" r:id="rId2155" xr:uid="{00000000-0004-0000-0000-00006A080000}"/>
    <hyperlink ref="F2159" r:id="rId2156" xr:uid="{00000000-0004-0000-0000-00006B080000}"/>
    <hyperlink ref="F2160" r:id="rId2157" xr:uid="{00000000-0004-0000-0000-00006C080000}"/>
    <hyperlink ref="F2161" r:id="rId2158" xr:uid="{00000000-0004-0000-0000-00006D080000}"/>
    <hyperlink ref="F2162" r:id="rId2159" xr:uid="{00000000-0004-0000-0000-00006E080000}"/>
    <hyperlink ref="F2163" r:id="rId2160" xr:uid="{00000000-0004-0000-0000-00006F080000}"/>
    <hyperlink ref="F2164" r:id="rId2161" xr:uid="{00000000-0004-0000-0000-000070080000}"/>
    <hyperlink ref="F2165" r:id="rId2162" xr:uid="{00000000-0004-0000-0000-000071080000}"/>
    <hyperlink ref="F2166" r:id="rId2163" xr:uid="{00000000-0004-0000-0000-000072080000}"/>
    <hyperlink ref="F2167" r:id="rId2164" xr:uid="{00000000-0004-0000-0000-000073080000}"/>
    <hyperlink ref="F2168" r:id="rId2165" xr:uid="{00000000-0004-0000-0000-000074080000}"/>
    <hyperlink ref="F2169" r:id="rId2166" xr:uid="{00000000-0004-0000-0000-000075080000}"/>
    <hyperlink ref="F2170" r:id="rId2167" xr:uid="{00000000-0004-0000-0000-000076080000}"/>
    <hyperlink ref="F2171" r:id="rId2168" xr:uid="{00000000-0004-0000-0000-000077080000}"/>
    <hyperlink ref="F2172" r:id="rId2169" xr:uid="{00000000-0004-0000-0000-000078080000}"/>
    <hyperlink ref="F2173" r:id="rId2170" xr:uid="{00000000-0004-0000-0000-000079080000}"/>
    <hyperlink ref="F2174" r:id="rId2171" xr:uid="{00000000-0004-0000-0000-00007A080000}"/>
    <hyperlink ref="F2175" r:id="rId2172" xr:uid="{00000000-0004-0000-0000-00007B080000}"/>
    <hyperlink ref="F2176" r:id="rId2173" xr:uid="{00000000-0004-0000-0000-00007C080000}"/>
    <hyperlink ref="F2177" r:id="rId2174" xr:uid="{00000000-0004-0000-0000-00007D080000}"/>
    <hyperlink ref="F2178" r:id="rId2175" xr:uid="{00000000-0004-0000-0000-00007E080000}"/>
    <hyperlink ref="F2179" r:id="rId2176" xr:uid="{00000000-0004-0000-0000-00007F080000}"/>
    <hyperlink ref="F2180" r:id="rId2177" xr:uid="{00000000-0004-0000-0000-000080080000}"/>
    <hyperlink ref="F2181" r:id="rId2178" xr:uid="{00000000-0004-0000-0000-000081080000}"/>
    <hyperlink ref="F2182" r:id="rId2179" xr:uid="{00000000-0004-0000-0000-000082080000}"/>
    <hyperlink ref="F2183" r:id="rId2180" xr:uid="{00000000-0004-0000-0000-000083080000}"/>
    <hyperlink ref="F2184" r:id="rId2181" xr:uid="{00000000-0004-0000-0000-000084080000}"/>
    <hyperlink ref="F2185" r:id="rId2182" xr:uid="{00000000-0004-0000-0000-000085080000}"/>
    <hyperlink ref="F2186" r:id="rId2183" xr:uid="{00000000-0004-0000-0000-000086080000}"/>
    <hyperlink ref="F2187" r:id="rId2184" xr:uid="{00000000-0004-0000-0000-000087080000}"/>
    <hyperlink ref="F2188" r:id="rId2185" xr:uid="{00000000-0004-0000-0000-000088080000}"/>
    <hyperlink ref="F2189" r:id="rId2186" xr:uid="{00000000-0004-0000-0000-000089080000}"/>
    <hyperlink ref="F2190" r:id="rId2187" xr:uid="{00000000-0004-0000-0000-00008A080000}"/>
    <hyperlink ref="F2191" r:id="rId2188" xr:uid="{00000000-0004-0000-0000-00008B080000}"/>
    <hyperlink ref="F2192" r:id="rId2189" xr:uid="{00000000-0004-0000-0000-00008C080000}"/>
    <hyperlink ref="F2193" r:id="rId2190" xr:uid="{00000000-0004-0000-0000-00008D080000}"/>
    <hyperlink ref="F2194" r:id="rId2191" xr:uid="{00000000-0004-0000-0000-00008E080000}"/>
    <hyperlink ref="F2195" r:id="rId2192" xr:uid="{00000000-0004-0000-0000-00008F080000}"/>
    <hyperlink ref="F2196" r:id="rId2193" xr:uid="{00000000-0004-0000-0000-000090080000}"/>
    <hyperlink ref="F2197" r:id="rId2194" xr:uid="{00000000-0004-0000-0000-000091080000}"/>
    <hyperlink ref="F2198" r:id="rId2195" xr:uid="{00000000-0004-0000-0000-000092080000}"/>
    <hyperlink ref="F2199" r:id="rId2196" xr:uid="{00000000-0004-0000-0000-000093080000}"/>
    <hyperlink ref="F2200" r:id="rId2197" xr:uid="{00000000-0004-0000-0000-000094080000}"/>
    <hyperlink ref="F2201" r:id="rId2198" xr:uid="{00000000-0004-0000-0000-000095080000}"/>
    <hyperlink ref="F2202" r:id="rId2199" xr:uid="{00000000-0004-0000-0000-000096080000}"/>
    <hyperlink ref="F2203" r:id="rId2200" xr:uid="{00000000-0004-0000-0000-000097080000}"/>
    <hyperlink ref="F2204" r:id="rId2201" xr:uid="{00000000-0004-0000-0000-000098080000}"/>
    <hyperlink ref="F2205" r:id="rId2202" xr:uid="{00000000-0004-0000-0000-000099080000}"/>
    <hyperlink ref="F2206" r:id="rId2203" xr:uid="{00000000-0004-0000-0000-00009A080000}"/>
    <hyperlink ref="F2207" r:id="rId2204" xr:uid="{00000000-0004-0000-0000-00009B080000}"/>
    <hyperlink ref="F2208" r:id="rId2205" xr:uid="{00000000-0004-0000-0000-00009C080000}"/>
    <hyperlink ref="F2209" r:id="rId2206" xr:uid="{00000000-0004-0000-0000-00009D080000}"/>
    <hyperlink ref="F2210" r:id="rId2207" xr:uid="{00000000-0004-0000-0000-00009E080000}"/>
    <hyperlink ref="F2211" r:id="rId2208" xr:uid="{00000000-0004-0000-0000-00009F080000}"/>
    <hyperlink ref="F2212" r:id="rId2209" xr:uid="{00000000-0004-0000-0000-0000A0080000}"/>
    <hyperlink ref="F2213" r:id="rId2210" xr:uid="{00000000-0004-0000-0000-0000A1080000}"/>
    <hyperlink ref="F2214" r:id="rId2211" xr:uid="{00000000-0004-0000-0000-0000A2080000}"/>
    <hyperlink ref="F2215" r:id="rId2212" xr:uid="{00000000-0004-0000-0000-0000A3080000}"/>
    <hyperlink ref="F2216" r:id="rId2213" xr:uid="{00000000-0004-0000-0000-0000A4080000}"/>
    <hyperlink ref="F2217" r:id="rId2214" xr:uid="{00000000-0004-0000-0000-0000A5080000}"/>
    <hyperlink ref="F2218" r:id="rId2215" xr:uid="{00000000-0004-0000-0000-0000A6080000}"/>
    <hyperlink ref="F2219" r:id="rId2216" xr:uid="{00000000-0004-0000-0000-0000A7080000}"/>
    <hyperlink ref="F2220" r:id="rId2217" xr:uid="{00000000-0004-0000-0000-0000A8080000}"/>
    <hyperlink ref="F2221" r:id="rId2218" xr:uid="{00000000-0004-0000-0000-0000A9080000}"/>
    <hyperlink ref="F2222" r:id="rId2219" xr:uid="{00000000-0004-0000-0000-0000AA080000}"/>
    <hyperlink ref="F2223" r:id="rId2220" xr:uid="{00000000-0004-0000-0000-0000AB080000}"/>
    <hyperlink ref="F2224" r:id="rId2221" xr:uid="{00000000-0004-0000-0000-0000AC080000}"/>
    <hyperlink ref="F2225" r:id="rId2222" xr:uid="{00000000-0004-0000-0000-0000AD080000}"/>
    <hyperlink ref="F2226" r:id="rId2223" xr:uid="{00000000-0004-0000-0000-0000AE080000}"/>
    <hyperlink ref="F2227" r:id="rId2224" xr:uid="{00000000-0004-0000-0000-0000AF080000}"/>
    <hyperlink ref="F2228" r:id="rId2225" xr:uid="{00000000-0004-0000-0000-0000B0080000}"/>
    <hyperlink ref="F2229" r:id="rId2226" xr:uid="{00000000-0004-0000-0000-0000B1080000}"/>
    <hyperlink ref="F2230" r:id="rId2227" xr:uid="{00000000-0004-0000-0000-0000B2080000}"/>
    <hyperlink ref="F2231" r:id="rId2228" xr:uid="{00000000-0004-0000-0000-0000B3080000}"/>
    <hyperlink ref="F2232" r:id="rId2229" xr:uid="{00000000-0004-0000-0000-0000B4080000}"/>
    <hyperlink ref="F2233" r:id="rId2230" xr:uid="{00000000-0004-0000-0000-0000B5080000}"/>
    <hyperlink ref="F2234" r:id="rId2231" xr:uid="{00000000-0004-0000-0000-0000B6080000}"/>
    <hyperlink ref="F2235" r:id="rId2232" xr:uid="{00000000-0004-0000-0000-0000B7080000}"/>
    <hyperlink ref="F2236" r:id="rId2233" xr:uid="{00000000-0004-0000-0000-0000B8080000}"/>
    <hyperlink ref="F2237" r:id="rId2234" xr:uid="{00000000-0004-0000-0000-0000B9080000}"/>
    <hyperlink ref="F2238" r:id="rId2235" xr:uid="{00000000-0004-0000-0000-0000BA080000}"/>
    <hyperlink ref="F2239" r:id="rId2236" xr:uid="{00000000-0004-0000-0000-0000BB080000}"/>
    <hyperlink ref="F2240" r:id="rId2237" xr:uid="{00000000-0004-0000-0000-0000BC080000}"/>
    <hyperlink ref="F2241" r:id="rId2238" xr:uid="{00000000-0004-0000-0000-0000BD080000}"/>
    <hyperlink ref="F2242" r:id="rId2239" xr:uid="{00000000-0004-0000-0000-0000BE080000}"/>
    <hyperlink ref="F2243" r:id="rId2240" xr:uid="{00000000-0004-0000-0000-0000BF080000}"/>
    <hyperlink ref="F2244" r:id="rId2241" xr:uid="{00000000-0004-0000-0000-0000C0080000}"/>
    <hyperlink ref="F2245" r:id="rId2242" xr:uid="{00000000-0004-0000-0000-0000C1080000}"/>
    <hyperlink ref="F2246" r:id="rId2243" xr:uid="{00000000-0004-0000-0000-0000C2080000}"/>
    <hyperlink ref="F2247" r:id="rId2244" xr:uid="{00000000-0004-0000-0000-0000C3080000}"/>
    <hyperlink ref="F2248" r:id="rId2245" xr:uid="{00000000-0004-0000-0000-0000C4080000}"/>
    <hyperlink ref="F2249" r:id="rId2246" xr:uid="{00000000-0004-0000-0000-0000C5080000}"/>
    <hyperlink ref="F2250" r:id="rId2247" xr:uid="{00000000-0004-0000-0000-0000C6080000}"/>
    <hyperlink ref="F2251" r:id="rId2248" xr:uid="{00000000-0004-0000-0000-0000C7080000}"/>
    <hyperlink ref="F2252" r:id="rId2249" xr:uid="{00000000-0004-0000-0000-0000C8080000}"/>
    <hyperlink ref="F2253" r:id="rId2250" xr:uid="{00000000-0004-0000-0000-0000C9080000}"/>
    <hyperlink ref="F2254" r:id="rId2251" xr:uid="{00000000-0004-0000-0000-0000CA080000}"/>
    <hyperlink ref="F2255" r:id="rId2252" xr:uid="{00000000-0004-0000-0000-0000CB080000}"/>
    <hyperlink ref="F2256" r:id="rId2253" xr:uid="{00000000-0004-0000-0000-0000CC080000}"/>
    <hyperlink ref="F2257" r:id="rId2254" xr:uid="{00000000-0004-0000-0000-0000CD080000}"/>
    <hyperlink ref="F2258" r:id="rId2255" xr:uid="{00000000-0004-0000-0000-0000CE080000}"/>
    <hyperlink ref="F2259" r:id="rId2256" xr:uid="{00000000-0004-0000-0000-0000CF080000}"/>
    <hyperlink ref="F2260" r:id="rId2257" xr:uid="{00000000-0004-0000-0000-0000D0080000}"/>
    <hyperlink ref="F2261" r:id="rId2258" xr:uid="{00000000-0004-0000-0000-0000D1080000}"/>
    <hyperlink ref="F2262" r:id="rId2259" xr:uid="{00000000-0004-0000-0000-0000D2080000}"/>
    <hyperlink ref="F2263" r:id="rId2260" xr:uid="{00000000-0004-0000-0000-0000D3080000}"/>
    <hyperlink ref="F2264" r:id="rId2261" xr:uid="{00000000-0004-0000-0000-0000D4080000}"/>
    <hyperlink ref="F2265" r:id="rId2262" xr:uid="{00000000-0004-0000-0000-0000D5080000}"/>
    <hyperlink ref="F2266" r:id="rId2263" xr:uid="{00000000-0004-0000-0000-0000D6080000}"/>
    <hyperlink ref="F2267" r:id="rId2264" xr:uid="{00000000-0004-0000-0000-0000D7080000}"/>
    <hyperlink ref="F2268" r:id="rId2265" xr:uid="{00000000-0004-0000-0000-0000D8080000}"/>
    <hyperlink ref="F2269" r:id="rId2266" xr:uid="{00000000-0004-0000-0000-0000D9080000}"/>
    <hyperlink ref="F2270" r:id="rId2267" xr:uid="{00000000-0004-0000-0000-0000DA080000}"/>
    <hyperlink ref="F2271" r:id="rId2268" xr:uid="{00000000-0004-0000-0000-0000DB080000}"/>
    <hyperlink ref="F2272" r:id="rId2269" xr:uid="{00000000-0004-0000-0000-0000DC080000}"/>
    <hyperlink ref="F2273" r:id="rId2270" xr:uid="{00000000-0004-0000-0000-0000DD080000}"/>
    <hyperlink ref="F2274" r:id="rId2271" xr:uid="{00000000-0004-0000-0000-0000DE080000}"/>
    <hyperlink ref="F2275" r:id="rId2272" xr:uid="{00000000-0004-0000-0000-0000DF080000}"/>
    <hyperlink ref="F2276" r:id="rId2273" xr:uid="{00000000-0004-0000-0000-0000E0080000}"/>
    <hyperlink ref="F2277" r:id="rId2274" xr:uid="{00000000-0004-0000-0000-0000E1080000}"/>
    <hyperlink ref="F2278" r:id="rId2275" xr:uid="{00000000-0004-0000-0000-0000E2080000}"/>
    <hyperlink ref="F2279" r:id="rId2276" xr:uid="{00000000-0004-0000-0000-0000E3080000}"/>
    <hyperlink ref="F2280" r:id="rId2277" xr:uid="{00000000-0004-0000-0000-0000E4080000}"/>
    <hyperlink ref="F2281" r:id="rId2278" xr:uid="{00000000-0004-0000-0000-0000E5080000}"/>
    <hyperlink ref="F2282" r:id="rId2279" xr:uid="{00000000-0004-0000-0000-0000E6080000}"/>
    <hyperlink ref="F2283" r:id="rId2280" xr:uid="{00000000-0004-0000-0000-0000E7080000}"/>
    <hyperlink ref="F2284" r:id="rId2281" xr:uid="{00000000-0004-0000-0000-0000E8080000}"/>
    <hyperlink ref="F2285" r:id="rId2282" xr:uid="{00000000-0004-0000-0000-0000E9080000}"/>
    <hyperlink ref="F2286" r:id="rId2283" xr:uid="{00000000-0004-0000-0000-0000EA080000}"/>
    <hyperlink ref="F2287" r:id="rId2284" xr:uid="{00000000-0004-0000-0000-0000EB080000}"/>
    <hyperlink ref="F2288" r:id="rId2285" xr:uid="{00000000-0004-0000-0000-0000EC080000}"/>
    <hyperlink ref="F2289" r:id="rId2286" xr:uid="{00000000-0004-0000-0000-0000ED080000}"/>
    <hyperlink ref="F2290" r:id="rId2287" xr:uid="{00000000-0004-0000-0000-0000EE080000}"/>
    <hyperlink ref="F2291" r:id="rId2288" xr:uid="{00000000-0004-0000-0000-0000EF080000}"/>
    <hyperlink ref="F2292" r:id="rId2289" xr:uid="{00000000-0004-0000-0000-0000F0080000}"/>
    <hyperlink ref="F2293" r:id="rId2290" xr:uid="{00000000-0004-0000-0000-0000F1080000}"/>
    <hyperlink ref="F2294" r:id="rId2291" xr:uid="{00000000-0004-0000-0000-0000F2080000}"/>
    <hyperlink ref="F2295" r:id="rId2292" xr:uid="{00000000-0004-0000-0000-0000F3080000}"/>
    <hyperlink ref="F2296" r:id="rId2293" xr:uid="{00000000-0004-0000-0000-0000F4080000}"/>
    <hyperlink ref="F2297" r:id="rId2294" xr:uid="{00000000-0004-0000-0000-0000F5080000}"/>
    <hyperlink ref="F2298" r:id="rId2295" xr:uid="{00000000-0004-0000-0000-0000F6080000}"/>
    <hyperlink ref="F2299" r:id="rId2296" xr:uid="{00000000-0004-0000-0000-0000F7080000}"/>
    <hyperlink ref="F2300" r:id="rId2297" xr:uid="{00000000-0004-0000-0000-0000F8080000}"/>
    <hyperlink ref="F2301" r:id="rId2298" xr:uid="{00000000-0004-0000-0000-0000F9080000}"/>
    <hyperlink ref="F2302" r:id="rId2299" xr:uid="{00000000-0004-0000-0000-0000FA080000}"/>
    <hyperlink ref="F2303" r:id="rId2300" xr:uid="{00000000-0004-0000-0000-0000FB080000}"/>
    <hyperlink ref="F2304" r:id="rId2301" xr:uid="{00000000-0004-0000-0000-0000FC080000}"/>
    <hyperlink ref="F2305" r:id="rId2302" xr:uid="{00000000-0004-0000-0000-0000FD080000}"/>
    <hyperlink ref="F2306" r:id="rId2303" xr:uid="{00000000-0004-0000-0000-0000FE080000}"/>
    <hyperlink ref="F2307" r:id="rId2304" xr:uid="{00000000-0004-0000-0000-0000FF080000}"/>
    <hyperlink ref="F2308" r:id="rId2305" xr:uid="{00000000-0004-0000-0000-000000090000}"/>
    <hyperlink ref="F2309" r:id="rId2306" xr:uid="{00000000-0004-0000-0000-000001090000}"/>
    <hyperlink ref="F2310" r:id="rId2307" xr:uid="{00000000-0004-0000-0000-000002090000}"/>
    <hyperlink ref="F2311" r:id="rId2308" xr:uid="{00000000-0004-0000-0000-000003090000}"/>
    <hyperlink ref="F2312" r:id="rId2309" xr:uid="{00000000-0004-0000-0000-000004090000}"/>
    <hyperlink ref="F2313" r:id="rId2310" xr:uid="{00000000-0004-0000-0000-000005090000}"/>
    <hyperlink ref="F2314" r:id="rId2311" xr:uid="{00000000-0004-0000-0000-000006090000}"/>
    <hyperlink ref="F2315" r:id="rId2312" xr:uid="{00000000-0004-0000-0000-000007090000}"/>
    <hyperlink ref="F2316" r:id="rId2313" xr:uid="{00000000-0004-0000-0000-000008090000}"/>
    <hyperlink ref="F2317" r:id="rId2314" xr:uid="{00000000-0004-0000-0000-000009090000}"/>
    <hyperlink ref="F2318" r:id="rId2315" xr:uid="{00000000-0004-0000-0000-00000A090000}"/>
    <hyperlink ref="F2319" r:id="rId2316" xr:uid="{00000000-0004-0000-0000-00000B090000}"/>
    <hyperlink ref="F2320" r:id="rId2317" xr:uid="{00000000-0004-0000-0000-00000C090000}"/>
    <hyperlink ref="F2321" r:id="rId2318" xr:uid="{00000000-0004-0000-0000-00000D090000}"/>
    <hyperlink ref="F2322" r:id="rId2319" xr:uid="{00000000-0004-0000-0000-00000E090000}"/>
    <hyperlink ref="F2323" r:id="rId2320" xr:uid="{00000000-0004-0000-0000-00000F090000}"/>
    <hyperlink ref="F2324" r:id="rId2321" xr:uid="{00000000-0004-0000-0000-000010090000}"/>
    <hyperlink ref="F2325" r:id="rId2322" xr:uid="{00000000-0004-0000-0000-000011090000}"/>
    <hyperlink ref="F2326" r:id="rId2323" xr:uid="{00000000-0004-0000-0000-000012090000}"/>
    <hyperlink ref="F2327" r:id="rId2324" xr:uid="{00000000-0004-0000-0000-000013090000}"/>
    <hyperlink ref="F2328" r:id="rId2325" xr:uid="{00000000-0004-0000-0000-000014090000}"/>
    <hyperlink ref="F2329" r:id="rId2326" xr:uid="{00000000-0004-0000-0000-000015090000}"/>
    <hyperlink ref="F2330" r:id="rId2327" xr:uid="{00000000-0004-0000-0000-000016090000}"/>
    <hyperlink ref="F2331" r:id="rId2328" xr:uid="{00000000-0004-0000-0000-000017090000}"/>
    <hyperlink ref="F2332" r:id="rId2329" xr:uid="{00000000-0004-0000-0000-000018090000}"/>
    <hyperlink ref="F2333" r:id="rId2330" xr:uid="{00000000-0004-0000-0000-000019090000}"/>
    <hyperlink ref="F2334" r:id="rId2331" xr:uid="{00000000-0004-0000-0000-00001A090000}"/>
    <hyperlink ref="F2335" r:id="rId2332" xr:uid="{00000000-0004-0000-0000-00001B090000}"/>
    <hyperlink ref="F2336" r:id="rId2333" xr:uid="{00000000-0004-0000-0000-00001C090000}"/>
    <hyperlink ref="F2337" r:id="rId2334" xr:uid="{00000000-0004-0000-0000-00001D090000}"/>
    <hyperlink ref="F2338" r:id="rId2335" xr:uid="{00000000-0004-0000-0000-00001E090000}"/>
    <hyperlink ref="F2339" r:id="rId2336" xr:uid="{00000000-0004-0000-0000-00001F090000}"/>
    <hyperlink ref="F2340" r:id="rId2337" xr:uid="{00000000-0004-0000-0000-000020090000}"/>
    <hyperlink ref="F2341" r:id="rId2338" xr:uid="{00000000-0004-0000-0000-000021090000}"/>
    <hyperlink ref="F2342" r:id="rId2339" xr:uid="{00000000-0004-0000-0000-000022090000}"/>
    <hyperlink ref="F2343" r:id="rId2340" xr:uid="{00000000-0004-0000-0000-000023090000}"/>
    <hyperlink ref="F2344" r:id="rId2341" xr:uid="{00000000-0004-0000-0000-000024090000}"/>
    <hyperlink ref="F2345" r:id="rId2342" xr:uid="{00000000-0004-0000-0000-000025090000}"/>
    <hyperlink ref="F2346" r:id="rId2343" xr:uid="{00000000-0004-0000-0000-000026090000}"/>
    <hyperlink ref="F2347" r:id="rId2344" xr:uid="{00000000-0004-0000-0000-000027090000}"/>
    <hyperlink ref="F2348" r:id="rId2345" xr:uid="{00000000-0004-0000-0000-000028090000}"/>
    <hyperlink ref="F2349" r:id="rId2346" xr:uid="{00000000-0004-0000-0000-000029090000}"/>
    <hyperlink ref="F2350" r:id="rId2347" xr:uid="{00000000-0004-0000-0000-00002A090000}"/>
    <hyperlink ref="F2351" r:id="rId2348" xr:uid="{00000000-0004-0000-0000-00002B090000}"/>
    <hyperlink ref="F2352" r:id="rId2349" xr:uid="{00000000-0004-0000-0000-00002C090000}"/>
    <hyperlink ref="F2353" r:id="rId2350" xr:uid="{00000000-0004-0000-0000-00002D090000}"/>
    <hyperlink ref="F2354" r:id="rId2351" xr:uid="{00000000-0004-0000-0000-00002E090000}"/>
    <hyperlink ref="F2355" r:id="rId2352" xr:uid="{00000000-0004-0000-0000-00002F090000}"/>
    <hyperlink ref="F2356" r:id="rId2353" xr:uid="{00000000-0004-0000-0000-000030090000}"/>
    <hyperlink ref="F2357" r:id="rId2354" xr:uid="{00000000-0004-0000-0000-000031090000}"/>
    <hyperlink ref="F2358" r:id="rId2355" xr:uid="{00000000-0004-0000-0000-000032090000}"/>
    <hyperlink ref="F2359" r:id="rId2356" xr:uid="{00000000-0004-0000-0000-000033090000}"/>
    <hyperlink ref="F2360" r:id="rId2357" xr:uid="{00000000-0004-0000-0000-000034090000}"/>
    <hyperlink ref="F2361" r:id="rId2358" xr:uid="{00000000-0004-0000-0000-000035090000}"/>
    <hyperlink ref="F2362" r:id="rId2359" xr:uid="{00000000-0004-0000-0000-000036090000}"/>
    <hyperlink ref="F2363" r:id="rId2360" xr:uid="{00000000-0004-0000-0000-000037090000}"/>
    <hyperlink ref="F2364" r:id="rId2361" xr:uid="{00000000-0004-0000-0000-000038090000}"/>
    <hyperlink ref="F2365" r:id="rId2362" xr:uid="{00000000-0004-0000-0000-000039090000}"/>
    <hyperlink ref="F2366" r:id="rId2363" xr:uid="{00000000-0004-0000-0000-00003A090000}"/>
    <hyperlink ref="F2367" r:id="rId2364" xr:uid="{00000000-0004-0000-0000-00003B090000}"/>
    <hyperlink ref="F2368" r:id="rId2365" xr:uid="{00000000-0004-0000-0000-00003C090000}"/>
    <hyperlink ref="F2369" r:id="rId2366" xr:uid="{00000000-0004-0000-0000-00003D090000}"/>
    <hyperlink ref="F2370" r:id="rId2367" xr:uid="{00000000-0004-0000-0000-00003E090000}"/>
    <hyperlink ref="F2371" r:id="rId2368" xr:uid="{00000000-0004-0000-0000-00003F090000}"/>
    <hyperlink ref="F2372" r:id="rId2369" xr:uid="{00000000-0004-0000-0000-000040090000}"/>
    <hyperlink ref="F2373" r:id="rId2370" xr:uid="{00000000-0004-0000-0000-000041090000}"/>
    <hyperlink ref="F2374" r:id="rId2371" xr:uid="{00000000-0004-0000-0000-000042090000}"/>
    <hyperlink ref="F2375" r:id="rId2372" xr:uid="{00000000-0004-0000-0000-000043090000}"/>
    <hyperlink ref="F2376" r:id="rId2373" xr:uid="{00000000-0004-0000-0000-000044090000}"/>
    <hyperlink ref="F2377" r:id="rId2374" xr:uid="{00000000-0004-0000-0000-000045090000}"/>
    <hyperlink ref="F2378" r:id="rId2375" xr:uid="{00000000-0004-0000-0000-000046090000}"/>
    <hyperlink ref="F2379" r:id="rId2376" xr:uid="{00000000-0004-0000-0000-000047090000}"/>
    <hyperlink ref="F2380" r:id="rId2377" xr:uid="{00000000-0004-0000-0000-000048090000}"/>
    <hyperlink ref="F2381" r:id="rId2378" xr:uid="{00000000-0004-0000-0000-000049090000}"/>
    <hyperlink ref="F2382" r:id="rId2379" xr:uid="{00000000-0004-0000-0000-00004A090000}"/>
    <hyperlink ref="F2383" r:id="rId2380" xr:uid="{00000000-0004-0000-0000-00004B090000}"/>
    <hyperlink ref="F2384" r:id="rId2381" xr:uid="{00000000-0004-0000-0000-00004C090000}"/>
    <hyperlink ref="F2385" r:id="rId2382" xr:uid="{00000000-0004-0000-0000-00004D090000}"/>
    <hyperlink ref="F2386" r:id="rId2383" xr:uid="{00000000-0004-0000-0000-00004E090000}"/>
    <hyperlink ref="F2387" r:id="rId2384" xr:uid="{00000000-0004-0000-0000-00004F090000}"/>
    <hyperlink ref="F2388" r:id="rId2385" xr:uid="{00000000-0004-0000-0000-000050090000}"/>
    <hyperlink ref="F2389" r:id="rId2386" xr:uid="{00000000-0004-0000-0000-000051090000}"/>
    <hyperlink ref="F2390" r:id="rId2387" xr:uid="{00000000-0004-0000-0000-000052090000}"/>
    <hyperlink ref="F2391" r:id="rId2388" xr:uid="{00000000-0004-0000-0000-000053090000}"/>
    <hyperlink ref="F2392" r:id="rId2389" xr:uid="{00000000-0004-0000-0000-000054090000}"/>
    <hyperlink ref="F2393" r:id="rId2390" xr:uid="{00000000-0004-0000-0000-000055090000}"/>
    <hyperlink ref="F2394" r:id="rId2391" xr:uid="{00000000-0004-0000-0000-000056090000}"/>
    <hyperlink ref="F2395" r:id="rId2392" xr:uid="{00000000-0004-0000-0000-000057090000}"/>
    <hyperlink ref="F2396" r:id="rId2393" xr:uid="{00000000-0004-0000-0000-000058090000}"/>
    <hyperlink ref="F2397" r:id="rId2394" xr:uid="{00000000-0004-0000-0000-000059090000}"/>
    <hyperlink ref="F2398" r:id="rId2395" xr:uid="{00000000-0004-0000-0000-00005A090000}"/>
    <hyperlink ref="F2399" r:id="rId2396" xr:uid="{00000000-0004-0000-0000-00005B090000}"/>
    <hyperlink ref="F2400" r:id="rId2397" xr:uid="{00000000-0004-0000-0000-00005C090000}"/>
    <hyperlink ref="F2401" r:id="rId2398" xr:uid="{00000000-0004-0000-0000-00005D090000}"/>
    <hyperlink ref="F2402" r:id="rId2399" xr:uid="{00000000-0004-0000-0000-00005E090000}"/>
    <hyperlink ref="F2403" r:id="rId2400" xr:uid="{00000000-0004-0000-0000-00005F090000}"/>
    <hyperlink ref="F2404" r:id="rId2401" xr:uid="{00000000-0004-0000-0000-000060090000}"/>
    <hyperlink ref="F2405" r:id="rId2402" xr:uid="{00000000-0004-0000-0000-000061090000}"/>
    <hyperlink ref="F2406" r:id="rId2403" xr:uid="{00000000-0004-0000-0000-000062090000}"/>
    <hyperlink ref="F2407" r:id="rId2404" xr:uid="{00000000-0004-0000-0000-000063090000}"/>
    <hyperlink ref="F2408" r:id="rId2405" xr:uid="{00000000-0004-0000-0000-000064090000}"/>
    <hyperlink ref="F2409" r:id="rId2406" xr:uid="{00000000-0004-0000-0000-000065090000}"/>
    <hyperlink ref="F2410" r:id="rId2407" xr:uid="{00000000-0004-0000-0000-000066090000}"/>
    <hyperlink ref="F2411" r:id="rId2408" xr:uid="{00000000-0004-0000-0000-000067090000}"/>
    <hyperlink ref="F2412" r:id="rId2409" xr:uid="{00000000-0004-0000-0000-000068090000}"/>
    <hyperlink ref="F2413" r:id="rId2410" xr:uid="{00000000-0004-0000-0000-000069090000}"/>
    <hyperlink ref="F2414" r:id="rId2411" xr:uid="{00000000-0004-0000-0000-00006A090000}"/>
    <hyperlink ref="F2415" r:id="rId2412" xr:uid="{00000000-0004-0000-0000-00006B090000}"/>
    <hyperlink ref="F2416" r:id="rId2413" xr:uid="{00000000-0004-0000-0000-00006C090000}"/>
    <hyperlink ref="F2417" r:id="rId2414" xr:uid="{00000000-0004-0000-0000-00006D090000}"/>
    <hyperlink ref="F2418" r:id="rId2415" xr:uid="{00000000-0004-0000-0000-00006E090000}"/>
    <hyperlink ref="F2419" r:id="rId2416" xr:uid="{00000000-0004-0000-0000-00006F090000}"/>
    <hyperlink ref="F2420" r:id="rId2417" xr:uid="{00000000-0004-0000-0000-000070090000}"/>
    <hyperlink ref="F2421" r:id="rId2418" xr:uid="{00000000-0004-0000-0000-000071090000}"/>
    <hyperlink ref="F2422" r:id="rId2419" xr:uid="{00000000-0004-0000-0000-000072090000}"/>
    <hyperlink ref="F2423" r:id="rId2420" xr:uid="{00000000-0004-0000-0000-000073090000}"/>
    <hyperlink ref="F2424" r:id="rId2421" xr:uid="{00000000-0004-0000-0000-000074090000}"/>
    <hyperlink ref="F2425" r:id="rId2422" xr:uid="{00000000-0004-0000-0000-000075090000}"/>
    <hyperlink ref="F2426" r:id="rId2423" xr:uid="{00000000-0004-0000-0000-000076090000}"/>
    <hyperlink ref="F2427" r:id="rId2424" xr:uid="{00000000-0004-0000-0000-000077090000}"/>
    <hyperlink ref="F2428" r:id="rId2425" xr:uid="{00000000-0004-0000-0000-000078090000}"/>
    <hyperlink ref="F2429" r:id="rId2426" xr:uid="{00000000-0004-0000-0000-000079090000}"/>
    <hyperlink ref="F2430" r:id="rId2427" xr:uid="{00000000-0004-0000-0000-00007A090000}"/>
    <hyperlink ref="F2431" r:id="rId2428" xr:uid="{00000000-0004-0000-0000-00007B090000}"/>
    <hyperlink ref="F2432" r:id="rId2429" xr:uid="{00000000-0004-0000-0000-00007C090000}"/>
    <hyperlink ref="F2433" r:id="rId2430" xr:uid="{00000000-0004-0000-0000-00007D090000}"/>
    <hyperlink ref="F2434" r:id="rId2431" xr:uid="{00000000-0004-0000-0000-00007E090000}"/>
    <hyperlink ref="F2435" r:id="rId2432" xr:uid="{00000000-0004-0000-0000-00007F090000}"/>
    <hyperlink ref="F2436" r:id="rId2433" xr:uid="{00000000-0004-0000-0000-000080090000}"/>
    <hyperlink ref="F2437" r:id="rId2434" xr:uid="{00000000-0004-0000-0000-000081090000}"/>
    <hyperlink ref="F2438" r:id="rId2435" xr:uid="{00000000-0004-0000-0000-000082090000}"/>
    <hyperlink ref="F2439" r:id="rId2436" xr:uid="{00000000-0004-0000-0000-000083090000}"/>
    <hyperlink ref="F2440" r:id="rId2437" xr:uid="{00000000-0004-0000-0000-000084090000}"/>
    <hyperlink ref="F2441" r:id="rId2438" xr:uid="{00000000-0004-0000-0000-000085090000}"/>
    <hyperlink ref="F2442" r:id="rId2439" xr:uid="{00000000-0004-0000-0000-000086090000}"/>
    <hyperlink ref="F2443" r:id="rId2440" xr:uid="{00000000-0004-0000-0000-000087090000}"/>
    <hyperlink ref="F2444" r:id="rId2441" xr:uid="{00000000-0004-0000-0000-000088090000}"/>
    <hyperlink ref="F2445" r:id="rId2442" xr:uid="{00000000-0004-0000-0000-000089090000}"/>
    <hyperlink ref="F2446" r:id="rId2443" xr:uid="{00000000-0004-0000-0000-00008A090000}"/>
    <hyperlink ref="F2447" r:id="rId2444" xr:uid="{00000000-0004-0000-0000-00008B090000}"/>
    <hyperlink ref="F2448" r:id="rId2445" xr:uid="{00000000-0004-0000-0000-00008C090000}"/>
    <hyperlink ref="F2449" r:id="rId2446" xr:uid="{00000000-0004-0000-0000-00008D090000}"/>
    <hyperlink ref="F2450" r:id="rId2447" xr:uid="{00000000-0004-0000-0000-00008E090000}"/>
    <hyperlink ref="F2451" r:id="rId2448" xr:uid="{00000000-0004-0000-0000-00008F090000}"/>
    <hyperlink ref="F2452" r:id="rId2449" xr:uid="{00000000-0004-0000-0000-000090090000}"/>
    <hyperlink ref="F2453" r:id="rId2450" xr:uid="{00000000-0004-0000-0000-000091090000}"/>
    <hyperlink ref="F2454" r:id="rId2451" xr:uid="{00000000-0004-0000-0000-000092090000}"/>
    <hyperlink ref="F2455" r:id="rId2452" xr:uid="{00000000-0004-0000-0000-000093090000}"/>
    <hyperlink ref="F2456" r:id="rId2453" xr:uid="{00000000-0004-0000-0000-000094090000}"/>
    <hyperlink ref="F2457" r:id="rId2454" xr:uid="{00000000-0004-0000-0000-000095090000}"/>
    <hyperlink ref="F2458" r:id="rId2455" xr:uid="{00000000-0004-0000-0000-000096090000}"/>
    <hyperlink ref="F2459" r:id="rId2456" xr:uid="{00000000-0004-0000-0000-000097090000}"/>
    <hyperlink ref="F2460" r:id="rId2457" xr:uid="{00000000-0004-0000-0000-000098090000}"/>
    <hyperlink ref="F2461" r:id="rId2458" xr:uid="{00000000-0004-0000-0000-000099090000}"/>
    <hyperlink ref="F2462" r:id="rId2459" xr:uid="{00000000-0004-0000-0000-00009A090000}"/>
    <hyperlink ref="F2463" r:id="rId2460" xr:uid="{00000000-0004-0000-0000-00009B090000}"/>
    <hyperlink ref="F2464" r:id="rId2461" xr:uid="{00000000-0004-0000-0000-00009C090000}"/>
    <hyperlink ref="F2465" r:id="rId2462" xr:uid="{00000000-0004-0000-0000-00009D090000}"/>
    <hyperlink ref="F2466" r:id="rId2463" xr:uid="{00000000-0004-0000-0000-00009E090000}"/>
    <hyperlink ref="F2467" r:id="rId2464" xr:uid="{00000000-0004-0000-0000-00009F090000}"/>
    <hyperlink ref="F2468" r:id="rId2465" xr:uid="{00000000-0004-0000-0000-0000A0090000}"/>
    <hyperlink ref="F2469" r:id="rId2466" xr:uid="{00000000-0004-0000-0000-0000A1090000}"/>
    <hyperlink ref="F2470" r:id="rId2467" xr:uid="{00000000-0004-0000-0000-0000A2090000}"/>
    <hyperlink ref="F2471" r:id="rId2468" xr:uid="{00000000-0004-0000-0000-0000A3090000}"/>
    <hyperlink ref="F2472" r:id="rId2469" xr:uid="{00000000-0004-0000-0000-0000A4090000}"/>
    <hyperlink ref="F2473" r:id="rId2470" xr:uid="{00000000-0004-0000-0000-0000A5090000}"/>
    <hyperlink ref="F2474" r:id="rId2471" xr:uid="{00000000-0004-0000-0000-0000A6090000}"/>
    <hyperlink ref="F2475" r:id="rId2472" xr:uid="{00000000-0004-0000-0000-0000A7090000}"/>
    <hyperlink ref="F2476" r:id="rId2473" xr:uid="{00000000-0004-0000-0000-0000A8090000}"/>
    <hyperlink ref="F2477" r:id="rId2474" xr:uid="{00000000-0004-0000-0000-0000A9090000}"/>
    <hyperlink ref="F2478" r:id="rId2475" xr:uid="{00000000-0004-0000-0000-0000AA090000}"/>
    <hyperlink ref="F2479" r:id="rId2476" xr:uid="{00000000-0004-0000-0000-0000AB090000}"/>
    <hyperlink ref="F2480" r:id="rId2477" xr:uid="{00000000-0004-0000-0000-0000AC090000}"/>
    <hyperlink ref="F2481" r:id="rId2478" xr:uid="{00000000-0004-0000-0000-0000AD090000}"/>
    <hyperlink ref="F2482" r:id="rId2479" xr:uid="{00000000-0004-0000-0000-0000AE090000}"/>
    <hyperlink ref="F2483" r:id="rId2480" xr:uid="{00000000-0004-0000-0000-0000AF090000}"/>
    <hyperlink ref="F2484" r:id="rId2481" xr:uid="{00000000-0004-0000-0000-0000B0090000}"/>
    <hyperlink ref="F2485" r:id="rId2482" xr:uid="{00000000-0004-0000-0000-0000B1090000}"/>
    <hyperlink ref="F2486" r:id="rId2483" xr:uid="{00000000-0004-0000-0000-0000B2090000}"/>
    <hyperlink ref="F2487" r:id="rId2484" xr:uid="{00000000-0004-0000-0000-0000B3090000}"/>
    <hyperlink ref="F2488" r:id="rId2485" xr:uid="{00000000-0004-0000-0000-0000B4090000}"/>
    <hyperlink ref="F2489" r:id="rId2486" xr:uid="{00000000-0004-0000-0000-0000B5090000}"/>
    <hyperlink ref="F2490" r:id="rId2487" xr:uid="{00000000-0004-0000-0000-0000B6090000}"/>
    <hyperlink ref="F2491" r:id="rId2488" xr:uid="{00000000-0004-0000-0000-0000B7090000}"/>
    <hyperlink ref="F2492" r:id="rId2489" xr:uid="{00000000-0004-0000-0000-0000B8090000}"/>
    <hyperlink ref="F2493" r:id="rId2490" xr:uid="{00000000-0004-0000-0000-0000B9090000}"/>
    <hyperlink ref="F2494" r:id="rId2491" xr:uid="{00000000-0004-0000-0000-0000BA090000}"/>
    <hyperlink ref="F2495" r:id="rId2492" xr:uid="{00000000-0004-0000-0000-0000BB090000}"/>
    <hyperlink ref="F2496" r:id="rId2493" xr:uid="{00000000-0004-0000-0000-0000BC090000}"/>
    <hyperlink ref="F2497" r:id="rId2494" xr:uid="{00000000-0004-0000-0000-0000BD090000}"/>
    <hyperlink ref="F2498" r:id="rId2495" xr:uid="{00000000-0004-0000-0000-0000BE090000}"/>
    <hyperlink ref="F2499" r:id="rId2496" xr:uid="{00000000-0004-0000-0000-0000BF090000}"/>
    <hyperlink ref="F2500" r:id="rId2497" xr:uid="{00000000-0004-0000-0000-0000C0090000}"/>
    <hyperlink ref="F2501" r:id="rId2498" xr:uid="{00000000-0004-0000-0000-0000C1090000}"/>
    <hyperlink ref="F2502" r:id="rId2499" xr:uid="{00000000-0004-0000-0000-0000C2090000}"/>
    <hyperlink ref="F2503" r:id="rId2500" xr:uid="{00000000-0004-0000-0000-0000C3090000}"/>
    <hyperlink ref="F2504" r:id="rId2501" xr:uid="{00000000-0004-0000-0000-0000C4090000}"/>
    <hyperlink ref="F2505" r:id="rId2502" xr:uid="{00000000-0004-0000-0000-0000C5090000}"/>
    <hyperlink ref="F2506" r:id="rId2503" xr:uid="{00000000-0004-0000-0000-0000C6090000}"/>
    <hyperlink ref="F2507" r:id="rId2504" xr:uid="{00000000-0004-0000-0000-0000C7090000}"/>
    <hyperlink ref="F2508" r:id="rId2505" xr:uid="{00000000-0004-0000-0000-0000C8090000}"/>
    <hyperlink ref="F2509" r:id="rId2506" xr:uid="{00000000-0004-0000-0000-0000C9090000}"/>
    <hyperlink ref="F2510" r:id="rId2507" xr:uid="{00000000-0004-0000-0000-0000CA090000}"/>
    <hyperlink ref="F2511" r:id="rId2508" xr:uid="{00000000-0004-0000-0000-0000CB090000}"/>
    <hyperlink ref="F2512" r:id="rId2509" xr:uid="{00000000-0004-0000-0000-0000CC090000}"/>
    <hyperlink ref="F2513" r:id="rId2510" xr:uid="{00000000-0004-0000-0000-0000CD090000}"/>
    <hyperlink ref="F2514" r:id="rId2511" xr:uid="{00000000-0004-0000-0000-0000CE090000}"/>
    <hyperlink ref="F2515" r:id="rId2512" xr:uid="{00000000-0004-0000-0000-0000CF090000}"/>
    <hyperlink ref="F2516" r:id="rId2513" xr:uid="{00000000-0004-0000-0000-0000D0090000}"/>
    <hyperlink ref="F2517" r:id="rId2514" xr:uid="{00000000-0004-0000-0000-0000D1090000}"/>
    <hyperlink ref="F2518" r:id="rId2515" xr:uid="{00000000-0004-0000-0000-0000D2090000}"/>
    <hyperlink ref="F2519" r:id="rId2516" xr:uid="{00000000-0004-0000-0000-0000D3090000}"/>
    <hyperlink ref="F2520" r:id="rId2517" xr:uid="{00000000-0004-0000-0000-0000D4090000}"/>
    <hyperlink ref="F2521" r:id="rId2518" xr:uid="{00000000-0004-0000-0000-0000D5090000}"/>
    <hyperlink ref="F2522" r:id="rId2519" xr:uid="{00000000-0004-0000-0000-0000D6090000}"/>
    <hyperlink ref="F2523" r:id="rId2520" xr:uid="{00000000-0004-0000-0000-0000D7090000}"/>
    <hyperlink ref="F2524" r:id="rId2521" xr:uid="{00000000-0004-0000-0000-0000D8090000}"/>
    <hyperlink ref="F2525" r:id="rId2522" xr:uid="{00000000-0004-0000-0000-0000D9090000}"/>
    <hyperlink ref="F2526" r:id="rId2523" xr:uid="{00000000-0004-0000-0000-0000DA090000}"/>
    <hyperlink ref="F2527" r:id="rId2524" xr:uid="{00000000-0004-0000-0000-0000DB090000}"/>
    <hyperlink ref="F2528" r:id="rId2525" xr:uid="{00000000-0004-0000-0000-0000DC090000}"/>
    <hyperlink ref="F2529" r:id="rId2526" xr:uid="{00000000-0004-0000-0000-0000DD090000}"/>
    <hyperlink ref="F2530" r:id="rId2527" xr:uid="{00000000-0004-0000-0000-0000DE090000}"/>
    <hyperlink ref="F2531" r:id="rId2528" xr:uid="{00000000-0004-0000-0000-0000DF090000}"/>
    <hyperlink ref="F2532" r:id="rId2529" xr:uid="{00000000-0004-0000-0000-0000E0090000}"/>
    <hyperlink ref="F2533" r:id="rId2530" xr:uid="{00000000-0004-0000-0000-0000E1090000}"/>
    <hyperlink ref="F2534" r:id="rId2531" xr:uid="{00000000-0004-0000-0000-0000E2090000}"/>
    <hyperlink ref="F2535" r:id="rId2532" xr:uid="{00000000-0004-0000-0000-0000E3090000}"/>
    <hyperlink ref="F2536" r:id="rId2533" xr:uid="{00000000-0004-0000-0000-0000E4090000}"/>
    <hyperlink ref="F2537" r:id="rId2534" xr:uid="{00000000-0004-0000-0000-0000E5090000}"/>
    <hyperlink ref="F2538" r:id="rId2535" xr:uid="{00000000-0004-0000-0000-0000E6090000}"/>
    <hyperlink ref="F2539" r:id="rId2536" xr:uid="{00000000-0004-0000-0000-0000E7090000}"/>
    <hyperlink ref="F2540" r:id="rId2537" xr:uid="{00000000-0004-0000-0000-0000E8090000}"/>
    <hyperlink ref="F2541" r:id="rId2538" xr:uid="{00000000-0004-0000-0000-0000E9090000}"/>
    <hyperlink ref="F2542" r:id="rId2539" xr:uid="{00000000-0004-0000-0000-0000EA090000}"/>
    <hyperlink ref="F2543" r:id="rId2540" xr:uid="{00000000-0004-0000-0000-0000EB090000}"/>
    <hyperlink ref="F2544" r:id="rId2541" xr:uid="{00000000-0004-0000-0000-0000EC090000}"/>
    <hyperlink ref="F2545" r:id="rId2542" xr:uid="{00000000-0004-0000-0000-0000ED090000}"/>
    <hyperlink ref="F2546" r:id="rId2543" xr:uid="{00000000-0004-0000-0000-0000EE090000}"/>
    <hyperlink ref="F2547" r:id="rId2544" xr:uid="{00000000-0004-0000-0000-0000EF090000}"/>
    <hyperlink ref="F2548" r:id="rId2545" xr:uid="{00000000-0004-0000-0000-0000F0090000}"/>
    <hyperlink ref="F2549" r:id="rId2546" xr:uid="{00000000-0004-0000-0000-0000F1090000}"/>
    <hyperlink ref="F2550" r:id="rId2547" xr:uid="{00000000-0004-0000-0000-0000F2090000}"/>
    <hyperlink ref="F2551" r:id="rId2548" xr:uid="{00000000-0004-0000-0000-0000F3090000}"/>
    <hyperlink ref="F2552" r:id="rId2549" xr:uid="{00000000-0004-0000-0000-0000F4090000}"/>
    <hyperlink ref="F2553" r:id="rId2550" xr:uid="{00000000-0004-0000-0000-0000F5090000}"/>
    <hyperlink ref="F2554" r:id="rId2551" xr:uid="{00000000-0004-0000-0000-0000F6090000}"/>
    <hyperlink ref="F2555" r:id="rId2552" xr:uid="{00000000-0004-0000-0000-0000F7090000}"/>
    <hyperlink ref="F2556" r:id="rId2553" xr:uid="{00000000-0004-0000-0000-0000F8090000}"/>
    <hyperlink ref="F2557" r:id="rId2554" xr:uid="{00000000-0004-0000-0000-0000F9090000}"/>
    <hyperlink ref="F2558" r:id="rId2555" xr:uid="{00000000-0004-0000-0000-0000FA090000}"/>
    <hyperlink ref="F2559" r:id="rId2556" xr:uid="{00000000-0004-0000-0000-0000FB090000}"/>
    <hyperlink ref="F2560" r:id="rId2557" xr:uid="{00000000-0004-0000-0000-0000FC090000}"/>
    <hyperlink ref="F2561" r:id="rId2558" xr:uid="{00000000-0004-0000-0000-0000FD090000}"/>
    <hyperlink ref="F2562" r:id="rId2559" xr:uid="{00000000-0004-0000-0000-0000FE090000}"/>
    <hyperlink ref="F2563" r:id="rId2560" xr:uid="{00000000-0004-0000-0000-0000FF090000}"/>
    <hyperlink ref="F2564" r:id="rId2561" xr:uid="{00000000-0004-0000-0000-0000000A0000}"/>
    <hyperlink ref="F2565" r:id="rId2562" xr:uid="{00000000-0004-0000-0000-0000010A0000}"/>
    <hyperlink ref="F2566" r:id="rId2563" xr:uid="{00000000-0004-0000-0000-0000020A0000}"/>
    <hyperlink ref="F2567" r:id="rId2564" xr:uid="{00000000-0004-0000-0000-0000030A0000}"/>
    <hyperlink ref="F2568" r:id="rId2565" xr:uid="{00000000-0004-0000-0000-0000040A0000}"/>
    <hyperlink ref="F2569" r:id="rId2566" xr:uid="{00000000-0004-0000-0000-0000050A0000}"/>
    <hyperlink ref="F2570" r:id="rId2567" xr:uid="{00000000-0004-0000-0000-0000060A0000}"/>
    <hyperlink ref="F2571" r:id="rId2568" xr:uid="{00000000-0004-0000-0000-0000070A0000}"/>
    <hyperlink ref="F2572" r:id="rId2569" xr:uid="{00000000-0004-0000-0000-0000080A0000}"/>
    <hyperlink ref="F2573" r:id="rId2570" xr:uid="{00000000-0004-0000-0000-0000090A0000}"/>
    <hyperlink ref="F2574" r:id="rId2571" xr:uid="{00000000-0004-0000-0000-00000A0A0000}"/>
    <hyperlink ref="F2575" r:id="rId2572" xr:uid="{00000000-0004-0000-0000-00000B0A0000}"/>
    <hyperlink ref="F2576" r:id="rId2573" xr:uid="{00000000-0004-0000-0000-00000C0A0000}"/>
    <hyperlink ref="F2577" r:id="rId2574" xr:uid="{00000000-0004-0000-0000-00000D0A0000}"/>
    <hyperlink ref="F2578" r:id="rId2575" xr:uid="{00000000-0004-0000-0000-00000E0A0000}"/>
    <hyperlink ref="F2579" r:id="rId2576" xr:uid="{00000000-0004-0000-0000-00000F0A0000}"/>
    <hyperlink ref="F2580" r:id="rId2577" xr:uid="{00000000-0004-0000-0000-0000100A0000}"/>
    <hyperlink ref="F2581" r:id="rId2578" xr:uid="{00000000-0004-0000-0000-0000110A0000}"/>
    <hyperlink ref="F2582" r:id="rId2579" xr:uid="{00000000-0004-0000-0000-0000120A0000}"/>
    <hyperlink ref="F2583" r:id="rId2580" xr:uid="{00000000-0004-0000-0000-0000130A0000}"/>
    <hyperlink ref="F2584" r:id="rId2581" xr:uid="{00000000-0004-0000-0000-0000140A0000}"/>
    <hyperlink ref="F2585" r:id="rId2582" xr:uid="{00000000-0004-0000-0000-0000150A0000}"/>
    <hyperlink ref="F2586" r:id="rId2583" xr:uid="{00000000-0004-0000-0000-0000160A0000}"/>
    <hyperlink ref="F2587" r:id="rId2584" xr:uid="{00000000-0004-0000-0000-0000170A0000}"/>
    <hyperlink ref="F2588" r:id="rId2585" xr:uid="{00000000-0004-0000-0000-0000180A0000}"/>
    <hyperlink ref="F2589" r:id="rId2586" xr:uid="{00000000-0004-0000-0000-0000190A0000}"/>
    <hyperlink ref="F2590" r:id="rId2587" xr:uid="{00000000-0004-0000-0000-00001A0A0000}"/>
    <hyperlink ref="F2591" r:id="rId2588" xr:uid="{00000000-0004-0000-0000-00001B0A0000}"/>
    <hyperlink ref="F2592" r:id="rId2589" xr:uid="{00000000-0004-0000-0000-00001C0A0000}"/>
    <hyperlink ref="F2593" r:id="rId2590" xr:uid="{00000000-0004-0000-0000-00001D0A0000}"/>
    <hyperlink ref="F2594" r:id="rId2591" xr:uid="{00000000-0004-0000-0000-00001E0A0000}"/>
    <hyperlink ref="F2595" r:id="rId2592" xr:uid="{00000000-0004-0000-0000-00001F0A0000}"/>
    <hyperlink ref="F2596" r:id="rId2593" xr:uid="{00000000-0004-0000-0000-0000200A0000}"/>
    <hyperlink ref="F2597" r:id="rId2594" xr:uid="{00000000-0004-0000-0000-0000210A0000}"/>
    <hyperlink ref="F2598" r:id="rId2595" xr:uid="{00000000-0004-0000-0000-0000220A0000}"/>
    <hyperlink ref="F2599" r:id="rId2596" xr:uid="{00000000-0004-0000-0000-0000230A0000}"/>
    <hyperlink ref="F2600" r:id="rId2597" xr:uid="{00000000-0004-0000-0000-0000240A0000}"/>
    <hyperlink ref="F2601" r:id="rId2598" xr:uid="{00000000-0004-0000-0000-0000250A0000}"/>
    <hyperlink ref="F2602" r:id="rId2599" xr:uid="{00000000-0004-0000-0000-0000260A0000}"/>
    <hyperlink ref="F2603" r:id="rId2600" xr:uid="{00000000-0004-0000-0000-0000270A0000}"/>
    <hyperlink ref="F2604" r:id="rId2601" xr:uid="{00000000-0004-0000-0000-0000280A0000}"/>
    <hyperlink ref="F2605" r:id="rId2602" xr:uid="{00000000-0004-0000-0000-0000290A0000}"/>
    <hyperlink ref="F2606" r:id="rId2603" xr:uid="{00000000-0004-0000-0000-00002A0A0000}"/>
    <hyperlink ref="F2607" r:id="rId2604" xr:uid="{00000000-0004-0000-0000-00002B0A0000}"/>
    <hyperlink ref="F2608" r:id="rId2605" xr:uid="{00000000-0004-0000-0000-00002C0A0000}"/>
    <hyperlink ref="F2609" r:id="rId2606" xr:uid="{00000000-0004-0000-0000-00002D0A0000}"/>
    <hyperlink ref="F2610" r:id="rId2607" xr:uid="{00000000-0004-0000-0000-00002E0A0000}"/>
    <hyperlink ref="F2611" r:id="rId2608" xr:uid="{00000000-0004-0000-0000-00002F0A0000}"/>
    <hyperlink ref="F2612" r:id="rId2609" xr:uid="{00000000-0004-0000-0000-0000300A0000}"/>
    <hyperlink ref="F2613" r:id="rId2610" xr:uid="{00000000-0004-0000-0000-0000310A0000}"/>
    <hyperlink ref="F2614" r:id="rId2611" xr:uid="{00000000-0004-0000-0000-0000320A0000}"/>
    <hyperlink ref="F2615" r:id="rId2612" xr:uid="{00000000-0004-0000-0000-0000330A0000}"/>
    <hyperlink ref="F2616" r:id="rId2613" xr:uid="{00000000-0004-0000-0000-0000340A0000}"/>
    <hyperlink ref="F2617" r:id="rId2614" xr:uid="{00000000-0004-0000-0000-0000350A0000}"/>
    <hyperlink ref="F2618" r:id="rId2615" xr:uid="{00000000-0004-0000-0000-0000360A0000}"/>
    <hyperlink ref="F2619" r:id="rId2616" xr:uid="{00000000-0004-0000-0000-0000370A0000}"/>
    <hyperlink ref="F2620" r:id="rId2617" xr:uid="{00000000-0004-0000-0000-0000380A0000}"/>
    <hyperlink ref="F2621" r:id="rId2618" xr:uid="{00000000-0004-0000-0000-0000390A0000}"/>
    <hyperlink ref="F2622" r:id="rId2619" xr:uid="{00000000-0004-0000-0000-00003A0A0000}"/>
    <hyperlink ref="F2623" r:id="rId2620" xr:uid="{00000000-0004-0000-0000-00003B0A0000}"/>
    <hyperlink ref="F2624" r:id="rId2621" xr:uid="{00000000-0004-0000-0000-00003C0A0000}"/>
    <hyperlink ref="F2625" r:id="rId2622" xr:uid="{00000000-0004-0000-0000-00003D0A0000}"/>
    <hyperlink ref="F2626" r:id="rId2623" xr:uid="{00000000-0004-0000-0000-00003E0A0000}"/>
    <hyperlink ref="F2627" r:id="rId2624" xr:uid="{00000000-0004-0000-0000-00003F0A0000}"/>
    <hyperlink ref="F2628" r:id="rId2625" xr:uid="{00000000-0004-0000-0000-0000400A0000}"/>
    <hyperlink ref="F2629" r:id="rId2626" xr:uid="{00000000-0004-0000-0000-0000410A0000}"/>
    <hyperlink ref="F2630" r:id="rId2627" xr:uid="{00000000-0004-0000-0000-0000420A0000}"/>
    <hyperlink ref="F2631" r:id="rId2628" xr:uid="{00000000-0004-0000-0000-0000430A0000}"/>
    <hyperlink ref="F2632" r:id="rId2629" xr:uid="{00000000-0004-0000-0000-0000440A0000}"/>
    <hyperlink ref="F2633" r:id="rId2630" xr:uid="{00000000-0004-0000-0000-0000450A0000}"/>
    <hyperlink ref="F2634" r:id="rId2631" xr:uid="{00000000-0004-0000-0000-0000460A0000}"/>
    <hyperlink ref="F2635" r:id="rId2632" xr:uid="{00000000-0004-0000-0000-0000470A0000}"/>
    <hyperlink ref="F2636" r:id="rId2633" xr:uid="{00000000-0004-0000-0000-0000480A0000}"/>
    <hyperlink ref="F2637" r:id="rId2634" xr:uid="{00000000-0004-0000-0000-0000490A0000}"/>
    <hyperlink ref="F2638" r:id="rId2635" xr:uid="{00000000-0004-0000-0000-00004A0A0000}"/>
    <hyperlink ref="F2639" r:id="rId2636" xr:uid="{00000000-0004-0000-0000-00004B0A0000}"/>
    <hyperlink ref="F2640" r:id="rId2637" xr:uid="{00000000-0004-0000-0000-00004C0A0000}"/>
    <hyperlink ref="F2641" r:id="rId2638" xr:uid="{00000000-0004-0000-0000-00004D0A0000}"/>
    <hyperlink ref="F2642" r:id="rId2639" xr:uid="{00000000-0004-0000-0000-00004E0A0000}"/>
    <hyperlink ref="F2643" r:id="rId2640" xr:uid="{00000000-0004-0000-0000-00004F0A0000}"/>
    <hyperlink ref="F2644" r:id="rId2641" xr:uid="{00000000-0004-0000-0000-0000500A0000}"/>
    <hyperlink ref="F2645" r:id="rId2642" xr:uid="{00000000-0004-0000-0000-0000510A0000}"/>
    <hyperlink ref="F2646" r:id="rId2643" xr:uid="{00000000-0004-0000-0000-0000520A0000}"/>
    <hyperlink ref="F2647" r:id="rId2644" xr:uid="{00000000-0004-0000-0000-0000530A0000}"/>
    <hyperlink ref="F2648" r:id="rId2645" xr:uid="{00000000-0004-0000-0000-0000540A0000}"/>
    <hyperlink ref="F2649" r:id="rId2646" xr:uid="{00000000-0004-0000-0000-0000550A0000}"/>
    <hyperlink ref="F2650" r:id="rId2647" xr:uid="{00000000-0004-0000-0000-0000560A0000}"/>
    <hyperlink ref="F2651" r:id="rId2648" xr:uid="{00000000-0004-0000-0000-0000570A0000}"/>
    <hyperlink ref="F2652" r:id="rId2649" xr:uid="{00000000-0004-0000-0000-0000580A0000}"/>
    <hyperlink ref="F2653" r:id="rId2650" xr:uid="{00000000-0004-0000-0000-0000590A0000}"/>
    <hyperlink ref="F2654" r:id="rId2651" xr:uid="{00000000-0004-0000-0000-00005A0A0000}"/>
    <hyperlink ref="F2655" r:id="rId2652" xr:uid="{00000000-0004-0000-0000-00005B0A0000}"/>
    <hyperlink ref="F2656" r:id="rId2653" xr:uid="{00000000-0004-0000-0000-00005C0A0000}"/>
    <hyperlink ref="F2657" r:id="rId2654" xr:uid="{00000000-0004-0000-0000-00005D0A0000}"/>
    <hyperlink ref="F2658" r:id="rId2655" xr:uid="{00000000-0004-0000-0000-00005E0A0000}"/>
    <hyperlink ref="F2659" r:id="rId2656" xr:uid="{00000000-0004-0000-0000-00005F0A0000}"/>
    <hyperlink ref="F2660" r:id="rId2657" xr:uid="{00000000-0004-0000-0000-0000600A0000}"/>
    <hyperlink ref="F2661" r:id="rId2658" xr:uid="{00000000-0004-0000-0000-0000610A0000}"/>
    <hyperlink ref="F2662" r:id="rId2659" xr:uid="{00000000-0004-0000-0000-0000620A0000}"/>
    <hyperlink ref="F2663" r:id="rId2660" xr:uid="{00000000-0004-0000-0000-0000630A0000}"/>
    <hyperlink ref="F2664" r:id="rId2661" xr:uid="{00000000-0004-0000-0000-0000640A0000}"/>
    <hyperlink ref="F2665" r:id="rId2662" xr:uid="{00000000-0004-0000-0000-0000650A0000}"/>
    <hyperlink ref="F2666" r:id="rId2663" xr:uid="{00000000-0004-0000-0000-0000660A0000}"/>
    <hyperlink ref="F2667" r:id="rId2664" xr:uid="{00000000-0004-0000-0000-0000670A0000}"/>
    <hyperlink ref="F2668" r:id="rId2665" xr:uid="{00000000-0004-0000-0000-0000680A0000}"/>
    <hyperlink ref="F2669" r:id="rId2666" xr:uid="{00000000-0004-0000-0000-0000690A0000}"/>
    <hyperlink ref="F2670" r:id="rId2667" xr:uid="{00000000-0004-0000-0000-00006A0A0000}"/>
    <hyperlink ref="F2671" r:id="rId2668" xr:uid="{00000000-0004-0000-0000-00006B0A0000}"/>
    <hyperlink ref="F2672" r:id="rId2669" xr:uid="{00000000-0004-0000-0000-00006C0A0000}"/>
    <hyperlink ref="F2673" r:id="rId2670" xr:uid="{00000000-0004-0000-0000-00006D0A0000}"/>
    <hyperlink ref="F2674" r:id="rId2671" xr:uid="{00000000-0004-0000-0000-00006E0A0000}"/>
    <hyperlink ref="F2675" r:id="rId2672" xr:uid="{00000000-0004-0000-0000-00006F0A0000}"/>
    <hyperlink ref="F2676" r:id="rId2673" xr:uid="{00000000-0004-0000-0000-0000700A0000}"/>
    <hyperlink ref="F2677" r:id="rId2674" xr:uid="{00000000-0004-0000-0000-0000710A0000}"/>
    <hyperlink ref="F2678" r:id="rId2675" xr:uid="{00000000-0004-0000-0000-0000720A0000}"/>
    <hyperlink ref="F2679" r:id="rId2676" xr:uid="{00000000-0004-0000-0000-0000730A0000}"/>
    <hyperlink ref="F2680" r:id="rId2677" xr:uid="{00000000-0004-0000-0000-0000740A0000}"/>
    <hyperlink ref="F2681" r:id="rId2678" xr:uid="{00000000-0004-0000-0000-0000750A0000}"/>
    <hyperlink ref="F2682" r:id="rId2679" xr:uid="{00000000-0004-0000-0000-0000760A0000}"/>
    <hyperlink ref="F2683" r:id="rId2680" xr:uid="{00000000-0004-0000-0000-0000770A0000}"/>
    <hyperlink ref="F2684" r:id="rId2681" xr:uid="{00000000-0004-0000-0000-0000780A0000}"/>
    <hyperlink ref="F2685" r:id="rId2682" xr:uid="{00000000-0004-0000-0000-0000790A0000}"/>
    <hyperlink ref="F2686" r:id="rId2683" xr:uid="{00000000-0004-0000-0000-00007A0A0000}"/>
    <hyperlink ref="F2687" r:id="rId2684" xr:uid="{00000000-0004-0000-0000-00007B0A0000}"/>
    <hyperlink ref="F2688" r:id="rId2685" xr:uid="{00000000-0004-0000-0000-00007C0A0000}"/>
    <hyperlink ref="F2689" r:id="rId2686" xr:uid="{00000000-0004-0000-0000-00007D0A0000}"/>
    <hyperlink ref="F2690" r:id="rId2687" xr:uid="{00000000-0004-0000-0000-00007E0A0000}"/>
    <hyperlink ref="F2691" r:id="rId2688" xr:uid="{00000000-0004-0000-0000-00007F0A0000}"/>
    <hyperlink ref="F2692" r:id="rId2689" xr:uid="{00000000-0004-0000-0000-0000800A0000}"/>
    <hyperlink ref="F2693" r:id="rId2690" xr:uid="{00000000-0004-0000-0000-0000810A0000}"/>
    <hyperlink ref="F2694" r:id="rId2691" xr:uid="{00000000-0004-0000-0000-0000820A0000}"/>
    <hyperlink ref="F2695" r:id="rId2692" xr:uid="{00000000-0004-0000-0000-0000830A0000}"/>
    <hyperlink ref="F2696" r:id="rId2693" xr:uid="{00000000-0004-0000-0000-0000840A0000}"/>
    <hyperlink ref="F2697" r:id="rId2694" xr:uid="{00000000-0004-0000-0000-0000850A0000}"/>
    <hyperlink ref="F2698" r:id="rId2695" xr:uid="{00000000-0004-0000-0000-0000860A0000}"/>
    <hyperlink ref="F2699" r:id="rId2696" xr:uid="{00000000-0004-0000-0000-0000870A0000}"/>
    <hyperlink ref="F2700" r:id="rId2697" xr:uid="{00000000-0004-0000-0000-0000880A0000}"/>
    <hyperlink ref="F2701" r:id="rId2698" xr:uid="{00000000-0004-0000-0000-0000890A0000}"/>
    <hyperlink ref="F2702" r:id="rId2699" xr:uid="{00000000-0004-0000-0000-00008A0A0000}"/>
    <hyperlink ref="F2703" r:id="rId2700" xr:uid="{00000000-0004-0000-0000-00008B0A0000}"/>
    <hyperlink ref="F2704" r:id="rId2701" xr:uid="{00000000-0004-0000-0000-00008C0A0000}"/>
    <hyperlink ref="F2705" r:id="rId2702" xr:uid="{00000000-0004-0000-0000-00008D0A0000}"/>
    <hyperlink ref="F2706" r:id="rId2703" xr:uid="{00000000-0004-0000-0000-00008E0A0000}"/>
    <hyperlink ref="F2707" r:id="rId2704" xr:uid="{00000000-0004-0000-0000-00008F0A0000}"/>
    <hyperlink ref="F2708" r:id="rId2705" xr:uid="{00000000-0004-0000-0000-0000900A0000}"/>
    <hyperlink ref="F2709" r:id="rId2706" xr:uid="{00000000-0004-0000-0000-0000910A0000}"/>
    <hyperlink ref="F2710" r:id="rId2707" xr:uid="{00000000-0004-0000-0000-0000920A0000}"/>
    <hyperlink ref="F2711" r:id="rId2708" xr:uid="{00000000-0004-0000-0000-0000930A0000}"/>
    <hyperlink ref="F2712" r:id="rId2709" xr:uid="{00000000-0004-0000-0000-0000940A0000}"/>
    <hyperlink ref="F2713" r:id="rId2710" xr:uid="{00000000-0004-0000-0000-0000950A0000}"/>
    <hyperlink ref="F2714" r:id="rId2711" xr:uid="{00000000-0004-0000-0000-0000960A0000}"/>
    <hyperlink ref="F2715" r:id="rId2712" xr:uid="{00000000-0004-0000-0000-0000970A0000}"/>
    <hyperlink ref="F2716" r:id="rId2713" xr:uid="{00000000-0004-0000-0000-0000980A0000}"/>
    <hyperlink ref="F2717" r:id="rId2714" xr:uid="{00000000-0004-0000-0000-0000990A0000}"/>
    <hyperlink ref="F2718" r:id="rId2715" xr:uid="{00000000-0004-0000-0000-00009A0A0000}"/>
    <hyperlink ref="F2719" r:id="rId2716" xr:uid="{00000000-0004-0000-0000-00009B0A0000}"/>
    <hyperlink ref="F2720" r:id="rId2717" xr:uid="{00000000-0004-0000-0000-00009C0A0000}"/>
    <hyperlink ref="F2721" r:id="rId2718" xr:uid="{00000000-0004-0000-0000-00009D0A0000}"/>
    <hyperlink ref="F2722" r:id="rId2719" xr:uid="{00000000-0004-0000-0000-00009E0A0000}"/>
    <hyperlink ref="F2723" r:id="rId2720" xr:uid="{00000000-0004-0000-0000-00009F0A0000}"/>
    <hyperlink ref="F2724" r:id="rId2721" xr:uid="{00000000-0004-0000-0000-0000A00A0000}"/>
    <hyperlink ref="F2725" r:id="rId2722" xr:uid="{00000000-0004-0000-0000-0000A10A0000}"/>
    <hyperlink ref="F2726" r:id="rId2723" xr:uid="{00000000-0004-0000-0000-0000A20A0000}"/>
    <hyperlink ref="F2727" r:id="rId2724" xr:uid="{00000000-0004-0000-0000-0000A30A0000}"/>
    <hyperlink ref="F2728" r:id="rId2725" xr:uid="{00000000-0004-0000-0000-0000A40A0000}"/>
    <hyperlink ref="F2729" r:id="rId2726" xr:uid="{00000000-0004-0000-0000-0000A50A0000}"/>
    <hyperlink ref="F2730" r:id="rId2727" xr:uid="{00000000-0004-0000-0000-0000A60A0000}"/>
    <hyperlink ref="F2731" r:id="rId2728" xr:uid="{00000000-0004-0000-0000-0000A70A0000}"/>
    <hyperlink ref="F2732" r:id="rId2729" xr:uid="{00000000-0004-0000-0000-0000A80A0000}"/>
    <hyperlink ref="F2733" r:id="rId2730" xr:uid="{00000000-0004-0000-0000-0000A90A0000}"/>
    <hyperlink ref="F2734" r:id="rId2731" xr:uid="{00000000-0004-0000-0000-0000AA0A0000}"/>
    <hyperlink ref="F2735" r:id="rId2732" xr:uid="{00000000-0004-0000-0000-0000AB0A0000}"/>
    <hyperlink ref="F2736" r:id="rId2733" xr:uid="{00000000-0004-0000-0000-0000AC0A0000}"/>
    <hyperlink ref="F2737" r:id="rId2734" xr:uid="{00000000-0004-0000-0000-0000AD0A0000}"/>
    <hyperlink ref="F2738" r:id="rId2735" xr:uid="{00000000-0004-0000-0000-0000AE0A0000}"/>
    <hyperlink ref="F2739" r:id="rId2736" xr:uid="{00000000-0004-0000-0000-0000AF0A0000}"/>
    <hyperlink ref="F2740" r:id="rId2737" xr:uid="{00000000-0004-0000-0000-0000B00A0000}"/>
    <hyperlink ref="F2741" r:id="rId2738" xr:uid="{00000000-0004-0000-0000-0000B10A0000}"/>
    <hyperlink ref="F2742" r:id="rId2739" xr:uid="{00000000-0004-0000-0000-0000B20A0000}"/>
    <hyperlink ref="F2743" r:id="rId2740" xr:uid="{00000000-0004-0000-0000-0000B30A0000}"/>
    <hyperlink ref="F2744" r:id="rId2741" xr:uid="{00000000-0004-0000-0000-0000B40A0000}"/>
    <hyperlink ref="F2745" r:id="rId2742" xr:uid="{00000000-0004-0000-0000-0000B50A0000}"/>
    <hyperlink ref="F2746" r:id="rId2743" xr:uid="{00000000-0004-0000-0000-0000B60A0000}"/>
    <hyperlink ref="F2747" r:id="rId2744" xr:uid="{00000000-0004-0000-0000-0000B70A0000}"/>
    <hyperlink ref="F2748" r:id="rId2745" xr:uid="{00000000-0004-0000-0000-0000B80A0000}"/>
    <hyperlink ref="F2749" r:id="rId2746" xr:uid="{00000000-0004-0000-0000-0000B90A0000}"/>
    <hyperlink ref="F2750" r:id="rId2747" xr:uid="{00000000-0004-0000-0000-0000BA0A0000}"/>
    <hyperlink ref="F2751" r:id="rId2748" xr:uid="{00000000-0004-0000-0000-0000BB0A0000}"/>
    <hyperlink ref="F2752" r:id="rId2749" xr:uid="{00000000-0004-0000-0000-0000BC0A0000}"/>
    <hyperlink ref="F2753" r:id="rId2750" xr:uid="{00000000-0004-0000-0000-0000BD0A0000}"/>
    <hyperlink ref="F2754" r:id="rId2751" xr:uid="{00000000-0004-0000-0000-0000BE0A0000}"/>
    <hyperlink ref="F2755" r:id="rId2752" xr:uid="{00000000-0004-0000-0000-0000BF0A0000}"/>
    <hyperlink ref="F2756" r:id="rId2753" xr:uid="{00000000-0004-0000-0000-0000C00A0000}"/>
    <hyperlink ref="F2757" r:id="rId2754" xr:uid="{00000000-0004-0000-0000-0000C10A0000}"/>
    <hyperlink ref="F2758" r:id="rId2755" xr:uid="{00000000-0004-0000-0000-0000C20A0000}"/>
    <hyperlink ref="F2759" r:id="rId2756" xr:uid="{00000000-0004-0000-0000-0000C30A0000}"/>
    <hyperlink ref="F2760" r:id="rId2757" xr:uid="{00000000-0004-0000-0000-0000C40A0000}"/>
    <hyperlink ref="F2761" r:id="rId2758" xr:uid="{00000000-0004-0000-0000-0000C50A0000}"/>
    <hyperlink ref="F2762" r:id="rId2759" xr:uid="{00000000-0004-0000-0000-0000C60A0000}"/>
    <hyperlink ref="F2763" r:id="rId2760" xr:uid="{00000000-0004-0000-0000-0000C70A0000}"/>
    <hyperlink ref="F2764" r:id="rId2761" xr:uid="{00000000-0004-0000-0000-0000C80A0000}"/>
    <hyperlink ref="F2765" r:id="rId2762" xr:uid="{00000000-0004-0000-0000-0000C90A0000}"/>
    <hyperlink ref="F2766" r:id="rId2763" xr:uid="{00000000-0004-0000-0000-0000CA0A0000}"/>
    <hyperlink ref="F2767" r:id="rId2764" xr:uid="{00000000-0004-0000-0000-0000CB0A0000}"/>
    <hyperlink ref="F2768" r:id="rId2765" xr:uid="{00000000-0004-0000-0000-0000CC0A0000}"/>
    <hyperlink ref="F2769" r:id="rId2766" xr:uid="{00000000-0004-0000-0000-0000CD0A0000}"/>
    <hyperlink ref="F2770" r:id="rId2767" xr:uid="{00000000-0004-0000-0000-0000CE0A0000}"/>
    <hyperlink ref="F2771" r:id="rId2768" xr:uid="{00000000-0004-0000-0000-0000CF0A0000}"/>
    <hyperlink ref="F2772" r:id="rId2769" xr:uid="{00000000-0004-0000-0000-0000D00A0000}"/>
    <hyperlink ref="F2773" r:id="rId2770" xr:uid="{00000000-0004-0000-0000-0000D10A0000}"/>
    <hyperlink ref="F2774" r:id="rId2771" xr:uid="{00000000-0004-0000-0000-0000D20A0000}"/>
    <hyperlink ref="F2775" r:id="rId2772" xr:uid="{00000000-0004-0000-0000-0000D30A0000}"/>
    <hyperlink ref="F2776" r:id="rId2773" xr:uid="{00000000-0004-0000-0000-0000D40A0000}"/>
    <hyperlink ref="F2777" r:id="rId2774" xr:uid="{00000000-0004-0000-0000-0000D50A0000}"/>
    <hyperlink ref="F2778" r:id="rId2775" xr:uid="{00000000-0004-0000-0000-0000D60A0000}"/>
    <hyperlink ref="F2779" r:id="rId2776" xr:uid="{00000000-0004-0000-0000-0000D70A0000}"/>
    <hyperlink ref="F2780" r:id="rId2777" xr:uid="{00000000-0004-0000-0000-0000D80A0000}"/>
    <hyperlink ref="F2781" r:id="rId2778" xr:uid="{00000000-0004-0000-0000-0000D90A0000}"/>
    <hyperlink ref="F2782" r:id="rId2779" xr:uid="{00000000-0004-0000-0000-0000DA0A0000}"/>
    <hyperlink ref="F2783" r:id="rId2780" xr:uid="{00000000-0004-0000-0000-0000DB0A0000}"/>
    <hyperlink ref="F2784" r:id="rId2781" xr:uid="{00000000-0004-0000-0000-0000DC0A0000}"/>
    <hyperlink ref="F2785" r:id="rId2782" xr:uid="{00000000-0004-0000-0000-0000DD0A0000}"/>
    <hyperlink ref="F2786" r:id="rId2783" xr:uid="{00000000-0004-0000-0000-0000DE0A0000}"/>
    <hyperlink ref="F2787" r:id="rId2784" xr:uid="{00000000-0004-0000-0000-0000DF0A0000}"/>
    <hyperlink ref="F2788" r:id="rId2785" xr:uid="{00000000-0004-0000-0000-0000E00A0000}"/>
    <hyperlink ref="F2789" r:id="rId2786" xr:uid="{00000000-0004-0000-0000-0000E10A0000}"/>
    <hyperlink ref="F2790" r:id="rId2787" xr:uid="{00000000-0004-0000-0000-0000E20A0000}"/>
    <hyperlink ref="F2791" r:id="rId2788" xr:uid="{00000000-0004-0000-0000-0000E30A0000}"/>
    <hyperlink ref="F2792" r:id="rId2789" xr:uid="{00000000-0004-0000-0000-0000E40A0000}"/>
    <hyperlink ref="F2793" r:id="rId2790" xr:uid="{00000000-0004-0000-0000-0000E50A0000}"/>
    <hyperlink ref="F2794" r:id="rId2791" xr:uid="{00000000-0004-0000-0000-0000E60A0000}"/>
    <hyperlink ref="F2795" r:id="rId2792" xr:uid="{00000000-0004-0000-0000-0000E70A0000}"/>
    <hyperlink ref="F2796" r:id="rId2793" xr:uid="{00000000-0004-0000-0000-0000E80A0000}"/>
    <hyperlink ref="F2797" r:id="rId2794" xr:uid="{00000000-0004-0000-0000-0000E90A0000}"/>
    <hyperlink ref="F2798" r:id="rId2795" xr:uid="{00000000-0004-0000-0000-0000EA0A0000}"/>
    <hyperlink ref="F2799" r:id="rId2796" xr:uid="{00000000-0004-0000-0000-0000EB0A0000}"/>
    <hyperlink ref="F2800" r:id="rId2797" xr:uid="{00000000-0004-0000-0000-0000EC0A0000}"/>
    <hyperlink ref="F2801" r:id="rId2798" xr:uid="{00000000-0004-0000-0000-0000ED0A0000}"/>
    <hyperlink ref="F2802" r:id="rId2799" xr:uid="{00000000-0004-0000-0000-0000EE0A0000}"/>
    <hyperlink ref="F2803" r:id="rId2800" xr:uid="{00000000-0004-0000-0000-0000EF0A0000}"/>
    <hyperlink ref="F2804" r:id="rId2801" xr:uid="{00000000-0004-0000-0000-0000F00A0000}"/>
    <hyperlink ref="F2805" r:id="rId2802" xr:uid="{00000000-0004-0000-0000-0000F10A0000}"/>
    <hyperlink ref="F2806" r:id="rId2803" xr:uid="{00000000-0004-0000-0000-0000F20A0000}"/>
    <hyperlink ref="F2807" r:id="rId2804" xr:uid="{00000000-0004-0000-0000-0000F30A0000}"/>
    <hyperlink ref="F2808" r:id="rId2805" xr:uid="{00000000-0004-0000-0000-0000F40A0000}"/>
    <hyperlink ref="F2809" r:id="rId2806" xr:uid="{00000000-0004-0000-0000-0000F50A0000}"/>
    <hyperlink ref="F2810" r:id="rId2807" xr:uid="{00000000-0004-0000-0000-0000F60A0000}"/>
    <hyperlink ref="F2811" r:id="rId2808" xr:uid="{00000000-0004-0000-0000-0000F70A0000}"/>
    <hyperlink ref="F2812" r:id="rId2809" xr:uid="{00000000-0004-0000-0000-0000F80A0000}"/>
    <hyperlink ref="F2813" r:id="rId2810" xr:uid="{00000000-0004-0000-0000-0000F90A0000}"/>
    <hyperlink ref="F2814" r:id="rId2811" xr:uid="{00000000-0004-0000-0000-0000FA0A0000}"/>
    <hyperlink ref="F2815" r:id="rId2812" xr:uid="{00000000-0004-0000-0000-0000FB0A0000}"/>
    <hyperlink ref="F2816" r:id="rId2813" xr:uid="{00000000-0004-0000-0000-0000FC0A0000}"/>
    <hyperlink ref="F2817" r:id="rId2814" xr:uid="{00000000-0004-0000-0000-0000FD0A0000}"/>
    <hyperlink ref="F2818" r:id="rId2815" xr:uid="{00000000-0004-0000-0000-0000FE0A0000}"/>
    <hyperlink ref="F2819" r:id="rId2816" xr:uid="{00000000-0004-0000-0000-0000FF0A0000}"/>
    <hyperlink ref="F2820" r:id="rId2817" xr:uid="{00000000-0004-0000-0000-0000000B0000}"/>
    <hyperlink ref="F2821" r:id="rId2818" xr:uid="{00000000-0004-0000-0000-0000010B0000}"/>
    <hyperlink ref="F2822" r:id="rId2819" xr:uid="{00000000-0004-0000-0000-0000020B0000}"/>
    <hyperlink ref="F2823" r:id="rId2820" xr:uid="{00000000-0004-0000-0000-0000030B0000}"/>
    <hyperlink ref="F2824" r:id="rId2821" xr:uid="{00000000-0004-0000-0000-0000040B0000}"/>
    <hyperlink ref="F2825" r:id="rId2822" xr:uid="{00000000-0004-0000-0000-0000050B0000}"/>
    <hyperlink ref="F2826" r:id="rId2823" xr:uid="{00000000-0004-0000-0000-0000060B0000}"/>
    <hyperlink ref="F2827" r:id="rId2824" xr:uid="{00000000-0004-0000-0000-0000070B0000}"/>
    <hyperlink ref="F2828" r:id="rId2825" xr:uid="{00000000-0004-0000-0000-0000080B0000}"/>
    <hyperlink ref="F2829" r:id="rId2826" xr:uid="{00000000-0004-0000-0000-0000090B0000}"/>
    <hyperlink ref="F2830" r:id="rId2827" xr:uid="{00000000-0004-0000-0000-00000A0B0000}"/>
    <hyperlink ref="F2831" r:id="rId2828" xr:uid="{00000000-0004-0000-0000-00000B0B0000}"/>
    <hyperlink ref="F2832" r:id="rId2829" xr:uid="{00000000-0004-0000-0000-00000C0B0000}"/>
    <hyperlink ref="F2833" r:id="rId2830" xr:uid="{00000000-0004-0000-0000-00000D0B0000}"/>
    <hyperlink ref="F2834" r:id="rId2831" xr:uid="{00000000-0004-0000-0000-00000E0B0000}"/>
    <hyperlink ref="F2835" r:id="rId2832" xr:uid="{00000000-0004-0000-0000-00000F0B0000}"/>
    <hyperlink ref="F2836" r:id="rId2833" xr:uid="{00000000-0004-0000-0000-0000100B0000}"/>
    <hyperlink ref="F2837" r:id="rId2834" xr:uid="{00000000-0004-0000-0000-0000110B0000}"/>
    <hyperlink ref="F2838" r:id="rId2835" xr:uid="{00000000-0004-0000-0000-0000120B0000}"/>
    <hyperlink ref="F2839" r:id="rId2836" xr:uid="{00000000-0004-0000-0000-0000130B0000}"/>
    <hyperlink ref="F2840" r:id="rId2837" xr:uid="{00000000-0004-0000-0000-0000140B0000}"/>
    <hyperlink ref="F2841" r:id="rId2838" xr:uid="{00000000-0004-0000-0000-0000150B0000}"/>
    <hyperlink ref="F2842" r:id="rId2839" xr:uid="{00000000-0004-0000-0000-0000160B0000}"/>
    <hyperlink ref="F2843" r:id="rId2840" xr:uid="{00000000-0004-0000-0000-0000170B0000}"/>
    <hyperlink ref="F2844" r:id="rId2841" xr:uid="{00000000-0004-0000-0000-0000180B0000}"/>
    <hyperlink ref="F2845" r:id="rId2842" xr:uid="{00000000-0004-0000-0000-0000190B0000}"/>
    <hyperlink ref="F2846" r:id="rId2843" xr:uid="{00000000-0004-0000-0000-00001A0B0000}"/>
    <hyperlink ref="F2847" r:id="rId2844" xr:uid="{00000000-0004-0000-0000-00001B0B0000}"/>
    <hyperlink ref="F2848" r:id="rId2845" xr:uid="{00000000-0004-0000-0000-00001C0B0000}"/>
    <hyperlink ref="F2849" r:id="rId2846" xr:uid="{00000000-0004-0000-0000-00001D0B0000}"/>
    <hyperlink ref="F2850" r:id="rId2847" xr:uid="{00000000-0004-0000-0000-00001E0B0000}"/>
    <hyperlink ref="F2851" r:id="rId2848" xr:uid="{00000000-0004-0000-0000-00001F0B0000}"/>
    <hyperlink ref="F2852" r:id="rId2849" xr:uid="{00000000-0004-0000-0000-0000200B0000}"/>
    <hyperlink ref="F2853" r:id="rId2850" xr:uid="{00000000-0004-0000-0000-0000210B0000}"/>
    <hyperlink ref="F2854" r:id="rId2851" xr:uid="{00000000-0004-0000-0000-0000220B0000}"/>
    <hyperlink ref="F2855" r:id="rId2852" xr:uid="{00000000-0004-0000-0000-0000230B0000}"/>
    <hyperlink ref="F2856" r:id="rId2853" xr:uid="{00000000-0004-0000-0000-0000240B0000}"/>
    <hyperlink ref="F2857" r:id="rId2854" xr:uid="{00000000-0004-0000-0000-0000250B0000}"/>
    <hyperlink ref="F2858" r:id="rId2855" xr:uid="{00000000-0004-0000-0000-0000260B0000}"/>
    <hyperlink ref="F2859" r:id="rId2856" xr:uid="{00000000-0004-0000-0000-0000270B0000}"/>
    <hyperlink ref="F2860" r:id="rId2857" xr:uid="{00000000-0004-0000-0000-0000280B0000}"/>
    <hyperlink ref="F2861" r:id="rId2858" xr:uid="{00000000-0004-0000-0000-0000290B0000}"/>
    <hyperlink ref="F2862" r:id="rId2859" xr:uid="{00000000-0004-0000-0000-00002A0B0000}"/>
    <hyperlink ref="F2863" r:id="rId2860" xr:uid="{00000000-0004-0000-0000-00002B0B0000}"/>
    <hyperlink ref="F2864" r:id="rId2861" xr:uid="{00000000-0004-0000-0000-00002C0B0000}"/>
    <hyperlink ref="F2865" r:id="rId2862" xr:uid="{00000000-0004-0000-0000-00002D0B0000}"/>
    <hyperlink ref="F2866" r:id="rId2863" xr:uid="{00000000-0004-0000-0000-00002E0B0000}"/>
    <hyperlink ref="F2867" r:id="rId2864" xr:uid="{00000000-0004-0000-0000-00002F0B0000}"/>
    <hyperlink ref="F2868" r:id="rId2865" xr:uid="{00000000-0004-0000-0000-0000300B0000}"/>
    <hyperlink ref="F2869" r:id="rId2866" xr:uid="{00000000-0004-0000-0000-0000310B0000}"/>
    <hyperlink ref="F2870" r:id="rId2867" xr:uid="{00000000-0004-0000-0000-0000320B0000}"/>
    <hyperlink ref="F2871" r:id="rId2868" xr:uid="{00000000-0004-0000-0000-0000330B0000}"/>
    <hyperlink ref="F2872" r:id="rId2869" xr:uid="{00000000-0004-0000-0000-0000340B0000}"/>
    <hyperlink ref="F2873" r:id="rId2870" xr:uid="{00000000-0004-0000-0000-0000350B0000}"/>
    <hyperlink ref="F2874" r:id="rId2871" xr:uid="{00000000-0004-0000-0000-0000360B0000}"/>
    <hyperlink ref="F2875" r:id="rId2872" xr:uid="{00000000-0004-0000-0000-0000370B0000}"/>
    <hyperlink ref="F2876" r:id="rId2873" xr:uid="{00000000-0004-0000-0000-0000380B0000}"/>
    <hyperlink ref="F2877" r:id="rId2874" xr:uid="{00000000-0004-0000-0000-0000390B0000}"/>
    <hyperlink ref="F2878" r:id="rId2875" xr:uid="{00000000-0004-0000-0000-00003A0B0000}"/>
    <hyperlink ref="F2879" r:id="rId2876" xr:uid="{00000000-0004-0000-0000-00003B0B0000}"/>
    <hyperlink ref="F2880" r:id="rId2877" xr:uid="{00000000-0004-0000-0000-00003C0B0000}"/>
    <hyperlink ref="F2881" r:id="rId2878" xr:uid="{00000000-0004-0000-0000-00003D0B0000}"/>
    <hyperlink ref="F2882" r:id="rId2879" xr:uid="{00000000-0004-0000-0000-00003E0B0000}"/>
    <hyperlink ref="F2883" r:id="rId2880" xr:uid="{00000000-0004-0000-0000-00003F0B0000}"/>
    <hyperlink ref="F2884" r:id="rId2881" xr:uid="{00000000-0004-0000-0000-0000400B0000}"/>
    <hyperlink ref="F2885" r:id="rId2882" xr:uid="{00000000-0004-0000-0000-0000410B0000}"/>
    <hyperlink ref="F2886" r:id="rId2883" xr:uid="{00000000-0004-0000-0000-0000420B0000}"/>
    <hyperlink ref="F2887" r:id="rId2884" xr:uid="{00000000-0004-0000-0000-0000430B0000}"/>
    <hyperlink ref="F2888" r:id="rId2885" xr:uid="{00000000-0004-0000-0000-0000440B0000}"/>
    <hyperlink ref="F2889" r:id="rId2886" xr:uid="{00000000-0004-0000-0000-0000450B0000}"/>
    <hyperlink ref="F2890" r:id="rId2887" xr:uid="{00000000-0004-0000-0000-0000460B0000}"/>
    <hyperlink ref="F2891" r:id="rId2888" xr:uid="{00000000-0004-0000-0000-0000470B0000}"/>
    <hyperlink ref="F2892" r:id="rId2889" xr:uid="{00000000-0004-0000-0000-0000480B0000}"/>
    <hyperlink ref="F2893" r:id="rId2890" xr:uid="{00000000-0004-0000-0000-0000490B0000}"/>
    <hyperlink ref="F2894" r:id="rId2891" xr:uid="{00000000-0004-0000-0000-00004A0B0000}"/>
    <hyperlink ref="F2895" r:id="rId2892" xr:uid="{00000000-0004-0000-0000-00004B0B0000}"/>
    <hyperlink ref="F2896" r:id="rId2893" xr:uid="{00000000-0004-0000-0000-00004C0B0000}"/>
    <hyperlink ref="F2897" r:id="rId2894" xr:uid="{00000000-0004-0000-0000-00004D0B0000}"/>
    <hyperlink ref="F2898" r:id="rId2895" xr:uid="{00000000-0004-0000-0000-00004E0B0000}"/>
    <hyperlink ref="F2899" r:id="rId2896" xr:uid="{00000000-0004-0000-0000-00004F0B0000}"/>
    <hyperlink ref="F2900" r:id="rId2897" xr:uid="{00000000-0004-0000-0000-0000500B0000}"/>
    <hyperlink ref="F2901" r:id="rId2898" xr:uid="{00000000-0004-0000-0000-0000510B0000}"/>
    <hyperlink ref="F2902" r:id="rId2899" xr:uid="{00000000-0004-0000-0000-0000520B0000}"/>
    <hyperlink ref="F2903" r:id="rId2900" xr:uid="{00000000-0004-0000-0000-0000530B0000}"/>
    <hyperlink ref="F2904" r:id="rId2901" xr:uid="{00000000-0004-0000-0000-0000540B0000}"/>
    <hyperlink ref="F2905" r:id="rId2902" xr:uid="{00000000-0004-0000-0000-0000550B0000}"/>
    <hyperlink ref="F2906" r:id="rId2903" xr:uid="{00000000-0004-0000-0000-0000560B0000}"/>
    <hyperlink ref="F2907" r:id="rId2904" xr:uid="{00000000-0004-0000-0000-0000570B0000}"/>
    <hyperlink ref="F2908" r:id="rId2905" xr:uid="{00000000-0004-0000-0000-0000580B0000}"/>
    <hyperlink ref="F2909" r:id="rId2906" xr:uid="{00000000-0004-0000-0000-0000590B0000}"/>
    <hyperlink ref="F2910" r:id="rId2907" xr:uid="{00000000-0004-0000-0000-00005A0B0000}"/>
    <hyperlink ref="F2911" r:id="rId2908" xr:uid="{00000000-0004-0000-0000-00005B0B0000}"/>
    <hyperlink ref="F2912" r:id="rId2909" xr:uid="{00000000-0004-0000-0000-00005C0B0000}"/>
    <hyperlink ref="F2913" r:id="rId2910" xr:uid="{00000000-0004-0000-0000-00005D0B0000}"/>
    <hyperlink ref="F2914" r:id="rId2911" xr:uid="{00000000-0004-0000-0000-00005E0B0000}"/>
    <hyperlink ref="F2915" r:id="rId2912" xr:uid="{00000000-0004-0000-0000-00005F0B0000}"/>
    <hyperlink ref="F2916" r:id="rId2913" xr:uid="{00000000-0004-0000-0000-0000600B0000}"/>
    <hyperlink ref="F2917" r:id="rId2914" xr:uid="{00000000-0004-0000-0000-0000610B0000}"/>
    <hyperlink ref="F2918" r:id="rId2915" xr:uid="{00000000-0004-0000-0000-0000620B0000}"/>
    <hyperlink ref="F2919" r:id="rId2916" xr:uid="{00000000-0004-0000-0000-0000630B0000}"/>
    <hyperlink ref="F2920" r:id="rId2917" xr:uid="{00000000-0004-0000-0000-0000640B0000}"/>
    <hyperlink ref="F2921" r:id="rId2918" xr:uid="{00000000-0004-0000-0000-0000650B0000}"/>
    <hyperlink ref="F2922" r:id="rId2919" xr:uid="{00000000-0004-0000-0000-0000660B0000}"/>
    <hyperlink ref="F2923" r:id="rId2920" xr:uid="{00000000-0004-0000-0000-0000670B0000}"/>
    <hyperlink ref="F2924" r:id="rId2921" xr:uid="{00000000-0004-0000-0000-0000680B0000}"/>
    <hyperlink ref="F2925" r:id="rId2922" xr:uid="{00000000-0004-0000-0000-0000690B0000}"/>
    <hyperlink ref="F2926" r:id="rId2923" xr:uid="{00000000-0004-0000-0000-00006A0B0000}"/>
    <hyperlink ref="F2927" r:id="rId2924" xr:uid="{00000000-0004-0000-0000-00006B0B0000}"/>
    <hyperlink ref="F2928" r:id="rId2925" xr:uid="{00000000-0004-0000-0000-00006C0B0000}"/>
    <hyperlink ref="F2929" r:id="rId2926" xr:uid="{00000000-0004-0000-0000-00006D0B0000}"/>
    <hyperlink ref="F2930" r:id="rId2927" xr:uid="{00000000-0004-0000-0000-00006E0B0000}"/>
    <hyperlink ref="F2931" r:id="rId2928" xr:uid="{00000000-0004-0000-0000-00006F0B0000}"/>
    <hyperlink ref="F2932" r:id="rId2929" xr:uid="{00000000-0004-0000-0000-0000700B0000}"/>
    <hyperlink ref="F2933" r:id="rId2930" xr:uid="{00000000-0004-0000-0000-0000710B0000}"/>
    <hyperlink ref="F2934" r:id="rId2931" xr:uid="{00000000-0004-0000-0000-0000720B0000}"/>
    <hyperlink ref="F2935" r:id="rId2932" xr:uid="{00000000-0004-0000-0000-0000730B0000}"/>
    <hyperlink ref="F2936" r:id="rId2933" xr:uid="{00000000-0004-0000-0000-0000740B0000}"/>
    <hyperlink ref="F2937" r:id="rId2934" xr:uid="{00000000-0004-0000-0000-0000750B0000}"/>
    <hyperlink ref="F2938" r:id="rId2935" xr:uid="{00000000-0004-0000-0000-0000760B0000}"/>
    <hyperlink ref="F2939" r:id="rId2936" xr:uid="{00000000-0004-0000-0000-0000770B0000}"/>
    <hyperlink ref="F2940" r:id="rId2937" xr:uid="{00000000-0004-0000-0000-0000780B0000}"/>
    <hyperlink ref="F2941" r:id="rId2938" xr:uid="{00000000-0004-0000-0000-0000790B0000}"/>
    <hyperlink ref="F2942" r:id="rId2939" xr:uid="{00000000-0004-0000-0000-00007A0B0000}"/>
    <hyperlink ref="F2943" r:id="rId2940" xr:uid="{00000000-0004-0000-0000-00007B0B0000}"/>
    <hyperlink ref="F2944" r:id="rId2941" xr:uid="{00000000-0004-0000-0000-00007C0B0000}"/>
    <hyperlink ref="F2945" r:id="rId2942" xr:uid="{00000000-0004-0000-0000-00007D0B0000}"/>
    <hyperlink ref="F2946" r:id="rId2943" xr:uid="{00000000-0004-0000-0000-00007E0B0000}"/>
    <hyperlink ref="F2947" r:id="rId2944" xr:uid="{00000000-0004-0000-0000-00007F0B0000}"/>
    <hyperlink ref="F2948" r:id="rId2945" xr:uid="{00000000-0004-0000-0000-0000800B0000}"/>
    <hyperlink ref="F2949" r:id="rId2946" xr:uid="{00000000-0004-0000-0000-0000810B0000}"/>
    <hyperlink ref="F2950" r:id="rId2947" xr:uid="{00000000-0004-0000-0000-0000820B0000}"/>
    <hyperlink ref="F2951" r:id="rId2948" xr:uid="{00000000-0004-0000-0000-0000830B0000}"/>
    <hyperlink ref="F2952" r:id="rId2949" xr:uid="{00000000-0004-0000-0000-0000840B0000}"/>
    <hyperlink ref="F2953" r:id="rId2950" xr:uid="{00000000-0004-0000-0000-0000850B0000}"/>
    <hyperlink ref="F2954" r:id="rId2951" xr:uid="{00000000-0004-0000-0000-0000860B0000}"/>
    <hyperlink ref="F2955" r:id="rId2952" xr:uid="{00000000-0004-0000-0000-0000870B0000}"/>
    <hyperlink ref="F2956" r:id="rId2953" xr:uid="{00000000-0004-0000-0000-0000880B0000}"/>
    <hyperlink ref="F2957" r:id="rId2954" xr:uid="{00000000-0004-0000-0000-0000890B0000}"/>
    <hyperlink ref="F2958" r:id="rId2955" xr:uid="{00000000-0004-0000-0000-00008A0B0000}"/>
    <hyperlink ref="F2959" r:id="rId2956" xr:uid="{00000000-0004-0000-0000-00008B0B0000}"/>
    <hyperlink ref="F2960" r:id="rId2957" xr:uid="{00000000-0004-0000-0000-00008C0B0000}"/>
    <hyperlink ref="F2961" r:id="rId2958" xr:uid="{00000000-0004-0000-0000-00008D0B0000}"/>
    <hyperlink ref="F2962" r:id="rId2959" xr:uid="{00000000-0004-0000-0000-00008E0B0000}"/>
    <hyperlink ref="F2963" r:id="rId2960" xr:uid="{00000000-0004-0000-0000-00008F0B0000}"/>
    <hyperlink ref="F2964" r:id="rId2961" xr:uid="{00000000-0004-0000-0000-0000900B0000}"/>
    <hyperlink ref="F2965" r:id="rId2962" xr:uid="{00000000-0004-0000-0000-0000910B0000}"/>
    <hyperlink ref="F2966" r:id="rId2963" xr:uid="{00000000-0004-0000-0000-0000920B0000}"/>
    <hyperlink ref="F2967" r:id="rId2964" xr:uid="{00000000-0004-0000-0000-0000930B0000}"/>
    <hyperlink ref="F2968" r:id="rId2965" xr:uid="{00000000-0004-0000-0000-0000940B0000}"/>
    <hyperlink ref="F2969" r:id="rId2966" xr:uid="{00000000-0004-0000-0000-0000950B0000}"/>
    <hyperlink ref="F2970" r:id="rId2967" xr:uid="{00000000-0004-0000-0000-0000960B0000}"/>
    <hyperlink ref="F2971" r:id="rId2968" xr:uid="{00000000-0004-0000-0000-0000970B0000}"/>
    <hyperlink ref="F2972" r:id="rId2969" xr:uid="{00000000-0004-0000-0000-0000980B0000}"/>
    <hyperlink ref="F2973" r:id="rId2970" xr:uid="{00000000-0004-0000-0000-0000990B0000}"/>
    <hyperlink ref="F2974" r:id="rId2971" xr:uid="{00000000-0004-0000-0000-00009A0B0000}"/>
    <hyperlink ref="F2975" r:id="rId2972" xr:uid="{00000000-0004-0000-0000-00009B0B0000}"/>
    <hyperlink ref="F2976" r:id="rId2973" xr:uid="{00000000-0004-0000-0000-00009C0B0000}"/>
    <hyperlink ref="F2977" r:id="rId2974" xr:uid="{00000000-0004-0000-0000-00009D0B0000}"/>
    <hyperlink ref="F2978" r:id="rId2975" xr:uid="{00000000-0004-0000-0000-00009E0B0000}"/>
    <hyperlink ref="F2979" r:id="rId2976" xr:uid="{00000000-0004-0000-0000-00009F0B0000}"/>
    <hyperlink ref="F2980" r:id="rId2977" xr:uid="{00000000-0004-0000-0000-0000A00B0000}"/>
    <hyperlink ref="F2981" r:id="rId2978" xr:uid="{00000000-0004-0000-0000-0000A10B0000}"/>
    <hyperlink ref="F2982" r:id="rId2979" xr:uid="{00000000-0004-0000-0000-0000A20B0000}"/>
    <hyperlink ref="F2983" r:id="rId2980" xr:uid="{00000000-0004-0000-0000-0000A30B0000}"/>
    <hyperlink ref="F2984" r:id="rId2981" xr:uid="{00000000-0004-0000-0000-0000A40B0000}"/>
    <hyperlink ref="F2985" r:id="rId2982" xr:uid="{00000000-0004-0000-0000-0000A50B0000}"/>
    <hyperlink ref="F2986" r:id="rId2983" xr:uid="{00000000-0004-0000-0000-0000A60B0000}"/>
    <hyperlink ref="F2987" r:id="rId2984" xr:uid="{00000000-0004-0000-0000-0000A70B0000}"/>
    <hyperlink ref="F2988" r:id="rId2985" xr:uid="{00000000-0004-0000-0000-0000A80B0000}"/>
    <hyperlink ref="F2989" r:id="rId2986" xr:uid="{00000000-0004-0000-0000-0000A90B0000}"/>
    <hyperlink ref="F2990" r:id="rId2987" xr:uid="{00000000-0004-0000-0000-0000AA0B0000}"/>
    <hyperlink ref="F2991" r:id="rId2988" xr:uid="{00000000-0004-0000-0000-0000AB0B0000}"/>
    <hyperlink ref="F2992" r:id="rId2989" xr:uid="{00000000-0004-0000-0000-0000AC0B0000}"/>
    <hyperlink ref="F2993" r:id="rId2990" xr:uid="{00000000-0004-0000-0000-0000AD0B0000}"/>
    <hyperlink ref="F2994" r:id="rId2991" xr:uid="{00000000-0004-0000-0000-0000AE0B0000}"/>
    <hyperlink ref="F2995" r:id="rId2992" xr:uid="{00000000-0004-0000-0000-0000AF0B0000}"/>
    <hyperlink ref="F2996" r:id="rId2993" xr:uid="{00000000-0004-0000-0000-0000B00B0000}"/>
    <hyperlink ref="F2997" r:id="rId2994" xr:uid="{00000000-0004-0000-0000-0000B10B0000}"/>
    <hyperlink ref="F2998" r:id="rId2995" xr:uid="{00000000-0004-0000-0000-0000B20B0000}"/>
    <hyperlink ref="F2999" r:id="rId2996" xr:uid="{00000000-0004-0000-0000-0000B30B0000}"/>
    <hyperlink ref="F3000" r:id="rId2997" xr:uid="{00000000-0004-0000-0000-0000B40B0000}"/>
    <hyperlink ref="F3001" r:id="rId2998" xr:uid="{00000000-0004-0000-0000-0000B50B0000}"/>
    <hyperlink ref="F3002" r:id="rId2999" xr:uid="{00000000-0004-0000-0000-0000B60B0000}"/>
    <hyperlink ref="F3003" r:id="rId3000" xr:uid="{00000000-0004-0000-0000-0000B70B0000}"/>
    <hyperlink ref="F3004" r:id="rId3001" xr:uid="{00000000-0004-0000-0000-0000B80B0000}"/>
    <hyperlink ref="F3005" r:id="rId3002" xr:uid="{00000000-0004-0000-0000-0000B90B0000}"/>
    <hyperlink ref="F3006" r:id="rId3003" xr:uid="{00000000-0004-0000-0000-0000BA0B0000}"/>
    <hyperlink ref="F3007" r:id="rId3004" xr:uid="{00000000-0004-0000-0000-0000BB0B0000}"/>
    <hyperlink ref="F3008" r:id="rId3005" xr:uid="{00000000-0004-0000-0000-0000BC0B0000}"/>
    <hyperlink ref="F3009" r:id="rId3006" xr:uid="{00000000-0004-0000-0000-0000BD0B0000}"/>
    <hyperlink ref="F3010" r:id="rId3007" xr:uid="{00000000-0004-0000-0000-0000BE0B0000}"/>
    <hyperlink ref="F3011" r:id="rId3008" xr:uid="{00000000-0004-0000-0000-0000BF0B0000}"/>
    <hyperlink ref="F3012" r:id="rId3009" xr:uid="{00000000-0004-0000-0000-0000C00B0000}"/>
    <hyperlink ref="F3013" r:id="rId3010" xr:uid="{00000000-0004-0000-0000-0000C10B0000}"/>
    <hyperlink ref="F3014" r:id="rId3011" xr:uid="{00000000-0004-0000-0000-0000C20B0000}"/>
    <hyperlink ref="F3015" r:id="rId3012" xr:uid="{00000000-0004-0000-0000-0000C30B0000}"/>
    <hyperlink ref="F3016" r:id="rId3013" xr:uid="{00000000-0004-0000-0000-0000C40B0000}"/>
    <hyperlink ref="F3017" r:id="rId3014" xr:uid="{00000000-0004-0000-0000-0000C50B0000}"/>
    <hyperlink ref="F3018" r:id="rId3015" xr:uid="{00000000-0004-0000-0000-0000C60B0000}"/>
    <hyperlink ref="F3019" r:id="rId3016" xr:uid="{00000000-0004-0000-0000-0000C70B0000}"/>
    <hyperlink ref="F3020" r:id="rId3017" xr:uid="{00000000-0004-0000-0000-0000C80B0000}"/>
    <hyperlink ref="F3021" r:id="rId3018" xr:uid="{00000000-0004-0000-0000-0000C90B0000}"/>
    <hyperlink ref="F3022" r:id="rId3019" xr:uid="{00000000-0004-0000-0000-0000CA0B0000}"/>
    <hyperlink ref="F3023" r:id="rId3020" xr:uid="{00000000-0004-0000-0000-0000CB0B0000}"/>
    <hyperlink ref="F3024" r:id="rId3021" xr:uid="{00000000-0004-0000-0000-0000CC0B0000}"/>
    <hyperlink ref="F3025" r:id="rId3022" xr:uid="{00000000-0004-0000-0000-0000CD0B0000}"/>
    <hyperlink ref="F3026" r:id="rId3023" xr:uid="{00000000-0004-0000-0000-0000CE0B0000}"/>
    <hyperlink ref="F3027" r:id="rId3024" xr:uid="{00000000-0004-0000-0000-0000CF0B0000}"/>
    <hyperlink ref="F3028" r:id="rId3025" xr:uid="{00000000-0004-0000-0000-0000D00B0000}"/>
    <hyperlink ref="F3029" r:id="rId3026" xr:uid="{00000000-0004-0000-0000-0000D10B0000}"/>
    <hyperlink ref="F3030" r:id="rId3027" xr:uid="{00000000-0004-0000-0000-0000D20B0000}"/>
    <hyperlink ref="F3031" r:id="rId3028" xr:uid="{00000000-0004-0000-0000-0000D30B0000}"/>
    <hyperlink ref="F3032" r:id="rId3029" xr:uid="{00000000-0004-0000-0000-0000D40B0000}"/>
    <hyperlink ref="F3033" r:id="rId3030" xr:uid="{00000000-0004-0000-0000-0000D50B0000}"/>
    <hyperlink ref="F3034" r:id="rId3031" xr:uid="{00000000-0004-0000-0000-0000D60B0000}"/>
    <hyperlink ref="F3035" r:id="rId3032" xr:uid="{00000000-0004-0000-0000-0000D70B0000}"/>
    <hyperlink ref="F3036" r:id="rId3033" xr:uid="{00000000-0004-0000-0000-0000D80B0000}"/>
    <hyperlink ref="F3037" r:id="rId3034" xr:uid="{00000000-0004-0000-0000-0000D90B0000}"/>
    <hyperlink ref="F3038" r:id="rId3035" xr:uid="{00000000-0004-0000-0000-0000DA0B0000}"/>
    <hyperlink ref="F3039" r:id="rId3036" xr:uid="{00000000-0004-0000-0000-0000DB0B0000}"/>
    <hyperlink ref="F3040" r:id="rId3037" xr:uid="{00000000-0004-0000-0000-0000DC0B0000}"/>
    <hyperlink ref="F3041" r:id="rId3038" xr:uid="{00000000-0004-0000-0000-0000DD0B0000}"/>
    <hyperlink ref="F3042" r:id="rId3039" xr:uid="{00000000-0004-0000-0000-0000DE0B0000}"/>
    <hyperlink ref="F3043" r:id="rId3040" xr:uid="{00000000-0004-0000-0000-0000DF0B0000}"/>
    <hyperlink ref="F3044" r:id="rId3041" xr:uid="{00000000-0004-0000-0000-0000E00B0000}"/>
    <hyperlink ref="F3045" r:id="rId3042" xr:uid="{00000000-0004-0000-0000-0000E10B0000}"/>
    <hyperlink ref="F3046" r:id="rId3043" xr:uid="{00000000-0004-0000-0000-0000E20B0000}"/>
    <hyperlink ref="F3047" r:id="rId3044" xr:uid="{00000000-0004-0000-0000-0000E30B0000}"/>
    <hyperlink ref="F3048" r:id="rId3045" xr:uid="{00000000-0004-0000-0000-0000E40B0000}"/>
    <hyperlink ref="F3049" r:id="rId3046" xr:uid="{00000000-0004-0000-0000-0000E50B0000}"/>
    <hyperlink ref="F3050" r:id="rId3047" xr:uid="{00000000-0004-0000-0000-0000E60B0000}"/>
    <hyperlink ref="F3051" r:id="rId3048" xr:uid="{00000000-0004-0000-0000-0000E70B0000}"/>
    <hyperlink ref="F3052" r:id="rId3049" xr:uid="{00000000-0004-0000-0000-0000E80B0000}"/>
    <hyperlink ref="F3053" r:id="rId3050" xr:uid="{00000000-0004-0000-0000-0000E90B0000}"/>
    <hyperlink ref="F3054" r:id="rId3051" xr:uid="{00000000-0004-0000-0000-0000EA0B0000}"/>
    <hyperlink ref="F3055" r:id="rId3052" xr:uid="{00000000-0004-0000-0000-0000EB0B0000}"/>
    <hyperlink ref="F3056" r:id="rId3053" xr:uid="{00000000-0004-0000-0000-0000EC0B0000}"/>
    <hyperlink ref="F3057" r:id="rId3054" xr:uid="{00000000-0004-0000-0000-0000ED0B0000}"/>
    <hyperlink ref="F3058" r:id="rId3055" xr:uid="{00000000-0004-0000-0000-0000EE0B0000}"/>
    <hyperlink ref="F3059" r:id="rId3056" xr:uid="{00000000-0004-0000-0000-0000EF0B0000}"/>
    <hyperlink ref="F3060" r:id="rId3057" xr:uid="{00000000-0004-0000-0000-0000F00B0000}"/>
    <hyperlink ref="F3061" r:id="rId3058" xr:uid="{00000000-0004-0000-0000-0000F10B0000}"/>
    <hyperlink ref="F3062" r:id="rId3059" xr:uid="{00000000-0004-0000-0000-0000F20B0000}"/>
    <hyperlink ref="F3063" r:id="rId3060" xr:uid="{00000000-0004-0000-0000-0000F30B0000}"/>
    <hyperlink ref="F3064" r:id="rId3061" xr:uid="{00000000-0004-0000-0000-0000F40B0000}"/>
    <hyperlink ref="F3065" r:id="rId3062" xr:uid="{00000000-0004-0000-0000-0000F50B0000}"/>
    <hyperlink ref="F3066" r:id="rId3063" xr:uid="{00000000-0004-0000-0000-0000F60B0000}"/>
    <hyperlink ref="F3067" r:id="rId3064" xr:uid="{00000000-0004-0000-0000-0000F70B0000}"/>
    <hyperlink ref="F3068" r:id="rId3065" xr:uid="{00000000-0004-0000-0000-0000F80B0000}"/>
    <hyperlink ref="F3069" r:id="rId3066" xr:uid="{00000000-0004-0000-0000-0000F90B0000}"/>
    <hyperlink ref="F3070" r:id="rId3067" xr:uid="{00000000-0004-0000-0000-0000FA0B0000}"/>
    <hyperlink ref="F3071" r:id="rId3068" xr:uid="{00000000-0004-0000-0000-0000FB0B0000}"/>
    <hyperlink ref="F3072" r:id="rId3069" xr:uid="{00000000-0004-0000-0000-0000FC0B0000}"/>
    <hyperlink ref="F3073" r:id="rId3070" xr:uid="{00000000-0004-0000-0000-0000FD0B0000}"/>
    <hyperlink ref="F3074" r:id="rId3071" xr:uid="{00000000-0004-0000-0000-0000FE0B0000}"/>
    <hyperlink ref="F3075" r:id="rId3072" xr:uid="{00000000-0004-0000-0000-0000FF0B0000}"/>
    <hyperlink ref="F3076" r:id="rId3073" xr:uid="{00000000-0004-0000-0000-0000000C0000}"/>
    <hyperlink ref="F3077" r:id="rId3074" xr:uid="{00000000-0004-0000-0000-0000010C0000}"/>
    <hyperlink ref="F3078" r:id="rId3075" xr:uid="{00000000-0004-0000-0000-0000020C0000}"/>
    <hyperlink ref="F3079" r:id="rId3076" xr:uid="{00000000-0004-0000-0000-0000030C0000}"/>
    <hyperlink ref="F3080" r:id="rId3077" xr:uid="{00000000-0004-0000-0000-0000040C0000}"/>
    <hyperlink ref="F3081" r:id="rId3078" xr:uid="{00000000-0004-0000-0000-0000050C0000}"/>
    <hyperlink ref="F3082" r:id="rId3079" xr:uid="{00000000-0004-0000-0000-0000060C0000}"/>
    <hyperlink ref="F3083" r:id="rId3080" xr:uid="{00000000-0004-0000-0000-0000070C0000}"/>
    <hyperlink ref="F3084" r:id="rId3081" xr:uid="{00000000-0004-0000-0000-0000080C0000}"/>
    <hyperlink ref="F3085" r:id="rId3082" xr:uid="{00000000-0004-0000-0000-0000090C0000}"/>
    <hyperlink ref="F3086" r:id="rId3083" xr:uid="{00000000-0004-0000-0000-00000A0C0000}"/>
    <hyperlink ref="F3087" r:id="rId3084" xr:uid="{00000000-0004-0000-0000-00000B0C0000}"/>
    <hyperlink ref="F3088" r:id="rId3085" xr:uid="{00000000-0004-0000-0000-00000C0C0000}"/>
    <hyperlink ref="F3089" r:id="rId3086" xr:uid="{00000000-0004-0000-0000-00000D0C0000}"/>
    <hyperlink ref="F3090" r:id="rId3087" xr:uid="{00000000-0004-0000-0000-00000E0C0000}"/>
    <hyperlink ref="F3091" r:id="rId3088" xr:uid="{00000000-0004-0000-0000-00000F0C0000}"/>
    <hyperlink ref="F3092" r:id="rId3089" xr:uid="{00000000-0004-0000-0000-0000100C0000}"/>
    <hyperlink ref="F3093" r:id="rId3090" xr:uid="{00000000-0004-0000-0000-0000110C0000}"/>
    <hyperlink ref="F3094" r:id="rId3091" xr:uid="{00000000-0004-0000-0000-0000120C0000}"/>
    <hyperlink ref="F3095" r:id="rId3092" xr:uid="{00000000-0004-0000-0000-0000130C0000}"/>
    <hyperlink ref="F3096" r:id="rId3093" xr:uid="{00000000-0004-0000-0000-0000140C0000}"/>
    <hyperlink ref="F3097" r:id="rId3094" xr:uid="{00000000-0004-0000-0000-0000150C0000}"/>
    <hyperlink ref="F3098" r:id="rId3095" xr:uid="{00000000-0004-0000-0000-0000160C0000}"/>
    <hyperlink ref="F3099" r:id="rId3096" xr:uid="{00000000-0004-0000-0000-0000170C0000}"/>
    <hyperlink ref="F3100" r:id="rId3097" xr:uid="{00000000-0004-0000-0000-0000180C0000}"/>
    <hyperlink ref="F3101" r:id="rId3098" xr:uid="{00000000-0004-0000-0000-0000190C0000}"/>
    <hyperlink ref="F3102" r:id="rId3099" xr:uid="{00000000-0004-0000-0000-00001A0C0000}"/>
    <hyperlink ref="F3103" r:id="rId3100" xr:uid="{00000000-0004-0000-0000-00001B0C0000}"/>
    <hyperlink ref="F3104" r:id="rId3101" xr:uid="{00000000-0004-0000-0000-00001C0C0000}"/>
    <hyperlink ref="F3105" r:id="rId3102" xr:uid="{00000000-0004-0000-0000-00001D0C0000}"/>
    <hyperlink ref="F3106" r:id="rId3103" xr:uid="{00000000-0004-0000-0000-00001E0C0000}"/>
    <hyperlink ref="F3107" r:id="rId3104" xr:uid="{00000000-0004-0000-0000-00001F0C0000}"/>
    <hyperlink ref="F3108" r:id="rId3105" xr:uid="{00000000-0004-0000-0000-0000200C0000}"/>
    <hyperlink ref="F3109" r:id="rId3106" xr:uid="{00000000-0004-0000-0000-0000210C0000}"/>
    <hyperlink ref="F3110" r:id="rId3107" xr:uid="{00000000-0004-0000-0000-0000220C0000}"/>
    <hyperlink ref="F3111" r:id="rId3108" xr:uid="{00000000-0004-0000-0000-0000230C0000}"/>
    <hyperlink ref="F3112" r:id="rId3109" xr:uid="{00000000-0004-0000-0000-0000240C0000}"/>
    <hyperlink ref="F3113" r:id="rId3110" xr:uid="{00000000-0004-0000-0000-0000250C0000}"/>
    <hyperlink ref="F3114" r:id="rId3111" xr:uid="{00000000-0004-0000-0000-0000260C0000}"/>
    <hyperlink ref="F3115" r:id="rId3112" xr:uid="{00000000-0004-0000-0000-0000270C0000}"/>
    <hyperlink ref="F3116" r:id="rId3113" xr:uid="{00000000-0004-0000-0000-0000280C0000}"/>
    <hyperlink ref="F3117" r:id="rId3114" xr:uid="{00000000-0004-0000-0000-0000290C0000}"/>
    <hyperlink ref="F3118" r:id="rId3115" xr:uid="{00000000-0004-0000-0000-00002A0C0000}"/>
    <hyperlink ref="F3119" r:id="rId3116" xr:uid="{00000000-0004-0000-0000-00002B0C0000}"/>
    <hyperlink ref="F3120" r:id="rId3117" xr:uid="{00000000-0004-0000-0000-00002C0C0000}"/>
    <hyperlink ref="F3121" r:id="rId3118" xr:uid="{00000000-0004-0000-0000-00002D0C0000}"/>
    <hyperlink ref="F3122" r:id="rId3119" xr:uid="{00000000-0004-0000-0000-00002E0C0000}"/>
    <hyperlink ref="F3123" r:id="rId3120" xr:uid="{00000000-0004-0000-0000-00002F0C0000}"/>
    <hyperlink ref="F3124" r:id="rId3121" xr:uid="{00000000-0004-0000-0000-0000300C0000}"/>
    <hyperlink ref="F3125" r:id="rId3122" xr:uid="{00000000-0004-0000-0000-0000310C0000}"/>
    <hyperlink ref="F3126" r:id="rId3123" xr:uid="{00000000-0004-0000-0000-0000320C0000}"/>
    <hyperlink ref="F3127" r:id="rId3124" xr:uid="{00000000-0004-0000-0000-0000330C0000}"/>
    <hyperlink ref="F3128" r:id="rId3125" xr:uid="{00000000-0004-0000-0000-0000340C0000}"/>
    <hyperlink ref="F3129" r:id="rId3126" xr:uid="{00000000-0004-0000-0000-0000350C0000}"/>
    <hyperlink ref="F3130" r:id="rId3127" xr:uid="{00000000-0004-0000-0000-0000360C0000}"/>
    <hyperlink ref="F3131" r:id="rId3128" xr:uid="{00000000-0004-0000-0000-0000370C0000}"/>
    <hyperlink ref="F3132" r:id="rId3129" xr:uid="{00000000-0004-0000-0000-0000380C0000}"/>
    <hyperlink ref="F3133" r:id="rId3130" xr:uid="{00000000-0004-0000-0000-0000390C0000}"/>
    <hyperlink ref="F3134" r:id="rId3131" xr:uid="{00000000-0004-0000-0000-00003A0C0000}"/>
    <hyperlink ref="F3135" r:id="rId3132" xr:uid="{00000000-0004-0000-0000-00003B0C0000}"/>
    <hyperlink ref="F3136" r:id="rId3133" xr:uid="{00000000-0004-0000-0000-00003C0C0000}"/>
    <hyperlink ref="F3137" r:id="rId3134" xr:uid="{00000000-0004-0000-0000-00003D0C0000}"/>
    <hyperlink ref="F3138" r:id="rId3135" xr:uid="{00000000-0004-0000-0000-00003E0C0000}"/>
    <hyperlink ref="F3139" r:id="rId3136" xr:uid="{00000000-0004-0000-0000-00003F0C0000}"/>
    <hyperlink ref="F3140" r:id="rId3137" xr:uid="{00000000-0004-0000-0000-0000400C0000}"/>
    <hyperlink ref="F3141" r:id="rId3138" xr:uid="{00000000-0004-0000-0000-0000410C0000}"/>
    <hyperlink ref="F3142" r:id="rId3139" xr:uid="{00000000-0004-0000-0000-0000420C0000}"/>
    <hyperlink ref="F3143" r:id="rId3140" xr:uid="{00000000-0004-0000-0000-0000430C0000}"/>
    <hyperlink ref="F3144" r:id="rId3141" xr:uid="{00000000-0004-0000-0000-0000440C0000}"/>
    <hyperlink ref="F3145" r:id="rId3142" xr:uid="{00000000-0004-0000-0000-0000450C0000}"/>
    <hyperlink ref="F3146" r:id="rId3143" xr:uid="{00000000-0004-0000-0000-0000460C0000}"/>
    <hyperlink ref="F3147" r:id="rId3144" xr:uid="{00000000-0004-0000-0000-0000470C0000}"/>
    <hyperlink ref="F3148" r:id="rId3145" xr:uid="{00000000-0004-0000-0000-0000480C0000}"/>
    <hyperlink ref="F3149" r:id="rId3146" xr:uid="{00000000-0004-0000-0000-0000490C0000}"/>
    <hyperlink ref="F3150" r:id="rId3147" xr:uid="{00000000-0004-0000-0000-00004A0C0000}"/>
    <hyperlink ref="F3151" r:id="rId3148" xr:uid="{00000000-0004-0000-0000-00004B0C0000}"/>
    <hyperlink ref="F3152" r:id="rId3149" xr:uid="{00000000-0004-0000-0000-00004C0C0000}"/>
    <hyperlink ref="F3153" r:id="rId3150" xr:uid="{00000000-0004-0000-0000-00004D0C0000}"/>
    <hyperlink ref="F3154" r:id="rId3151" xr:uid="{00000000-0004-0000-0000-00004E0C0000}"/>
    <hyperlink ref="F3155" r:id="rId3152" xr:uid="{00000000-0004-0000-0000-00004F0C0000}"/>
    <hyperlink ref="F3156" r:id="rId3153" xr:uid="{00000000-0004-0000-0000-0000500C0000}"/>
    <hyperlink ref="F3157" r:id="rId3154" xr:uid="{00000000-0004-0000-0000-0000510C0000}"/>
    <hyperlink ref="F3158" r:id="rId3155" xr:uid="{00000000-0004-0000-0000-0000520C0000}"/>
    <hyperlink ref="F3159" r:id="rId3156" xr:uid="{00000000-0004-0000-0000-0000530C0000}"/>
    <hyperlink ref="F3160" r:id="rId3157" xr:uid="{00000000-0004-0000-0000-0000540C0000}"/>
    <hyperlink ref="F3161" r:id="rId3158" xr:uid="{00000000-0004-0000-0000-0000550C0000}"/>
    <hyperlink ref="F3162" r:id="rId3159" xr:uid="{00000000-0004-0000-0000-0000560C0000}"/>
    <hyperlink ref="F3163" r:id="rId3160" xr:uid="{00000000-0004-0000-0000-0000570C0000}"/>
    <hyperlink ref="F3164" r:id="rId3161" xr:uid="{00000000-0004-0000-0000-0000580C0000}"/>
    <hyperlink ref="F3165" r:id="rId3162" xr:uid="{00000000-0004-0000-0000-0000590C0000}"/>
    <hyperlink ref="F3166" r:id="rId3163" xr:uid="{00000000-0004-0000-0000-00005A0C0000}"/>
    <hyperlink ref="F3167" r:id="rId3164" xr:uid="{00000000-0004-0000-0000-00005B0C0000}"/>
    <hyperlink ref="F3168" r:id="rId3165" xr:uid="{00000000-0004-0000-0000-00005C0C0000}"/>
    <hyperlink ref="F3169" r:id="rId3166" xr:uid="{00000000-0004-0000-0000-00005D0C0000}"/>
    <hyperlink ref="F3170" r:id="rId3167" xr:uid="{00000000-0004-0000-0000-00005E0C0000}"/>
    <hyperlink ref="F3171" r:id="rId3168" xr:uid="{00000000-0004-0000-0000-00005F0C0000}"/>
    <hyperlink ref="F3172" r:id="rId3169" xr:uid="{00000000-0004-0000-0000-0000600C0000}"/>
    <hyperlink ref="F3173" r:id="rId3170" xr:uid="{00000000-0004-0000-0000-0000610C0000}"/>
    <hyperlink ref="F3174" r:id="rId3171" xr:uid="{00000000-0004-0000-0000-0000620C0000}"/>
    <hyperlink ref="F3175" r:id="rId3172" xr:uid="{00000000-0004-0000-0000-0000630C0000}"/>
    <hyperlink ref="F3176" r:id="rId3173" xr:uid="{00000000-0004-0000-0000-0000640C0000}"/>
    <hyperlink ref="F3177" r:id="rId3174" xr:uid="{00000000-0004-0000-0000-0000650C0000}"/>
    <hyperlink ref="F3178" r:id="rId3175" xr:uid="{00000000-0004-0000-0000-0000660C0000}"/>
    <hyperlink ref="F3179" r:id="rId3176" xr:uid="{00000000-0004-0000-0000-0000670C0000}"/>
    <hyperlink ref="F3180" r:id="rId3177" xr:uid="{00000000-0004-0000-0000-0000680C0000}"/>
    <hyperlink ref="F3181" r:id="rId3178" xr:uid="{00000000-0004-0000-0000-0000690C0000}"/>
    <hyperlink ref="F3182" r:id="rId3179" xr:uid="{00000000-0004-0000-0000-00006A0C0000}"/>
    <hyperlink ref="F3183" r:id="rId3180" xr:uid="{00000000-0004-0000-0000-00006B0C0000}"/>
    <hyperlink ref="F3184" r:id="rId3181" xr:uid="{00000000-0004-0000-0000-00006C0C0000}"/>
    <hyperlink ref="F3185" r:id="rId3182" xr:uid="{00000000-0004-0000-0000-00006D0C0000}"/>
    <hyperlink ref="F3186" r:id="rId3183" xr:uid="{00000000-0004-0000-0000-00006E0C0000}"/>
    <hyperlink ref="F3187" r:id="rId3184" xr:uid="{00000000-0004-0000-0000-00006F0C0000}"/>
    <hyperlink ref="F3188" r:id="rId3185" xr:uid="{00000000-0004-0000-0000-0000700C0000}"/>
    <hyperlink ref="F3189" r:id="rId3186" xr:uid="{00000000-0004-0000-0000-0000710C0000}"/>
    <hyperlink ref="F3190" r:id="rId3187" xr:uid="{00000000-0004-0000-0000-0000720C0000}"/>
    <hyperlink ref="F3191" r:id="rId3188" xr:uid="{00000000-0004-0000-0000-0000730C0000}"/>
    <hyperlink ref="F3192" r:id="rId3189" xr:uid="{00000000-0004-0000-0000-0000740C0000}"/>
    <hyperlink ref="F3193" r:id="rId3190" xr:uid="{00000000-0004-0000-0000-0000750C0000}"/>
    <hyperlink ref="F3194" r:id="rId3191" xr:uid="{00000000-0004-0000-0000-0000760C0000}"/>
    <hyperlink ref="F3195" r:id="rId3192" xr:uid="{00000000-0004-0000-0000-0000770C0000}"/>
    <hyperlink ref="F3196" r:id="rId3193" xr:uid="{00000000-0004-0000-0000-0000780C0000}"/>
    <hyperlink ref="F3197" r:id="rId3194" xr:uid="{00000000-0004-0000-0000-0000790C0000}"/>
    <hyperlink ref="F3198" r:id="rId3195" xr:uid="{00000000-0004-0000-0000-00007A0C0000}"/>
    <hyperlink ref="F3199" r:id="rId3196" xr:uid="{00000000-0004-0000-0000-00007B0C0000}"/>
    <hyperlink ref="F3200" r:id="rId3197" xr:uid="{00000000-0004-0000-0000-00007C0C0000}"/>
    <hyperlink ref="F3201" r:id="rId3198" xr:uid="{00000000-0004-0000-0000-00007D0C0000}"/>
    <hyperlink ref="F3202" r:id="rId3199" xr:uid="{00000000-0004-0000-0000-00007E0C0000}"/>
    <hyperlink ref="F3203" r:id="rId3200" xr:uid="{00000000-0004-0000-0000-00007F0C0000}"/>
    <hyperlink ref="F3204" r:id="rId3201" xr:uid="{00000000-0004-0000-0000-0000800C0000}"/>
    <hyperlink ref="F3205" r:id="rId3202" xr:uid="{00000000-0004-0000-0000-0000810C0000}"/>
    <hyperlink ref="F3206" r:id="rId3203" xr:uid="{00000000-0004-0000-0000-0000820C0000}"/>
    <hyperlink ref="F3207" r:id="rId3204" xr:uid="{00000000-0004-0000-0000-0000830C0000}"/>
    <hyperlink ref="F3208" r:id="rId3205" xr:uid="{00000000-0004-0000-0000-0000840C0000}"/>
    <hyperlink ref="F3209" r:id="rId3206" xr:uid="{00000000-0004-0000-0000-0000850C0000}"/>
    <hyperlink ref="F3210" r:id="rId3207" xr:uid="{00000000-0004-0000-0000-0000860C0000}"/>
    <hyperlink ref="F3211" r:id="rId3208" xr:uid="{00000000-0004-0000-0000-0000870C0000}"/>
    <hyperlink ref="F3212" r:id="rId3209" xr:uid="{00000000-0004-0000-0000-0000880C0000}"/>
    <hyperlink ref="F3213" r:id="rId3210" xr:uid="{00000000-0004-0000-0000-0000890C0000}"/>
    <hyperlink ref="F3214" r:id="rId3211" xr:uid="{00000000-0004-0000-0000-00008A0C0000}"/>
    <hyperlink ref="F3215" r:id="rId3212" xr:uid="{00000000-0004-0000-0000-00008B0C0000}"/>
    <hyperlink ref="F3216" r:id="rId3213" xr:uid="{00000000-0004-0000-0000-00008C0C0000}"/>
    <hyperlink ref="F3217" r:id="rId3214" xr:uid="{00000000-0004-0000-0000-00008D0C0000}"/>
    <hyperlink ref="F3218" r:id="rId3215" xr:uid="{00000000-0004-0000-0000-00008E0C0000}"/>
    <hyperlink ref="F3219" r:id="rId3216" xr:uid="{00000000-0004-0000-0000-00008F0C0000}"/>
    <hyperlink ref="F3220" r:id="rId3217" xr:uid="{00000000-0004-0000-0000-0000900C0000}"/>
    <hyperlink ref="F3221" r:id="rId3218" xr:uid="{00000000-0004-0000-0000-0000910C0000}"/>
    <hyperlink ref="F3222" r:id="rId3219" xr:uid="{00000000-0004-0000-0000-0000920C0000}"/>
    <hyperlink ref="F3223" r:id="rId3220" xr:uid="{00000000-0004-0000-0000-0000930C0000}"/>
    <hyperlink ref="F3224" r:id="rId3221" xr:uid="{00000000-0004-0000-0000-0000940C0000}"/>
    <hyperlink ref="F3225" r:id="rId3222" xr:uid="{00000000-0004-0000-0000-0000950C0000}"/>
    <hyperlink ref="F3226" r:id="rId3223" xr:uid="{00000000-0004-0000-0000-0000960C0000}"/>
    <hyperlink ref="F3227" r:id="rId3224" xr:uid="{00000000-0004-0000-0000-0000970C0000}"/>
    <hyperlink ref="F3228" r:id="rId3225" xr:uid="{00000000-0004-0000-0000-0000980C0000}"/>
    <hyperlink ref="F3229" r:id="rId3226" xr:uid="{00000000-0004-0000-0000-0000990C0000}"/>
    <hyperlink ref="F3230" r:id="rId3227" xr:uid="{00000000-0004-0000-0000-00009A0C0000}"/>
    <hyperlink ref="F3231" r:id="rId3228" xr:uid="{00000000-0004-0000-0000-00009B0C0000}"/>
    <hyperlink ref="F3232" r:id="rId3229" xr:uid="{00000000-0004-0000-0000-00009C0C0000}"/>
    <hyperlink ref="F3233" r:id="rId3230" xr:uid="{00000000-0004-0000-0000-00009D0C0000}"/>
    <hyperlink ref="F3234" r:id="rId3231" xr:uid="{00000000-0004-0000-0000-00009E0C0000}"/>
    <hyperlink ref="F3235" r:id="rId3232" xr:uid="{00000000-0004-0000-0000-00009F0C0000}"/>
    <hyperlink ref="F3236" r:id="rId3233" xr:uid="{00000000-0004-0000-0000-0000A00C0000}"/>
    <hyperlink ref="F3237" r:id="rId3234" xr:uid="{00000000-0004-0000-0000-0000A10C0000}"/>
    <hyperlink ref="F3238" r:id="rId3235" xr:uid="{00000000-0004-0000-0000-0000A20C0000}"/>
    <hyperlink ref="F3239" r:id="rId3236" xr:uid="{00000000-0004-0000-0000-0000A30C0000}"/>
    <hyperlink ref="F3240" r:id="rId3237" xr:uid="{00000000-0004-0000-0000-0000A40C0000}"/>
    <hyperlink ref="F3241" r:id="rId3238" xr:uid="{00000000-0004-0000-0000-0000A50C0000}"/>
    <hyperlink ref="F3242" r:id="rId3239" xr:uid="{00000000-0004-0000-0000-0000A60C0000}"/>
    <hyperlink ref="F3243" r:id="rId3240" xr:uid="{00000000-0004-0000-0000-0000A70C0000}"/>
    <hyperlink ref="F3244" r:id="rId3241" xr:uid="{00000000-0004-0000-0000-0000A80C0000}"/>
    <hyperlink ref="F3245" r:id="rId3242" xr:uid="{00000000-0004-0000-0000-0000A90C0000}"/>
    <hyperlink ref="F3246" r:id="rId3243" xr:uid="{00000000-0004-0000-0000-0000AA0C0000}"/>
    <hyperlink ref="F3247" r:id="rId3244" xr:uid="{00000000-0004-0000-0000-0000AB0C0000}"/>
    <hyperlink ref="F3248" r:id="rId3245" xr:uid="{00000000-0004-0000-0000-0000AC0C0000}"/>
    <hyperlink ref="F3249" r:id="rId3246" xr:uid="{00000000-0004-0000-0000-0000AD0C0000}"/>
    <hyperlink ref="F3250" r:id="rId3247" xr:uid="{00000000-0004-0000-0000-0000AE0C0000}"/>
    <hyperlink ref="F3251" r:id="rId3248" xr:uid="{00000000-0004-0000-0000-0000AF0C0000}"/>
    <hyperlink ref="F3252" r:id="rId3249" xr:uid="{00000000-0004-0000-0000-0000B00C0000}"/>
    <hyperlink ref="F3253" r:id="rId3250" xr:uid="{00000000-0004-0000-0000-0000B10C0000}"/>
    <hyperlink ref="F3254" r:id="rId3251" xr:uid="{00000000-0004-0000-0000-0000B20C0000}"/>
    <hyperlink ref="F3255" r:id="rId3252" xr:uid="{00000000-0004-0000-0000-0000B30C0000}"/>
    <hyperlink ref="F3256" r:id="rId3253" xr:uid="{00000000-0004-0000-0000-0000B40C0000}"/>
    <hyperlink ref="F3257" r:id="rId3254" xr:uid="{00000000-0004-0000-0000-0000B50C0000}"/>
    <hyperlink ref="F3258" r:id="rId3255" xr:uid="{00000000-0004-0000-0000-0000B60C0000}"/>
    <hyperlink ref="F3259" r:id="rId3256" xr:uid="{00000000-0004-0000-0000-0000B70C0000}"/>
    <hyperlink ref="F3260" r:id="rId3257" xr:uid="{00000000-0004-0000-0000-0000B80C0000}"/>
    <hyperlink ref="F3261" r:id="rId3258" xr:uid="{00000000-0004-0000-0000-0000B90C0000}"/>
    <hyperlink ref="F3262" r:id="rId3259" xr:uid="{00000000-0004-0000-0000-0000BA0C0000}"/>
    <hyperlink ref="F3263" r:id="rId3260" xr:uid="{00000000-0004-0000-0000-0000BB0C0000}"/>
    <hyperlink ref="F3264" r:id="rId3261" xr:uid="{00000000-0004-0000-0000-0000BC0C0000}"/>
    <hyperlink ref="F3265" r:id="rId3262" xr:uid="{00000000-0004-0000-0000-0000BD0C0000}"/>
    <hyperlink ref="F3266" r:id="rId3263" xr:uid="{00000000-0004-0000-0000-0000BE0C0000}"/>
    <hyperlink ref="F3267" r:id="rId3264" xr:uid="{00000000-0004-0000-0000-0000BF0C0000}"/>
  </hyperlinks>
  <pageMargins left="0.7" right="0.7" top="0.75" bottom="0.75" header="0.3" footer="0.3"/>
  <tableParts count="1">
    <tablePart r:id="rId3265"/>
  </tableParts>
  <extLst>
    <ext xmlns:x14="http://schemas.microsoft.com/office/spreadsheetml/2009/9/main" uri="{CCE6A557-97BC-4b89-ADB6-D9C93CAAB3DF}">
      <x14:dataValidations xmlns:xm="http://schemas.microsoft.com/office/excel/2006/main" count="3">
        <x14:dataValidation type="list" allowBlank="1" showInputMessage="1" showErrorMessage="1" xr:uid="{4D640A27-5041-4508-A4F0-9032B5B4D821}">
          <x14:formula1>
            <xm:f>Typology!$D$4:$D$90</xm:f>
          </x14:formula1>
          <xm:sqref>S1 T3268:T1048576 U1:U3267</xm:sqref>
        </x14:dataValidation>
        <x14:dataValidation type="list" allowBlank="1" showInputMessage="1" showErrorMessage="1" xr:uid="{0013C470-468A-461D-AAAF-AEE59A4A7747}">
          <x14:formula1>
            <xm:f>Typology!$C$4:$C$86</xm:f>
          </x14:formula1>
          <xm:sqref>S3268:S1048576 T1:T3267</xm:sqref>
        </x14:dataValidation>
        <x14:dataValidation type="list" allowBlank="1" showInputMessage="1" showErrorMessage="1" xr:uid="{5CD20468-B07E-4526-9542-FD3D35783307}">
          <x14:formula1>
            <xm:f>Typology!$I$4:$I$12</xm:f>
          </x14:formula1>
          <xm:sqref>S2:S3267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4D31D-EE36-4164-A240-F148D0FA1EE2}">
  <dimension ref="A1:W503"/>
  <sheetViews>
    <sheetView tabSelected="1" topLeftCell="J4" workbookViewId="0">
      <selection activeCell="M24" sqref="M24"/>
    </sheetView>
  </sheetViews>
  <sheetFormatPr defaultRowHeight="17.25" x14ac:dyDescent="0.35"/>
  <cols>
    <col min="1" max="1" width="23.625" bestFit="1" customWidth="1"/>
    <col min="2" max="2" width="17.875" customWidth="1"/>
    <col min="3" max="3" width="20.375" bestFit="1" customWidth="1"/>
    <col min="4" max="4" width="17.375" bestFit="1" customWidth="1"/>
    <col min="9" max="9" width="20.125" bestFit="1" customWidth="1"/>
    <col min="10" max="10" width="17.125" bestFit="1" customWidth="1"/>
    <col min="11" max="11" width="18.5" bestFit="1" customWidth="1"/>
    <col min="13" max="13" width="20.75" customWidth="1"/>
    <col min="14" max="15" width="10.75" customWidth="1"/>
    <col min="22" max="22" width="17.75" customWidth="1"/>
    <col min="23" max="23" width="12.25" customWidth="1"/>
  </cols>
  <sheetData>
    <row r="1" spans="1:23" x14ac:dyDescent="0.35">
      <c r="A1" s="19" t="s">
        <v>2800</v>
      </c>
      <c r="I1" s="19" t="s">
        <v>2803</v>
      </c>
    </row>
    <row r="2" spans="1:23" x14ac:dyDescent="0.35">
      <c r="V2" t="s">
        <v>2824</v>
      </c>
      <c r="W2" t="s">
        <v>2835</v>
      </c>
    </row>
    <row r="3" spans="1:23" x14ac:dyDescent="0.35">
      <c r="A3" s="13" t="s">
        <v>2794</v>
      </c>
      <c r="B3" t="s">
        <v>2797</v>
      </c>
      <c r="C3" t="s">
        <v>2798</v>
      </c>
      <c r="D3" t="s">
        <v>2799</v>
      </c>
      <c r="I3" s="13" t="s">
        <v>2794</v>
      </c>
      <c r="J3" t="s">
        <v>2801</v>
      </c>
      <c r="K3" t="s">
        <v>2802</v>
      </c>
      <c r="V3" t="s">
        <v>122</v>
      </c>
      <c r="W3">
        <f>+Food!Q5</f>
        <v>769</v>
      </c>
    </row>
    <row r="4" spans="1:23" x14ac:dyDescent="0.35">
      <c r="A4" s="14" t="s">
        <v>161</v>
      </c>
      <c r="B4" s="17">
        <v>119</v>
      </c>
      <c r="C4" s="17">
        <v>1</v>
      </c>
      <c r="D4" s="17">
        <v>119</v>
      </c>
      <c r="I4" s="14" t="s">
        <v>50</v>
      </c>
      <c r="J4" s="17">
        <v>42</v>
      </c>
      <c r="K4" s="17">
        <v>42</v>
      </c>
      <c r="V4" t="s">
        <v>2827</v>
      </c>
      <c r="W4">
        <f>+Food!Q7</f>
        <v>68</v>
      </c>
    </row>
    <row r="5" spans="1:23" x14ac:dyDescent="0.35">
      <c r="A5" s="15" t="s">
        <v>161</v>
      </c>
      <c r="B5" s="17">
        <v>1</v>
      </c>
      <c r="C5" s="17">
        <v>1</v>
      </c>
      <c r="D5" s="17">
        <v>1</v>
      </c>
      <c r="I5" s="15" t="s">
        <v>450</v>
      </c>
      <c r="J5" s="17">
        <v>14</v>
      </c>
      <c r="K5" s="17">
        <v>14</v>
      </c>
      <c r="V5" t="s">
        <v>73</v>
      </c>
      <c r="W5">
        <f>+GETPIVOTDATA("Count of Category2",$I$3,"category","Household")-GETPIVOTDATA("Count of Category2",$I$3,"category","Household","Category2","sewing")+GETPIVOTDATA("Count of Category2",$I$3,"category","Personal","Category2","hygiene")</f>
        <v>306</v>
      </c>
    </row>
    <row r="6" spans="1:23" x14ac:dyDescent="0.35">
      <c r="A6" s="16" t="s">
        <v>205</v>
      </c>
      <c r="B6" s="17">
        <v>1</v>
      </c>
      <c r="C6" s="17">
        <v>1</v>
      </c>
      <c r="D6" s="17">
        <v>1</v>
      </c>
      <c r="I6" s="15" t="s">
        <v>488</v>
      </c>
      <c r="J6" s="17">
        <v>16</v>
      </c>
      <c r="K6" s="17">
        <v>16</v>
      </c>
      <c r="V6" t="s">
        <v>2828</v>
      </c>
      <c r="W6">
        <f>+GETPIVOTDATA("Count of Category2",$I$3,"category","recreation")</f>
        <v>86</v>
      </c>
    </row>
    <row r="7" spans="1:23" x14ac:dyDescent="0.35">
      <c r="A7" s="15" t="s">
        <v>2795</v>
      </c>
      <c r="B7" s="17">
        <v>118</v>
      </c>
      <c r="C7" s="17"/>
      <c r="D7" s="17">
        <v>118</v>
      </c>
      <c r="I7" s="15" t="s">
        <v>2732</v>
      </c>
      <c r="J7" s="17">
        <v>1</v>
      </c>
      <c r="K7" s="17">
        <v>1</v>
      </c>
      <c r="V7" t="s">
        <v>2830</v>
      </c>
      <c r="W7">
        <f>+GETPIVOTDATA("Count of Category2",$I$3,"category","Beverage")</f>
        <v>9</v>
      </c>
    </row>
    <row r="8" spans="1:23" x14ac:dyDescent="0.35">
      <c r="A8" s="16" t="s">
        <v>205</v>
      </c>
      <c r="B8" s="17">
        <v>25</v>
      </c>
      <c r="C8" s="17"/>
      <c r="D8" s="17">
        <v>25</v>
      </c>
      <c r="I8" s="15" t="s">
        <v>51</v>
      </c>
      <c r="J8" s="17">
        <v>11</v>
      </c>
      <c r="K8" s="17">
        <v>11</v>
      </c>
      <c r="V8" t="s">
        <v>2831</v>
      </c>
      <c r="W8">
        <f>+GETPIVOTDATA("Count of Category2",$I$3,"category","architect")</f>
        <v>42</v>
      </c>
    </row>
    <row r="9" spans="1:23" x14ac:dyDescent="0.35">
      <c r="A9" s="16" t="s">
        <v>1021</v>
      </c>
      <c r="B9" s="17">
        <v>1</v>
      </c>
      <c r="C9" s="17"/>
      <c r="D9" s="17">
        <v>1</v>
      </c>
      <c r="I9" s="14" t="s">
        <v>550</v>
      </c>
      <c r="J9" s="17">
        <v>9</v>
      </c>
      <c r="K9" s="17">
        <v>9</v>
      </c>
      <c r="V9" t="s">
        <v>94</v>
      </c>
      <c r="W9">
        <f>+GETPIVOTDATA("Count of Category2",$I$3,"category","Clerical")</f>
        <v>28</v>
      </c>
    </row>
    <row r="10" spans="1:23" x14ac:dyDescent="0.35">
      <c r="A10" s="16" t="s">
        <v>42</v>
      </c>
      <c r="B10" s="17">
        <v>21</v>
      </c>
      <c r="C10" s="17"/>
      <c r="D10" s="17">
        <v>21</v>
      </c>
      <c r="I10" s="15" t="s">
        <v>551</v>
      </c>
      <c r="J10" s="17">
        <v>7</v>
      </c>
      <c r="K10" s="17">
        <v>7</v>
      </c>
      <c r="V10" t="s">
        <v>2829</v>
      </c>
      <c r="W10">
        <f>+GETPIVOTDATA("Count of Category2",$I$3,"category","Work")</f>
        <v>89</v>
      </c>
    </row>
    <row r="11" spans="1:23" x14ac:dyDescent="0.35">
      <c r="A11" s="16" t="s">
        <v>1665</v>
      </c>
      <c r="B11" s="17">
        <v>6</v>
      </c>
      <c r="C11" s="17"/>
      <c r="D11" s="17">
        <v>6</v>
      </c>
      <c r="I11" s="15" t="s">
        <v>597</v>
      </c>
      <c r="J11" s="17">
        <v>2</v>
      </c>
      <c r="K11" s="17">
        <v>2</v>
      </c>
      <c r="V11" t="s">
        <v>2834</v>
      </c>
      <c r="W11">
        <f>+GETPIVOTDATA("Count of Category2",$I$3,"category","service")-GETPIVOTDATA("Count of Category2",$I$3,"category","service","Category2","financial transaction")+GETPIVOTDATA("Count of Category2",$I$3,"category","Transport")</f>
        <v>43</v>
      </c>
    </row>
    <row r="12" spans="1:23" x14ac:dyDescent="0.35">
      <c r="A12" s="16" t="s">
        <v>1218</v>
      </c>
      <c r="B12" s="17">
        <v>5</v>
      </c>
      <c r="C12" s="17"/>
      <c r="D12" s="17">
        <v>5</v>
      </c>
      <c r="I12" s="14" t="s">
        <v>94</v>
      </c>
      <c r="J12" s="17">
        <v>28</v>
      </c>
      <c r="K12" s="17">
        <v>28</v>
      </c>
      <c r="V12" t="s">
        <v>2833</v>
      </c>
      <c r="W12">
        <f>+GETPIVOTDATA("Count of Category2",$I$3,"category","service","Category2","financial transaction")</f>
        <v>280</v>
      </c>
    </row>
    <row r="13" spans="1:23" x14ac:dyDescent="0.35">
      <c r="A13" s="16" t="s">
        <v>2212</v>
      </c>
      <c r="B13" s="17">
        <v>13</v>
      </c>
      <c r="C13" s="17"/>
      <c r="D13" s="17">
        <v>13</v>
      </c>
      <c r="I13" s="15" t="s">
        <v>2308</v>
      </c>
      <c r="J13" s="17">
        <v>4</v>
      </c>
      <c r="K13" s="17">
        <v>4</v>
      </c>
      <c r="W13">
        <f>SUM(W2:W12)</f>
        <v>1720</v>
      </c>
    </row>
    <row r="14" spans="1:23" x14ac:dyDescent="0.35">
      <c r="A14" s="16" t="s">
        <v>2125</v>
      </c>
      <c r="B14" s="17">
        <v>1</v>
      </c>
      <c r="C14" s="17"/>
      <c r="D14" s="17">
        <v>1</v>
      </c>
      <c r="I14" s="15" t="s">
        <v>95</v>
      </c>
      <c r="J14" s="17">
        <v>24</v>
      </c>
      <c r="K14" s="17">
        <v>24</v>
      </c>
    </row>
    <row r="15" spans="1:23" x14ac:dyDescent="0.35">
      <c r="A15" s="16" t="s">
        <v>447</v>
      </c>
      <c r="B15" s="17">
        <v>12</v>
      </c>
      <c r="C15" s="17"/>
      <c r="D15" s="17">
        <v>12</v>
      </c>
      <c r="I15" s="14" t="s">
        <v>57</v>
      </c>
      <c r="J15" s="17">
        <v>845</v>
      </c>
      <c r="K15" s="17">
        <v>845</v>
      </c>
    </row>
    <row r="16" spans="1:23" x14ac:dyDescent="0.35">
      <c r="A16" s="16" t="s">
        <v>162</v>
      </c>
      <c r="B16" s="17">
        <v>31</v>
      </c>
      <c r="C16" s="17"/>
      <c r="D16" s="17">
        <v>31</v>
      </c>
      <c r="I16" s="15" t="s">
        <v>2741</v>
      </c>
      <c r="J16" s="17">
        <v>4</v>
      </c>
      <c r="K16" s="17">
        <v>4</v>
      </c>
    </row>
    <row r="17" spans="1:11" x14ac:dyDescent="0.35">
      <c r="A17" s="16" t="s">
        <v>962</v>
      </c>
      <c r="B17" s="17">
        <v>3</v>
      </c>
      <c r="C17" s="17"/>
      <c r="D17" s="17">
        <v>3</v>
      </c>
      <c r="I17" s="15" t="s">
        <v>57</v>
      </c>
      <c r="J17" s="17">
        <v>503</v>
      </c>
      <c r="K17" s="17">
        <v>503</v>
      </c>
    </row>
    <row r="18" spans="1:11" x14ac:dyDescent="0.35">
      <c r="A18" s="14" t="s">
        <v>1600</v>
      </c>
      <c r="B18" s="17">
        <v>35</v>
      </c>
      <c r="C18" s="17">
        <v>30</v>
      </c>
      <c r="D18" s="17">
        <v>35</v>
      </c>
      <c r="I18" s="15" t="s">
        <v>143</v>
      </c>
      <c r="J18" s="17">
        <v>10</v>
      </c>
      <c r="K18" s="17">
        <v>10</v>
      </c>
    </row>
    <row r="19" spans="1:11" x14ac:dyDescent="0.35">
      <c r="A19" s="15" t="s">
        <v>1601</v>
      </c>
      <c r="B19" s="17">
        <v>30</v>
      </c>
      <c r="C19" s="17">
        <v>30</v>
      </c>
      <c r="D19" s="17">
        <v>30</v>
      </c>
      <c r="I19" s="15" t="s">
        <v>2743</v>
      </c>
      <c r="J19" s="17">
        <v>1</v>
      </c>
      <c r="K19" s="17">
        <v>1</v>
      </c>
    </row>
    <row r="20" spans="1:11" x14ac:dyDescent="0.35">
      <c r="A20" s="16" t="s">
        <v>1602</v>
      </c>
      <c r="B20" s="17">
        <v>30</v>
      </c>
      <c r="C20" s="17">
        <v>30</v>
      </c>
      <c r="D20" s="17">
        <v>30</v>
      </c>
      <c r="I20" s="15" t="s">
        <v>298</v>
      </c>
      <c r="J20" s="17">
        <v>59</v>
      </c>
      <c r="K20" s="17">
        <v>59</v>
      </c>
    </row>
    <row r="21" spans="1:11" x14ac:dyDescent="0.35">
      <c r="A21" s="15" t="s">
        <v>2795</v>
      </c>
      <c r="B21" s="17">
        <v>5</v>
      </c>
      <c r="C21" s="17"/>
      <c r="D21" s="17">
        <v>5</v>
      </c>
      <c r="I21" s="15" t="s">
        <v>58</v>
      </c>
      <c r="J21" s="17">
        <v>263</v>
      </c>
      <c r="K21" s="17">
        <v>263</v>
      </c>
    </row>
    <row r="22" spans="1:11" x14ac:dyDescent="0.35">
      <c r="A22" s="16" t="s">
        <v>1602</v>
      </c>
      <c r="B22" s="17">
        <v>5</v>
      </c>
      <c r="C22" s="17"/>
      <c r="D22" s="17">
        <v>5</v>
      </c>
      <c r="I22" s="15" t="s">
        <v>2774</v>
      </c>
      <c r="J22" s="17">
        <v>5</v>
      </c>
      <c r="K22" s="17">
        <v>5</v>
      </c>
    </row>
    <row r="23" spans="1:11" x14ac:dyDescent="0.35">
      <c r="A23" s="14" t="s">
        <v>2093</v>
      </c>
      <c r="B23" s="17">
        <v>2</v>
      </c>
      <c r="C23" s="17"/>
      <c r="D23" s="17">
        <v>2</v>
      </c>
      <c r="I23" s="14" t="s">
        <v>73</v>
      </c>
      <c r="J23" s="17">
        <v>1132</v>
      </c>
      <c r="K23" s="17">
        <v>1132</v>
      </c>
    </row>
    <row r="24" spans="1:11" x14ac:dyDescent="0.35">
      <c r="A24" s="15" t="s">
        <v>2795</v>
      </c>
      <c r="B24" s="17">
        <v>2</v>
      </c>
      <c r="C24" s="17"/>
      <c r="D24" s="17">
        <v>2</v>
      </c>
      <c r="I24" s="15" t="s">
        <v>2746</v>
      </c>
      <c r="J24" s="17">
        <v>16</v>
      </c>
      <c r="K24" s="17">
        <v>16</v>
      </c>
    </row>
    <row r="25" spans="1:11" x14ac:dyDescent="0.35">
      <c r="A25" s="16" t="s">
        <v>728</v>
      </c>
      <c r="B25" s="17">
        <v>2</v>
      </c>
      <c r="C25" s="17"/>
      <c r="D25" s="17">
        <v>2</v>
      </c>
      <c r="I25" s="15" t="s">
        <v>2745</v>
      </c>
      <c r="J25" s="17">
        <v>5</v>
      </c>
      <c r="K25" s="17">
        <v>5</v>
      </c>
    </row>
    <row r="26" spans="1:11" x14ac:dyDescent="0.35">
      <c r="A26" s="14" t="s">
        <v>1624</v>
      </c>
      <c r="B26" s="17">
        <v>10</v>
      </c>
      <c r="C26" s="17"/>
      <c r="D26" s="17">
        <v>10</v>
      </c>
      <c r="I26" s="15" t="s">
        <v>78</v>
      </c>
      <c r="J26" s="17">
        <v>91</v>
      </c>
      <c r="K26" s="17">
        <v>91</v>
      </c>
    </row>
    <row r="27" spans="1:11" x14ac:dyDescent="0.35">
      <c r="A27" s="15" t="s">
        <v>2795</v>
      </c>
      <c r="B27" s="17">
        <v>10</v>
      </c>
      <c r="C27" s="17"/>
      <c r="D27" s="17">
        <v>10</v>
      </c>
      <c r="I27" s="15" t="s">
        <v>2372</v>
      </c>
      <c r="J27" s="17">
        <v>12</v>
      </c>
      <c r="K27" s="17">
        <v>12</v>
      </c>
    </row>
    <row r="28" spans="1:11" x14ac:dyDescent="0.35">
      <c r="A28" s="16" t="s">
        <v>2171</v>
      </c>
      <c r="B28" s="17">
        <v>1</v>
      </c>
      <c r="C28" s="17"/>
      <c r="D28" s="17">
        <v>1</v>
      </c>
      <c r="I28" s="15" t="s">
        <v>199</v>
      </c>
      <c r="J28" s="17">
        <v>27</v>
      </c>
      <c r="K28" s="17">
        <v>27</v>
      </c>
    </row>
    <row r="29" spans="1:11" x14ac:dyDescent="0.35">
      <c r="A29" s="16" t="s">
        <v>1625</v>
      </c>
      <c r="B29" s="17">
        <v>9</v>
      </c>
      <c r="C29" s="17"/>
      <c r="D29" s="17">
        <v>9</v>
      </c>
      <c r="I29" s="15" t="s">
        <v>74</v>
      </c>
      <c r="J29" s="17">
        <v>981</v>
      </c>
      <c r="K29" s="17">
        <v>981</v>
      </c>
    </row>
    <row r="30" spans="1:11" x14ac:dyDescent="0.35">
      <c r="A30" s="14" t="s">
        <v>2504</v>
      </c>
      <c r="B30" s="17">
        <v>1</v>
      </c>
      <c r="C30" s="17"/>
      <c r="D30" s="17">
        <v>1</v>
      </c>
      <c r="I30" s="14" t="s">
        <v>2778</v>
      </c>
      <c r="J30" s="17">
        <v>268</v>
      </c>
      <c r="K30" s="17">
        <v>268</v>
      </c>
    </row>
    <row r="31" spans="1:11" x14ac:dyDescent="0.35">
      <c r="A31" s="15" t="s">
        <v>2795</v>
      </c>
      <c r="B31" s="17">
        <v>1</v>
      </c>
      <c r="C31" s="17"/>
      <c r="D31" s="17">
        <v>1</v>
      </c>
      <c r="I31" s="14" t="s">
        <v>43</v>
      </c>
      <c r="J31" s="17">
        <v>438</v>
      </c>
      <c r="K31" s="17">
        <v>438</v>
      </c>
    </row>
    <row r="32" spans="1:11" x14ac:dyDescent="0.35">
      <c r="A32" s="16" t="s">
        <v>2505</v>
      </c>
      <c r="B32" s="17">
        <v>1</v>
      </c>
      <c r="C32" s="17"/>
      <c r="D32" s="17">
        <v>1</v>
      </c>
      <c r="I32" s="15" t="s">
        <v>89</v>
      </c>
      <c r="J32" s="17">
        <v>38</v>
      </c>
      <c r="K32" s="17">
        <v>38</v>
      </c>
    </row>
    <row r="33" spans="1:11" x14ac:dyDescent="0.35">
      <c r="A33" s="14" t="s">
        <v>659</v>
      </c>
      <c r="B33" s="17">
        <v>23</v>
      </c>
      <c r="C33" s="17"/>
      <c r="D33" s="17">
        <v>23</v>
      </c>
      <c r="I33" s="15" t="s">
        <v>167</v>
      </c>
      <c r="J33" s="17">
        <v>226</v>
      </c>
      <c r="K33" s="17">
        <v>226</v>
      </c>
    </row>
    <row r="34" spans="1:11" x14ac:dyDescent="0.35">
      <c r="A34" s="15" t="s">
        <v>2795</v>
      </c>
      <c r="B34" s="17">
        <v>23</v>
      </c>
      <c r="C34" s="17"/>
      <c r="D34" s="17">
        <v>23</v>
      </c>
      <c r="I34" s="15" t="s">
        <v>467</v>
      </c>
      <c r="J34" s="17">
        <v>18</v>
      </c>
      <c r="K34" s="17">
        <v>18</v>
      </c>
    </row>
    <row r="35" spans="1:11" x14ac:dyDescent="0.35">
      <c r="A35" s="16" t="s">
        <v>1612</v>
      </c>
      <c r="B35" s="17">
        <v>2</v>
      </c>
      <c r="C35" s="17"/>
      <c r="D35" s="17">
        <v>2</v>
      </c>
      <c r="I35" s="15" t="s">
        <v>44</v>
      </c>
      <c r="J35" s="17">
        <v>155</v>
      </c>
      <c r="K35" s="17">
        <v>155</v>
      </c>
    </row>
    <row r="36" spans="1:11" x14ac:dyDescent="0.35">
      <c r="A36" s="16" t="s">
        <v>80</v>
      </c>
      <c r="B36" s="17">
        <v>13</v>
      </c>
      <c r="C36" s="17"/>
      <c r="D36" s="17">
        <v>13</v>
      </c>
      <c r="I36" s="15" t="s">
        <v>2752</v>
      </c>
      <c r="J36" s="17">
        <v>1</v>
      </c>
      <c r="K36" s="17">
        <v>1</v>
      </c>
    </row>
    <row r="37" spans="1:11" x14ac:dyDescent="0.35">
      <c r="A37" s="16" t="s">
        <v>794</v>
      </c>
      <c r="B37" s="17">
        <v>2</v>
      </c>
      <c r="C37" s="17"/>
      <c r="D37" s="17">
        <v>2</v>
      </c>
      <c r="I37" s="14" t="s">
        <v>67</v>
      </c>
      <c r="J37" s="17">
        <v>86</v>
      </c>
      <c r="K37" s="17">
        <v>86</v>
      </c>
    </row>
    <row r="38" spans="1:11" x14ac:dyDescent="0.35">
      <c r="A38" s="16" t="s">
        <v>1237</v>
      </c>
      <c r="B38" s="17">
        <v>4</v>
      </c>
      <c r="C38" s="17"/>
      <c r="D38" s="17">
        <v>4</v>
      </c>
      <c r="I38" s="15" t="s">
        <v>2779</v>
      </c>
      <c r="J38" s="17">
        <v>1</v>
      </c>
      <c r="K38" s="17">
        <v>1</v>
      </c>
    </row>
    <row r="39" spans="1:11" x14ac:dyDescent="0.35">
      <c r="A39" s="16" t="s">
        <v>660</v>
      </c>
      <c r="B39" s="17">
        <v>2</v>
      </c>
      <c r="C39" s="17"/>
      <c r="D39" s="17">
        <v>2</v>
      </c>
      <c r="I39" s="15" t="s">
        <v>68</v>
      </c>
      <c r="J39" s="17">
        <v>85</v>
      </c>
      <c r="K39" s="17">
        <v>85</v>
      </c>
    </row>
    <row r="40" spans="1:11" x14ac:dyDescent="0.35">
      <c r="A40" s="14" t="s">
        <v>652</v>
      </c>
      <c r="B40" s="17">
        <v>47</v>
      </c>
      <c r="C40" s="17">
        <v>31</v>
      </c>
      <c r="D40" s="17">
        <v>47</v>
      </c>
      <c r="I40" s="14" t="s">
        <v>2763</v>
      </c>
      <c r="J40" s="17">
        <v>291</v>
      </c>
      <c r="K40" s="17">
        <v>291</v>
      </c>
    </row>
    <row r="41" spans="1:11" x14ac:dyDescent="0.35">
      <c r="A41" s="15" t="s">
        <v>652</v>
      </c>
      <c r="B41" s="17">
        <v>12</v>
      </c>
      <c r="C41" s="17">
        <v>12</v>
      </c>
      <c r="D41" s="17">
        <v>12</v>
      </c>
      <c r="I41" s="15" t="s">
        <v>2621</v>
      </c>
      <c r="J41" s="17">
        <v>280</v>
      </c>
      <c r="K41" s="17">
        <v>280</v>
      </c>
    </row>
    <row r="42" spans="1:11" x14ac:dyDescent="0.35">
      <c r="A42" s="16" t="s">
        <v>1612</v>
      </c>
      <c r="B42" s="17">
        <v>3</v>
      </c>
      <c r="C42" s="17">
        <v>3</v>
      </c>
      <c r="D42" s="17">
        <v>3</v>
      </c>
      <c r="I42" s="15" t="s">
        <v>2765</v>
      </c>
      <c r="J42" s="17">
        <v>2</v>
      </c>
      <c r="K42" s="17">
        <v>2</v>
      </c>
    </row>
    <row r="43" spans="1:11" x14ac:dyDescent="0.35">
      <c r="A43" s="16" t="s">
        <v>71</v>
      </c>
      <c r="B43" s="17">
        <v>1</v>
      </c>
      <c r="C43" s="17">
        <v>1</v>
      </c>
      <c r="D43" s="17">
        <v>1</v>
      </c>
      <c r="I43" s="15" t="s">
        <v>1455</v>
      </c>
      <c r="J43" s="17">
        <v>4</v>
      </c>
      <c r="K43" s="17">
        <v>4</v>
      </c>
    </row>
    <row r="44" spans="1:11" x14ac:dyDescent="0.35">
      <c r="A44" s="16" t="s">
        <v>1536</v>
      </c>
      <c r="B44" s="17">
        <v>1</v>
      </c>
      <c r="C44" s="17">
        <v>1</v>
      </c>
      <c r="D44" s="17">
        <v>1</v>
      </c>
      <c r="I44" s="15" t="s">
        <v>2775</v>
      </c>
      <c r="J44" s="17">
        <v>3</v>
      </c>
      <c r="K44" s="17">
        <v>3</v>
      </c>
    </row>
    <row r="45" spans="1:11" x14ac:dyDescent="0.35">
      <c r="A45" s="16" t="s">
        <v>404</v>
      </c>
      <c r="B45" s="17">
        <v>4</v>
      </c>
      <c r="C45" s="17">
        <v>4</v>
      </c>
      <c r="D45" s="17">
        <v>4</v>
      </c>
      <c r="I45" s="15" t="s">
        <v>2764</v>
      </c>
      <c r="J45" s="17">
        <v>1</v>
      </c>
      <c r="K45" s="17">
        <v>1</v>
      </c>
    </row>
    <row r="46" spans="1:11" x14ac:dyDescent="0.35">
      <c r="A46" s="16" t="s">
        <v>186</v>
      </c>
      <c r="B46" s="17">
        <v>1</v>
      </c>
      <c r="C46" s="17">
        <v>1</v>
      </c>
      <c r="D46" s="17">
        <v>1</v>
      </c>
      <c r="I46" s="15" t="s">
        <v>2766</v>
      </c>
      <c r="J46" s="17">
        <v>1</v>
      </c>
      <c r="K46" s="17">
        <v>1</v>
      </c>
    </row>
    <row r="47" spans="1:11" x14ac:dyDescent="0.35">
      <c r="A47" s="16" t="s">
        <v>198</v>
      </c>
      <c r="B47" s="17">
        <v>2</v>
      </c>
      <c r="C47" s="17">
        <v>2</v>
      </c>
      <c r="D47" s="17">
        <v>2</v>
      </c>
      <c r="I47" s="14" t="s">
        <v>367</v>
      </c>
      <c r="J47" s="17">
        <v>32</v>
      </c>
      <c r="K47" s="17">
        <v>32</v>
      </c>
    </row>
    <row r="48" spans="1:11" x14ac:dyDescent="0.35">
      <c r="A48" s="15" t="s">
        <v>1305</v>
      </c>
      <c r="B48" s="17">
        <v>19</v>
      </c>
      <c r="C48" s="17">
        <v>19</v>
      </c>
      <c r="D48" s="17">
        <v>19</v>
      </c>
      <c r="I48" s="15" t="s">
        <v>1364</v>
      </c>
      <c r="J48" s="17">
        <v>9</v>
      </c>
      <c r="K48" s="17">
        <v>9</v>
      </c>
    </row>
    <row r="49" spans="1:11" x14ac:dyDescent="0.35">
      <c r="A49" s="16" t="s">
        <v>205</v>
      </c>
      <c r="B49" s="17">
        <v>12</v>
      </c>
      <c r="C49" s="17">
        <v>12</v>
      </c>
      <c r="D49" s="17">
        <v>12</v>
      </c>
      <c r="I49" s="15" t="s">
        <v>368</v>
      </c>
      <c r="J49" s="17">
        <v>18</v>
      </c>
      <c r="K49" s="17">
        <v>18</v>
      </c>
    </row>
    <row r="50" spans="1:11" x14ac:dyDescent="0.35">
      <c r="A50" s="16" t="s">
        <v>129</v>
      </c>
      <c r="B50" s="17">
        <v>2</v>
      </c>
      <c r="C50" s="17">
        <v>2</v>
      </c>
      <c r="D50" s="17">
        <v>2</v>
      </c>
      <c r="I50" s="15" t="s">
        <v>2767</v>
      </c>
      <c r="J50" s="17">
        <v>5</v>
      </c>
      <c r="K50" s="17">
        <v>5</v>
      </c>
    </row>
    <row r="51" spans="1:11" x14ac:dyDescent="0.35">
      <c r="A51" s="16" t="s">
        <v>319</v>
      </c>
      <c r="B51" s="17">
        <v>2</v>
      </c>
      <c r="C51" s="17">
        <v>2</v>
      </c>
      <c r="D51" s="17">
        <v>2</v>
      </c>
      <c r="I51" s="14" t="s">
        <v>99</v>
      </c>
      <c r="J51" s="17">
        <v>89</v>
      </c>
      <c r="K51" s="17">
        <v>89</v>
      </c>
    </row>
    <row r="52" spans="1:11" x14ac:dyDescent="0.35">
      <c r="A52" s="16" t="s">
        <v>759</v>
      </c>
      <c r="B52" s="17">
        <v>2</v>
      </c>
      <c r="C52" s="17">
        <v>2</v>
      </c>
      <c r="D52" s="17">
        <v>2</v>
      </c>
      <c r="I52" s="15" t="s">
        <v>1587</v>
      </c>
      <c r="J52" s="17">
        <v>10</v>
      </c>
      <c r="K52" s="17">
        <v>10</v>
      </c>
    </row>
    <row r="53" spans="1:11" x14ac:dyDescent="0.35">
      <c r="A53" s="16" t="s">
        <v>957</v>
      </c>
      <c r="B53" s="17">
        <v>1</v>
      </c>
      <c r="C53" s="17">
        <v>1</v>
      </c>
      <c r="D53" s="17">
        <v>1</v>
      </c>
      <c r="I53" s="15" t="s">
        <v>1742</v>
      </c>
      <c r="J53" s="17">
        <v>17</v>
      </c>
      <c r="K53" s="17">
        <v>17</v>
      </c>
    </row>
    <row r="54" spans="1:11" x14ac:dyDescent="0.35">
      <c r="A54" s="15" t="s">
        <v>2795</v>
      </c>
      <c r="B54" s="17">
        <v>16</v>
      </c>
      <c r="C54" s="17"/>
      <c r="D54" s="17">
        <v>16</v>
      </c>
      <c r="I54" s="15" t="s">
        <v>133</v>
      </c>
      <c r="J54" s="17">
        <v>6</v>
      </c>
      <c r="K54" s="17">
        <v>6</v>
      </c>
    </row>
    <row r="55" spans="1:11" x14ac:dyDescent="0.35">
      <c r="A55" s="16" t="s">
        <v>313</v>
      </c>
      <c r="B55" s="17">
        <v>4</v>
      </c>
      <c r="C55" s="17"/>
      <c r="D55" s="17">
        <v>4</v>
      </c>
      <c r="I55" s="15" t="s">
        <v>1344</v>
      </c>
      <c r="J55" s="17">
        <v>3</v>
      </c>
      <c r="K55" s="17">
        <v>3</v>
      </c>
    </row>
    <row r="56" spans="1:11" x14ac:dyDescent="0.35">
      <c r="A56" s="16" t="s">
        <v>124</v>
      </c>
      <c r="B56" s="17">
        <v>1</v>
      </c>
      <c r="C56" s="17"/>
      <c r="D56" s="17">
        <v>1</v>
      </c>
      <c r="I56" s="15" t="s">
        <v>2776</v>
      </c>
      <c r="J56" s="17">
        <v>5</v>
      </c>
      <c r="K56" s="17">
        <v>5</v>
      </c>
    </row>
    <row r="57" spans="1:11" x14ac:dyDescent="0.35">
      <c r="A57" s="16" t="s">
        <v>1096</v>
      </c>
      <c r="B57" s="17">
        <v>1</v>
      </c>
      <c r="C57" s="17"/>
      <c r="D57" s="17">
        <v>1</v>
      </c>
      <c r="I57" s="15" t="s">
        <v>311</v>
      </c>
      <c r="J57" s="17">
        <v>21</v>
      </c>
      <c r="K57" s="17">
        <v>21</v>
      </c>
    </row>
    <row r="58" spans="1:11" x14ac:dyDescent="0.35">
      <c r="A58" s="16" t="s">
        <v>1348</v>
      </c>
      <c r="B58" s="17">
        <v>4</v>
      </c>
      <c r="C58" s="17"/>
      <c r="D58" s="17">
        <v>4</v>
      </c>
      <c r="I58" s="15" t="s">
        <v>263</v>
      </c>
      <c r="J58" s="17">
        <v>27</v>
      </c>
      <c r="K58" s="17">
        <v>27</v>
      </c>
    </row>
    <row r="59" spans="1:11" x14ac:dyDescent="0.35">
      <c r="A59" s="16" t="s">
        <v>487</v>
      </c>
      <c r="B59" s="17">
        <v>2</v>
      </c>
      <c r="C59" s="17"/>
      <c r="D59" s="17">
        <v>2</v>
      </c>
      <c r="I59" s="14" t="s">
        <v>2772</v>
      </c>
      <c r="J59" s="17">
        <v>1</v>
      </c>
      <c r="K59" s="17">
        <v>1</v>
      </c>
    </row>
    <row r="60" spans="1:11" x14ac:dyDescent="0.35">
      <c r="A60" s="16" t="s">
        <v>198</v>
      </c>
      <c r="B60" s="17">
        <v>4</v>
      </c>
      <c r="C60" s="17"/>
      <c r="D60" s="17">
        <v>4</v>
      </c>
      <c r="I60" s="15" t="s">
        <v>2773</v>
      </c>
      <c r="J60" s="17">
        <v>1</v>
      </c>
      <c r="K60" s="17">
        <v>1</v>
      </c>
    </row>
    <row r="61" spans="1:11" x14ac:dyDescent="0.35">
      <c r="A61" s="14" t="s">
        <v>382</v>
      </c>
      <c r="B61" s="17">
        <v>5</v>
      </c>
      <c r="C61" s="17"/>
      <c r="D61" s="17">
        <v>5</v>
      </c>
      <c r="I61" s="14" t="s">
        <v>2795</v>
      </c>
      <c r="J61" s="17"/>
      <c r="K61" s="17"/>
    </row>
    <row r="62" spans="1:11" x14ac:dyDescent="0.35">
      <c r="A62" s="15" t="s">
        <v>2795</v>
      </c>
      <c r="B62" s="17">
        <v>5</v>
      </c>
      <c r="C62" s="17"/>
      <c r="D62" s="17">
        <v>5</v>
      </c>
      <c r="I62" s="14" t="s">
        <v>2796</v>
      </c>
      <c r="J62" s="17">
        <v>3261</v>
      </c>
      <c r="K62" s="17">
        <v>3261</v>
      </c>
    </row>
    <row r="63" spans="1:11" x14ac:dyDescent="0.35">
      <c r="A63" s="16" t="s">
        <v>313</v>
      </c>
      <c r="B63" s="17">
        <v>2</v>
      </c>
      <c r="C63" s="17"/>
      <c r="D63" s="17">
        <v>2</v>
      </c>
    </row>
    <row r="64" spans="1:11" x14ac:dyDescent="0.35">
      <c r="A64" s="16" t="s">
        <v>745</v>
      </c>
      <c r="B64" s="17">
        <v>1</v>
      </c>
      <c r="C64" s="17"/>
      <c r="D64" s="17">
        <v>1</v>
      </c>
      <c r="I64" s="14" t="s">
        <v>2832</v>
      </c>
      <c r="K64">
        <f>+GETPIVOTDATA("Count of Category2",$I$3,"category","NA")</f>
        <v>268</v>
      </c>
    </row>
    <row r="65" spans="1:11" x14ac:dyDescent="0.35">
      <c r="A65" s="16" t="s">
        <v>383</v>
      </c>
      <c r="B65" s="17">
        <v>2</v>
      </c>
      <c r="C65" s="17"/>
      <c r="D65" s="17">
        <v>2</v>
      </c>
      <c r="K65">
        <f>+GETPIVOTDATA("Count of Category2",$I$3)-K64</f>
        <v>2993</v>
      </c>
    </row>
    <row r="66" spans="1:11" x14ac:dyDescent="0.35">
      <c r="A66" s="14" t="s">
        <v>2179</v>
      </c>
      <c r="B66" s="17">
        <v>2</v>
      </c>
      <c r="C66" s="17"/>
      <c r="D66" s="17">
        <v>2</v>
      </c>
    </row>
    <row r="67" spans="1:11" x14ac:dyDescent="0.35">
      <c r="A67" s="15" t="s">
        <v>2795</v>
      </c>
      <c r="B67" s="17">
        <v>2</v>
      </c>
      <c r="C67" s="17"/>
      <c r="D67" s="17">
        <v>2</v>
      </c>
    </row>
    <row r="68" spans="1:11" x14ac:dyDescent="0.35">
      <c r="A68" s="16" t="s">
        <v>2180</v>
      </c>
      <c r="B68" s="17">
        <v>2</v>
      </c>
      <c r="C68" s="17"/>
      <c r="D68" s="17">
        <v>2</v>
      </c>
    </row>
    <row r="69" spans="1:11" x14ac:dyDescent="0.35">
      <c r="A69" s="14" t="s">
        <v>41</v>
      </c>
      <c r="B69" s="17">
        <v>1355</v>
      </c>
      <c r="C69" s="17">
        <v>24</v>
      </c>
      <c r="D69" s="17">
        <v>1355</v>
      </c>
    </row>
    <row r="70" spans="1:11" x14ac:dyDescent="0.35">
      <c r="A70" s="15" t="s">
        <v>2262</v>
      </c>
      <c r="B70" s="17">
        <v>5</v>
      </c>
      <c r="C70" s="17">
        <v>5</v>
      </c>
      <c r="D70" s="17">
        <v>5</v>
      </c>
    </row>
    <row r="71" spans="1:11" x14ac:dyDescent="0.35">
      <c r="A71" s="16" t="s">
        <v>301</v>
      </c>
      <c r="B71" s="17">
        <v>5</v>
      </c>
      <c r="C71" s="17">
        <v>5</v>
      </c>
      <c r="D71" s="17">
        <v>5</v>
      </c>
    </row>
    <row r="72" spans="1:11" x14ac:dyDescent="0.35">
      <c r="A72" s="15" t="s">
        <v>105</v>
      </c>
      <c r="B72" s="17">
        <v>1</v>
      </c>
      <c r="C72" s="17">
        <v>1</v>
      </c>
      <c r="D72" s="17">
        <v>1</v>
      </c>
    </row>
    <row r="73" spans="1:11" x14ac:dyDescent="0.35">
      <c r="A73" s="16" t="s">
        <v>42</v>
      </c>
      <c r="B73" s="17">
        <v>1</v>
      </c>
      <c r="C73" s="17">
        <v>1</v>
      </c>
      <c r="D73" s="17">
        <v>1</v>
      </c>
    </row>
    <row r="74" spans="1:11" x14ac:dyDescent="0.35">
      <c r="A74" s="15" t="s">
        <v>967</v>
      </c>
      <c r="B74" s="17">
        <v>2</v>
      </c>
      <c r="C74" s="17">
        <v>2</v>
      </c>
      <c r="D74" s="17">
        <v>2</v>
      </c>
    </row>
    <row r="75" spans="1:11" x14ac:dyDescent="0.35">
      <c r="A75" s="16" t="s">
        <v>968</v>
      </c>
      <c r="B75" s="17">
        <v>2</v>
      </c>
      <c r="C75" s="17">
        <v>2</v>
      </c>
      <c r="D75" s="17">
        <v>2</v>
      </c>
    </row>
    <row r="76" spans="1:11" x14ac:dyDescent="0.35">
      <c r="A76" s="15" t="s">
        <v>605</v>
      </c>
      <c r="B76" s="17">
        <v>15</v>
      </c>
      <c r="C76" s="17">
        <v>15</v>
      </c>
      <c r="D76" s="17">
        <v>15</v>
      </c>
    </row>
    <row r="77" spans="1:11" x14ac:dyDescent="0.35">
      <c r="A77" s="16" t="s">
        <v>731</v>
      </c>
      <c r="B77" s="17">
        <v>2</v>
      </c>
      <c r="C77" s="17">
        <v>2</v>
      </c>
      <c r="D77" s="17">
        <v>2</v>
      </c>
    </row>
    <row r="78" spans="1:11" x14ac:dyDescent="0.35">
      <c r="A78" s="16" t="s">
        <v>2103</v>
      </c>
      <c r="B78" s="17">
        <v>11</v>
      </c>
      <c r="C78" s="17">
        <v>11</v>
      </c>
      <c r="D78" s="17">
        <v>11</v>
      </c>
    </row>
    <row r="79" spans="1:11" x14ac:dyDescent="0.35">
      <c r="A79" s="16" t="s">
        <v>713</v>
      </c>
      <c r="B79" s="17">
        <v>1</v>
      </c>
      <c r="C79" s="17">
        <v>1</v>
      </c>
      <c r="D79" s="17">
        <v>1</v>
      </c>
    </row>
    <row r="80" spans="1:11" x14ac:dyDescent="0.35">
      <c r="A80" s="16" t="s">
        <v>234</v>
      </c>
      <c r="B80" s="17">
        <v>1</v>
      </c>
      <c r="C80" s="17">
        <v>1</v>
      </c>
      <c r="D80" s="17">
        <v>1</v>
      </c>
    </row>
    <row r="81" spans="1:4" x14ac:dyDescent="0.35">
      <c r="A81" s="15" t="s">
        <v>1305</v>
      </c>
      <c r="B81" s="17">
        <v>1</v>
      </c>
      <c r="C81" s="17">
        <v>1</v>
      </c>
      <c r="D81" s="17">
        <v>1</v>
      </c>
    </row>
    <row r="82" spans="1:4" x14ac:dyDescent="0.35">
      <c r="A82" s="16" t="s">
        <v>759</v>
      </c>
      <c r="B82" s="17">
        <v>1</v>
      </c>
      <c r="C82" s="17">
        <v>1</v>
      </c>
      <c r="D82" s="17">
        <v>1</v>
      </c>
    </row>
    <row r="83" spans="1:4" x14ac:dyDescent="0.35">
      <c r="A83" s="15" t="s">
        <v>2795</v>
      </c>
      <c r="B83" s="17">
        <v>1331</v>
      </c>
      <c r="C83" s="17"/>
      <c r="D83" s="17">
        <v>1331</v>
      </c>
    </row>
    <row r="84" spans="1:4" x14ac:dyDescent="0.35">
      <c r="A84" s="16" t="s">
        <v>205</v>
      </c>
      <c r="B84" s="17">
        <v>8</v>
      </c>
      <c r="C84" s="17"/>
      <c r="D84" s="17">
        <v>8</v>
      </c>
    </row>
    <row r="85" spans="1:4" x14ac:dyDescent="0.35">
      <c r="A85" s="16" t="s">
        <v>346</v>
      </c>
      <c r="B85" s="17">
        <v>7</v>
      </c>
      <c r="C85" s="17"/>
      <c r="D85" s="17">
        <v>7</v>
      </c>
    </row>
    <row r="86" spans="1:4" x14ac:dyDescent="0.35">
      <c r="A86" s="16" t="s">
        <v>297</v>
      </c>
      <c r="B86" s="17">
        <v>21</v>
      </c>
      <c r="C86" s="17"/>
      <c r="D86" s="17">
        <v>21</v>
      </c>
    </row>
    <row r="87" spans="1:4" x14ac:dyDescent="0.35">
      <c r="A87" s="16" t="s">
        <v>918</v>
      </c>
      <c r="B87" s="17">
        <v>55</v>
      </c>
      <c r="C87" s="17"/>
      <c r="D87" s="17">
        <v>55</v>
      </c>
    </row>
    <row r="88" spans="1:4" x14ac:dyDescent="0.35">
      <c r="A88" s="16" t="s">
        <v>2425</v>
      </c>
      <c r="B88" s="17">
        <v>1</v>
      </c>
      <c r="C88" s="17"/>
      <c r="D88" s="17">
        <v>1</v>
      </c>
    </row>
    <row r="89" spans="1:4" x14ac:dyDescent="0.35">
      <c r="A89" s="16" t="s">
        <v>2150</v>
      </c>
      <c r="B89" s="17">
        <v>9</v>
      </c>
      <c r="C89" s="17"/>
      <c r="D89" s="17">
        <v>9</v>
      </c>
    </row>
    <row r="90" spans="1:4" x14ac:dyDescent="0.35">
      <c r="A90" s="16" t="s">
        <v>2599</v>
      </c>
      <c r="B90" s="17">
        <v>3</v>
      </c>
      <c r="C90" s="17"/>
      <c r="D90" s="17">
        <v>3</v>
      </c>
    </row>
    <row r="91" spans="1:4" x14ac:dyDescent="0.35">
      <c r="A91" s="16" t="s">
        <v>2049</v>
      </c>
      <c r="B91" s="17">
        <v>4</v>
      </c>
      <c r="C91" s="17"/>
      <c r="D91" s="17">
        <v>4</v>
      </c>
    </row>
    <row r="92" spans="1:4" x14ac:dyDescent="0.35">
      <c r="A92" s="16" t="s">
        <v>118</v>
      </c>
      <c r="B92" s="17">
        <v>19</v>
      </c>
      <c r="C92" s="17"/>
      <c r="D92" s="17">
        <v>19</v>
      </c>
    </row>
    <row r="93" spans="1:4" x14ac:dyDescent="0.35">
      <c r="A93" s="16" t="s">
        <v>1849</v>
      </c>
      <c r="B93" s="17">
        <v>1</v>
      </c>
      <c r="C93" s="17"/>
      <c r="D93" s="17">
        <v>1</v>
      </c>
    </row>
    <row r="94" spans="1:4" x14ac:dyDescent="0.35">
      <c r="A94" s="16" t="s">
        <v>1612</v>
      </c>
      <c r="B94" s="17">
        <v>6</v>
      </c>
      <c r="C94" s="17"/>
      <c r="D94" s="17">
        <v>6</v>
      </c>
    </row>
    <row r="95" spans="1:4" x14ac:dyDescent="0.35">
      <c r="A95" s="16" t="s">
        <v>109</v>
      </c>
      <c r="B95" s="17">
        <v>5</v>
      </c>
      <c r="C95" s="17"/>
      <c r="D95" s="17">
        <v>5</v>
      </c>
    </row>
    <row r="96" spans="1:4" x14ac:dyDescent="0.35">
      <c r="A96" s="16" t="s">
        <v>2339</v>
      </c>
      <c r="B96" s="17">
        <v>9</v>
      </c>
      <c r="C96" s="17"/>
      <c r="D96" s="17">
        <v>9</v>
      </c>
    </row>
    <row r="97" spans="1:4" x14ac:dyDescent="0.35">
      <c r="A97" s="16" t="s">
        <v>42</v>
      </c>
      <c r="B97" s="17">
        <v>9</v>
      </c>
      <c r="C97" s="17"/>
      <c r="D97" s="17">
        <v>9</v>
      </c>
    </row>
    <row r="98" spans="1:4" x14ac:dyDescent="0.35">
      <c r="A98" s="16" t="s">
        <v>805</v>
      </c>
      <c r="B98" s="17">
        <v>3</v>
      </c>
      <c r="C98" s="17"/>
      <c r="D98" s="17">
        <v>3</v>
      </c>
    </row>
    <row r="99" spans="1:4" x14ac:dyDescent="0.35">
      <c r="A99" s="16" t="s">
        <v>80</v>
      </c>
      <c r="B99" s="17">
        <v>51</v>
      </c>
      <c r="C99" s="17"/>
      <c r="D99" s="17">
        <v>51</v>
      </c>
    </row>
    <row r="100" spans="1:4" x14ac:dyDescent="0.35">
      <c r="A100" s="16" t="s">
        <v>752</v>
      </c>
      <c r="B100" s="17">
        <v>1</v>
      </c>
      <c r="C100" s="17"/>
      <c r="D100" s="17">
        <v>1</v>
      </c>
    </row>
    <row r="101" spans="1:4" x14ac:dyDescent="0.35">
      <c r="A101" s="16" t="s">
        <v>71</v>
      </c>
      <c r="B101" s="17">
        <v>20</v>
      </c>
      <c r="C101" s="17"/>
      <c r="D101" s="17">
        <v>20</v>
      </c>
    </row>
    <row r="102" spans="1:4" x14ac:dyDescent="0.35">
      <c r="A102" s="16" t="s">
        <v>1026</v>
      </c>
      <c r="B102" s="17">
        <v>32</v>
      </c>
      <c r="C102" s="17"/>
      <c r="D102" s="17">
        <v>32</v>
      </c>
    </row>
    <row r="103" spans="1:4" x14ac:dyDescent="0.35">
      <c r="A103" s="16" t="s">
        <v>1362</v>
      </c>
      <c r="B103" s="17">
        <v>15</v>
      </c>
      <c r="C103" s="17"/>
      <c r="D103" s="17">
        <v>15</v>
      </c>
    </row>
    <row r="104" spans="1:4" x14ac:dyDescent="0.35">
      <c r="A104" s="16" t="s">
        <v>1965</v>
      </c>
      <c r="B104" s="17">
        <v>3</v>
      </c>
      <c r="C104" s="17"/>
      <c r="D104" s="17">
        <v>3</v>
      </c>
    </row>
    <row r="105" spans="1:4" x14ac:dyDescent="0.35">
      <c r="A105" s="16" t="s">
        <v>1536</v>
      </c>
      <c r="B105" s="17">
        <v>43</v>
      </c>
      <c r="C105" s="17"/>
      <c r="D105" s="17">
        <v>43</v>
      </c>
    </row>
    <row r="106" spans="1:4" x14ac:dyDescent="0.35">
      <c r="A106" s="16" t="s">
        <v>1216</v>
      </c>
      <c r="B106" s="17">
        <v>1</v>
      </c>
      <c r="C106" s="17"/>
      <c r="D106" s="17">
        <v>1</v>
      </c>
    </row>
    <row r="107" spans="1:4" x14ac:dyDescent="0.35">
      <c r="A107" s="16" t="s">
        <v>960</v>
      </c>
      <c r="B107" s="17">
        <v>5</v>
      </c>
      <c r="C107" s="17"/>
      <c r="D107" s="17">
        <v>5</v>
      </c>
    </row>
    <row r="108" spans="1:4" x14ac:dyDescent="0.35">
      <c r="A108" s="16" t="s">
        <v>887</v>
      </c>
      <c r="B108" s="17">
        <v>121</v>
      </c>
      <c r="C108" s="17"/>
      <c r="D108" s="17">
        <v>121</v>
      </c>
    </row>
    <row r="109" spans="1:4" x14ac:dyDescent="0.35">
      <c r="A109" s="16" t="s">
        <v>1940</v>
      </c>
      <c r="B109" s="17">
        <v>1</v>
      </c>
      <c r="C109" s="17"/>
      <c r="D109" s="17">
        <v>1</v>
      </c>
    </row>
    <row r="110" spans="1:4" x14ac:dyDescent="0.35">
      <c r="A110" s="16" t="s">
        <v>559</v>
      </c>
      <c r="B110" s="17">
        <v>18</v>
      </c>
      <c r="C110" s="17"/>
      <c r="D110" s="17">
        <v>18</v>
      </c>
    </row>
    <row r="111" spans="1:4" x14ac:dyDescent="0.35">
      <c r="A111" s="16" t="s">
        <v>313</v>
      </c>
      <c r="B111" s="17">
        <v>1</v>
      </c>
      <c r="C111" s="17"/>
      <c r="D111" s="17">
        <v>1</v>
      </c>
    </row>
    <row r="112" spans="1:4" x14ac:dyDescent="0.35">
      <c r="A112" s="16" t="s">
        <v>1103</v>
      </c>
      <c r="B112" s="17">
        <v>1</v>
      </c>
      <c r="C112" s="17"/>
      <c r="D112" s="17">
        <v>1</v>
      </c>
    </row>
    <row r="113" spans="1:4" x14ac:dyDescent="0.35">
      <c r="A113" s="16" t="s">
        <v>124</v>
      </c>
      <c r="B113" s="17">
        <v>82</v>
      </c>
      <c r="C113" s="17"/>
      <c r="D113" s="17">
        <v>82</v>
      </c>
    </row>
    <row r="114" spans="1:4" x14ac:dyDescent="0.35">
      <c r="A114" s="16" t="s">
        <v>664</v>
      </c>
      <c r="B114" s="17">
        <v>16</v>
      </c>
      <c r="C114" s="17"/>
      <c r="D114" s="17">
        <v>16</v>
      </c>
    </row>
    <row r="115" spans="1:4" x14ac:dyDescent="0.35">
      <c r="A115" s="16" t="s">
        <v>2044</v>
      </c>
      <c r="B115" s="17">
        <v>3</v>
      </c>
      <c r="C115" s="17"/>
      <c r="D115" s="17">
        <v>3</v>
      </c>
    </row>
    <row r="116" spans="1:4" x14ac:dyDescent="0.35">
      <c r="A116" s="16" t="s">
        <v>60</v>
      </c>
      <c r="B116" s="17">
        <v>11</v>
      </c>
      <c r="C116" s="17"/>
      <c r="D116" s="17">
        <v>11</v>
      </c>
    </row>
    <row r="117" spans="1:4" x14ac:dyDescent="0.35">
      <c r="A117" s="16" t="s">
        <v>731</v>
      </c>
      <c r="B117" s="17">
        <v>3</v>
      </c>
      <c r="C117" s="17"/>
      <c r="D117" s="17">
        <v>3</v>
      </c>
    </row>
    <row r="118" spans="1:4" x14ac:dyDescent="0.35">
      <c r="A118" s="16" t="s">
        <v>875</v>
      </c>
      <c r="B118" s="17">
        <v>28</v>
      </c>
      <c r="C118" s="17"/>
      <c r="D118" s="17">
        <v>28</v>
      </c>
    </row>
    <row r="119" spans="1:4" x14ac:dyDescent="0.35">
      <c r="A119" s="16" t="s">
        <v>351</v>
      </c>
      <c r="B119" s="17">
        <v>3</v>
      </c>
      <c r="C119" s="17"/>
      <c r="D119" s="17">
        <v>3</v>
      </c>
    </row>
    <row r="120" spans="1:4" x14ac:dyDescent="0.35">
      <c r="A120" s="16" t="s">
        <v>640</v>
      </c>
      <c r="B120" s="17">
        <v>1</v>
      </c>
      <c r="C120" s="17"/>
      <c r="D120" s="17">
        <v>1</v>
      </c>
    </row>
    <row r="121" spans="1:4" x14ac:dyDescent="0.35">
      <c r="A121" s="16" t="s">
        <v>433</v>
      </c>
      <c r="B121" s="17">
        <v>9</v>
      </c>
      <c r="C121" s="17"/>
      <c r="D121" s="17">
        <v>9</v>
      </c>
    </row>
    <row r="122" spans="1:4" x14ac:dyDescent="0.35">
      <c r="A122" s="16" t="s">
        <v>1096</v>
      </c>
      <c r="B122" s="17">
        <v>1</v>
      </c>
      <c r="C122" s="17"/>
      <c r="D122" s="17">
        <v>1</v>
      </c>
    </row>
    <row r="123" spans="1:4" x14ac:dyDescent="0.35">
      <c r="A123" s="16" t="s">
        <v>1088</v>
      </c>
      <c r="B123" s="17">
        <v>2</v>
      </c>
      <c r="C123" s="17"/>
      <c r="D123" s="17">
        <v>2</v>
      </c>
    </row>
    <row r="124" spans="1:4" x14ac:dyDescent="0.35">
      <c r="A124" s="16" t="s">
        <v>320</v>
      </c>
      <c r="B124" s="17">
        <v>16</v>
      </c>
      <c r="C124" s="17"/>
      <c r="D124" s="17">
        <v>16</v>
      </c>
    </row>
    <row r="125" spans="1:4" x14ac:dyDescent="0.35">
      <c r="A125" s="16" t="s">
        <v>792</v>
      </c>
      <c r="B125" s="17">
        <v>6</v>
      </c>
      <c r="C125" s="17"/>
      <c r="D125" s="17">
        <v>6</v>
      </c>
    </row>
    <row r="126" spans="1:4" x14ac:dyDescent="0.35">
      <c r="A126" s="16" t="s">
        <v>1348</v>
      </c>
      <c r="B126" s="17">
        <v>6</v>
      </c>
      <c r="C126" s="17"/>
      <c r="D126" s="17">
        <v>6</v>
      </c>
    </row>
    <row r="127" spans="1:4" x14ac:dyDescent="0.35">
      <c r="A127" s="16" t="s">
        <v>2284</v>
      </c>
      <c r="B127" s="17">
        <v>11</v>
      </c>
      <c r="C127" s="17"/>
      <c r="D127" s="17">
        <v>11</v>
      </c>
    </row>
    <row r="128" spans="1:4" x14ac:dyDescent="0.35">
      <c r="A128" s="16" t="s">
        <v>1958</v>
      </c>
      <c r="B128" s="17">
        <v>1</v>
      </c>
      <c r="C128" s="17"/>
      <c r="D128" s="17">
        <v>1</v>
      </c>
    </row>
    <row r="129" spans="1:4" x14ac:dyDescent="0.35">
      <c r="A129" s="16" t="s">
        <v>474</v>
      </c>
      <c r="B129" s="17">
        <v>10</v>
      </c>
      <c r="C129" s="17"/>
      <c r="D129" s="17">
        <v>10</v>
      </c>
    </row>
    <row r="130" spans="1:4" x14ac:dyDescent="0.35">
      <c r="A130" s="16" t="s">
        <v>2592</v>
      </c>
      <c r="B130" s="17">
        <v>1</v>
      </c>
      <c r="C130" s="17"/>
      <c r="D130" s="17">
        <v>1</v>
      </c>
    </row>
    <row r="131" spans="1:4" x14ac:dyDescent="0.35">
      <c r="A131" s="16" t="s">
        <v>61</v>
      </c>
      <c r="B131" s="17">
        <v>15</v>
      </c>
      <c r="C131" s="17"/>
      <c r="D131" s="17">
        <v>15</v>
      </c>
    </row>
    <row r="132" spans="1:4" x14ac:dyDescent="0.35">
      <c r="A132" s="16" t="s">
        <v>319</v>
      </c>
      <c r="B132" s="17">
        <v>4</v>
      </c>
      <c r="C132" s="17"/>
      <c r="D132" s="17">
        <v>4</v>
      </c>
    </row>
    <row r="133" spans="1:4" x14ac:dyDescent="0.35">
      <c r="A133" s="16" t="s">
        <v>487</v>
      </c>
      <c r="B133" s="17">
        <v>31</v>
      </c>
      <c r="C133" s="17"/>
      <c r="D133" s="17">
        <v>31</v>
      </c>
    </row>
    <row r="134" spans="1:4" x14ac:dyDescent="0.35">
      <c r="A134" s="16" t="s">
        <v>660</v>
      </c>
      <c r="B134" s="17">
        <v>2</v>
      </c>
      <c r="C134" s="17"/>
      <c r="D134" s="17">
        <v>2</v>
      </c>
    </row>
    <row r="135" spans="1:4" x14ac:dyDescent="0.35">
      <c r="A135" s="16" t="s">
        <v>2307</v>
      </c>
      <c r="B135" s="17">
        <v>2</v>
      </c>
      <c r="C135" s="17"/>
      <c r="D135" s="17">
        <v>2</v>
      </c>
    </row>
    <row r="136" spans="1:4" x14ac:dyDescent="0.35">
      <c r="A136" s="16" t="s">
        <v>404</v>
      </c>
      <c r="B136" s="17">
        <v>12</v>
      </c>
      <c r="C136" s="17"/>
      <c r="D136" s="17">
        <v>12</v>
      </c>
    </row>
    <row r="137" spans="1:4" x14ac:dyDescent="0.35">
      <c r="A137" s="16" t="s">
        <v>256</v>
      </c>
      <c r="B137" s="17">
        <v>9</v>
      </c>
      <c r="C137" s="17"/>
      <c r="D137" s="17">
        <v>9</v>
      </c>
    </row>
    <row r="138" spans="1:4" x14ac:dyDescent="0.35">
      <c r="A138" s="16" t="s">
        <v>1069</v>
      </c>
      <c r="B138" s="17">
        <v>2</v>
      </c>
      <c r="C138" s="17"/>
      <c r="D138" s="17">
        <v>2</v>
      </c>
    </row>
    <row r="139" spans="1:4" x14ac:dyDescent="0.35">
      <c r="A139" s="16" t="s">
        <v>2684</v>
      </c>
      <c r="B139" s="17">
        <v>1</v>
      </c>
      <c r="C139" s="17"/>
      <c r="D139" s="17">
        <v>1</v>
      </c>
    </row>
    <row r="140" spans="1:4" x14ac:dyDescent="0.35">
      <c r="A140" s="16" t="s">
        <v>335</v>
      </c>
      <c r="B140" s="17">
        <v>2</v>
      </c>
      <c r="C140" s="17"/>
      <c r="D140" s="17">
        <v>2</v>
      </c>
    </row>
    <row r="141" spans="1:4" x14ac:dyDescent="0.35">
      <c r="A141" s="16" t="s">
        <v>2185</v>
      </c>
      <c r="B141" s="17">
        <v>3</v>
      </c>
      <c r="C141" s="17"/>
      <c r="D141" s="17">
        <v>3</v>
      </c>
    </row>
    <row r="142" spans="1:4" x14ac:dyDescent="0.35">
      <c r="A142" s="16" t="s">
        <v>1469</v>
      </c>
      <c r="B142" s="17">
        <v>1</v>
      </c>
      <c r="C142" s="17"/>
      <c r="D142" s="17">
        <v>1</v>
      </c>
    </row>
    <row r="143" spans="1:4" x14ac:dyDescent="0.35">
      <c r="A143" s="16" t="s">
        <v>48</v>
      </c>
      <c r="B143" s="17">
        <v>13</v>
      </c>
      <c r="C143" s="17"/>
      <c r="D143" s="17">
        <v>13</v>
      </c>
    </row>
    <row r="144" spans="1:4" x14ac:dyDescent="0.35">
      <c r="A144" s="16" t="s">
        <v>1214</v>
      </c>
      <c r="B144" s="17">
        <v>1</v>
      </c>
      <c r="C144" s="17"/>
      <c r="D144" s="17">
        <v>1</v>
      </c>
    </row>
    <row r="145" spans="1:4" x14ac:dyDescent="0.35">
      <c r="A145" s="16" t="s">
        <v>186</v>
      </c>
      <c r="B145" s="17">
        <v>73</v>
      </c>
      <c r="C145" s="17"/>
      <c r="D145" s="17">
        <v>73</v>
      </c>
    </row>
    <row r="146" spans="1:4" x14ac:dyDescent="0.35">
      <c r="A146" s="16" t="s">
        <v>1570</v>
      </c>
      <c r="B146" s="17">
        <v>1</v>
      </c>
      <c r="C146" s="17"/>
      <c r="D146" s="17">
        <v>1</v>
      </c>
    </row>
    <row r="147" spans="1:4" x14ac:dyDescent="0.35">
      <c r="A147" s="16" t="s">
        <v>220</v>
      </c>
      <c r="B147" s="17">
        <v>29</v>
      </c>
      <c r="C147" s="17"/>
      <c r="D147" s="17">
        <v>29</v>
      </c>
    </row>
    <row r="148" spans="1:4" x14ac:dyDescent="0.35">
      <c r="A148" s="16" t="s">
        <v>439</v>
      </c>
      <c r="B148" s="17">
        <v>1</v>
      </c>
      <c r="C148" s="17"/>
      <c r="D148" s="17">
        <v>1</v>
      </c>
    </row>
    <row r="149" spans="1:4" x14ac:dyDescent="0.35">
      <c r="A149" s="16" t="s">
        <v>98</v>
      </c>
      <c r="B149" s="17">
        <v>10</v>
      </c>
      <c r="C149" s="17"/>
      <c r="D149" s="17">
        <v>10</v>
      </c>
    </row>
    <row r="150" spans="1:4" x14ac:dyDescent="0.35">
      <c r="A150" s="16" t="s">
        <v>1413</v>
      </c>
      <c r="B150" s="17">
        <v>2</v>
      </c>
      <c r="C150" s="17"/>
      <c r="D150" s="17">
        <v>2</v>
      </c>
    </row>
    <row r="151" spans="1:4" x14ac:dyDescent="0.35">
      <c r="A151" s="16" t="s">
        <v>989</v>
      </c>
      <c r="B151" s="17">
        <v>22</v>
      </c>
      <c r="C151" s="17"/>
      <c r="D151" s="17">
        <v>22</v>
      </c>
    </row>
    <row r="152" spans="1:4" x14ac:dyDescent="0.35">
      <c r="A152" s="16" t="s">
        <v>1560</v>
      </c>
      <c r="B152" s="17">
        <v>2</v>
      </c>
      <c r="C152" s="17"/>
      <c r="D152" s="17">
        <v>2</v>
      </c>
    </row>
    <row r="153" spans="1:4" x14ac:dyDescent="0.35">
      <c r="A153" s="16" t="s">
        <v>497</v>
      </c>
      <c r="B153" s="17">
        <v>12</v>
      </c>
      <c r="C153" s="17"/>
      <c r="D153" s="17">
        <v>12</v>
      </c>
    </row>
    <row r="154" spans="1:4" x14ac:dyDescent="0.35">
      <c r="A154" s="16" t="s">
        <v>1403</v>
      </c>
      <c r="B154" s="17">
        <v>10</v>
      </c>
      <c r="C154" s="17"/>
      <c r="D154" s="17">
        <v>10</v>
      </c>
    </row>
    <row r="155" spans="1:4" x14ac:dyDescent="0.35">
      <c r="A155" s="16" t="s">
        <v>188</v>
      </c>
      <c r="B155" s="17">
        <v>53</v>
      </c>
      <c r="C155" s="17"/>
      <c r="D155" s="17">
        <v>53</v>
      </c>
    </row>
    <row r="156" spans="1:4" x14ac:dyDescent="0.35">
      <c r="A156" s="16" t="s">
        <v>2220</v>
      </c>
      <c r="B156" s="17">
        <v>6</v>
      </c>
      <c r="C156" s="17"/>
      <c r="D156" s="17">
        <v>6</v>
      </c>
    </row>
    <row r="157" spans="1:4" x14ac:dyDescent="0.35">
      <c r="A157" s="16" t="s">
        <v>855</v>
      </c>
      <c r="B157" s="17">
        <v>10</v>
      </c>
      <c r="C157" s="17"/>
      <c r="D157" s="17">
        <v>10</v>
      </c>
    </row>
    <row r="158" spans="1:4" x14ac:dyDescent="0.35">
      <c r="A158" s="16" t="s">
        <v>408</v>
      </c>
      <c r="B158" s="17">
        <v>1</v>
      </c>
      <c r="C158" s="17"/>
      <c r="D158" s="17">
        <v>1</v>
      </c>
    </row>
    <row r="159" spans="1:4" x14ac:dyDescent="0.35">
      <c r="A159" s="16" t="s">
        <v>2729</v>
      </c>
      <c r="B159" s="17">
        <v>1</v>
      </c>
      <c r="C159" s="17"/>
      <c r="D159" s="17">
        <v>1</v>
      </c>
    </row>
    <row r="160" spans="1:4" x14ac:dyDescent="0.35">
      <c r="A160" s="16" t="s">
        <v>2227</v>
      </c>
      <c r="B160" s="17">
        <v>10</v>
      </c>
      <c r="C160" s="17"/>
      <c r="D160" s="17">
        <v>10</v>
      </c>
    </row>
    <row r="161" spans="1:4" x14ac:dyDescent="0.35">
      <c r="A161" s="16" t="s">
        <v>1568</v>
      </c>
      <c r="B161" s="17">
        <v>20</v>
      </c>
      <c r="C161" s="17"/>
      <c r="D161" s="17">
        <v>20</v>
      </c>
    </row>
    <row r="162" spans="1:4" x14ac:dyDescent="0.35">
      <c r="A162" s="16" t="s">
        <v>1461</v>
      </c>
      <c r="B162" s="17">
        <v>6</v>
      </c>
      <c r="C162" s="17"/>
      <c r="D162" s="17">
        <v>6</v>
      </c>
    </row>
    <row r="163" spans="1:4" x14ac:dyDescent="0.35">
      <c r="A163" s="16" t="s">
        <v>985</v>
      </c>
      <c r="B163" s="17">
        <v>1</v>
      </c>
      <c r="C163" s="17"/>
      <c r="D163" s="17">
        <v>1</v>
      </c>
    </row>
    <row r="164" spans="1:4" x14ac:dyDescent="0.35">
      <c r="A164" s="16" t="s">
        <v>492</v>
      </c>
      <c r="B164" s="17">
        <v>10</v>
      </c>
      <c r="C164" s="17"/>
      <c r="D164" s="17">
        <v>10</v>
      </c>
    </row>
    <row r="165" spans="1:4" x14ac:dyDescent="0.35">
      <c r="A165" s="16" t="s">
        <v>162</v>
      </c>
      <c r="B165" s="17">
        <v>20</v>
      </c>
      <c r="C165" s="17"/>
      <c r="D165" s="17">
        <v>20</v>
      </c>
    </row>
    <row r="166" spans="1:4" x14ac:dyDescent="0.35">
      <c r="A166" s="16" t="s">
        <v>518</v>
      </c>
      <c r="B166" s="17">
        <v>24</v>
      </c>
      <c r="C166" s="17"/>
      <c r="D166" s="17">
        <v>24</v>
      </c>
    </row>
    <row r="167" spans="1:4" x14ac:dyDescent="0.35">
      <c r="A167" s="16" t="s">
        <v>546</v>
      </c>
      <c r="B167" s="17">
        <v>5</v>
      </c>
      <c r="C167" s="17"/>
      <c r="D167" s="17">
        <v>5</v>
      </c>
    </row>
    <row r="168" spans="1:4" x14ac:dyDescent="0.35">
      <c r="A168" s="16" t="s">
        <v>234</v>
      </c>
      <c r="B168" s="17">
        <v>51</v>
      </c>
      <c r="C168" s="17"/>
      <c r="D168" s="17">
        <v>51</v>
      </c>
    </row>
    <row r="169" spans="1:4" x14ac:dyDescent="0.35">
      <c r="A169" s="16" t="s">
        <v>2072</v>
      </c>
      <c r="B169" s="17">
        <v>8</v>
      </c>
      <c r="C169" s="17"/>
      <c r="D169" s="17">
        <v>8</v>
      </c>
    </row>
    <row r="170" spans="1:4" x14ac:dyDescent="0.35">
      <c r="A170" s="16" t="s">
        <v>929</v>
      </c>
      <c r="B170" s="17">
        <v>1</v>
      </c>
      <c r="C170" s="17"/>
      <c r="D170" s="17">
        <v>1</v>
      </c>
    </row>
    <row r="171" spans="1:4" x14ac:dyDescent="0.35">
      <c r="A171" s="16" t="s">
        <v>180</v>
      </c>
      <c r="B171" s="17">
        <v>1</v>
      </c>
      <c r="C171" s="17"/>
      <c r="D171" s="17">
        <v>1</v>
      </c>
    </row>
    <row r="172" spans="1:4" x14ac:dyDescent="0.35">
      <c r="A172" s="16" t="s">
        <v>196</v>
      </c>
      <c r="B172" s="17">
        <v>36</v>
      </c>
      <c r="C172" s="17"/>
      <c r="D172" s="17">
        <v>36</v>
      </c>
    </row>
    <row r="173" spans="1:4" x14ac:dyDescent="0.35">
      <c r="A173" s="16" t="s">
        <v>301</v>
      </c>
      <c r="B173" s="17">
        <v>1</v>
      </c>
      <c r="C173" s="17"/>
      <c r="D173" s="17">
        <v>1</v>
      </c>
    </row>
    <row r="174" spans="1:4" x14ac:dyDescent="0.35">
      <c r="A174" s="16" t="s">
        <v>329</v>
      </c>
      <c r="B174" s="17">
        <v>4</v>
      </c>
      <c r="C174" s="17"/>
      <c r="D174" s="17">
        <v>4</v>
      </c>
    </row>
    <row r="175" spans="1:4" x14ac:dyDescent="0.35">
      <c r="A175" s="16" t="s">
        <v>1012</v>
      </c>
      <c r="B175" s="17">
        <v>2</v>
      </c>
      <c r="C175" s="17"/>
      <c r="D175" s="17">
        <v>2</v>
      </c>
    </row>
    <row r="176" spans="1:4" x14ac:dyDescent="0.35">
      <c r="A176" s="16" t="s">
        <v>139</v>
      </c>
      <c r="B176" s="17">
        <v>39</v>
      </c>
      <c r="C176" s="17"/>
      <c r="D176" s="17">
        <v>39</v>
      </c>
    </row>
    <row r="177" spans="1:4" x14ac:dyDescent="0.35">
      <c r="A177" s="16" t="s">
        <v>411</v>
      </c>
      <c r="B177" s="17">
        <v>4</v>
      </c>
      <c r="C177" s="17"/>
      <c r="D177" s="17">
        <v>4</v>
      </c>
    </row>
    <row r="178" spans="1:4" x14ac:dyDescent="0.35">
      <c r="A178" s="16" t="s">
        <v>198</v>
      </c>
      <c r="B178" s="17">
        <v>66</v>
      </c>
      <c r="C178" s="17"/>
      <c r="D178" s="17">
        <v>66</v>
      </c>
    </row>
    <row r="179" spans="1:4" x14ac:dyDescent="0.35">
      <c r="A179" s="16" t="s">
        <v>2383</v>
      </c>
      <c r="B179" s="17">
        <v>2</v>
      </c>
      <c r="C179" s="17"/>
      <c r="D179" s="17">
        <v>2</v>
      </c>
    </row>
    <row r="180" spans="1:4" x14ac:dyDescent="0.35">
      <c r="A180" s="16" t="s">
        <v>154</v>
      </c>
      <c r="B180" s="17">
        <v>1</v>
      </c>
      <c r="C180" s="17"/>
      <c r="D180" s="17">
        <v>1</v>
      </c>
    </row>
    <row r="181" spans="1:4" x14ac:dyDescent="0.35">
      <c r="A181" s="16" t="s">
        <v>356</v>
      </c>
      <c r="B181" s="17">
        <v>4</v>
      </c>
      <c r="C181" s="17"/>
      <c r="D181" s="17">
        <v>4</v>
      </c>
    </row>
    <row r="182" spans="1:4" x14ac:dyDescent="0.35">
      <c r="A182" s="16" t="s">
        <v>279</v>
      </c>
      <c r="B182" s="17">
        <v>1</v>
      </c>
      <c r="C182" s="17"/>
      <c r="D182" s="17">
        <v>1</v>
      </c>
    </row>
    <row r="183" spans="1:4" x14ac:dyDescent="0.35">
      <c r="A183" s="14" t="s">
        <v>47</v>
      </c>
      <c r="B183" s="17">
        <v>251</v>
      </c>
      <c r="C183" s="17">
        <v>1</v>
      </c>
      <c r="D183" s="17">
        <v>251</v>
      </c>
    </row>
    <row r="184" spans="1:4" x14ac:dyDescent="0.35">
      <c r="A184" s="15" t="s">
        <v>320</v>
      </c>
      <c r="B184" s="17">
        <v>1</v>
      </c>
      <c r="C184" s="17">
        <v>1</v>
      </c>
      <c r="D184" s="17">
        <v>1</v>
      </c>
    </row>
    <row r="185" spans="1:4" x14ac:dyDescent="0.35">
      <c r="A185" s="16" t="s">
        <v>487</v>
      </c>
      <c r="B185" s="17">
        <v>1</v>
      </c>
      <c r="C185" s="17">
        <v>1</v>
      </c>
      <c r="D185" s="17">
        <v>1</v>
      </c>
    </row>
    <row r="186" spans="1:4" x14ac:dyDescent="0.35">
      <c r="A186" s="15" t="s">
        <v>2795</v>
      </c>
      <c r="B186" s="17">
        <v>250</v>
      </c>
      <c r="C186" s="17"/>
      <c r="D186" s="17">
        <v>250</v>
      </c>
    </row>
    <row r="187" spans="1:4" x14ac:dyDescent="0.35">
      <c r="A187" s="16" t="s">
        <v>205</v>
      </c>
      <c r="B187" s="17">
        <v>4</v>
      </c>
      <c r="C187" s="17"/>
      <c r="D187" s="17">
        <v>4</v>
      </c>
    </row>
    <row r="188" spans="1:4" x14ac:dyDescent="0.35">
      <c r="A188" s="16" t="s">
        <v>346</v>
      </c>
      <c r="B188" s="17">
        <v>24</v>
      </c>
      <c r="C188" s="17"/>
      <c r="D188" s="17">
        <v>24</v>
      </c>
    </row>
    <row r="189" spans="1:4" x14ac:dyDescent="0.35">
      <c r="A189" s="16" t="s">
        <v>1417</v>
      </c>
      <c r="B189" s="17">
        <v>1</v>
      </c>
      <c r="C189" s="17"/>
      <c r="D189" s="17">
        <v>1</v>
      </c>
    </row>
    <row r="190" spans="1:4" x14ac:dyDescent="0.35">
      <c r="A190" s="16" t="s">
        <v>918</v>
      </c>
      <c r="B190" s="17">
        <v>12</v>
      </c>
      <c r="C190" s="17"/>
      <c r="D190" s="17">
        <v>12</v>
      </c>
    </row>
    <row r="191" spans="1:4" x14ac:dyDescent="0.35">
      <c r="A191" s="16" t="s">
        <v>1612</v>
      </c>
      <c r="B191" s="17">
        <v>2</v>
      </c>
      <c r="C191" s="17"/>
      <c r="D191" s="17">
        <v>2</v>
      </c>
    </row>
    <row r="192" spans="1:4" x14ac:dyDescent="0.35">
      <c r="A192" s="16" t="s">
        <v>80</v>
      </c>
      <c r="B192" s="17">
        <v>2</v>
      </c>
      <c r="C192" s="17"/>
      <c r="D192" s="17">
        <v>2</v>
      </c>
    </row>
    <row r="193" spans="1:4" x14ac:dyDescent="0.35">
      <c r="A193" s="16" t="s">
        <v>276</v>
      </c>
      <c r="B193" s="17">
        <v>2</v>
      </c>
      <c r="C193" s="17"/>
      <c r="D193" s="17">
        <v>2</v>
      </c>
    </row>
    <row r="194" spans="1:4" x14ac:dyDescent="0.35">
      <c r="A194" s="16" t="s">
        <v>71</v>
      </c>
      <c r="B194" s="17">
        <v>2</v>
      </c>
      <c r="C194" s="17"/>
      <c r="D194" s="17">
        <v>2</v>
      </c>
    </row>
    <row r="195" spans="1:4" x14ac:dyDescent="0.35">
      <c r="A195" s="16" t="s">
        <v>887</v>
      </c>
      <c r="B195" s="17">
        <v>12</v>
      </c>
      <c r="C195" s="17"/>
      <c r="D195" s="17">
        <v>12</v>
      </c>
    </row>
    <row r="196" spans="1:4" x14ac:dyDescent="0.35">
      <c r="A196" s="16" t="s">
        <v>1119</v>
      </c>
      <c r="B196" s="17">
        <v>1</v>
      </c>
      <c r="C196" s="17"/>
      <c r="D196" s="17">
        <v>1</v>
      </c>
    </row>
    <row r="197" spans="1:4" x14ac:dyDescent="0.35">
      <c r="A197" s="16" t="s">
        <v>1686</v>
      </c>
      <c r="B197" s="17">
        <v>1</v>
      </c>
      <c r="C197" s="17"/>
      <c r="D197" s="17">
        <v>1</v>
      </c>
    </row>
    <row r="198" spans="1:4" x14ac:dyDescent="0.35">
      <c r="A198" s="16" t="s">
        <v>313</v>
      </c>
      <c r="B198" s="17">
        <v>1</v>
      </c>
      <c r="C198" s="17"/>
      <c r="D198" s="17">
        <v>1</v>
      </c>
    </row>
    <row r="199" spans="1:4" x14ac:dyDescent="0.35">
      <c r="A199" s="16" t="s">
        <v>1981</v>
      </c>
      <c r="B199" s="17">
        <v>1</v>
      </c>
      <c r="C199" s="17"/>
      <c r="D199" s="17">
        <v>1</v>
      </c>
    </row>
    <row r="200" spans="1:4" x14ac:dyDescent="0.35">
      <c r="A200" s="16" t="s">
        <v>124</v>
      </c>
      <c r="B200" s="17">
        <v>10</v>
      </c>
      <c r="C200" s="17"/>
      <c r="D200" s="17">
        <v>10</v>
      </c>
    </row>
    <row r="201" spans="1:4" x14ac:dyDescent="0.35">
      <c r="A201" s="16" t="s">
        <v>60</v>
      </c>
      <c r="B201" s="17">
        <v>1</v>
      </c>
      <c r="C201" s="17"/>
      <c r="D201" s="17">
        <v>1</v>
      </c>
    </row>
    <row r="202" spans="1:4" x14ac:dyDescent="0.35">
      <c r="A202" s="16" t="s">
        <v>731</v>
      </c>
      <c r="B202" s="17">
        <v>28</v>
      </c>
      <c r="C202" s="17"/>
      <c r="D202" s="17">
        <v>28</v>
      </c>
    </row>
    <row r="203" spans="1:4" x14ac:dyDescent="0.35">
      <c r="A203" s="16" t="s">
        <v>2226</v>
      </c>
      <c r="B203" s="17">
        <v>2</v>
      </c>
      <c r="C203" s="17"/>
      <c r="D203" s="17">
        <v>2</v>
      </c>
    </row>
    <row r="204" spans="1:4" x14ac:dyDescent="0.35">
      <c r="A204" s="16" t="s">
        <v>1697</v>
      </c>
      <c r="B204" s="17">
        <v>1</v>
      </c>
      <c r="C204" s="17"/>
      <c r="D204" s="17">
        <v>1</v>
      </c>
    </row>
    <row r="205" spans="1:4" x14ac:dyDescent="0.35">
      <c r="A205" s="16" t="s">
        <v>640</v>
      </c>
      <c r="B205" s="17">
        <v>1</v>
      </c>
      <c r="C205" s="17"/>
      <c r="D205" s="17">
        <v>1</v>
      </c>
    </row>
    <row r="206" spans="1:4" x14ac:dyDescent="0.35">
      <c r="A206" s="16" t="s">
        <v>433</v>
      </c>
      <c r="B206" s="17">
        <v>11</v>
      </c>
      <c r="C206" s="17"/>
      <c r="D206" s="17">
        <v>11</v>
      </c>
    </row>
    <row r="207" spans="1:4" x14ac:dyDescent="0.35">
      <c r="A207" s="16" t="s">
        <v>1665</v>
      </c>
      <c r="B207" s="17">
        <v>1</v>
      </c>
      <c r="C207" s="17"/>
      <c r="D207" s="17">
        <v>1</v>
      </c>
    </row>
    <row r="208" spans="1:4" x14ac:dyDescent="0.35">
      <c r="A208" s="16" t="s">
        <v>61</v>
      </c>
      <c r="B208" s="17">
        <v>5</v>
      </c>
      <c r="C208" s="17"/>
      <c r="D208" s="17">
        <v>5</v>
      </c>
    </row>
    <row r="209" spans="1:4" x14ac:dyDescent="0.35">
      <c r="A209" s="16" t="s">
        <v>487</v>
      </c>
      <c r="B209" s="17">
        <v>11</v>
      </c>
      <c r="C209" s="17"/>
      <c r="D209" s="17">
        <v>11</v>
      </c>
    </row>
    <row r="210" spans="1:4" x14ac:dyDescent="0.35">
      <c r="A210" s="16" t="s">
        <v>335</v>
      </c>
      <c r="B210" s="17">
        <v>12</v>
      </c>
      <c r="C210" s="17"/>
      <c r="D210" s="17">
        <v>12</v>
      </c>
    </row>
    <row r="211" spans="1:4" x14ac:dyDescent="0.35">
      <c r="A211" s="16" t="s">
        <v>1319</v>
      </c>
      <c r="B211" s="17">
        <v>1</v>
      </c>
      <c r="C211" s="17"/>
      <c r="D211" s="17">
        <v>1</v>
      </c>
    </row>
    <row r="212" spans="1:4" x14ac:dyDescent="0.35">
      <c r="A212" s="16" t="s">
        <v>2147</v>
      </c>
      <c r="B212" s="17">
        <v>3</v>
      </c>
      <c r="C212" s="17"/>
      <c r="D212" s="17">
        <v>3</v>
      </c>
    </row>
    <row r="213" spans="1:4" x14ac:dyDescent="0.35">
      <c r="A213" s="16" t="s">
        <v>48</v>
      </c>
      <c r="B213" s="17">
        <v>12</v>
      </c>
      <c r="C213" s="17"/>
      <c r="D213" s="17">
        <v>12</v>
      </c>
    </row>
    <row r="214" spans="1:4" x14ac:dyDescent="0.35">
      <c r="A214" s="16" t="s">
        <v>186</v>
      </c>
      <c r="B214" s="17">
        <v>7</v>
      </c>
      <c r="C214" s="17"/>
      <c r="D214" s="17">
        <v>7</v>
      </c>
    </row>
    <row r="215" spans="1:4" x14ac:dyDescent="0.35">
      <c r="A215" s="16" t="s">
        <v>1220</v>
      </c>
      <c r="B215" s="17">
        <v>1</v>
      </c>
      <c r="C215" s="17"/>
      <c r="D215" s="17">
        <v>1</v>
      </c>
    </row>
    <row r="216" spans="1:4" x14ac:dyDescent="0.35">
      <c r="A216" s="16" t="s">
        <v>220</v>
      </c>
      <c r="B216" s="17">
        <v>1</v>
      </c>
      <c r="C216" s="17"/>
      <c r="D216" s="17">
        <v>1</v>
      </c>
    </row>
    <row r="217" spans="1:4" x14ac:dyDescent="0.35">
      <c r="A217" s="16" t="s">
        <v>2695</v>
      </c>
      <c r="B217" s="17">
        <v>1</v>
      </c>
      <c r="C217" s="17"/>
      <c r="D217" s="17">
        <v>1</v>
      </c>
    </row>
    <row r="218" spans="1:4" x14ac:dyDescent="0.35">
      <c r="A218" s="16" t="s">
        <v>1292</v>
      </c>
      <c r="B218" s="17">
        <v>1</v>
      </c>
      <c r="C218" s="17"/>
      <c r="D218" s="17">
        <v>1</v>
      </c>
    </row>
    <row r="219" spans="1:4" x14ac:dyDescent="0.35">
      <c r="A219" s="16" t="s">
        <v>251</v>
      </c>
      <c r="B219" s="17">
        <v>1</v>
      </c>
      <c r="C219" s="17"/>
      <c r="D219" s="17">
        <v>1</v>
      </c>
    </row>
    <row r="220" spans="1:4" x14ac:dyDescent="0.35">
      <c r="A220" s="16" t="s">
        <v>497</v>
      </c>
      <c r="B220" s="17">
        <v>4</v>
      </c>
      <c r="C220" s="17"/>
      <c r="D220" s="17">
        <v>4</v>
      </c>
    </row>
    <row r="221" spans="1:4" x14ac:dyDescent="0.35">
      <c r="A221" s="16" t="s">
        <v>2638</v>
      </c>
      <c r="B221" s="17">
        <v>13</v>
      </c>
      <c r="C221" s="17"/>
      <c r="D221" s="17">
        <v>13</v>
      </c>
    </row>
    <row r="222" spans="1:4" x14ac:dyDescent="0.35">
      <c r="A222" s="16" t="s">
        <v>383</v>
      </c>
      <c r="B222" s="17">
        <v>2</v>
      </c>
      <c r="C222" s="17"/>
      <c r="D222" s="17">
        <v>2</v>
      </c>
    </row>
    <row r="223" spans="1:4" x14ac:dyDescent="0.35">
      <c r="A223" s="16" t="s">
        <v>1568</v>
      </c>
      <c r="B223" s="17">
        <v>5</v>
      </c>
      <c r="C223" s="17"/>
      <c r="D223" s="17">
        <v>5</v>
      </c>
    </row>
    <row r="224" spans="1:4" x14ac:dyDescent="0.35">
      <c r="A224" s="16" t="s">
        <v>162</v>
      </c>
      <c r="B224" s="17">
        <v>6</v>
      </c>
      <c r="C224" s="17"/>
      <c r="D224" s="17">
        <v>6</v>
      </c>
    </row>
    <row r="225" spans="1:4" x14ac:dyDescent="0.35">
      <c r="A225" s="16" t="s">
        <v>518</v>
      </c>
      <c r="B225" s="17">
        <v>1</v>
      </c>
      <c r="C225" s="17"/>
      <c r="D225" s="17">
        <v>1</v>
      </c>
    </row>
    <row r="226" spans="1:4" x14ac:dyDescent="0.35">
      <c r="A226" s="16" t="s">
        <v>234</v>
      </c>
      <c r="B226" s="17">
        <v>2</v>
      </c>
      <c r="C226" s="17"/>
      <c r="D226" s="17">
        <v>2</v>
      </c>
    </row>
    <row r="227" spans="1:4" x14ac:dyDescent="0.35">
      <c r="A227" s="16" t="s">
        <v>180</v>
      </c>
      <c r="B227" s="17">
        <v>18</v>
      </c>
      <c r="C227" s="17"/>
      <c r="D227" s="17">
        <v>18</v>
      </c>
    </row>
    <row r="228" spans="1:4" x14ac:dyDescent="0.35">
      <c r="A228" s="16" t="s">
        <v>198</v>
      </c>
      <c r="B228" s="17">
        <v>9</v>
      </c>
      <c r="C228" s="17"/>
      <c r="D228" s="17">
        <v>9</v>
      </c>
    </row>
    <row r="229" spans="1:4" x14ac:dyDescent="0.35">
      <c r="A229" s="16" t="s">
        <v>1922</v>
      </c>
      <c r="B229" s="17">
        <v>3</v>
      </c>
      <c r="C229" s="17"/>
      <c r="D229" s="17">
        <v>3</v>
      </c>
    </row>
    <row r="230" spans="1:4" x14ac:dyDescent="0.35">
      <c r="A230" s="16" t="s">
        <v>728</v>
      </c>
      <c r="B230" s="17">
        <v>10</v>
      </c>
      <c r="C230" s="17"/>
      <c r="D230" s="17">
        <v>10</v>
      </c>
    </row>
    <row r="231" spans="1:4" x14ac:dyDescent="0.35">
      <c r="A231" s="16" t="s">
        <v>1309</v>
      </c>
      <c r="B231" s="17">
        <v>1</v>
      </c>
      <c r="C231" s="17"/>
      <c r="D231" s="17">
        <v>1</v>
      </c>
    </row>
    <row r="232" spans="1:4" x14ac:dyDescent="0.35">
      <c r="A232" s="14" t="s">
        <v>1123</v>
      </c>
      <c r="B232" s="17">
        <v>2</v>
      </c>
      <c r="C232" s="17">
        <v>1</v>
      </c>
      <c r="D232" s="17">
        <v>2</v>
      </c>
    </row>
    <row r="233" spans="1:4" x14ac:dyDescent="0.35">
      <c r="A233" s="15" t="s">
        <v>1552</v>
      </c>
      <c r="B233" s="17">
        <v>1</v>
      </c>
      <c r="C233" s="17">
        <v>1</v>
      </c>
      <c r="D233" s="17">
        <v>1</v>
      </c>
    </row>
    <row r="234" spans="1:4" x14ac:dyDescent="0.35">
      <c r="A234" s="16" t="s">
        <v>875</v>
      </c>
      <c r="B234" s="17">
        <v>1</v>
      </c>
      <c r="C234" s="17">
        <v>1</v>
      </c>
      <c r="D234" s="17">
        <v>1</v>
      </c>
    </row>
    <row r="235" spans="1:4" x14ac:dyDescent="0.35">
      <c r="A235" s="15" t="s">
        <v>2795</v>
      </c>
      <c r="B235" s="17">
        <v>1</v>
      </c>
      <c r="C235" s="17"/>
      <c r="D235" s="17">
        <v>1</v>
      </c>
    </row>
    <row r="236" spans="1:4" x14ac:dyDescent="0.35">
      <c r="A236" s="16" t="s">
        <v>48</v>
      </c>
      <c r="B236" s="17">
        <v>1</v>
      </c>
      <c r="C236" s="17"/>
      <c r="D236" s="17">
        <v>1</v>
      </c>
    </row>
    <row r="237" spans="1:4" x14ac:dyDescent="0.35">
      <c r="A237" s="14" t="s">
        <v>795</v>
      </c>
      <c r="B237" s="17">
        <v>36</v>
      </c>
      <c r="C237" s="17"/>
      <c r="D237" s="17">
        <v>36</v>
      </c>
    </row>
    <row r="238" spans="1:4" x14ac:dyDescent="0.35">
      <c r="A238" s="15" t="s">
        <v>2795</v>
      </c>
      <c r="B238" s="17">
        <v>36</v>
      </c>
      <c r="C238" s="17"/>
      <c r="D238" s="17">
        <v>36</v>
      </c>
    </row>
    <row r="239" spans="1:4" x14ac:dyDescent="0.35">
      <c r="A239" s="16" t="s">
        <v>796</v>
      </c>
      <c r="B239" s="17">
        <v>30</v>
      </c>
      <c r="C239" s="17"/>
      <c r="D239" s="17">
        <v>30</v>
      </c>
    </row>
    <row r="240" spans="1:4" x14ac:dyDescent="0.35">
      <c r="A240" s="16" t="s">
        <v>1981</v>
      </c>
      <c r="B240" s="17">
        <v>2</v>
      </c>
      <c r="C240" s="17"/>
      <c r="D240" s="17">
        <v>2</v>
      </c>
    </row>
    <row r="241" spans="1:4" x14ac:dyDescent="0.35">
      <c r="A241" s="16" t="s">
        <v>1560</v>
      </c>
      <c r="B241" s="17">
        <v>2</v>
      </c>
      <c r="C241" s="17"/>
      <c r="D241" s="17">
        <v>2</v>
      </c>
    </row>
    <row r="242" spans="1:4" x14ac:dyDescent="0.35">
      <c r="A242" s="16" t="s">
        <v>492</v>
      </c>
      <c r="B242" s="17">
        <v>2</v>
      </c>
      <c r="C242" s="17"/>
      <c r="D242" s="17">
        <v>2</v>
      </c>
    </row>
    <row r="243" spans="1:4" x14ac:dyDescent="0.35">
      <c r="A243" s="14" t="s">
        <v>2795</v>
      </c>
      <c r="B243" s="17"/>
      <c r="C243" s="17">
        <v>655</v>
      </c>
      <c r="D243" s="17">
        <v>1313</v>
      </c>
    </row>
    <row r="244" spans="1:4" x14ac:dyDescent="0.35">
      <c r="A244" s="15" t="s">
        <v>1137</v>
      </c>
      <c r="B244" s="17"/>
      <c r="C244" s="17">
        <v>3</v>
      </c>
      <c r="D244" s="17">
        <v>3</v>
      </c>
    </row>
    <row r="245" spans="1:4" x14ac:dyDescent="0.35">
      <c r="A245" s="16" t="s">
        <v>487</v>
      </c>
      <c r="B245" s="17"/>
      <c r="C245" s="17">
        <v>3</v>
      </c>
      <c r="D245" s="17">
        <v>3</v>
      </c>
    </row>
    <row r="246" spans="1:4" x14ac:dyDescent="0.35">
      <c r="A246" s="15" t="s">
        <v>976</v>
      </c>
      <c r="B246" s="17"/>
      <c r="C246" s="17">
        <v>1</v>
      </c>
      <c r="D246" s="17">
        <v>1</v>
      </c>
    </row>
    <row r="247" spans="1:4" x14ac:dyDescent="0.35">
      <c r="A247" s="16" t="s">
        <v>198</v>
      </c>
      <c r="B247" s="17"/>
      <c r="C247" s="17">
        <v>1</v>
      </c>
      <c r="D247" s="17">
        <v>1</v>
      </c>
    </row>
    <row r="248" spans="1:4" x14ac:dyDescent="0.35">
      <c r="A248" s="15" t="s">
        <v>2432</v>
      </c>
      <c r="B248" s="17"/>
      <c r="C248" s="17">
        <v>1</v>
      </c>
      <c r="D248" s="17">
        <v>1</v>
      </c>
    </row>
    <row r="249" spans="1:4" x14ac:dyDescent="0.35">
      <c r="A249" s="16" t="s">
        <v>2433</v>
      </c>
      <c r="B249" s="17"/>
      <c r="C249" s="17">
        <v>1</v>
      </c>
      <c r="D249" s="17">
        <v>1</v>
      </c>
    </row>
    <row r="250" spans="1:4" x14ac:dyDescent="0.35">
      <c r="A250" s="15" t="s">
        <v>945</v>
      </c>
      <c r="B250" s="17"/>
      <c r="C250" s="17">
        <v>2</v>
      </c>
      <c r="D250" s="17">
        <v>2</v>
      </c>
    </row>
    <row r="251" spans="1:4" x14ac:dyDescent="0.35">
      <c r="A251" s="16" t="s">
        <v>946</v>
      </c>
      <c r="B251" s="17"/>
      <c r="C251" s="17">
        <v>2</v>
      </c>
      <c r="D251" s="17">
        <v>2</v>
      </c>
    </row>
    <row r="252" spans="1:4" x14ac:dyDescent="0.35">
      <c r="A252" s="15" t="s">
        <v>500</v>
      </c>
      <c r="B252" s="17"/>
      <c r="C252" s="17">
        <v>7</v>
      </c>
      <c r="D252" s="17">
        <v>7</v>
      </c>
    </row>
    <row r="253" spans="1:4" x14ac:dyDescent="0.35">
      <c r="A253" s="16" t="s">
        <v>501</v>
      </c>
      <c r="B253" s="17"/>
      <c r="C253" s="17">
        <v>1</v>
      </c>
      <c r="D253" s="17">
        <v>1</v>
      </c>
    </row>
    <row r="254" spans="1:4" x14ac:dyDescent="0.35">
      <c r="A254" s="16" t="s">
        <v>1518</v>
      </c>
      <c r="B254" s="17"/>
      <c r="C254" s="17">
        <v>3</v>
      </c>
      <c r="D254" s="17">
        <v>3</v>
      </c>
    </row>
    <row r="255" spans="1:4" x14ac:dyDescent="0.35">
      <c r="A255" s="16" t="s">
        <v>731</v>
      </c>
      <c r="B255" s="17"/>
      <c r="C255" s="17">
        <v>3</v>
      </c>
      <c r="D255" s="17">
        <v>3</v>
      </c>
    </row>
    <row r="256" spans="1:4" x14ac:dyDescent="0.35">
      <c r="A256" s="15" t="s">
        <v>892</v>
      </c>
      <c r="B256" s="17"/>
      <c r="C256" s="17">
        <v>12</v>
      </c>
      <c r="D256" s="17">
        <v>12</v>
      </c>
    </row>
    <row r="257" spans="1:4" x14ac:dyDescent="0.35">
      <c r="A257" s="16" t="s">
        <v>1536</v>
      </c>
      <c r="B257" s="17"/>
      <c r="C257" s="17">
        <v>9</v>
      </c>
      <c r="D257" s="17">
        <v>9</v>
      </c>
    </row>
    <row r="258" spans="1:4" x14ac:dyDescent="0.35">
      <c r="A258" s="16" t="s">
        <v>65</v>
      </c>
      <c r="B258" s="17"/>
      <c r="C258" s="17">
        <v>2</v>
      </c>
      <c r="D258" s="17">
        <v>2</v>
      </c>
    </row>
    <row r="259" spans="1:4" x14ac:dyDescent="0.35">
      <c r="A259" s="16" t="s">
        <v>378</v>
      </c>
      <c r="B259" s="17"/>
      <c r="C259" s="17">
        <v>1</v>
      </c>
      <c r="D259" s="17">
        <v>1</v>
      </c>
    </row>
    <row r="260" spans="1:4" x14ac:dyDescent="0.35">
      <c r="A260" s="15" t="s">
        <v>2265</v>
      </c>
      <c r="B260" s="17"/>
      <c r="C260" s="17">
        <v>1</v>
      </c>
      <c r="D260" s="17">
        <v>1</v>
      </c>
    </row>
    <row r="261" spans="1:4" x14ac:dyDescent="0.35">
      <c r="A261" s="16" t="s">
        <v>1979</v>
      </c>
      <c r="B261" s="17"/>
      <c r="C261" s="17">
        <v>1</v>
      </c>
      <c r="D261" s="17">
        <v>1</v>
      </c>
    </row>
    <row r="262" spans="1:4" x14ac:dyDescent="0.35">
      <c r="A262" s="15" t="s">
        <v>1978</v>
      </c>
      <c r="B262" s="17"/>
      <c r="C262" s="17">
        <v>1</v>
      </c>
      <c r="D262" s="17">
        <v>1</v>
      </c>
    </row>
    <row r="263" spans="1:4" x14ac:dyDescent="0.35">
      <c r="A263" s="16" t="s">
        <v>1979</v>
      </c>
      <c r="B263" s="17"/>
      <c r="C263" s="17">
        <v>1</v>
      </c>
      <c r="D263" s="17">
        <v>1</v>
      </c>
    </row>
    <row r="264" spans="1:4" x14ac:dyDescent="0.35">
      <c r="A264" s="15" t="s">
        <v>105</v>
      </c>
      <c r="B264" s="17"/>
      <c r="C264" s="17">
        <v>2</v>
      </c>
      <c r="D264" s="17">
        <v>2</v>
      </c>
    </row>
    <row r="265" spans="1:4" x14ac:dyDescent="0.35">
      <c r="A265" s="16" t="s">
        <v>180</v>
      </c>
      <c r="B265" s="17"/>
      <c r="C265" s="17">
        <v>2</v>
      </c>
      <c r="D265" s="17">
        <v>2</v>
      </c>
    </row>
    <row r="266" spans="1:4" x14ac:dyDescent="0.35">
      <c r="A266" s="15" t="s">
        <v>727</v>
      </c>
      <c r="B266" s="17"/>
      <c r="C266" s="17">
        <v>1</v>
      </c>
      <c r="D266" s="17">
        <v>1</v>
      </c>
    </row>
    <row r="267" spans="1:4" x14ac:dyDescent="0.35">
      <c r="A267" s="16" t="s">
        <v>728</v>
      </c>
      <c r="B267" s="17"/>
      <c r="C267" s="17">
        <v>1</v>
      </c>
      <c r="D267" s="17">
        <v>1</v>
      </c>
    </row>
    <row r="268" spans="1:4" x14ac:dyDescent="0.35">
      <c r="A268" s="15" t="s">
        <v>1119</v>
      </c>
      <c r="B268" s="17"/>
      <c r="C268" s="17">
        <v>1</v>
      </c>
      <c r="D268" s="17">
        <v>1</v>
      </c>
    </row>
    <row r="269" spans="1:4" x14ac:dyDescent="0.35">
      <c r="A269" s="16" t="s">
        <v>1120</v>
      </c>
      <c r="B269" s="17"/>
      <c r="C269" s="17">
        <v>1</v>
      </c>
      <c r="D269" s="17">
        <v>1</v>
      </c>
    </row>
    <row r="270" spans="1:4" x14ac:dyDescent="0.35">
      <c r="A270" s="15" t="s">
        <v>2715</v>
      </c>
      <c r="B270" s="17"/>
      <c r="C270" s="17">
        <v>1</v>
      </c>
      <c r="D270" s="17">
        <v>1</v>
      </c>
    </row>
    <row r="271" spans="1:4" x14ac:dyDescent="0.35">
      <c r="A271" s="16" t="s">
        <v>2716</v>
      </c>
      <c r="B271" s="17"/>
      <c r="C271" s="17">
        <v>1</v>
      </c>
      <c r="D271" s="17">
        <v>1</v>
      </c>
    </row>
    <row r="272" spans="1:4" x14ac:dyDescent="0.35">
      <c r="A272" s="15" t="s">
        <v>819</v>
      </c>
      <c r="B272" s="17"/>
      <c r="C272" s="17">
        <v>29</v>
      </c>
      <c r="D272" s="17">
        <v>29</v>
      </c>
    </row>
    <row r="273" spans="1:4" x14ac:dyDescent="0.35">
      <c r="A273" s="16" t="s">
        <v>2560</v>
      </c>
      <c r="B273" s="17"/>
      <c r="C273" s="17">
        <v>2</v>
      </c>
      <c r="D273" s="17">
        <v>2</v>
      </c>
    </row>
    <row r="274" spans="1:4" x14ac:dyDescent="0.35">
      <c r="A274" s="16" t="s">
        <v>1873</v>
      </c>
      <c r="B274" s="17"/>
      <c r="C274" s="17">
        <v>20</v>
      </c>
      <c r="D274" s="17">
        <v>20</v>
      </c>
    </row>
    <row r="275" spans="1:4" x14ac:dyDescent="0.35">
      <c r="A275" s="16" t="s">
        <v>378</v>
      </c>
      <c r="B275" s="17"/>
      <c r="C275" s="17">
        <v>7</v>
      </c>
      <c r="D275" s="17">
        <v>7</v>
      </c>
    </row>
    <row r="276" spans="1:4" x14ac:dyDescent="0.35">
      <c r="A276" s="15" t="s">
        <v>909</v>
      </c>
      <c r="B276" s="17"/>
      <c r="C276" s="17">
        <v>5</v>
      </c>
      <c r="D276" s="17">
        <v>5</v>
      </c>
    </row>
    <row r="277" spans="1:4" x14ac:dyDescent="0.35">
      <c r="A277" s="16" t="s">
        <v>910</v>
      </c>
      <c r="B277" s="17"/>
      <c r="C277" s="17">
        <v>5</v>
      </c>
      <c r="D277" s="17">
        <v>5</v>
      </c>
    </row>
    <row r="278" spans="1:4" x14ac:dyDescent="0.35">
      <c r="A278" s="15" t="s">
        <v>2013</v>
      </c>
      <c r="B278" s="17"/>
      <c r="C278" s="17">
        <v>2</v>
      </c>
      <c r="D278" s="17">
        <v>2</v>
      </c>
    </row>
    <row r="279" spans="1:4" x14ac:dyDescent="0.35">
      <c r="A279" s="16" t="s">
        <v>2014</v>
      </c>
      <c r="B279" s="17"/>
      <c r="C279" s="17">
        <v>2</v>
      </c>
      <c r="D279" s="17">
        <v>2</v>
      </c>
    </row>
    <row r="280" spans="1:4" x14ac:dyDescent="0.35">
      <c r="A280" s="15" t="s">
        <v>743</v>
      </c>
      <c r="B280" s="17"/>
      <c r="C280" s="17">
        <v>10</v>
      </c>
      <c r="D280" s="17">
        <v>10</v>
      </c>
    </row>
    <row r="281" spans="1:4" x14ac:dyDescent="0.35">
      <c r="A281" s="16" t="s">
        <v>1459</v>
      </c>
      <c r="B281" s="17"/>
      <c r="C281" s="17">
        <v>5</v>
      </c>
      <c r="D281" s="17">
        <v>5</v>
      </c>
    </row>
    <row r="282" spans="1:4" x14ac:dyDescent="0.35">
      <c r="A282" s="16" t="s">
        <v>744</v>
      </c>
      <c r="B282" s="17"/>
      <c r="C282" s="17">
        <v>5</v>
      </c>
      <c r="D282" s="17">
        <v>5</v>
      </c>
    </row>
    <row r="283" spans="1:4" x14ac:dyDescent="0.35">
      <c r="A283" s="15" t="s">
        <v>698</v>
      </c>
      <c r="B283" s="17"/>
      <c r="C283" s="17">
        <v>32</v>
      </c>
      <c r="D283" s="17">
        <v>32</v>
      </c>
    </row>
    <row r="284" spans="1:4" x14ac:dyDescent="0.35">
      <c r="A284" s="16" t="s">
        <v>109</v>
      </c>
      <c r="B284" s="17"/>
      <c r="C284" s="17">
        <v>1</v>
      </c>
      <c r="D284" s="17">
        <v>1</v>
      </c>
    </row>
    <row r="285" spans="1:4" x14ac:dyDescent="0.35">
      <c r="A285" s="16" t="s">
        <v>209</v>
      </c>
      <c r="B285" s="17"/>
      <c r="C285" s="17">
        <v>27</v>
      </c>
      <c r="D285" s="17">
        <v>27</v>
      </c>
    </row>
    <row r="286" spans="1:4" x14ac:dyDescent="0.35">
      <c r="A286" s="16" t="s">
        <v>699</v>
      </c>
      <c r="B286" s="17"/>
      <c r="C286" s="17">
        <v>2</v>
      </c>
      <c r="D286" s="17">
        <v>2</v>
      </c>
    </row>
    <row r="287" spans="1:4" x14ac:dyDescent="0.35">
      <c r="A287" s="16" t="s">
        <v>198</v>
      </c>
      <c r="B287" s="17"/>
      <c r="C287" s="17">
        <v>2</v>
      </c>
      <c r="D287" s="17">
        <v>2</v>
      </c>
    </row>
    <row r="288" spans="1:4" x14ac:dyDescent="0.35">
      <c r="A288" s="15" t="s">
        <v>320</v>
      </c>
      <c r="B288" s="17"/>
      <c r="C288" s="17">
        <v>45</v>
      </c>
      <c r="D288" s="17">
        <v>45</v>
      </c>
    </row>
    <row r="289" spans="1:4" x14ac:dyDescent="0.35">
      <c r="A289" s="16" t="s">
        <v>2511</v>
      </c>
      <c r="B289" s="17"/>
      <c r="C289" s="17">
        <v>2</v>
      </c>
      <c r="D289" s="17">
        <v>2</v>
      </c>
    </row>
    <row r="290" spans="1:4" x14ac:dyDescent="0.35">
      <c r="A290" s="16" t="s">
        <v>366</v>
      </c>
      <c r="B290" s="17"/>
      <c r="C290" s="17">
        <v>21</v>
      </c>
      <c r="D290" s="17">
        <v>21</v>
      </c>
    </row>
    <row r="291" spans="1:4" x14ac:dyDescent="0.35">
      <c r="A291" s="16" t="s">
        <v>98</v>
      </c>
      <c r="B291" s="17"/>
      <c r="C291" s="17">
        <v>2</v>
      </c>
      <c r="D291" s="17">
        <v>2</v>
      </c>
    </row>
    <row r="292" spans="1:4" x14ac:dyDescent="0.35">
      <c r="A292" s="16" t="s">
        <v>1198</v>
      </c>
      <c r="B292" s="17"/>
      <c r="C292" s="17">
        <v>2</v>
      </c>
      <c r="D292" s="17">
        <v>2</v>
      </c>
    </row>
    <row r="293" spans="1:4" x14ac:dyDescent="0.35">
      <c r="A293" s="16" t="s">
        <v>321</v>
      </c>
      <c r="B293" s="17"/>
      <c r="C293" s="17">
        <v>7</v>
      </c>
      <c r="D293" s="17">
        <v>7</v>
      </c>
    </row>
    <row r="294" spans="1:4" x14ac:dyDescent="0.35">
      <c r="A294" s="16" t="s">
        <v>356</v>
      </c>
      <c r="B294" s="17"/>
      <c r="C294" s="17">
        <v>11</v>
      </c>
      <c r="D294" s="17">
        <v>11</v>
      </c>
    </row>
    <row r="295" spans="1:4" x14ac:dyDescent="0.35">
      <c r="A295" s="15" t="s">
        <v>1450</v>
      </c>
      <c r="B295" s="17"/>
      <c r="C295" s="17">
        <v>1</v>
      </c>
      <c r="D295" s="17">
        <v>1</v>
      </c>
    </row>
    <row r="296" spans="1:4" x14ac:dyDescent="0.35">
      <c r="A296" s="16" t="s">
        <v>356</v>
      </c>
      <c r="B296" s="17"/>
      <c r="C296" s="17">
        <v>1</v>
      </c>
      <c r="D296" s="17">
        <v>1</v>
      </c>
    </row>
    <row r="297" spans="1:4" x14ac:dyDescent="0.35">
      <c r="A297" s="15" t="s">
        <v>2035</v>
      </c>
      <c r="B297" s="17"/>
      <c r="C297" s="17">
        <v>2</v>
      </c>
      <c r="D297" s="17">
        <v>2</v>
      </c>
    </row>
    <row r="298" spans="1:4" x14ac:dyDescent="0.35">
      <c r="A298" s="16" t="s">
        <v>321</v>
      </c>
      <c r="B298" s="17"/>
      <c r="C298" s="17">
        <v>1</v>
      </c>
      <c r="D298" s="17">
        <v>1</v>
      </c>
    </row>
    <row r="299" spans="1:4" x14ac:dyDescent="0.35">
      <c r="A299" s="16" t="s">
        <v>356</v>
      </c>
      <c r="B299" s="17"/>
      <c r="C299" s="17">
        <v>1</v>
      </c>
      <c r="D299" s="17">
        <v>1</v>
      </c>
    </row>
    <row r="300" spans="1:4" x14ac:dyDescent="0.35">
      <c r="A300" s="15" t="s">
        <v>1134</v>
      </c>
      <c r="B300" s="17"/>
      <c r="C300" s="17">
        <v>10</v>
      </c>
      <c r="D300" s="17">
        <v>10</v>
      </c>
    </row>
    <row r="301" spans="1:4" x14ac:dyDescent="0.35">
      <c r="A301" s="16" t="s">
        <v>1135</v>
      </c>
      <c r="B301" s="17"/>
      <c r="C301" s="17">
        <v>10</v>
      </c>
      <c r="D301" s="17">
        <v>10</v>
      </c>
    </row>
    <row r="302" spans="1:4" x14ac:dyDescent="0.35">
      <c r="A302" s="15" t="s">
        <v>2104</v>
      </c>
      <c r="B302" s="17"/>
      <c r="C302" s="17">
        <v>4</v>
      </c>
      <c r="D302" s="17">
        <v>4</v>
      </c>
    </row>
    <row r="303" spans="1:4" x14ac:dyDescent="0.35">
      <c r="A303" s="16" t="s">
        <v>1237</v>
      </c>
      <c r="B303" s="17"/>
      <c r="C303" s="17">
        <v>4</v>
      </c>
      <c r="D303" s="17">
        <v>4</v>
      </c>
    </row>
    <row r="304" spans="1:4" x14ac:dyDescent="0.35">
      <c r="A304" s="15" t="s">
        <v>54</v>
      </c>
      <c r="B304" s="17"/>
      <c r="C304" s="17">
        <v>12</v>
      </c>
      <c r="D304" s="17">
        <v>12</v>
      </c>
    </row>
    <row r="305" spans="1:4" x14ac:dyDescent="0.35">
      <c r="A305" s="16" t="s">
        <v>55</v>
      </c>
      <c r="B305" s="17"/>
      <c r="C305" s="17">
        <v>2</v>
      </c>
      <c r="D305" s="17">
        <v>2</v>
      </c>
    </row>
    <row r="306" spans="1:4" x14ac:dyDescent="0.35">
      <c r="A306" s="16" t="s">
        <v>60</v>
      </c>
      <c r="B306" s="17"/>
      <c r="C306" s="17">
        <v>4</v>
      </c>
      <c r="D306" s="17">
        <v>4</v>
      </c>
    </row>
    <row r="307" spans="1:4" x14ac:dyDescent="0.35">
      <c r="A307" s="16" t="s">
        <v>518</v>
      </c>
      <c r="B307" s="17"/>
      <c r="C307" s="17">
        <v>6</v>
      </c>
      <c r="D307" s="17">
        <v>6</v>
      </c>
    </row>
    <row r="308" spans="1:4" x14ac:dyDescent="0.35">
      <c r="A308" s="15" t="s">
        <v>605</v>
      </c>
      <c r="B308" s="17"/>
      <c r="C308" s="17">
        <v>117</v>
      </c>
      <c r="D308" s="17">
        <v>117</v>
      </c>
    </row>
    <row r="309" spans="1:4" x14ac:dyDescent="0.35">
      <c r="A309" s="16" t="s">
        <v>55</v>
      </c>
      <c r="B309" s="17"/>
      <c r="C309" s="17">
        <v>1</v>
      </c>
      <c r="D309" s="17">
        <v>1</v>
      </c>
    </row>
    <row r="310" spans="1:4" x14ac:dyDescent="0.35">
      <c r="A310" s="16" t="s">
        <v>603</v>
      </c>
      <c r="B310" s="17"/>
      <c r="C310" s="17">
        <v>1</v>
      </c>
      <c r="D310" s="17">
        <v>1</v>
      </c>
    </row>
    <row r="311" spans="1:4" x14ac:dyDescent="0.35">
      <c r="A311" s="16" t="s">
        <v>1713</v>
      </c>
      <c r="B311" s="17"/>
      <c r="C311" s="17">
        <v>1</v>
      </c>
      <c r="D311" s="17">
        <v>1</v>
      </c>
    </row>
    <row r="312" spans="1:4" x14ac:dyDescent="0.35">
      <c r="A312" s="16" t="s">
        <v>1575</v>
      </c>
      <c r="B312" s="17"/>
      <c r="C312" s="17">
        <v>7</v>
      </c>
      <c r="D312" s="17">
        <v>7</v>
      </c>
    </row>
    <row r="313" spans="1:4" x14ac:dyDescent="0.35">
      <c r="A313" s="16" t="s">
        <v>60</v>
      </c>
      <c r="B313" s="17"/>
      <c r="C313" s="17">
        <v>1</v>
      </c>
      <c r="D313" s="17">
        <v>1</v>
      </c>
    </row>
    <row r="314" spans="1:4" x14ac:dyDescent="0.35">
      <c r="A314" s="16" t="s">
        <v>731</v>
      </c>
      <c r="B314" s="17"/>
      <c r="C314" s="17">
        <v>1</v>
      </c>
      <c r="D314" s="17">
        <v>1</v>
      </c>
    </row>
    <row r="315" spans="1:4" x14ac:dyDescent="0.35">
      <c r="A315" s="16" t="s">
        <v>2103</v>
      </c>
      <c r="B315" s="17"/>
      <c r="C315" s="17">
        <v>32</v>
      </c>
      <c r="D315" s="17">
        <v>32</v>
      </c>
    </row>
    <row r="316" spans="1:4" x14ac:dyDescent="0.35">
      <c r="A316" s="16" t="s">
        <v>1135</v>
      </c>
      <c r="B316" s="17"/>
      <c r="C316" s="17">
        <v>9</v>
      </c>
      <c r="D316" s="17">
        <v>9</v>
      </c>
    </row>
    <row r="317" spans="1:4" x14ac:dyDescent="0.35">
      <c r="A317" s="16" t="s">
        <v>713</v>
      </c>
      <c r="B317" s="17"/>
      <c r="C317" s="17">
        <v>2</v>
      </c>
      <c r="D317" s="17">
        <v>2</v>
      </c>
    </row>
    <row r="318" spans="1:4" x14ac:dyDescent="0.35">
      <c r="A318" s="16" t="s">
        <v>439</v>
      </c>
      <c r="B318" s="17"/>
      <c r="C318" s="17">
        <v>2</v>
      </c>
      <c r="D318" s="17">
        <v>2</v>
      </c>
    </row>
    <row r="319" spans="1:4" x14ac:dyDescent="0.35">
      <c r="A319" s="16" t="s">
        <v>897</v>
      </c>
      <c r="B319" s="17"/>
      <c r="C319" s="17">
        <v>43</v>
      </c>
      <c r="D319" s="17">
        <v>43</v>
      </c>
    </row>
    <row r="320" spans="1:4" x14ac:dyDescent="0.35">
      <c r="A320" s="16" t="s">
        <v>518</v>
      </c>
      <c r="B320" s="17"/>
      <c r="C320" s="17">
        <v>10</v>
      </c>
      <c r="D320" s="17">
        <v>10</v>
      </c>
    </row>
    <row r="321" spans="1:4" x14ac:dyDescent="0.35">
      <c r="A321" s="16" t="s">
        <v>1592</v>
      </c>
      <c r="B321" s="17"/>
      <c r="C321" s="17">
        <v>1</v>
      </c>
      <c r="D321" s="17">
        <v>1</v>
      </c>
    </row>
    <row r="322" spans="1:4" x14ac:dyDescent="0.35">
      <c r="A322" s="16" t="s">
        <v>2007</v>
      </c>
      <c r="B322" s="17"/>
      <c r="C322" s="17">
        <v>6</v>
      </c>
      <c r="D322" s="17">
        <v>6</v>
      </c>
    </row>
    <row r="323" spans="1:4" x14ac:dyDescent="0.35">
      <c r="A323" s="15" t="s">
        <v>2691</v>
      </c>
      <c r="B323" s="17"/>
      <c r="C323" s="17">
        <v>4</v>
      </c>
      <c r="D323" s="17">
        <v>4</v>
      </c>
    </row>
    <row r="324" spans="1:4" x14ac:dyDescent="0.35">
      <c r="A324" s="16" t="s">
        <v>605</v>
      </c>
      <c r="B324" s="17"/>
      <c r="C324" s="17">
        <v>4</v>
      </c>
      <c r="D324" s="17">
        <v>4</v>
      </c>
    </row>
    <row r="325" spans="1:4" x14ac:dyDescent="0.35">
      <c r="A325" s="15" t="s">
        <v>833</v>
      </c>
      <c r="B325" s="17"/>
      <c r="C325" s="17">
        <v>6</v>
      </c>
      <c r="D325" s="17">
        <v>6</v>
      </c>
    </row>
    <row r="326" spans="1:4" x14ac:dyDescent="0.35">
      <c r="A326" s="16" t="s">
        <v>834</v>
      </c>
      <c r="B326" s="17"/>
      <c r="C326" s="17">
        <v>6</v>
      </c>
      <c r="D326" s="17">
        <v>6</v>
      </c>
    </row>
    <row r="327" spans="1:4" x14ac:dyDescent="0.35">
      <c r="A327" s="15" t="s">
        <v>602</v>
      </c>
      <c r="B327" s="17"/>
      <c r="C327" s="17">
        <v>4</v>
      </c>
      <c r="D327" s="17">
        <v>4</v>
      </c>
    </row>
    <row r="328" spans="1:4" x14ac:dyDescent="0.35">
      <c r="A328" s="16" t="s">
        <v>603</v>
      </c>
      <c r="B328" s="17"/>
      <c r="C328" s="17">
        <v>1</v>
      </c>
      <c r="D328" s="17">
        <v>1</v>
      </c>
    </row>
    <row r="329" spans="1:4" x14ac:dyDescent="0.35">
      <c r="A329" s="16" t="s">
        <v>60</v>
      </c>
      <c r="B329" s="17"/>
      <c r="C329" s="17">
        <v>1</v>
      </c>
      <c r="D329" s="17">
        <v>1</v>
      </c>
    </row>
    <row r="330" spans="1:4" x14ac:dyDescent="0.35">
      <c r="A330" s="16" t="s">
        <v>794</v>
      </c>
      <c r="B330" s="17"/>
      <c r="C330" s="17">
        <v>1</v>
      </c>
      <c r="D330" s="17">
        <v>1</v>
      </c>
    </row>
    <row r="331" spans="1:4" x14ac:dyDescent="0.35">
      <c r="A331" s="16" t="s">
        <v>546</v>
      </c>
      <c r="B331" s="17"/>
      <c r="C331" s="17">
        <v>1</v>
      </c>
      <c r="D331" s="17">
        <v>1</v>
      </c>
    </row>
    <row r="332" spans="1:4" x14ac:dyDescent="0.35">
      <c r="A332" s="15" t="s">
        <v>2709</v>
      </c>
      <c r="B332" s="17"/>
      <c r="C332" s="17">
        <v>6</v>
      </c>
      <c r="D332" s="17">
        <v>6</v>
      </c>
    </row>
    <row r="333" spans="1:4" x14ac:dyDescent="0.35">
      <c r="A333" s="16" t="s">
        <v>2511</v>
      </c>
      <c r="B333" s="17"/>
      <c r="C333" s="17">
        <v>6</v>
      </c>
      <c r="D333" s="17">
        <v>6</v>
      </c>
    </row>
    <row r="334" spans="1:4" x14ac:dyDescent="0.35">
      <c r="A334" s="15" t="s">
        <v>2230</v>
      </c>
      <c r="B334" s="17"/>
      <c r="C334" s="17">
        <v>2</v>
      </c>
      <c r="D334" s="17">
        <v>2</v>
      </c>
    </row>
    <row r="335" spans="1:4" x14ac:dyDescent="0.35">
      <c r="A335" s="16" t="s">
        <v>2231</v>
      </c>
      <c r="B335" s="17"/>
      <c r="C335" s="17">
        <v>2</v>
      </c>
      <c r="D335" s="17">
        <v>2</v>
      </c>
    </row>
    <row r="336" spans="1:4" x14ac:dyDescent="0.35">
      <c r="A336" s="15" t="s">
        <v>314</v>
      </c>
      <c r="B336" s="17"/>
      <c r="C336" s="17">
        <v>5</v>
      </c>
      <c r="D336" s="17">
        <v>5</v>
      </c>
    </row>
    <row r="337" spans="1:4" x14ac:dyDescent="0.35">
      <c r="A337" s="16" t="s">
        <v>315</v>
      </c>
      <c r="B337" s="17"/>
      <c r="C337" s="17">
        <v>3</v>
      </c>
      <c r="D337" s="17">
        <v>3</v>
      </c>
    </row>
    <row r="338" spans="1:4" x14ac:dyDescent="0.35">
      <c r="A338" s="16" t="s">
        <v>1851</v>
      </c>
      <c r="B338" s="17"/>
      <c r="C338" s="17">
        <v>1</v>
      </c>
      <c r="D338" s="17">
        <v>1</v>
      </c>
    </row>
    <row r="339" spans="1:4" x14ac:dyDescent="0.35">
      <c r="A339" s="16" t="s">
        <v>1096</v>
      </c>
      <c r="B339" s="17"/>
      <c r="C339" s="17">
        <v>1</v>
      </c>
      <c r="D339" s="17">
        <v>1</v>
      </c>
    </row>
    <row r="340" spans="1:4" x14ac:dyDescent="0.35">
      <c r="A340" s="15" t="s">
        <v>1379</v>
      </c>
      <c r="B340" s="17"/>
      <c r="C340" s="17">
        <v>32</v>
      </c>
      <c r="D340" s="17">
        <v>32</v>
      </c>
    </row>
    <row r="341" spans="1:4" x14ac:dyDescent="0.35">
      <c r="A341" s="16" t="s">
        <v>315</v>
      </c>
      <c r="B341" s="17"/>
      <c r="C341" s="17">
        <v>32</v>
      </c>
      <c r="D341" s="17">
        <v>32</v>
      </c>
    </row>
    <row r="342" spans="1:4" x14ac:dyDescent="0.35">
      <c r="A342" s="15" t="s">
        <v>1446</v>
      </c>
      <c r="B342" s="17"/>
      <c r="C342" s="17">
        <v>1</v>
      </c>
      <c r="D342" s="17">
        <v>1</v>
      </c>
    </row>
    <row r="343" spans="1:4" x14ac:dyDescent="0.35">
      <c r="A343" s="16" t="s">
        <v>313</v>
      </c>
      <c r="B343" s="17"/>
      <c r="C343" s="17">
        <v>1</v>
      </c>
      <c r="D343" s="17">
        <v>1</v>
      </c>
    </row>
    <row r="344" spans="1:4" x14ac:dyDescent="0.35">
      <c r="A344" s="15" t="s">
        <v>281</v>
      </c>
      <c r="B344" s="17"/>
      <c r="C344" s="17">
        <v>37</v>
      </c>
      <c r="D344" s="17">
        <v>37</v>
      </c>
    </row>
    <row r="345" spans="1:4" x14ac:dyDescent="0.35">
      <c r="A345" s="16" t="s">
        <v>313</v>
      </c>
      <c r="B345" s="17"/>
      <c r="C345" s="17">
        <v>15</v>
      </c>
      <c r="D345" s="17">
        <v>15</v>
      </c>
    </row>
    <row r="346" spans="1:4" x14ac:dyDescent="0.35">
      <c r="A346" s="16" t="s">
        <v>426</v>
      </c>
      <c r="B346" s="17"/>
      <c r="C346" s="17">
        <v>4</v>
      </c>
      <c r="D346" s="17">
        <v>4</v>
      </c>
    </row>
    <row r="347" spans="1:4" x14ac:dyDescent="0.35">
      <c r="A347" s="16" t="s">
        <v>282</v>
      </c>
      <c r="B347" s="17"/>
      <c r="C347" s="17">
        <v>7</v>
      </c>
      <c r="D347" s="17">
        <v>7</v>
      </c>
    </row>
    <row r="348" spans="1:4" x14ac:dyDescent="0.35">
      <c r="A348" s="16" t="s">
        <v>487</v>
      </c>
      <c r="B348" s="17"/>
      <c r="C348" s="17">
        <v>2</v>
      </c>
      <c r="D348" s="17">
        <v>2</v>
      </c>
    </row>
    <row r="349" spans="1:4" x14ac:dyDescent="0.35">
      <c r="A349" s="16" t="s">
        <v>1069</v>
      </c>
      <c r="B349" s="17"/>
      <c r="C349" s="17">
        <v>3</v>
      </c>
      <c r="D349" s="17">
        <v>3</v>
      </c>
    </row>
    <row r="350" spans="1:4" x14ac:dyDescent="0.35">
      <c r="A350" s="16" t="s">
        <v>1838</v>
      </c>
      <c r="B350" s="17"/>
      <c r="C350" s="17">
        <v>6</v>
      </c>
      <c r="D350" s="17">
        <v>6</v>
      </c>
    </row>
    <row r="351" spans="1:4" x14ac:dyDescent="0.35">
      <c r="A351" s="15" t="s">
        <v>1095</v>
      </c>
      <c r="B351" s="17"/>
      <c r="C351" s="17">
        <v>32</v>
      </c>
      <c r="D351" s="17">
        <v>32</v>
      </c>
    </row>
    <row r="352" spans="1:4" x14ac:dyDescent="0.35">
      <c r="A352" s="16" t="s">
        <v>1096</v>
      </c>
      <c r="B352" s="17"/>
      <c r="C352" s="17">
        <v>17</v>
      </c>
      <c r="D352" s="17">
        <v>17</v>
      </c>
    </row>
    <row r="353" spans="1:4" x14ac:dyDescent="0.35">
      <c r="A353" s="16" t="s">
        <v>1541</v>
      </c>
      <c r="B353" s="17"/>
      <c r="C353" s="17">
        <v>1</v>
      </c>
      <c r="D353" s="17">
        <v>1</v>
      </c>
    </row>
    <row r="354" spans="1:4" x14ac:dyDescent="0.35">
      <c r="A354" s="16" t="s">
        <v>1419</v>
      </c>
      <c r="B354" s="17"/>
      <c r="C354" s="17">
        <v>14</v>
      </c>
      <c r="D354" s="17">
        <v>14</v>
      </c>
    </row>
    <row r="355" spans="1:4" x14ac:dyDescent="0.35">
      <c r="A355" s="15" t="s">
        <v>1444</v>
      </c>
      <c r="B355" s="17"/>
      <c r="C355" s="17">
        <v>2</v>
      </c>
      <c r="D355" s="17">
        <v>2</v>
      </c>
    </row>
    <row r="356" spans="1:4" x14ac:dyDescent="0.35">
      <c r="A356" s="16" t="s">
        <v>371</v>
      </c>
      <c r="B356" s="17"/>
      <c r="C356" s="17">
        <v>2</v>
      </c>
      <c r="D356" s="17">
        <v>2</v>
      </c>
    </row>
    <row r="357" spans="1:4" x14ac:dyDescent="0.35">
      <c r="A357" s="15" t="s">
        <v>370</v>
      </c>
      <c r="B357" s="17"/>
      <c r="C357" s="17">
        <v>28</v>
      </c>
      <c r="D357" s="17">
        <v>28</v>
      </c>
    </row>
    <row r="358" spans="1:4" x14ac:dyDescent="0.35">
      <c r="A358" s="16" t="s">
        <v>371</v>
      </c>
      <c r="B358" s="17"/>
      <c r="C358" s="17">
        <v>28</v>
      </c>
      <c r="D358" s="17">
        <v>28</v>
      </c>
    </row>
    <row r="359" spans="1:4" x14ac:dyDescent="0.35">
      <c r="A359" s="15" t="s">
        <v>211</v>
      </c>
      <c r="B359" s="17"/>
      <c r="C359" s="17">
        <v>59</v>
      </c>
      <c r="D359" s="17">
        <v>59</v>
      </c>
    </row>
    <row r="360" spans="1:4" x14ac:dyDescent="0.35">
      <c r="A360" s="16" t="s">
        <v>65</v>
      </c>
      <c r="B360" s="17"/>
      <c r="C360" s="17">
        <v>31</v>
      </c>
      <c r="D360" s="17">
        <v>31</v>
      </c>
    </row>
    <row r="361" spans="1:4" x14ac:dyDescent="0.35">
      <c r="A361" s="16" t="s">
        <v>845</v>
      </c>
      <c r="B361" s="17"/>
      <c r="C361" s="17">
        <v>28</v>
      </c>
      <c r="D361" s="17">
        <v>28</v>
      </c>
    </row>
    <row r="362" spans="1:4" x14ac:dyDescent="0.35">
      <c r="A362" s="15" t="s">
        <v>2698</v>
      </c>
      <c r="B362" s="17"/>
      <c r="C362" s="17">
        <v>1</v>
      </c>
      <c r="D362" s="17">
        <v>1</v>
      </c>
    </row>
    <row r="363" spans="1:4" x14ac:dyDescent="0.35">
      <c r="A363" s="16" t="s">
        <v>65</v>
      </c>
      <c r="B363" s="17"/>
      <c r="C363" s="17">
        <v>1</v>
      </c>
      <c r="D363" s="17">
        <v>1</v>
      </c>
    </row>
    <row r="364" spans="1:4" x14ac:dyDescent="0.35">
      <c r="A364" s="15" t="s">
        <v>64</v>
      </c>
      <c r="B364" s="17"/>
      <c r="C364" s="17">
        <v>5</v>
      </c>
      <c r="D364" s="17">
        <v>5</v>
      </c>
    </row>
    <row r="365" spans="1:4" x14ac:dyDescent="0.35">
      <c r="A365" s="16" t="s">
        <v>65</v>
      </c>
      <c r="B365" s="17"/>
      <c r="C365" s="17">
        <v>2</v>
      </c>
      <c r="D365" s="17">
        <v>2</v>
      </c>
    </row>
    <row r="366" spans="1:4" x14ac:dyDescent="0.35">
      <c r="A366" s="16" t="s">
        <v>845</v>
      </c>
      <c r="B366" s="17"/>
      <c r="C366" s="17">
        <v>3</v>
      </c>
      <c r="D366" s="17">
        <v>3</v>
      </c>
    </row>
    <row r="367" spans="1:4" x14ac:dyDescent="0.35">
      <c r="A367" s="15" t="s">
        <v>1179</v>
      </c>
      <c r="B367" s="17"/>
      <c r="C367" s="17">
        <v>20</v>
      </c>
      <c r="D367" s="17">
        <v>20</v>
      </c>
    </row>
    <row r="368" spans="1:4" x14ac:dyDescent="0.35">
      <c r="A368" s="16" t="s">
        <v>411</v>
      </c>
      <c r="B368" s="17"/>
      <c r="C368" s="17">
        <v>6</v>
      </c>
      <c r="D368" s="17">
        <v>6</v>
      </c>
    </row>
    <row r="369" spans="1:4" x14ac:dyDescent="0.35">
      <c r="A369" s="16" t="s">
        <v>1180</v>
      </c>
      <c r="B369" s="17"/>
      <c r="C369" s="17">
        <v>14</v>
      </c>
      <c r="D369" s="17">
        <v>14</v>
      </c>
    </row>
    <row r="370" spans="1:4" x14ac:dyDescent="0.35">
      <c r="A370" s="15" t="s">
        <v>1105</v>
      </c>
      <c r="B370" s="17"/>
      <c r="C370" s="17">
        <v>1</v>
      </c>
      <c r="D370" s="17">
        <v>1</v>
      </c>
    </row>
    <row r="371" spans="1:4" x14ac:dyDescent="0.35">
      <c r="A371" s="16" t="s">
        <v>1106</v>
      </c>
      <c r="B371" s="17"/>
      <c r="C371" s="17">
        <v>1</v>
      </c>
      <c r="D371" s="17">
        <v>1</v>
      </c>
    </row>
    <row r="372" spans="1:4" x14ac:dyDescent="0.35">
      <c r="A372" s="15" t="s">
        <v>783</v>
      </c>
      <c r="B372" s="17"/>
      <c r="C372" s="17">
        <v>1</v>
      </c>
      <c r="D372" s="17">
        <v>1</v>
      </c>
    </row>
    <row r="373" spans="1:4" x14ac:dyDescent="0.35">
      <c r="A373" s="16" t="s">
        <v>784</v>
      </c>
      <c r="B373" s="17"/>
      <c r="C373" s="17">
        <v>1</v>
      </c>
      <c r="D373" s="17">
        <v>1</v>
      </c>
    </row>
    <row r="374" spans="1:4" x14ac:dyDescent="0.35">
      <c r="A374" s="15" t="s">
        <v>1472</v>
      </c>
      <c r="B374" s="17"/>
      <c r="C374" s="17">
        <v>1</v>
      </c>
      <c r="D374" s="17">
        <v>1</v>
      </c>
    </row>
    <row r="375" spans="1:4" x14ac:dyDescent="0.35">
      <c r="A375" s="16" t="s">
        <v>1026</v>
      </c>
      <c r="B375" s="17"/>
      <c r="C375" s="17">
        <v>1</v>
      </c>
      <c r="D375" s="17">
        <v>1</v>
      </c>
    </row>
    <row r="376" spans="1:4" x14ac:dyDescent="0.35">
      <c r="A376" s="15" t="s">
        <v>1226</v>
      </c>
      <c r="B376" s="17"/>
      <c r="C376" s="17">
        <v>18</v>
      </c>
      <c r="D376" s="17">
        <v>18</v>
      </c>
    </row>
    <row r="377" spans="1:4" x14ac:dyDescent="0.35">
      <c r="A377" s="16" t="s">
        <v>209</v>
      </c>
      <c r="B377" s="17"/>
      <c r="C377" s="17">
        <v>18</v>
      </c>
      <c r="D377" s="17">
        <v>18</v>
      </c>
    </row>
    <row r="378" spans="1:4" x14ac:dyDescent="0.35">
      <c r="A378" s="15" t="s">
        <v>1986</v>
      </c>
      <c r="B378" s="17"/>
      <c r="C378" s="17">
        <v>4</v>
      </c>
      <c r="D378" s="17">
        <v>4</v>
      </c>
    </row>
    <row r="379" spans="1:4" x14ac:dyDescent="0.35">
      <c r="A379" s="16" t="s">
        <v>1625</v>
      </c>
      <c r="B379" s="17"/>
      <c r="C379" s="17">
        <v>3</v>
      </c>
      <c r="D379" s="17">
        <v>3</v>
      </c>
    </row>
    <row r="380" spans="1:4" x14ac:dyDescent="0.35">
      <c r="A380" s="16" t="s">
        <v>1309</v>
      </c>
      <c r="B380" s="17"/>
      <c r="C380" s="17">
        <v>1</v>
      </c>
      <c r="D380" s="17">
        <v>1</v>
      </c>
    </row>
    <row r="381" spans="1:4" x14ac:dyDescent="0.35">
      <c r="A381" s="15" t="s">
        <v>1117</v>
      </c>
      <c r="B381" s="17"/>
      <c r="C381" s="17">
        <v>1</v>
      </c>
      <c r="D381" s="17">
        <v>1</v>
      </c>
    </row>
    <row r="382" spans="1:4" x14ac:dyDescent="0.35">
      <c r="A382" s="16" t="s">
        <v>1118</v>
      </c>
      <c r="B382" s="17"/>
      <c r="C382" s="17">
        <v>1</v>
      </c>
      <c r="D382" s="17">
        <v>1</v>
      </c>
    </row>
    <row r="383" spans="1:4" x14ac:dyDescent="0.35">
      <c r="A383" s="15" t="s">
        <v>1452</v>
      </c>
      <c r="B383" s="17"/>
      <c r="C383" s="17">
        <v>2</v>
      </c>
      <c r="D383" s="17">
        <v>2</v>
      </c>
    </row>
    <row r="384" spans="1:4" x14ac:dyDescent="0.35">
      <c r="A384" s="16" t="s">
        <v>205</v>
      </c>
      <c r="B384" s="17"/>
      <c r="C384" s="17">
        <v>2</v>
      </c>
      <c r="D384" s="17">
        <v>2</v>
      </c>
    </row>
    <row r="385" spans="1:4" x14ac:dyDescent="0.35">
      <c r="A385" s="15" t="s">
        <v>2507</v>
      </c>
      <c r="B385" s="17"/>
      <c r="C385" s="17">
        <v>9</v>
      </c>
      <c r="D385" s="17">
        <v>9</v>
      </c>
    </row>
    <row r="386" spans="1:4" x14ac:dyDescent="0.35">
      <c r="A386" s="16" t="s">
        <v>2226</v>
      </c>
      <c r="B386" s="17"/>
      <c r="C386" s="17">
        <v>8</v>
      </c>
      <c r="D386" s="17">
        <v>8</v>
      </c>
    </row>
    <row r="387" spans="1:4" x14ac:dyDescent="0.35">
      <c r="A387" s="16" t="s">
        <v>910</v>
      </c>
      <c r="B387" s="17"/>
      <c r="C387" s="17">
        <v>1</v>
      </c>
      <c r="D387" s="17">
        <v>1</v>
      </c>
    </row>
    <row r="388" spans="1:4" x14ac:dyDescent="0.35">
      <c r="A388" s="15" t="s">
        <v>978</v>
      </c>
      <c r="B388" s="17"/>
      <c r="C388" s="17">
        <v>1</v>
      </c>
      <c r="D388" s="17">
        <v>1</v>
      </c>
    </row>
    <row r="389" spans="1:4" x14ac:dyDescent="0.35">
      <c r="A389" s="16" t="s">
        <v>376</v>
      </c>
      <c r="B389" s="17"/>
      <c r="C389" s="17">
        <v>1</v>
      </c>
      <c r="D389" s="17">
        <v>1</v>
      </c>
    </row>
    <row r="390" spans="1:4" x14ac:dyDescent="0.35">
      <c r="A390" s="15" t="s">
        <v>343</v>
      </c>
      <c r="B390" s="17"/>
      <c r="C390" s="17">
        <v>9</v>
      </c>
      <c r="D390" s="17">
        <v>9</v>
      </c>
    </row>
    <row r="391" spans="1:4" x14ac:dyDescent="0.35">
      <c r="A391" s="16" t="s">
        <v>2427</v>
      </c>
      <c r="B391" s="17"/>
      <c r="C391" s="17">
        <v>2</v>
      </c>
      <c r="D391" s="17">
        <v>2</v>
      </c>
    </row>
    <row r="392" spans="1:4" x14ac:dyDescent="0.35">
      <c r="A392" s="16" t="s">
        <v>2439</v>
      </c>
      <c r="B392" s="17"/>
      <c r="C392" s="17">
        <v>2</v>
      </c>
      <c r="D392" s="17">
        <v>2</v>
      </c>
    </row>
    <row r="393" spans="1:4" x14ac:dyDescent="0.35">
      <c r="A393" s="16" t="s">
        <v>1296</v>
      </c>
      <c r="B393" s="17"/>
      <c r="C393" s="17">
        <v>2</v>
      </c>
      <c r="D393" s="17">
        <v>2</v>
      </c>
    </row>
    <row r="394" spans="1:4" x14ac:dyDescent="0.35">
      <c r="A394" s="16" t="s">
        <v>344</v>
      </c>
      <c r="B394" s="17"/>
      <c r="C394" s="17">
        <v>1</v>
      </c>
      <c r="D394" s="17">
        <v>1</v>
      </c>
    </row>
    <row r="395" spans="1:4" x14ac:dyDescent="0.35">
      <c r="A395" s="16" t="s">
        <v>910</v>
      </c>
      <c r="B395" s="17"/>
      <c r="C395" s="17">
        <v>2</v>
      </c>
      <c r="D395" s="17">
        <v>2</v>
      </c>
    </row>
    <row r="396" spans="1:4" x14ac:dyDescent="0.35">
      <c r="A396" s="15" t="s">
        <v>289</v>
      </c>
      <c r="B396" s="17"/>
      <c r="C396" s="17">
        <v>10</v>
      </c>
      <c r="D396" s="17">
        <v>10</v>
      </c>
    </row>
    <row r="397" spans="1:4" x14ac:dyDescent="0.35">
      <c r="A397" s="16" t="s">
        <v>290</v>
      </c>
      <c r="B397" s="17"/>
      <c r="C397" s="17">
        <v>1</v>
      </c>
      <c r="D397" s="17">
        <v>1</v>
      </c>
    </row>
    <row r="398" spans="1:4" x14ac:dyDescent="0.35">
      <c r="A398" s="16" t="s">
        <v>2226</v>
      </c>
      <c r="B398" s="17"/>
      <c r="C398" s="17">
        <v>2</v>
      </c>
      <c r="D398" s="17">
        <v>2</v>
      </c>
    </row>
    <row r="399" spans="1:4" x14ac:dyDescent="0.35">
      <c r="A399" s="16" t="s">
        <v>376</v>
      </c>
      <c r="B399" s="17"/>
      <c r="C399" s="17">
        <v>3</v>
      </c>
      <c r="D399" s="17">
        <v>3</v>
      </c>
    </row>
    <row r="400" spans="1:4" x14ac:dyDescent="0.35">
      <c r="A400" s="16" t="s">
        <v>910</v>
      </c>
      <c r="B400" s="17"/>
      <c r="C400" s="17">
        <v>4</v>
      </c>
      <c r="D400" s="17">
        <v>4</v>
      </c>
    </row>
    <row r="401" spans="1:4" x14ac:dyDescent="0.35">
      <c r="A401" s="15" t="s">
        <v>758</v>
      </c>
      <c r="B401" s="17"/>
      <c r="C401" s="17">
        <v>35</v>
      </c>
      <c r="D401" s="17">
        <v>35</v>
      </c>
    </row>
    <row r="402" spans="1:4" x14ac:dyDescent="0.35">
      <c r="A402" s="16" t="s">
        <v>205</v>
      </c>
      <c r="B402" s="17"/>
      <c r="C402" s="17">
        <v>22</v>
      </c>
      <c r="D402" s="17">
        <v>22</v>
      </c>
    </row>
    <row r="403" spans="1:4" x14ac:dyDescent="0.35">
      <c r="A403" s="16" t="s">
        <v>109</v>
      </c>
      <c r="B403" s="17"/>
      <c r="C403" s="17">
        <v>1</v>
      </c>
      <c r="D403" s="17">
        <v>1</v>
      </c>
    </row>
    <row r="404" spans="1:4" x14ac:dyDescent="0.35">
      <c r="A404" s="16" t="s">
        <v>759</v>
      </c>
      <c r="B404" s="17"/>
      <c r="C404" s="17">
        <v>6</v>
      </c>
      <c r="D404" s="17">
        <v>6</v>
      </c>
    </row>
    <row r="405" spans="1:4" x14ac:dyDescent="0.35">
      <c r="A405" s="16" t="s">
        <v>957</v>
      </c>
      <c r="B405" s="17"/>
      <c r="C405" s="17">
        <v>6</v>
      </c>
      <c r="D405" s="17">
        <v>6</v>
      </c>
    </row>
    <row r="406" spans="1:4" x14ac:dyDescent="0.35">
      <c r="A406" s="15" t="s">
        <v>1630</v>
      </c>
      <c r="B406" s="17"/>
      <c r="C406" s="17">
        <v>1</v>
      </c>
      <c r="D406" s="17">
        <v>1</v>
      </c>
    </row>
    <row r="407" spans="1:4" x14ac:dyDescent="0.35">
      <c r="A407" s="16" t="s">
        <v>205</v>
      </c>
      <c r="B407" s="17"/>
      <c r="C407" s="17">
        <v>1</v>
      </c>
      <c r="D407" s="17">
        <v>1</v>
      </c>
    </row>
    <row r="408" spans="1:4" x14ac:dyDescent="0.35">
      <c r="A408" s="15" t="s">
        <v>1305</v>
      </c>
      <c r="B408" s="17"/>
      <c r="C408" s="17">
        <v>16</v>
      </c>
      <c r="D408" s="17">
        <v>16</v>
      </c>
    </row>
    <row r="409" spans="1:4" x14ac:dyDescent="0.35">
      <c r="A409" s="16" t="s">
        <v>205</v>
      </c>
      <c r="B409" s="17"/>
      <c r="C409" s="17">
        <v>6</v>
      </c>
      <c r="D409" s="17">
        <v>6</v>
      </c>
    </row>
    <row r="410" spans="1:4" x14ac:dyDescent="0.35">
      <c r="A410" s="16" t="s">
        <v>759</v>
      </c>
      <c r="B410" s="17"/>
      <c r="C410" s="17">
        <v>10</v>
      </c>
      <c r="D410" s="17">
        <v>10</v>
      </c>
    </row>
    <row r="411" spans="1:4" x14ac:dyDescent="0.35">
      <c r="A411" s="15" t="s">
        <v>2795</v>
      </c>
      <c r="B411" s="17"/>
      <c r="C411" s="17"/>
      <c r="D411" s="17">
        <v>658</v>
      </c>
    </row>
    <row r="412" spans="1:4" x14ac:dyDescent="0.35">
      <c r="A412" s="16" t="s">
        <v>205</v>
      </c>
      <c r="B412" s="17"/>
      <c r="C412" s="17"/>
      <c r="D412" s="17">
        <v>10</v>
      </c>
    </row>
    <row r="413" spans="1:4" x14ac:dyDescent="0.35">
      <c r="A413" s="16" t="s">
        <v>348</v>
      </c>
      <c r="B413" s="17"/>
      <c r="C413" s="17"/>
      <c r="D413" s="17">
        <v>1</v>
      </c>
    </row>
    <row r="414" spans="1:4" x14ac:dyDescent="0.35">
      <c r="A414" s="16" t="s">
        <v>918</v>
      </c>
      <c r="B414" s="17"/>
      <c r="C414" s="17"/>
      <c r="D414" s="17">
        <v>1</v>
      </c>
    </row>
    <row r="415" spans="1:4" x14ac:dyDescent="0.35">
      <c r="A415" s="16" t="s">
        <v>751</v>
      </c>
      <c r="B415" s="17"/>
      <c r="C415" s="17"/>
      <c r="D415" s="17">
        <v>1</v>
      </c>
    </row>
    <row r="416" spans="1:4" x14ac:dyDescent="0.35">
      <c r="A416" s="16" t="s">
        <v>118</v>
      </c>
      <c r="B416" s="17"/>
      <c r="C416" s="17"/>
      <c r="D416" s="17">
        <v>2</v>
      </c>
    </row>
    <row r="417" spans="1:4" x14ac:dyDescent="0.35">
      <c r="A417" s="16" t="s">
        <v>680</v>
      </c>
      <c r="B417" s="17"/>
      <c r="C417" s="17"/>
      <c r="D417" s="17">
        <v>2</v>
      </c>
    </row>
    <row r="418" spans="1:4" x14ac:dyDescent="0.35">
      <c r="A418" s="16" t="s">
        <v>207</v>
      </c>
      <c r="B418" s="17"/>
      <c r="C418" s="17"/>
      <c r="D418" s="17">
        <v>1</v>
      </c>
    </row>
    <row r="419" spans="1:4" x14ac:dyDescent="0.35">
      <c r="A419" s="16" t="s">
        <v>741</v>
      </c>
      <c r="B419" s="17"/>
      <c r="C419" s="17"/>
      <c r="D419" s="17">
        <v>20</v>
      </c>
    </row>
    <row r="420" spans="1:4" x14ac:dyDescent="0.35">
      <c r="A420" s="16" t="s">
        <v>578</v>
      </c>
      <c r="B420" s="17"/>
      <c r="C420" s="17"/>
      <c r="D420" s="17">
        <v>4</v>
      </c>
    </row>
    <row r="421" spans="1:4" x14ac:dyDescent="0.35">
      <c r="A421" s="16" t="s">
        <v>1897</v>
      </c>
      <c r="B421" s="17"/>
      <c r="C421" s="17"/>
      <c r="D421" s="17">
        <v>7</v>
      </c>
    </row>
    <row r="422" spans="1:4" x14ac:dyDescent="0.35">
      <c r="A422" s="16" t="s">
        <v>109</v>
      </c>
      <c r="B422" s="17"/>
      <c r="C422" s="17"/>
      <c r="D422" s="17">
        <v>22</v>
      </c>
    </row>
    <row r="423" spans="1:4" x14ac:dyDescent="0.35">
      <c r="A423" s="16" t="s">
        <v>42</v>
      </c>
      <c r="B423" s="17"/>
      <c r="C423" s="17"/>
      <c r="D423" s="17">
        <v>1</v>
      </c>
    </row>
    <row r="424" spans="1:4" x14ac:dyDescent="0.35">
      <c r="A424" s="16" t="s">
        <v>2380</v>
      </c>
      <c r="B424" s="17"/>
      <c r="C424" s="17"/>
      <c r="D424" s="17">
        <v>1</v>
      </c>
    </row>
    <row r="425" spans="1:4" x14ac:dyDescent="0.35">
      <c r="A425" s="16" t="s">
        <v>80</v>
      </c>
      <c r="B425" s="17"/>
      <c r="C425" s="17"/>
      <c r="D425" s="17">
        <v>2</v>
      </c>
    </row>
    <row r="426" spans="1:4" x14ac:dyDescent="0.35">
      <c r="A426" s="16" t="s">
        <v>2418</v>
      </c>
      <c r="B426" s="17"/>
      <c r="C426" s="17"/>
      <c r="D426" s="17">
        <v>9</v>
      </c>
    </row>
    <row r="427" spans="1:4" x14ac:dyDescent="0.35">
      <c r="A427" s="16" t="s">
        <v>1616</v>
      </c>
      <c r="B427" s="17"/>
      <c r="C427" s="17"/>
      <c r="D427" s="17">
        <v>1</v>
      </c>
    </row>
    <row r="428" spans="1:4" x14ac:dyDescent="0.35">
      <c r="A428" s="16" t="s">
        <v>2447</v>
      </c>
      <c r="B428" s="17"/>
      <c r="C428" s="17"/>
      <c r="D428" s="17">
        <v>4</v>
      </c>
    </row>
    <row r="429" spans="1:4" x14ac:dyDescent="0.35">
      <c r="A429" s="16" t="s">
        <v>271</v>
      </c>
      <c r="B429" s="17"/>
      <c r="C429" s="17"/>
      <c r="D429" s="17">
        <v>5</v>
      </c>
    </row>
    <row r="430" spans="1:4" x14ac:dyDescent="0.35">
      <c r="A430" s="16" t="s">
        <v>752</v>
      </c>
      <c r="B430" s="17"/>
      <c r="C430" s="17"/>
      <c r="D430" s="17">
        <v>8</v>
      </c>
    </row>
    <row r="431" spans="1:4" x14ac:dyDescent="0.35">
      <c r="A431" s="16" t="s">
        <v>692</v>
      </c>
      <c r="B431" s="17"/>
      <c r="C431" s="17"/>
      <c r="D431" s="17">
        <v>14</v>
      </c>
    </row>
    <row r="432" spans="1:4" x14ac:dyDescent="0.35">
      <c r="A432" s="16" t="s">
        <v>1710</v>
      </c>
      <c r="B432" s="17"/>
      <c r="C432" s="17"/>
      <c r="D432" s="17">
        <v>1</v>
      </c>
    </row>
    <row r="433" spans="1:4" x14ac:dyDescent="0.35">
      <c r="A433" s="16" t="s">
        <v>276</v>
      </c>
      <c r="B433" s="17"/>
      <c r="C433" s="17"/>
      <c r="D433" s="17">
        <v>39</v>
      </c>
    </row>
    <row r="434" spans="1:4" x14ac:dyDescent="0.35">
      <c r="A434" s="16" t="s">
        <v>230</v>
      </c>
      <c r="B434" s="17"/>
      <c r="C434" s="17"/>
      <c r="D434" s="17">
        <v>9</v>
      </c>
    </row>
    <row r="435" spans="1:4" x14ac:dyDescent="0.35">
      <c r="A435" s="16" t="s">
        <v>1026</v>
      </c>
      <c r="B435" s="17"/>
      <c r="C435" s="17"/>
      <c r="D435" s="17">
        <v>2</v>
      </c>
    </row>
    <row r="436" spans="1:4" x14ac:dyDescent="0.35">
      <c r="A436" s="16" t="s">
        <v>1362</v>
      </c>
      <c r="B436" s="17"/>
      <c r="C436" s="17"/>
      <c r="D436" s="17">
        <v>1</v>
      </c>
    </row>
    <row r="437" spans="1:4" x14ac:dyDescent="0.35">
      <c r="A437" s="16" t="s">
        <v>209</v>
      </c>
      <c r="B437" s="17"/>
      <c r="C437" s="17"/>
      <c r="D437" s="17">
        <v>3</v>
      </c>
    </row>
    <row r="438" spans="1:4" x14ac:dyDescent="0.35">
      <c r="A438" s="16" t="s">
        <v>1536</v>
      </c>
      <c r="B438" s="17"/>
      <c r="C438" s="17"/>
      <c r="D438" s="17">
        <v>14</v>
      </c>
    </row>
    <row r="439" spans="1:4" x14ac:dyDescent="0.35">
      <c r="A439" s="16" t="s">
        <v>65</v>
      </c>
      <c r="B439" s="17"/>
      <c r="C439" s="17"/>
      <c r="D439" s="17">
        <v>3</v>
      </c>
    </row>
    <row r="440" spans="1:4" x14ac:dyDescent="0.35">
      <c r="A440" s="16" t="s">
        <v>2129</v>
      </c>
      <c r="B440" s="17"/>
      <c r="C440" s="17"/>
      <c r="D440" s="17">
        <v>1</v>
      </c>
    </row>
    <row r="441" spans="1:4" x14ac:dyDescent="0.35">
      <c r="A441" s="16" t="s">
        <v>887</v>
      </c>
      <c r="B441" s="17"/>
      <c r="C441" s="17"/>
      <c r="D441" s="17">
        <v>3</v>
      </c>
    </row>
    <row r="442" spans="1:4" x14ac:dyDescent="0.35">
      <c r="A442" s="16" t="s">
        <v>1976</v>
      </c>
      <c r="B442" s="17"/>
      <c r="C442" s="17"/>
      <c r="D442" s="17">
        <v>1</v>
      </c>
    </row>
    <row r="443" spans="1:4" x14ac:dyDescent="0.35">
      <c r="A443" s="16" t="s">
        <v>1296</v>
      </c>
      <c r="B443" s="17"/>
      <c r="C443" s="17"/>
      <c r="D443" s="17">
        <v>1</v>
      </c>
    </row>
    <row r="444" spans="1:4" x14ac:dyDescent="0.35">
      <c r="A444" s="16" t="s">
        <v>313</v>
      </c>
      <c r="B444" s="17"/>
      <c r="C444" s="17"/>
      <c r="D444" s="17">
        <v>1</v>
      </c>
    </row>
    <row r="445" spans="1:4" x14ac:dyDescent="0.35">
      <c r="A445" s="16" t="s">
        <v>2037</v>
      </c>
      <c r="B445" s="17"/>
      <c r="C445" s="17"/>
      <c r="D445" s="17">
        <v>1</v>
      </c>
    </row>
    <row r="446" spans="1:4" x14ac:dyDescent="0.35">
      <c r="A446" s="16" t="s">
        <v>315</v>
      </c>
      <c r="B446" s="17"/>
      <c r="C446" s="17"/>
      <c r="D446" s="17">
        <v>6</v>
      </c>
    </row>
    <row r="447" spans="1:4" x14ac:dyDescent="0.35">
      <c r="A447" s="16" t="s">
        <v>1031</v>
      </c>
      <c r="B447" s="17"/>
      <c r="C447" s="17"/>
      <c r="D447" s="17">
        <v>70</v>
      </c>
    </row>
    <row r="448" spans="1:4" x14ac:dyDescent="0.35">
      <c r="A448" s="16" t="s">
        <v>282</v>
      </c>
      <c r="B448" s="17"/>
      <c r="C448" s="17"/>
      <c r="D448" s="17">
        <v>3</v>
      </c>
    </row>
    <row r="449" spans="1:4" x14ac:dyDescent="0.35">
      <c r="A449" s="16" t="s">
        <v>242</v>
      </c>
      <c r="B449" s="17"/>
      <c r="C449" s="17"/>
      <c r="D449" s="17">
        <v>3</v>
      </c>
    </row>
    <row r="450" spans="1:4" x14ac:dyDescent="0.35">
      <c r="A450" s="16" t="s">
        <v>378</v>
      </c>
      <c r="B450" s="17"/>
      <c r="C450" s="17"/>
      <c r="D450" s="17">
        <v>32</v>
      </c>
    </row>
    <row r="451" spans="1:4" x14ac:dyDescent="0.35">
      <c r="A451" s="16" t="s">
        <v>60</v>
      </c>
      <c r="B451" s="17"/>
      <c r="C451" s="17"/>
      <c r="D451" s="17">
        <v>19</v>
      </c>
    </row>
    <row r="452" spans="1:4" x14ac:dyDescent="0.35">
      <c r="A452" s="16" t="s">
        <v>2021</v>
      </c>
      <c r="B452" s="17"/>
      <c r="C452" s="17"/>
      <c r="D452" s="17">
        <v>7</v>
      </c>
    </row>
    <row r="453" spans="1:4" x14ac:dyDescent="0.35">
      <c r="A453" s="16" t="s">
        <v>2149</v>
      </c>
      <c r="B453" s="17"/>
      <c r="C453" s="17"/>
      <c r="D453" s="17">
        <v>6</v>
      </c>
    </row>
    <row r="454" spans="1:4" x14ac:dyDescent="0.35">
      <c r="A454" s="16" t="s">
        <v>2609</v>
      </c>
      <c r="B454" s="17"/>
      <c r="C454" s="17"/>
      <c r="D454" s="17">
        <v>1</v>
      </c>
    </row>
    <row r="455" spans="1:4" x14ac:dyDescent="0.35">
      <c r="A455" s="16" t="s">
        <v>2226</v>
      </c>
      <c r="B455" s="17"/>
      <c r="C455" s="17"/>
      <c r="D455" s="17">
        <v>8</v>
      </c>
    </row>
    <row r="456" spans="1:4" x14ac:dyDescent="0.35">
      <c r="A456" s="16" t="s">
        <v>875</v>
      </c>
      <c r="B456" s="17"/>
      <c r="C456" s="17"/>
      <c r="D456" s="17">
        <v>1</v>
      </c>
    </row>
    <row r="457" spans="1:4" x14ac:dyDescent="0.35">
      <c r="A457" s="16" t="s">
        <v>794</v>
      </c>
      <c r="B457" s="17"/>
      <c r="C457" s="17"/>
      <c r="D457" s="17">
        <v>1</v>
      </c>
    </row>
    <row r="458" spans="1:4" x14ac:dyDescent="0.35">
      <c r="A458" s="16" t="s">
        <v>129</v>
      </c>
      <c r="B458" s="17"/>
      <c r="C458" s="17"/>
      <c r="D458" s="17">
        <v>8</v>
      </c>
    </row>
    <row r="459" spans="1:4" x14ac:dyDescent="0.35">
      <c r="A459" s="16" t="s">
        <v>2103</v>
      </c>
      <c r="B459" s="17"/>
      <c r="C459" s="17"/>
      <c r="D459" s="17">
        <v>2</v>
      </c>
    </row>
    <row r="460" spans="1:4" x14ac:dyDescent="0.35">
      <c r="A460" s="16" t="s">
        <v>2326</v>
      </c>
      <c r="B460" s="17"/>
      <c r="C460" s="17"/>
      <c r="D460" s="17">
        <v>4</v>
      </c>
    </row>
    <row r="461" spans="1:4" x14ac:dyDescent="0.35">
      <c r="A461" s="16" t="s">
        <v>1135</v>
      </c>
      <c r="B461" s="17"/>
      <c r="C461" s="17"/>
      <c r="D461" s="17">
        <v>1</v>
      </c>
    </row>
    <row r="462" spans="1:4" x14ac:dyDescent="0.35">
      <c r="A462" s="16" t="s">
        <v>1348</v>
      </c>
      <c r="B462" s="17"/>
      <c r="C462" s="17"/>
      <c r="D462" s="17">
        <v>1</v>
      </c>
    </row>
    <row r="463" spans="1:4" x14ac:dyDescent="0.35">
      <c r="A463" s="16" t="s">
        <v>605</v>
      </c>
      <c r="B463" s="17"/>
      <c r="C463" s="17"/>
      <c r="D463" s="17">
        <v>1</v>
      </c>
    </row>
    <row r="464" spans="1:4" x14ac:dyDescent="0.35">
      <c r="A464" s="16" t="s">
        <v>61</v>
      </c>
      <c r="B464" s="17"/>
      <c r="C464" s="17"/>
      <c r="D464" s="17">
        <v>3</v>
      </c>
    </row>
    <row r="465" spans="1:4" x14ac:dyDescent="0.35">
      <c r="A465" s="16" t="s">
        <v>85</v>
      </c>
      <c r="B465" s="17"/>
      <c r="C465" s="17"/>
      <c r="D465" s="17">
        <v>9</v>
      </c>
    </row>
    <row r="466" spans="1:4" x14ac:dyDescent="0.35">
      <c r="A466" s="16" t="s">
        <v>319</v>
      </c>
      <c r="B466" s="17"/>
      <c r="C466" s="17"/>
      <c r="D466" s="17">
        <v>17</v>
      </c>
    </row>
    <row r="467" spans="1:4" x14ac:dyDescent="0.35">
      <c r="A467" s="16" t="s">
        <v>2525</v>
      </c>
      <c r="B467" s="17"/>
      <c r="C467" s="17"/>
      <c r="D467" s="17">
        <v>1</v>
      </c>
    </row>
    <row r="468" spans="1:4" x14ac:dyDescent="0.35">
      <c r="A468" s="16" t="s">
        <v>376</v>
      </c>
      <c r="B468" s="17"/>
      <c r="C468" s="17"/>
      <c r="D468" s="17">
        <v>23</v>
      </c>
    </row>
    <row r="469" spans="1:4" x14ac:dyDescent="0.35">
      <c r="A469" s="16" t="s">
        <v>335</v>
      </c>
      <c r="B469" s="17"/>
      <c r="C469" s="17"/>
      <c r="D469" s="17">
        <v>2</v>
      </c>
    </row>
    <row r="470" spans="1:4" x14ac:dyDescent="0.35">
      <c r="A470" s="16" t="s">
        <v>1111</v>
      </c>
      <c r="B470" s="17"/>
      <c r="C470" s="17"/>
      <c r="D470" s="17">
        <v>4</v>
      </c>
    </row>
    <row r="471" spans="1:4" x14ac:dyDescent="0.35">
      <c r="A471" s="16" t="s">
        <v>186</v>
      </c>
      <c r="B471" s="17"/>
      <c r="C471" s="17"/>
      <c r="D471" s="17">
        <v>2</v>
      </c>
    </row>
    <row r="472" spans="1:4" x14ac:dyDescent="0.35">
      <c r="A472" s="16" t="s">
        <v>1331</v>
      </c>
      <c r="B472" s="17"/>
      <c r="C472" s="17"/>
      <c r="D472" s="17">
        <v>2</v>
      </c>
    </row>
    <row r="473" spans="1:4" x14ac:dyDescent="0.35">
      <c r="A473" s="16" t="s">
        <v>439</v>
      </c>
      <c r="B473" s="17"/>
      <c r="C473" s="17"/>
      <c r="D473" s="17">
        <v>21</v>
      </c>
    </row>
    <row r="474" spans="1:4" x14ac:dyDescent="0.35">
      <c r="A474" s="16" t="s">
        <v>1292</v>
      </c>
      <c r="B474" s="17"/>
      <c r="C474" s="17"/>
      <c r="D474" s="17">
        <v>3</v>
      </c>
    </row>
    <row r="475" spans="1:4" x14ac:dyDescent="0.35">
      <c r="A475" s="16" t="s">
        <v>251</v>
      </c>
      <c r="B475" s="17"/>
      <c r="C475" s="17"/>
      <c r="D475" s="17">
        <v>24</v>
      </c>
    </row>
    <row r="476" spans="1:4" x14ac:dyDescent="0.35">
      <c r="A476" s="16" t="s">
        <v>2416</v>
      </c>
      <c r="B476" s="17"/>
      <c r="C476" s="17"/>
      <c r="D476" s="17">
        <v>13</v>
      </c>
    </row>
    <row r="477" spans="1:4" x14ac:dyDescent="0.35">
      <c r="A477" s="16" t="s">
        <v>188</v>
      </c>
      <c r="B477" s="17"/>
      <c r="C477" s="17"/>
      <c r="D477" s="17">
        <v>2</v>
      </c>
    </row>
    <row r="478" spans="1:4" x14ac:dyDescent="0.35">
      <c r="A478" s="16" t="s">
        <v>92</v>
      </c>
      <c r="B478" s="17"/>
      <c r="C478" s="17"/>
      <c r="D478" s="17">
        <v>10</v>
      </c>
    </row>
    <row r="479" spans="1:4" x14ac:dyDescent="0.35">
      <c r="A479" s="16" t="s">
        <v>1028</v>
      </c>
      <c r="B479" s="17"/>
      <c r="C479" s="17"/>
      <c r="D479" s="17">
        <v>1</v>
      </c>
    </row>
    <row r="480" spans="1:4" x14ac:dyDescent="0.35">
      <c r="A480" s="16" t="s">
        <v>2202</v>
      </c>
      <c r="B480" s="17"/>
      <c r="C480" s="17"/>
      <c r="D480" s="17">
        <v>30</v>
      </c>
    </row>
    <row r="481" spans="1:4" x14ac:dyDescent="0.35">
      <c r="A481" s="16" t="s">
        <v>910</v>
      </c>
      <c r="B481" s="17"/>
      <c r="C481" s="17"/>
      <c r="D481" s="17">
        <v>4</v>
      </c>
    </row>
    <row r="482" spans="1:4" x14ac:dyDescent="0.35">
      <c r="A482" s="16" t="s">
        <v>1568</v>
      </c>
      <c r="B482" s="17"/>
      <c r="C482" s="17"/>
      <c r="D482" s="17">
        <v>1</v>
      </c>
    </row>
    <row r="483" spans="1:4" x14ac:dyDescent="0.35">
      <c r="A483" s="16" t="s">
        <v>447</v>
      </c>
      <c r="B483" s="17"/>
      <c r="C483" s="17"/>
      <c r="D483" s="17">
        <v>1</v>
      </c>
    </row>
    <row r="484" spans="1:4" x14ac:dyDescent="0.35">
      <c r="A484" s="16" t="s">
        <v>492</v>
      </c>
      <c r="B484" s="17"/>
      <c r="C484" s="17"/>
      <c r="D484" s="17">
        <v>1</v>
      </c>
    </row>
    <row r="485" spans="1:4" x14ac:dyDescent="0.35">
      <c r="A485" s="16" t="s">
        <v>518</v>
      </c>
      <c r="B485" s="17"/>
      <c r="C485" s="17"/>
      <c r="D485" s="17">
        <v>6</v>
      </c>
    </row>
    <row r="486" spans="1:4" x14ac:dyDescent="0.35">
      <c r="A486" s="16" t="s">
        <v>234</v>
      </c>
      <c r="B486" s="17"/>
      <c r="C486" s="17"/>
      <c r="D486" s="17">
        <v>9</v>
      </c>
    </row>
    <row r="487" spans="1:4" x14ac:dyDescent="0.35">
      <c r="A487" s="16" t="s">
        <v>588</v>
      </c>
      <c r="B487" s="17"/>
      <c r="C487" s="17"/>
      <c r="D487" s="17">
        <v>10</v>
      </c>
    </row>
    <row r="488" spans="1:4" x14ac:dyDescent="0.35">
      <c r="A488" s="16" t="s">
        <v>2098</v>
      </c>
      <c r="B488" s="17"/>
      <c r="C488" s="17"/>
      <c r="D488" s="17">
        <v>4</v>
      </c>
    </row>
    <row r="489" spans="1:4" x14ac:dyDescent="0.35">
      <c r="A489" s="16" t="s">
        <v>180</v>
      </c>
      <c r="B489" s="17"/>
      <c r="C489" s="17"/>
      <c r="D489" s="17">
        <v>1</v>
      </c>
    </row>
    <row r="490" spans="1:4" x14ac:dyDescent="0.35">
      <c r="A490" s="16" t="s">
        <v>1286</v>
      </c>
      <c r="B490" s="17"/>
      <c r="C490" s="17"/>
      <c r="D490" s="17">
        <v>2</v>
      </c>
    </row>
    <row r="491" spans="1:4" x14ac:dyDescent="0.35">
      <c r="A491" s="16" t="s">
        <v>2419</v>
      </c>
      <c r="B491" s="17"/>
      <c r="C491" s="17"/>
      <c r="D491" s="17">
        <v>2</v>
      </c>
    </row>
    <row r="492" spans="1:4" x14ac:dyDescent="0.35">
      <c r="A492" s="16" t="s">
        <v>193</v>
      </c>
      <c r="B492" s="17"/>
      <c r="C492" s="17"/>
      <c r="D492" s="17">
        <v>2</v>
      </c>
    </row>
    <row r="493" spans="1:4" x14ac:dyDescent="0.35">
      <c r="A493" s="16" t="s">
        <v>1592</v>
      </c>
      <c r="B493" s="17"/>
      <c r="C493" s="17"/>
      <c r="D493" s="17">
        <v>2</v>
      </c>
    </row>
    <row r="494" spans="1:4" x14ac:dyDescent="0.35">
      <c r="A494" s="16" t="s">
        <v>1755</v>
      </c>
      <c r="B494" s="17"/>
      <c r="C494" s="17"/>
      <c r="D494" s="17">
        <v>1</v>
      </c>
    </row>
    <row r="495" spans="1:4" x14ac:dyDescent="0.35">
      <c r="A495" s="16" t="s">
        <v>2007</v>
      </c>
      <c r="B495" s="17"/>
      <c r="C495" s="17"/>
      <c r="D495" s="17">
        <v>6</v>
      </c>
    </row>
    <row r="496" spans="1:4" x14ac:dyDescent="0.35">
      <c r="A496" s="16" t="s">
        <v>329</v>
      </c>
      <c r="B496" s="17"/>
      <c r="C496" s="17"/>
      <c r="D496" s="17">
        <v>3</v>
      </c>
    </row>
    <row r="497" spans="1:4" x14ac:dyDescent="0.35">
      <c r="A497" s="16" t="s">
        <v>957</v>
      </c>
      <c r="B497" s="17"/>
      <c r="C497" s="17"/>
      <c r="D497" s="17">
        <v>12</v>
      </c>
    </row>
    <row r="498" spans="1:4" x14ac:dyDescent="0.35">
      <c r="A498" s="16" t="s">
        <v>1670</v>
      </c>
      <c r="B498" s="17"/>
      <c r="C498" s="17"/>
      <c r="D498" s="17">
        <v>3</v>
      </c>
    </row>
    <row r="499" spans="1:4" x14ac:dyDescent="0.35">
      <c r="A499" s="16" t="s">
        <v>139</v>
      </c>
      <c r="B499" s="17"/>
      <c r="C499" s="17"/>
      <c r="D499" s="17">
        <v>2</v>
      </c>
    </row>
    <row r="500" spans="1:4" x14ac:dyDescent="0.35">
      <c r="A500" s="16" t="s">
        <v>411</v>
      </c>
      <c r="B500" s="17"/>
      <c r="C500" s="17"/>
      <c r="D500" s="17">
        <v>48</v>
      </c>
    </row>
    <row r="501" spans="1:4" x14ac:dyDescent="0.35">
      <c r="A501" s="16" t="s">
        <v>279</v>
      </c>
      <c r="B501" s="17"/>
      <c r="C501" s="17"/>
      <c r="D501" s="17">
        <v>1</v>
      </c>
    </row>
    <row r="502" spans="1:4" x14ac:dyDescent="0.35">
      <c r="A502" s="16" t="s">
        <v>2795</v>
      </c>
      <c r="B502" s="17"/>
      <c r="C502" s="17"/>
      <c r="D502" s="17"/>
    </row>
    <row r="503" spans="1:4" x14ac:dyDescent="0.35">
      <c r="A503" s="14" t="s">
        <v>2796</v>
      </c>
      <c r="B503" s="17">
        <v>1888</v>
      </c>
      <c r="C503" s="17">
        <v>743</v>
      </c>
      <c r="D503" s="17">
        <v>3201</v>
      </c>
    </row>
  </sheetData>
  <pageMargins left="0.7" right="0.7" top="0.75" bottom="0.75" header="0.3" footer="0.3"/>
  <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604A7-9074-4BF2-8BE1-55A2CFAA3F1D}">
  <dimension ref="E5:F17"/>
  <sheetViews>
    <sheetView topLeftCell="A7" workbookViewId="0">
      <selection activeCell="T16" sqref="T16"/>
    </sheetView>
  </sheetViews>
  <sheetFormatPr defaultRowHeight="17.25" x14ac:dyDescent="0.35"/>
  <cols>
    <col min="5" max="5" width="13.125" customWidth="1"/>
  </cols>
  <sheetData>
    <row r="5" spans="5:6" x14ac:dyDescent="0.35">
      <c r="E5" s="18" t="s">
        <v>2794</v>
      </c>
      <c r="F5" s="18" t="s">
        <v>2801</v>
      </c>
    </row>
    <row r="6" spans="5:6" x14ac:dyDescent="0.35">
      <c r="E6" s="20" t="s">
        <v>50</v>
      </c>
      <c r="F6" s="21">
        <v>42</v>
      </c>
    </row>
    <row r="7" spans="5:6" x14ac:dyDescent="0.35">
      <c r="E7" s="20" t="s">
        <v>550</v>
      </c>
      <c r="F7" s="21">
        <v>9</v>
      </c>
    </row>
    <row r="8" spans="5:6" x14ac:dyDescent="0.35">
      <c r="E8" s="20" t="s">
        <v>94</v>
      </c>
      <c r="F8" s="21">
        <v>28</v>
      </c>
    </row>
    <row r="9" spans="5:6" x14ac:dyDescent="0.35">
      <c r="E9" s="20" t="s">
        <v>57</v>
      </c>
      <c r="F9" s="21">
        <v>837</v>
      </c>
    </row>
    <row r="10" spans="5:6" x14ac:dyDescent="0.35">
      <c r="E10" s="20" t="s">
        <v>73</v>
      </c>
      <c r="F10" s="21">
        <v>1140</v>
      </c>
    </row>
    <row r="11" spans="5:6" x14ac:dyDescent="0.35">
      <c r="E11" s="20" t="s">
        <v>43</v>
      </c>
      <c r="F11" s="21">
        <v>438</v>
      </c>
    </row>
    <row r="12" spans="5:6" x14ac:dyDescent="0.35">
      <c r="E12" s="20" t="s">
        <v>67</v>
      </c>
      <c r="F12" s="21">
        <v>86</v>
      </c>
    </row>
    <row r="13" spans="5:6" x14ac:dyDescent="0.35">
      <c r="E13" s="20" t="s">
        <v>2763</v>
      </c>
      <c r="F13" s="21">
        <v>291</v>
      </c>
    </row>
    <row r="14" spans="5:6" x14ac:dyDescent="0.35">
      <c r="E14" s="20" t="s">
        <v>367</v>
      </c>
      <c r="F14" s="21">
        <v>32</v>
      </c>
    </row>
    <row r="15" spans="5:6" x14ac:dyDescent="0.35">
      <c r="E15" s="20" t="s">
        <v>99</v>
      </c>
      <c r="F15" s="21">
        <v>89</v>
      </c>
    </row>
    <row r="16" spans="5:6" x14ac:dyDescent="0.35">
      <c r="E16" s="20" t="s">
        <v>2772</v>
      </c>
      <c r="F16" s="21">
        <v>1</v>
      </c>
    </row>
    <row r="17" spans="5:6" x14ac:dyDescent="0.35">
      <c r="E17" s="20" t="s">
        <v>2795</v>
      </c>
      <c r="F17" s="2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37EC0-1883-4569-BE67-9F03F8810F69}">
  <dimension ref="C4:M1271"/>
  <sheetViews>
    <sheetView workbookViewId="0">
      <selection activeCell="S19" sqref="S19"/>
    </sheetView>
  </sheetViews>
  <sheetFormatPr defaultRowHeight="17.25" x14ac:dyDescent="0.35"/>
  <cols>
    <col min="3" max="4" width="11.875" customWidth="1"/>
    <col min="5" max="5" width="14.875" customWidth="1"/>
    <col min="6" max="6" width="12.625" customWidth="1"/>
    <col min="9" max="9" width="13.625" bestFit="1" customWidth="1"/>
    <col min="10" max="10" width="21.625" bestFit="1" customWidth="1"/>
  </cols>
  <sheetData>
    <row r="4" spans="3:13" x14ac:dyDescent="0.35">
      <c r="C4" t="s">
        <v>18</v>
      </c>
      <c r="D4" t="s">
        <v>19</v>
      </c>
      <c r="E4" t="s">
        <v>20</v>
      </c>
      <c r="F4" t="s">
        <v>21</v>
      </c>
      <c r="I4" s="13" t="s">
        <v>2794</v>
      </c>
      <c r="J4" t="s">
        <v>2804</v>
      </c>
      <c r="L4" t="s">
        <v>2794</v>
      </c>
      <c r="M4" t="s">
        <v>2804</v>
      </c>
    </row>
    <row r="5" spans="3:13" x14ac:dyDescent="0.35">
      <c r="C5" t="s">
        <v>73</v>
      </c>
      <c r="D5" t="s">
        <v>74</v>
      </c>
      <c r="E5" t="s">
        <v>75</v>
      </c>
      <c r="F5" t="s">
        <v>76</v>
      </c>
      <c r="I5" s="14" t="s">
        <v>89</v>
      </c>
      <c r="J5" s="17">
        <v>38</v>
      </c>
      <c r="L5" t="s">
        <v>89</v>
      </c>
      <c r="M5">
        <v>38</v>
      </c>
    </row>
    <row r="6" spans="3:13" x14ac:dyDescent="0.35">
      <c r="C6" t="s">
        <v>73</v>
      </c>
      <c r="D6" t="s">
        <v>74</v>
      </c>
      <c r="E6" t="s">
        <v>81</v>
      </c>
      <c r="F6" t="s">
        <v>82</v>
      </c>
      <c r="I6" s="14" t="s">
        <v>167</v>
      </c>
      <c r="J6" s="17">
        <v>225</v>
      </c>
      <c r="L6" t="s">
        <v>167</v>
      </c>
      <c r="M6">
        <v>225</v>
      </c>
    </row>
    <row r="7" spans="3:13" x14ac:dyDescent="0.35">
      <c r="C7" t="s">
        <v>43</v>
      </c>
      <c r="D7" t="s">
        <v>89</v>
      </c>
      <c r="E7" t="s">
        <v>90</v>
      </c>
      <c r="F7" t="s">
        <v>91</v>
      </c>
      <c r="I7" s="14" t="s">
        <v>2766</v>
      </c>
      <c r="J7" s="17">
        <v>1</v>
      </c>
      <c r="L7" t="s">
        <v>2766</v>
      </c>
      <c r="M7">
        <v>1</v>
      </c>
    </row>
    <row r="8" spans="3:13" x14ac:dyDescent="0.35">
      <c r="C8" t="s">
        <v>73</v>
      </c>
      <c r="D8" t="s">
        <v>74</v>
      </c>
      <c r="E8" t="s">
        <v>108</v>
      </c>
      <c r="F8" t="s">
        <v>108</v>
      </c>
      <c r="I8" s="14" t="s">
        <v>467</v>
      </c>
      <c r="J8" s="17">
        <v>17</v>
      </c>
      <c r="L8" t="s">
        <v>467</v>
      </c>
      <c r="M8">
        <v>17</v>
      </c>
    </row>
    <row r="9" spans="3:13" x14ac:dyDescent="0.35">
      <c r="C9" t="s">
        <v>73</v>
      </c>
      <c r="D9" t="s">
        <v>74</v>
      </c>
      <c r="E9" t="s">
        <v>112</v>
      </c>
      <c r="F9" t="s">
        <v>112</v>
      </c>
      <c r="I9" s="14" t="s">
        <v>2765</v>
      </c>
      <c r="J9" s="17">
        <v>2</v>
      </c>
      <c r="L9" t="s">
        <v>2765</v>
      </c>
      <c r="M9">
        <v>2</v>
      </c>
    </row>
    <row r="10" spans="3:13" x14ac:dyDescent="0.35">
      <c r="C10" t="s">
        <v>43</v>
      </c>
      <c r="D10" t="s">
        <v>2748</v>
      </c>
      <c r="E10" t="s">
        <v>113</v>
      </c>
      <c r="F10" t="s">
        <v>113</v>
      </c>
      <c r="I10" s="14" t="s">
        <v>74</v>
      </c>
      <c r="J10" s="17">
        <v>970</v>
      </c>
      <c r="L10" t="s">
        <v>74</v>
      </c>
      <c r="M10">
        <v>970</v>
      </c>
    </row>
    <row r="11" spans="3:13" x14ac:dyDescent="0.35">
      <c r="C11" t="s">
        <v>73</v>
      </c>
      <c r="D11" t="s">
        <v>74</v>
      </c>
      <c r="E11" t="s">
        <v>130</v>
      </c>
      <c r="F11" t="s">
        <v>131</v>
      </c>
      <c r="I11" s="14" t="s">
        <v>2796</v>
      </c>
      <c r="J11" s="17">
        <v>1253</v>
      </c>
    </row>
    <row r="12" spans="3:13" x14ac:dyDescent="0.35">
      <c r="C12" t="s">
        <v>73</v>
      </c>
      <c r="D12" t="s">
        <v>74</v>
      </c>
      <c r="E12" t="s">
        <v>141</v>
      </c>
      <c r="F12" t="s">
        <v>142</v>
      </c>
    </row>
    <row r="13" spans="3:13" x14ac:dyDescent="0.35">
      <c r="C13" t="s">
        <v>43</v>
      </c>
      <c r="D13" t="s">
        <v>2748</v>
      </c>
      <c r="E13" t="s">
        <v>148</v>
      </c>
      <c r="F13" t="s">
        <v>148</v>
      </c>
    </row>
    <row r="14" spans="3:13" x14ac:dyDescent="0.35">
      <c r="C14" t="s">
        <v>73</v>
      </c>
      <c r="D14" t="s">
        <v>74</v>
      </c>
      <c r="E14" t="s">
        <v>149</v>
      </c>
      <c r="F14" t="s">
        <v>150</v>
      </c>
    </row>
    <row r="15" spans="3:13" x14ac:dyDescent="0.35">
      <c r="C15" t="s">
        <v>73</v>
      </c>
      <c r="D15" t="s">
        <v>74</v>
      </c>
      <c r="E15" t="s">
        <v>151</v>
      </c>
      <c r="F15" t="s">
        <v>151</v>
      </c>
    </row>
    <row r="16" spans="3:13" x14ac:dyDescent="0.35">
      <c r="C16" t="s">
        <v>73</v>
      </c>
      <c r="D16" t="s">
        <v>74</v>
      </c>
      <c r="E16" t="s">
        <v>152</v>
      </c>
      <c r="F16" t="s">
        <v>152</v>
      </c>
    </row>
    <row r="17" spans="3:6" x14ac:dyDescent="0.35">
      <c r="C17" t="s">
        <v>73</v>
      </c>
      <c r="D17" t="s">
        <v>74</v>
      </c>
      <c r="E17" t="s">
        <v>164</v>
      </c>
      <c r="F17" t="s">
        <v>165</v>
      </c>
    </row>
    <row r="18" spans="3:6" x14ac:dyDescent="0.35">
      <c r="C18" t="s">
        <v>43</v>
      </c>
      <c r="D18" t="s">
        <v>167</v>
      </c>
      <c r="E18" t="s">
        <v>168</v>
      </c>
      <c r="F18" t="s">
        <v>169</v>
      </c>
    </row>
    <row r="19" spans="3:6" x14ac:dyDescent="0.35">
      <c r="C19" t="s">
        <v>73</v>
      </c>
      <c r="D19" t="s">
        <v>74</v>
      </c>
      <c r="E19" t="s">
        <v>1702</v>
      </c>
      <c r="F19" t="s">
        <v>172</v>
      </c>
    </row>
    <row r="20" spans="3:6" x14ac:dyDescent="0.35">
      <c r="C20" t="s">
        <v>73</v>
      </c>
      <c r="D20" t="s">
        <v>74</v>
      </c>
      <c r="E20" t="s">
        <v>173</v>
      </c>
      <c r="F20" t="s">
        <v>174</v>
      </c>
    </row>
    <row r="21" spans="3:6" x14ac:dyDescent="0.35">
      <c r="C21" t="s">
        <v>73</v>
      </c>
      <c r="D21" t="s">
        <v>74</v>
      </c>
      <c r="E21" t="s">
        <v>175</v>
      </c>
      <c r="F21" t="s">
        <v>176</v>
      </c>
    </row>
    <row r="22" spans="3:6" x14ac:dyDescent="0.35">
      <c r="C22" t="s">
        <v>73</v>
      </c>
      <c r="D22" t="s">
        <v>74</v>
      </c>
      <c r="E22" t="s">
        <v>181</v>
      </c>
      <c r="F22" t="s">
        <v>182</v>
      </c>
    </row>
    <row r="23" spans="3:6" x14ac:dyDescent="0.35">
      <c r="C23" t="s">
        <v>73</v>
      </c>
      <c r="D23" t="s">
        <v>74</v>
      </c>
      <c r="E23" t="s">
        <v>175</v>
      </c>
      <c r="F23" t="s">
        <v>187</v>
      </c>
    </row>
    <row r="24" spans="3:6" x14ac:dyDescent="0.35">
      <c r="C24" t="s">
        <v>73</v>
      </c>
      <c r="D24" t="s">
        <v>74</v>
      </c>
      <c r="E24" t="s">
        <v>81</v>
      </c>
      <c r="F24" t="s">
        <v>194</v>
      </c>
    </row>
    <row r="25" spans="3:6" x14ac:dyDescent="0.35">
      <c r="C25" t="s">
        <v>73</v>
      </c>
      <c r="D25" t="s">
        <v>74</v>
      </c>
      <c r="E25" t="s">
        <v>164</v>
      </c>
      <c r="F25" t="s">
        <v>195</v>
      </c>
    </row>
    <row r="26" spans="3:6" x14ac:dyDescent="0.35">
      <c r="C26" t="s">
        <v>73</v>
      </c>
      <c r="D26" t="s">
        <v>74</v>
      </c>
      <c r="E26" t="s">
        <v>1702</v>
      </c>
      <c r="F26" t="s">
        <v>204</v>
      </c>
    </row>
    <row r="27" spans="3:6" x14ac:dyDescent="0.35">
      <c r="C27" t="s">
        <v>73</v>
      </c>
      <c r="D27" t="s">
        <v>74</v>
      </c>
      <c r="E27" t="s">
        <v>175</v>
      </c>
      <c r="F27" t="s">
        <v>210</v>
      </c>
    </row>
    <row r="28" spans="3:6" x14ac:dyDescent="0.35">
      <c r="C28" t="s">
        <v>73</v>
      </c>
      <c r="D28" t="s">
        <v>74</v>
      </c>
      <c r="E28" t="s">
        <v>212</v>
      </c>
      <c r="F28" t="s">
        <v>213</v>
      </c>
    </row>
    <row r="29" spans="3:6" x14ac:dyDescent="0.35">
      <c r="C29" t="s">
        <v>73</v>
      </c>
      <c r="D29" t="s">
        <v>74</v>
      </c>
      <c r="E29" t="s">
        <v>81</v>
      </c>
      <c r="F29" t="s">
        <v>214</v>
      </c>
    </row>
    <row r="30" spans="3:6" x14ac:dyDescent="0.35">
      <c r="C30" t="s">
        <v>73</v>
      </c>
      <c r="D30" t="s">
        <v>74</v>
      </c>
      <c r="E30" t="s">
        <v>222</v>
      </c>
      <c r="F30" t="s">
        <v>223</v>
      </c>
    </row>
    <row r="31" spans="3:6" x14ac:dyDescent="0.35">
      <c r="C31" t="s">
        <v>73</v>
      </c>
      <c r="D31" t="s">
        <v>74</v>
      </c>
      <c r="E31" t="s">
        <v>81</v>
      </c>
      <c r="F31" t="s">
        <v>194</v>
      </c>
    </row>
    <row r="32" spans="3:6" x14ac:dyDescent="0.35">
      <c r="C32" t="s">
        <v>43</v>
      </c>
      <c r="D32" t="s">
        <v>167</v>
      </c>
      <c r="E32" t="s">
        <v>240</v>
      </c>
      <c r="F32" t="s">
        <v>2812</v>
      </c>
    </row>
    <row r="33" spans="3:6" x14ac:dyDescent="0.35">
      <c r="C33" t="s">
        <v>73</v>
      </c>
      <c r="D33" t="s">
        <v>74</v>
      </c>
      <c r="E33" t="s">
        <v>152</v>
      </c>
      <c r="F33" t="s">
        <v>152</v>
      </c>
    </row>
    <row r="34" spans="3:6" x14ac:dyDescent="0.35">
      <c r="C34" t="s">
        <v>43</v>
      </c>
      <c r="D34" t="s">
        <v>167</v>
      </c>
      <c r="E34" t="s">
        <v>226</v>
      </c>
      <c r="F34" t="s">
        <v>227</v>
      </c>
    </row>
    <row r="35" spans="3:6" x14ac:dyDescent="0.35">
      <c r="C35" t="s">
        <v>73</v>
      </c>
      <c r="D35" t="s">
        <v>74</v>
      </c>
      <c r="E35" t="s">
        <v>175</v>
      </c>
      <c r="F35" t="s">
        <v>175</v>
      </c>
    </row>
    <row r="36" spans="3:6" x14ac:dyDescent="0.35">
      <c r="C36" t="s">
        <v>73</v>
      </c>
      <c r="D36" t="s">
        <v>74</v>
      </c>
      <c r="E36" t="s">
        <v>229</v>
      </c>
      <c r="F36" t="s">
        <v>229</v>
      </c>
    </row>
    <row r="37" spans="3:6" x14ac:dyDescent="0.35">
      <c r="C37" t="s">
        <v>73</v>
      </c>
      <c r="D37" t="s">
        <v>74</v>
      </c>
      <c r="E37" t="s">
        <v>164</v>
      </c>
      <c r="F37" t="s">
        <v>238</v>
      </c>
    </row>
    <row r="38" spans="3:6" x14ac:dyDescent="0.35">
      <c r="C38" t="s">
        <v>73</v>
      </c>
      <c r="D38" t="s">
        <v>74</v>
      </c>
      <c r="E38" t="s">
        <v>164</v>
      </c>
      <c r="F38" t="s">
        <v>239</v>
      </c>
    </row>
    <row r="39" spans="3:6" x14ac:dyDescent="0.35">
      <c r="C39" t="s">
        <v>43</v>
      </c>
      <c r="D39" t="s">
        <v>167</v>
      </c>
      <c r="E39" t="s">
        <v>240</v>
      </c>
      <c r="F39" t="s">
        <v>241</v>
      </c>
    </row>
    <row r="40" spans="3:6" x14ac:dyDescent="0.35">
      <c r="C40" t="s">
        <v>73</v>
      </c>
      <c r="D40" t="s">
        <v>74</v>
      </c>
      <c r="E40" t="s">
        <v>243</v>
      </c>
      <c r="F40" t="s">
        <v>244</v>
      </c>
    </row>
    <row r="41" spans="3:6" x14ac:dyDescent="0.35">
      <c r="C41" t="s">
        <v>73</v>
      </c>
      <c r="D41" t="s">
        <v>74</v>
      </c>
      <c r="E41" t="s">
        <v>245</v>
      </c>
      <c r="F41" t="s">
        <v>246</v>
      </c>
    </row>
    <row r="42" spans="3:6" x14ac:dyDescent="0.35">
      <c r="C42" t="s">
        <v>73</v>
      </c>
      <c r="D42" t="s">
        <v>74</v>
      </c>
      <c r="E42" t="s">
        <v>130</v>
      </c>
      <c r="F42" t="s">
        <v>254</v>
      </c>
    </row>
    <row r="43" spans="3:6" x14ac:dyDescent="0.35">
      <c r="C43" t="s">
        <v>43</v>
      </c>
      <c r="D43" t="s">
        <v>167</v>
      </c>
      <c r="E43" t="s">
        <v>257</v>
      </c>
      <c r="F43" t="s">
        <v>258</v>
      </c>
    </row>
    <row r="44" spans="3:6" x14ac:dyDescent="0.35">
      <c r="C44" t="s">
        <v>43</v>
      </c>
      <c r="D44" t="s">
        <v>167</v>
      </c>
      <c r="E44" t="s">
        <v>155</v>
      </c>
      <c r="F44" t="s">
        <v>155</v>
      </c>
    </row>
    <row r="45" spans="3:6" x14ac:dyDescent="0.35">
      <c r="C45" t="s">
        <v>73</v>
      </c>
      <c r="D45" t="s">
        <v>74</v>
      </c>
      <c r="E45" t="s">
        <v>268</v>
      </c>
      <c r="F45" t="s">
        <v>269</v>
      </c>
    </row>
    <row r="46" spans="3:6" x14ac:dyDescent="0.35">
      <c r="C46" t="s">
        <v>73</v>
      </c>
      <c r="D46" t="s">
        <v>74</v>
      </c>
      <c r="E46" t="s">
        <v>268</v>
      </c>
      <c r="F46" t="s">
        <v>270</v>
      </c>
    </row>
    <row r="47" spans="3:6" x14ac:dyDescent="0.35">
      <c r="C47" t="s">
        <v>73</v>
      </c>
      <c r="D47" t="s">
        <v>74</v>
      </c>
      <c r="E47" t="s">
        <v>152</v>
      </c>
      <c r="F47" t="s">
        <v>152</v>
      </c>
    </row>
    <row r="48" spans="3:6" x14ac:dyDescent="0.35">
      <c r="C48" t="s">
        <v>73</v>
      </c>
      <c r="D48" t="s">
        <v>74</v>
      </c>
      <c r="E48" t="s">
        <v>130</v>
      </c>
      <c r="F48" t="s">
        <v>254</v>
      </c>
    </row>
    <row r="49" spans="3:6" x14ac:dyDescent="0.35">
      <c r="C49" t="s">
        <v>43</v>
      </c>
      <c r="D49" t="s">
        <v>167</v>
      </c>
      <c r="E49" t="s">
        <v>226</v>
      </c>
      <c r="F49" t="s">
        <v>272</v>
      </c>
    </row>
    <row r="50" spans="3:6" x14ac:dyDescent="0.35">
      <c r="C50" t="s">
        <v>73</v>
      </c>
      <c r="D50" t="s">
        <v>74</v>
      </c>
      <c r="E50" t="s">
        <v>112</v>
      </c>
      <c r="F50" t="s">
        <v>274</v>
      </c>
    </row>
    <row r="51" spans="3:6" x14ac:dyDescent="0.35">
      <c r="C51" t="s">
        <v>73</v>
      </c>
      <c r="D51" t="s">
        <v>74</v>
      </c>
      <c r="E51" t="s">
        <v>152</v>
      </c>
      <c r="F51" t="s">
        <v>277</v>
      </c>
    </row>
    <row r="52" spans="3:6" x14ac:dyDescent="0.35">
      <c r="C52" t="s">
        <v>73</v>
      </c>
      <c r="D52" t="s">
        <v>74</v>
      </c>
      <c r="E52" t="s">
        <v>175</v>
      </c>
      <c r="F52" t="s">
        <v>176</v>
      </c>
    </row>
    <row r="53" spans="3:6" x14ac:dyDescent="0.35">
      <c r="C53" t="s">
        <v>43</v>
      </c>
      <c r="D53" t="s">
        <v>167</v>
      </c>
      <c r="E53" t="s">
        <v>168</v>
      </c>
      <c r="F53" t="s">
        <v>284</v>
      </c>
    </row>
    <row r="54" spans="3:6" x14ac:dyDescent="0.35">
      <c r="C54" t="s">
        <v>43</v>
      </c>
      <c r="D54" t="s">
        <v>2748</v>
      </c>
      <c r="E54" t="s">
        <v>295</v>
      </c>
      <c r="F54" t="s">
        <v>296</v>
      </c>
    </row>
    <row r="55" spans="3:6" x14ac:dyDescent="0.35">
      <c r="C55" t="s">
        <v>73</v>
      </c>
      <c r="D55" t="s">
        <v>74</v>
      </c>
      <c r="E55" t="s">
        <v>81</v>
      </c>
      <c r="F55" t="s">
        <v>318</v>
      </c>
    </row>
    <row r="56" spans="3:6" x14ac:dyDescent="0.35">
      <c r="C56" t="s">
        <v>43</v>
      </c>
      <c r="D56" t="s">
        <v>167</v>
      </c>
      <c r="E56" t="s">
        <v>168</v>
      </c>
      <c r="F56" t="s">
        <v>168</v>
      </c>
    </row>
    <row r="57" spans="3:6" x14ac:dyDescent="0.35">
      <c r="C57" t="s">
        <v>73</v>
      </c>
      <c r="D57" t="s">
        <v>74</v>
      </c>
      <c r="E57" t="s">
        <v>322</v>
      </c>
      <c r="F57" t="s">
        <v>323</v>
      </c>
    </row>
    <row r="58" spans="3:6" x14ac:dyDescent="0.35">
      <c r="C58" t="s">
        <v>73</v>
      </c>
      <c r="D58" t="s">
        <v>74</v>
      </c>
      <c r="E58" t="s">
        <v>212</v>
      </c>
      <c r="F58" t="s">
        <v>324</v>
      </c>
    </row>
    <row r="59" spans="3:6" x14ac:dyDescent="0.35">
      <c r="C59" t="s">
        <v>73</v>
      </c>
      <c r="D59" t="s">
        <v>74</v>
      </c>
      <c r="E59" t="s">
        <v>325</v>
      </c>
      <c r="F59" t="s">
        <v>326</v>
      </c>
    </row>
    <row r="60" spans="3:6" x14ac:dyDescent="0.35">
      <c r="C60" t="s">
        <v>73</v>
      </c>
      <c r="D60" t="s">
        <v>74</v>
      </c>
      <c r="E60" t="s">
        <v>330</v>
      </c>
      <c r="F60" t="s">
        <v>331</v>
      </c>
    </row>
    <row r="61" spans="3:6" x14ac:dyDescent="0.35">
      <c r="C61" t="s">
        <v>73</v>
      </c>
      <c r="D61" t="s">
        <v>74</v>
      </c>
      <c r="E61" t="s">
        <v>332</v>
      </c>
      <c r="F61" t="s">
        <v>333</v>
      </c>
    </row>
    <row r="62" spans="3:6" x14ac:dyDescent="0.35">
      <c r="C62" t="s">
        <v>43</v>
      </c>
      <c r="D62" t="s">
        <v>2748</v>
      </c>
      <c r="E62" t="s">
        <v>148</v>
      </c>
      <c r="F62" t="s">
        <v>148</v>
      </c>
    </row>
    <row r="63" spans="3:6" x14ac:dyDescent="0.35">
      <c r="C63" t="s">
        <v>73</v>
      </c>
      <c r="D63" t="s">
        <v>74</v>
      </c>
      <c r="E63" t="s">
        <v>141</v>
      </c>
      <c r="F63" t="s">
        <v>334</v>
      </c>
    </row>
    <row r="64" spans="3:6" x14ac:dyDescent="0.35">
      <c r="C64" t="s">
        <v>43</v>
      </c>
      <c r="D64" t="s">
        <v>89</v>
      </c>
      <c r="E64" t="s">
        <v>90</v>
      </c>
      <c r="F64" t="s">
        <v>91</v>
      </c>
    </row>
    <row r="65" spans="3:6" x14ac:dyDescent="0.35">
      <c r="C65" t="s">
        <v>73</v>
      </c>
      <c r="D65" t="s">
        <v>74</v>
      </c>
      <c r="E65" t="s">
        <v>357</v>
      </c>
      <c r="F65" t="s">
        <v>358</v>
      </c>
    </row>
    <row r="66" spans="3:6" x14ac:dyDescent="0.35">
      <c r="C66" t="s">
        <v>43</v>
      </c>
      <c r="D66" t="s">
        <v>167</v>
      </c>
      <c r="E66" t="s">
        <v>359</v>
      </c>
      <c r="F66" t="s">
        <v>360</v>
      </c>
    </row>
    <row r="67" spans="3:6" x14ac:dyDescent="0.35">
      <c r="C67" t="s">
        <v>73</v>
      </c>
      <c r="D67" t="s">
        <v>74</v>
      </c>
      <c r="E67" t="s">
        <v>361</v>
      </c>
      <c r="F67" t="s">
        <v>362</v>
      </c>
    </row>
    <row r="68" spans="3:6" x14ac:dyDescent="0.35">
      <c r="C68" t="s">
        <v>73</v>
      </c>
      <c r="D68" t="s">
        <v>74</v>
      </c>
      <c r="E68" t="s">
        <v>372</v>
      </c>
      <c r="F68" t="s">
        <v>373</v>
      </c>
    </row>
    <row r="69" spans="3:6" x14ac:dyDescent="0.35">
      <c r="C69" t="s">
        <v>73</v>
      </c>
      <c r="D69" t="s">
        <v>74</v>
      </c>
      <c r="E69" t="s">
        <v>152</v>
      </c>
      <c r="F69" t="s">
        <v>381</v>
      </c>
    </row>
    <row r="70" spans="3:6" x14ac:dyDescent="0.35">
      <c r="C70" t="s">
        <v>43</v>
      </c>
      <c r="D70" t="s">
        <v>167</v>
      </c>
      <c r="E70" t="s">
        <v>2810</v>
      </c>
      <c r="F70" t="s">
        <v>2810</v>
      </c>
    </row>
    <row r="71" spans="3:6" x14ac:dyDescent="0.35">
      <c r="C71" t="s">
        <v>73</v>
      </c>
      <c r="D71" t="s">
        <v>74</v>
      </c>
      <c r="E71" t="s">
        <v>164</v>
      </c>
      <c r="F71" t="s">
        <v>238</v>
      </c>
    </row>
    <row r="72" spans="3:6" x14ac:dyDescent="0.35">
      <c r="C72" t="s">
        <v>73</v>
      </c>
      <c r="D72" t="s">
        <v>74</v>
      </c>
      <c r="E72" t="s">
        <v>388</v>
      </c>
      <c r="F72" t="s">
        <v>389</v>
      </c>
    </row>
    <row r="73" spans="3:6" x14ac:dyDescent="0.35">
      <c r="C73" t="s">
        <v>73</v>
      </c>
      <c r="D73" t="s">
        <v>74</v>
      </c>
      <c r="E73" t="s">
        <v>112</v>
      </c>
      <c r="F73" t="s">
        <v>274</v>
      </c>
    </row>
    <row r="74" spans="3:6" x14ac:dyDescent="0.35">
      <c r="C74" t="s">
        <v>73</v>
      </c>
      <c r="D74" t="s">
        <v>74</v>
      </c>
      <c r="E74" t="s">
        <v>393</v>
      </c>
      <c r="F74" t="s">
        <v>394</v>
      </c>
    </row>
    <row r="75" spans="3:6" x14ac:dyDescent="0.35">
      <c r="C75" t="s">
        <v>73</v>
      </c>
      <c r="D75" t="s">
        <v>74</v>
      </c>
      <c r="E75" t="s">
        <v>325</v>
      </c>
      <c r="F75" t="s">
        <v>402</v>
      </c>
    </row>
    <row r="76" spans="3:6" x14ac:dyDescent="0.35">
      <c r="C76" t="s">
        <v>73</v>
      </c>
      <c r="D76" t="s">
        <v>74</v>
      </c>
      <c r="E76" t="s">
        <v>81</v>
      </c>
      <c r="F76" t="s">
        <v>194</v>
      </c>
    </row>
    <row r="77" spans="3:6" x14ac:dyDescent="0.35">
      <c r="C77" t="s">
        <v>43</v>
      </c>
      <c r="D77" t="s">
        <v>167</v>
      </c>
      <c r="E77" t="s">
        <v>409</v>
      </c>
      <c r="F77" t="s">
        <v>410</v>
      </c>
    </row>
    <row r="78" spans="3:6" x14ac:dyDescent="0.35">
      <c r="C78" t="s">
        <v>43</v>
      </c>
      <c r="D78" t="s">
        <v>167</v>
      </c>
      <c r="E78" t="s">
        <v>168</v>
      </c>
      <c r="F78" t="s">
        <v>421</v>
      </c>
    </row>
    <row r="79" spans="3:6" x14ac:dyDescent="0.35">
      <c r="C79" t="s">
        <v>43</v>
      </c>
      <c r="D79" t="s">
        <v>167</v>
      </c>
      <c r="E79" t="s">
        <v>409</v>
      </c>
      <c r="F79" t="s">
        <v>423</v>
      </c>
    </row>
    <row r="80" spans="3:6" x14ac:dyDescent="0.35">
      <c r="C80" t="s">
        <v>73</v>
      </c>
      <c r="D80" t="s">
        <v>74</v>
      </c>
      <c r="E80" t="s">
        <v>81</v>
      </c>
      <c r="F80" t="s">
        <v>424</v>
      </c>
    </row>
    <row r="81" spans="3:6" x14ac:dyDescent="0.35">
      <c r="C81" t="s">
        <v>73</v>
      </c>
      <c r="D81" t="s">
        <v>74</v>
      </c>
      <c r="E81" t="s">
        <v>112</v>
      </c>
      <c r="F81" t="s">
        <v>274</v>
      </c>
    </row>
    <row r="82" spans="3:6" x14ac:dyDescent="0.35">
      <c r="C82" t="s">
        <v>73</v>
      </c>
      <c r="D82" t="s">
        <v>74</v>
      </c>
      <c r="E82" t="s">
        <v>361</v>
      </c>
      <c r="F82" t="s">
        <v>427</v>
      </c>
    </row>
    <row r="83" spans="3:6" x14ac:dyDescent="0.35">
      <c r="C83" t="s">
        <v>73</v>
      </c>
      <c r="D83" t="s">
        <v>74</v>
      </c>
      <c r="E83" t="s">
        <v>81</v>
      </c>
      <c r="F83" t="s">
        <v>424</v>
      </c>
    </row>
    <row r="84" spans="3:6" x14ac:dyDescent="0.35">
      <c r="C84" t="s">
        <v>73</v>
      </c>
      <c r="D84" t="s">
        <v>74</v>
      </c>
      <c r="E84" t="s">
        <v>1702</v>
      </c>
      <c r="F84" t="s">
        <v>428</v>
      </c>
    </row>
    <row r="85" spans="3:6" x14ac:dyDescent="0.35">
      <c r="C85" t="s">
        <v>73</v>
      </c>
      <c r="D85" t="s">
        <v>74</v>
      </c>
      <c r="E85" t="s">
        <v>229</v>
      </c>
      <c r="F85" t="s">
        <v>429</v>
      </c>
    </row>
    <row r="86" spans="3:6" x14ac:dyDescent="0.35">
      <c r="C86" t="s">
        <v>73</v>
      </c>
      <c r="D86" t="s">
        <v>74</v>
      </c>
      <c r="E86" t="s">
        <v>112</v>
      </c>
      <c r="F86" t="s">
        <v>274</v>
      </c>
    </row>
    <row r="87" spans="3:6" x14ac:dyDescent="0.35">
      <c r="C87" t="s">
        <v>73</v>
      </c>
      <c r="D87" t="s">
        <v>74</v>
      </c>
      <c r="E87" t="s">
        <v>440</v>
      </c>
      <c r="F87" t="s">
        <v>441</v>
      </c>
    </row>
    <row r="88" spans="3:6" x14ac:dyDescent="0.35">
      <c r="C88" t="s">
        <v>43</v>
      </c>
      <c r="D88" t="s">
        <v>167</v>
      </c>
      <c r="E88" t="s">
        <v>442</v>
      </c>
      <c r="F88" t="s">
        <v>443</v>
      </c>
    </row>
    <row r="89" spans="3:6" x14ac:dyDescent="0.35">
      <c r="C89" t="s">
        <v>73</v>
      </c>
      <c r="D89" t="s">
        <v>74</v>
      </c>
      <c r="E89" t="s">
        <v>229</v>
      </c>
      <c r="F89" t="s">
        <v>454</v>
      </c>
    </row>
    <row r="90" spans="3:6" x14ac:dyDescent="0.35">
      <c r="C90" t="s">
        <v>73</v>
      </c>
      <c r="D90" t="s">
        <v>74</v>
      </c>
      <c r="E90" t="s">
        <v>112</v>
      </c>
      <c r="F90" t="s">
        <v>274</v>
      </c>
    </row>
    <row r="91" spans="3:6" x14ac:dyDescent="0.35">
      <c r="C91" t="s">
        <v>73</v>
      </c>
      <c r="D91" t="s">
        <v>74</v>
      </c>
      <c r="E91" t="s">
        <v>455</v>
      </c>
      <c r="F91" t="s">
        <v>456</v>
      </c>
    </row>
    <row r="92" spans="3:6" x14ac:dyDescent="0.35">
      <c r="C92" t="s">
        <v>73</v>
      </c>
      <c r="D92" t="s">
        <v>74</v>
      </c>
      <c r="E92" t="s">
        <v>173</v>
      </c>
      <c r="F92" t="s">
        <v>457</v>
      </c>
    </row>
    <row r="93" spans="3:6" x14ac:dyDescent="0.35">
      <c r="C93" t="s">
        <v>73</v>
      </c>
      <c r="D93" t="s">
        <v>74</v>
      </c>
      <c r="E93" t="s">
        <v>173</v>
      </c>
      <c r="F93" t="s">
        <v>458</v>
      </c>
    </row>
    <row r="94" spans="3:6" x14ac:dyDescent="0.35">
      <c r="C94" t="s">
        <v>73</v>
      </c>
      <c r="D94" t="s">
        <v>74</v>
      </c>
      <c r="E94" t="s">
        <v>141</v>
      </c>
      <c r="F94" t="s">
        <v>142</v>
      </c>
    </row>
    <row r="95" spans="3:6" x14ac:dyDescent="0.35">
      <c r="C95" t="s">
        <v>73</v>
      </c>
      <c r="D95" t="s">
        <v>74</v>
      </c>
      <c r="E95" t="s">
        <v>1702</v>
      </c>
      <c r="F95" t="s">
        <v>172</v>
      </c>
    </row>
    <row r="96" spans="3:6" x14ac:dyDescent="0.35">
      <c r="C96" t="s">
        <v>43</v>
      </c>
      <c r="D96" t="s">
        <v>167</v>
      </c>
      <c r="E96" t="s">
        <v>460</v>
      </c>
      <c r="F96" t="s">
        <v>461</v>
      </c>
    </row>
    <row r="97" spans="3:6" x14ac:dyDescent="0.35">
      <c r="C97" t="s">
        <v>73</v>
      </c>
      <c r="D97" t="s">
        <v>74</v>
      </c>
      <c r="E97" t="s">
        <v>164</v>
      </c>
      <c r="F97" t="s">
        <v>464</v>
      </c>
    </row>
    <row r="98" spans="3:6" x14ac:dyDescent="0.35">
      <c r="C98" t="s">
        <v>43</v>
      </c>
      <c r="D98" t="s">
        <v>467</v>
      </c>
      <c r="E98" t="s">
        <v>468</v>
      </c>
      <c r="F98" t="s">
        <v>469</v>
      </c>
    </row>
    <row r="99" spans="3:6" x14ac:dyDescent="0.35">
      <c r="C99" t="s">
        <v>43</v>
      </c>
      <c r="D99" t="s">
        <v>167</v>
      </c>
      <c r="E99" t="s">
        <v>460</v>
      </c>
      <c r="F99" t="s">
        <v>471</v>
      </c>
    </row>
    <row r="100" spans="3:6" x14ac:dyDescent="0.35">
      <c r="C100" t="s">
        <v>73</v>
      </c>
      <c r="D100" t="s">
        <v>74</v>
      </c>
      <c r="E100" t="s">
        <v>108</v>
      </c>
      <c r="F100" t="s">
        <v>473</v>
      </c>
    </row>
    <row r="101" spans="3:6" x14ac:dyDescent="0.35">
      <c r="C101" t="s">
        <v>73</v>
      </c>
      <c r="D101" t="s">
        <v>74</v>
      </c>
      <c r="E101" t="s">
        <v>108</v>
      </c>
      <c r="F101" t="s">
        <v>473</v>
      </c>
    </row>
    <row r="102" spans="3:6" x14ac:dyDescent="0.35">
      <c r="C102" t="s">
        <v>73</v>
      </c>
      <c r="D102" t="s">
        <v>74</v>
      </c>
      <c r="E102" t="s">
        <v>245</v>
      </c>
      <c r="F102" t="s">
        <v>476</v>
      </c>
    </row>
    <row r="103" spans="3:6" x14ac:dyDescent="0.35">
      <c r="C103" t="s">
        <v>73</v>
      </c>
      <c r="D103" t="s">
        <v>74</v>
      </c>
      <c r="E103" t="s">
        <v>477</v>
      </c>
      <c r="F103" t="s">
        <v>478</v>
      </c>
    </row>
    <row r="104" spans="3:6" x14ac:dyDescent="0.35">
      <c r="C104" t="s">
        <v>73</v>
      </c>
      <c r="D104" t="s">
        <v>74</v>
      </c>
      <c r="E104" t="s">
        <v>151</v>
      </c>
      <c r="F104" t="s">
        <v>479</v>
      </c>
    </row>
    <row r="105" spans="3:6" x14ac:dyDescent="0.35">
      <c r="C105" t="s">
        <v>73</v>
      </c>
      <c r="D105" t="s">
        <v>74</v>
      </c>
      <c r="E105" t="s">
        <v>175</v>
      </c>
      <c r="F105" t="s">
        <v>176</v>
      </c>
    </row>
    <row r="106" spans="3:6" x14ac:dyDescent="0.35">
      <c r="C106" t="s">
        <v>43</v>
      </c>
      <c r="D106" t="s">
        <v>167</v>
      </c>
      <c r="E106" t="s">
        <v>226</v>
      </c>
      <c r="F106" t="s">
        <v>481</v>
      </c>
    </row>
    <row r="107" spans="3:6" x14ac:dyDescent="0.35">
      <c r="C107" t="s">
        <v>43</v>
      </c>
      <c r="D107" t="s">
        <v>167</v>
      </c>
      <c r="E107" t="s">
        <v>226</v>
      </c>
      <c r="F107" t="s">
        <v>482</v>
      </c>
    </row>
    <row r="108" spans="3:6" x14ac:dyDescent="0.35">
      <c r="C108" t="s">
        <v>73</v>
      </c>
      <c r="D108" t="s">
        <v>74</v>
      </c>
      <c r="E108" t="s">
        <v>81</v>
      </c>
      <c r="F108" t="s">
        <v>194</v>
      </c>
    </row>
    <row r="109" spans="3:6" x14ac:dyDescent="0.35">
      <c r="C109" t="s">
        <v>73</v>
      </c>
      <c r="D109" t="s">
        <v>74</v>
      </c>
      <c r="E109" t="s">
        <v>175</v>
      </c>
      <c r="F109" t="s">
        <v>176</v>
      </c>
    </row>
    <row r="110" spans="3:6" x14ac:dyDescent="0.35">
      <c r="C110" t="s">
        <v>43</v>
      </c>
      <c r="D110" t="s">
        <v>167</v>
      </c>
      <c r="E110" t="s">
        <v>257</v>
      </c>
      <c r="F110" t="s">
        <v>258</v>
      </c>
    </row>
    <row r="111" spans="3:6" x14ac:dyDescent="0.35">
      <c r="C111" t="s">
        <v>73</v>
      </c>
      <c r="D111" t="s">
        <v>74</v>
      </c>
      <c r="E111" t="s">
        <v>330</v>
      </c>
      <c r="F111" t="s">
        <v>330</v>
      </c>
    </row>
    <row r="112" spans="3:6" x14ac:dyDescent="0.35">
      <c r="C112" t="s">
        <v>73</v>
      </c>
      <c r="D112" t="s">
        <v>74</v>
      </c>
      <c r="E112" t="s">
        <v>498</v>
      </c>
      <c r="F112" t="s">
        <v>498</v>
      </c>
    </row>
    <row r="113" spans="3:6" x14ac:dyDescent="0.35">
      <c r="C113" t="s">
        <v>73</v>
      </c>
      <c r="D113" t="s">
        <v>74</v>
      </c>
      <c r="E113" t="s">
        <v>498</v>
      </c>
      <c r="F113" t="s">
        <v>499</v>
      </c>
    </row>
    <row r="114" spans="3:6" x14ac:dyDescent="0.35">
      <c r="C114" t="s">
        <v>73</v>
      </c>
      <c r="D114" t="s">
        <v>74</v>
      </c>
      <c r="E114" t="s">
        <v>506</v>
      </c>
      <c r="F114" t="s">
        <v>507</v>
      </c>
    </row>
    <row r="115" spans="3:6" x14ac:dyDescent="0.35">
      <c r="C115" t="s">
        <v>43</v>
      </c>
      <c r="D115" t="s">
        <v>467</v>
      </c>
      <c r="E115" t="s">
        <v>468</v>
      </c>
      <c r="F115" t="s">
        <v>511</v>
      </c>
    </row>
    <row r="116" spans="3:6" x14ac:dyDescent="0.35">
      <c r="C116" t="s">
        <v>73</v>
      </c>
      <c r="D116" t="s">
        <v>74</v>
      </c>
      <c r="E116" t="s">
        <v>455</v>
      </c>
      <c r="F116" t="s">
        <v>512</v>
      </c>
    </row>
    <row r="117" spans="3:6" x14ac:dyDescent="0.35">
      <c r="C117" t="s">
        <v>73</v>
      </c>
      <c r="D117" t="s">
        <v>74</v>
      </c>
      <c r="E117" t="s">
        <v>513</v>
      </c>
      <c r="F117" t="s">
        <v>514</v>
      </c>
    </row>
    <row r="118" spans="3:6" x14ac:dyDescent="0.35">
      <c r="C118" t="s">
        <v>73</v>
      </c>
      <c r="D118" t="s">
        <v>74</v>
      </c>
      <c r="E118" t="s">
        <v>515</v>
      </c>
      <c r="F118" t="s">
        <v>516</v>
      </c>
    </row>
    <row r="119" spans="3:6" x14ac:dyDescent="0.35">
      <c r="C119" t="s">
        <v>73</v>
      </c>
      <c r="D119" t="s">
        <v>74</v>
      </c>
      <c r="E119" t="s">
        <v>1702</v>
      </c>
      <c r="F119" t="s">
        <v>517</v>
      </c>
    </row>
    <row r="120" spans="3:6" x14ac:dyDescent="0.35">
      <c r="C120" t="s">
        <v>73</v>
      </c>
      <c r="D120" t="s">
        <v>74</v>
      </c>
      <c r="E120" t="s">
        <v>112</v>
      </c>
      <c r="F120" t="s">
        <v>274</v>
      </c>
    </row>
    <row r="121" spans="3:6" x14ac:dyDescent="0.35">
      <c r="C121" t="s">
        <v>73</v>
      </c>
      <c r="D121" t="s">
        <v>74</v>
      </c>
      <c r="E121" t="s">
        <v>175</v>
      </c>
      <c r="F121" t="s">
        <v>176</v>
      </c>
    </row>
    <row r="122" spans="3:6" x14ac:dyDescent="0.35">
      <c r="C122" t="s">
        <v>43</v>
      </c>
      <c r="D122" t="s">
        <v>167</v>
      </c>
      <c r="E122" t="s">
        <v>168</v>
      </c>
      <c r="F122" t="s">
        <v>520</v>
      </c>
    </row>
    <row r="123" spans="3:6" x14ac:dyDescent="0.35">
      <c r="C123" t="s">
        <v>73</v>
      </c>
      <c r="D123" t="s">
        <v>74</v>
      </c>
      <c r="E123" t="s">
        <v>1702</v>
      </c>
      <c r="F123" t="s">
        <v>521</v>
      </c>
    </row>
    <row r="124" spans="3:6" x14ac:dyDescent="0.35">
      <c r="C124" t="s">
        <v>43</v>
      </c>
      <c r="D124" t="s">
        <v>167</v>
      </c>
      <c r="E124" t="s">
        <v>460</v>
      </c>
      <c r="F124" t="s">
        <v>528</v>
      </c>
    </row>
    <row r="125" spans="3:6" x14ac:dyDescent="0.35">
      <c r="C125" t="s">
        <v>43</v>
      </c>
      <c r="D125" t="s">
        <v>167</v>
      </c>
      <c r="E125" t="s">
        <v>226</v>
      </c>
      <c r="F125" t="s">
        <v>529</v>
      </c>
    </row>
    <row r="126" spans="3:6" x14ac:dyDescent="0.35">
      <c r="C126" t="s">
        <v>43</v>
      </c>
      <c r="D126" t="s">
        <v>167</v>
      </c>
      <c r="E126" t="s">
        <v>460</v>
      </c>
      <c r="F126" t="s">
        <v>530</v>
      </c>
    </row>
    <row r="127" spans="3:6" x14ac:dyDescent="0.35">
      <c r="C127" t="s">
        <v>73</v>
      </c>
      <c r="D127" t="s">
        <v>74</v>
      </c>
      <c r="E127" t="s">
        <v>141</v>
      </c>
      <c r="F127" t="s">
        <v>531</v>
      </c>
    </row>
    <row r="128" spans="3:6" x14ac:dyDescent="0.35">
      <c r="C128" t="s">
        <v>43</v>
      </c>
      <c r="D128" t="s">
        <v>167</v>
      </c>
      <c r="E128" t="s">
        <v>532</v>
      </c>
      <c r="F128" t="s">
        <v>533</v>
      </c>
    </row>
    <row r="129" spans="3:6" x14ac:dyDescent="0.35">
      <c r="C129" t="s">
        <v>43</v>
      </c>
      <c r="D129" t="s">
        <v>167</v>
      </c>
      <c r="E129" t="s">
        <v>534</v>
      </c>
      <c r="F129" t="s">
        <v>535</v>
      </c>
    </row>
    <row r="130" spans="3:6" x14ac:dyDescent="0.35">
      <c r="C130" t="s">
        <v>73</v>
      </c>
      <c r="D130" t="s">
        <v>74</v>
      </c>
      <c r="E130" t="s">
        <v>1702</v>
      </c>
      <c r="F130" t="s">
        <v>549</v>
      </c>
    </row>
    <row r="131" spans="3:6" x14ac:dyDescent="0.35">
      <c r="C131" t="s">
        <v>73</v>
      </c>
      <c r="D131" t="s">
        <v>74</v>
      </c>
      <c r="E131" t="s">
        <v>229</v>
      </c>
      <c r="F131" t="s">
        <v>555</v>
      </c>
    </row>
    <row r="132" spans="3:6" x14ac:dyDescent="0.35">
      <c r="C132" t="s">
        <v>73</v>
      </c>
      <c r="D132" t="s">
        <v>74</v>
      </c>
      <c r="E132" t="s">
        <v>245</v>
      </c>
      <c r="F132" t="s">
        <v>245</v>
      </c>
    </row>
    <row r="133" spans="3:6" x14ac:dyDescent="0.35">
      <c r="C133" t="s">
        <v>73</v>
      </c>
      <c r="D133" t="s">
        <v>74</v>
      </c>
      <c r="E133" t="s">
        <v>164</v>
      </c>
      <c r="F133" t="s">
        <v>238</v>
      </c>
    </row>
    <row r="134" spans="3:6" x14ac:dyDescent="0.35">
      <c r="C134" t="s">
        <v>73</v>
      </c>
      <c r="D134" t="s">
        <v>74</v>
      </c>
      <c r="E134" t="s">
        <v>112</v>
      </c>
      <c r="F134" t="s">
        <v>274</v>
      </c>
    </row>
    <row r="135" spans="3:6" x14ac:dyDescent="0.35">
      <c r="C135" t="s">
        <v>73</v>
      </c>
      <c r="D135" t="s">
        <v>74</v>
      </c>
      <c r="E135" t="s">
        <v>141</v>
      </c>
      <c r="F135" t="s">
        <v>334</v>
      </c>
    </row>
    <row r="136" spans="3:6" x14ac:dyDescent="0.35">
      <c r="C136" t="s">
        <v>73</v>
      </c>
      <c r="D136" t="s">
        <v>74</v>
      </c>
      <c r="E136" t="s">
        <v>173</v>
      </c>
      <c r="F136" t="s">
        <v>556</v>
      </c>
    </row>
    <row r="137" spans="3:6" x14ac:dyDescent="0.35">
      <c r="C137" t="s">
        <v>43</v>
      </c>
      <c r="D137" t="s">
        <v>2748</v>
      </c>
      <c r="E137" t="s">
        <v>148</v>
      </c>
      <c r="F137" t="s">
        <v>557</v>
      </c>
    </row>
    <row r="138" spans="3:6" x14ac:dyDescent="0.35">
      <c r="C138" t="s">
        <v>73</v>
      </c>
      <c r="D138" t="s">
        <v>74</v>
      </c>
      <c r="E138" t="s">
        <v>560</v>
      </c>
      <c r="F138" t="s">
        <v>561</v>
      </c>
    </row>
    <row r="139" spans="3:6" x14ac:dyDescent="0.35">
      <c r="C139" t="s">
        <v>73</v>
      </c>
      <c r="D139" t="s">
        <v>74</v>
      </c>
      <c r="E139" t="s">
        <v>393</v>
      </c>
      <c r="F139" t="s">
        <v>562</v>
      </c>
    </row>
    <row r="140" spans="3:6" x14ac:dyDescent="0.35">
      <c r="C140" t="s">
        <v>73</v>
      </c>
      <c r="D140" t="s">
        <v>74</v>
      </c>
      <c r="E140" t="s">
        <v>141</v>
      </c>
      <c r="F140" t="s">
        <v>334</v>
      </c>
    </row>
    <row r="141" spans="3:6" x14ac:dyDescent="0.35">
      <c r="C141" t="s">
        <v>73</v>
      </c>
      <c r="D141" t="s">
        <v>74</v>
      </c>
      <c r="E141" t="s">
        <v>112</v>
      </c>
      <c r="F141" t="s">
        <v>274</v>
      </c>
    </row>
    <row r="142" spans="3:6" x14ac:dyDescent="0.35">
      <c r="C142" t="s">
        <v>73</v>
      </c>
      <c r="D142" t="s">
        <v>74</v>
      </c>
      <c r="E142" t="s">
        <v>164</v>
      </c>
      <c r="F142" t="s">
        <v>238</v>
      </c>
    </row>
    <row r="143" spans="3:6" x14ac:dyDescent="0.35">
      <c r="C143" t="s">
        <v>43</v>
      </c>
      <c r="D143" t="s">
        <v>167</v>
      </c>
      <c r="E143" t="s">
        <v>515</v>
      </c>
      <c r="F143" t="s">
        <v>566</v>
      </c>
    </row>
    <row r="144" spans="3:6" x14ac:dyDescent="0.35">
      <c r="C144" t="s">
        <v>43</v>
      </c>
      <c r="D144" t="s">
        <v>167</v>
      </c>
      <c r="E144" t="s">
        <v>226</v>
      </c>
      <c r="F144" t="s">
        <v>568</v>
      </c>
    </row>
    <row r="145" spans="3:6" x14ac:dyDescent="0.35">
      <c r="C145" t="s">
        <v>73</v>
      </c>
      <c r="D145" t="s">
        <v>74</v>
      </c>
      <c r="E145" t="s">
        <v>325</v>
      </c>
      <c r="F145" t="s">
        <v>402</v>
      </c>
    </row>
    <row r="146" spans="3:6" x14ac:dyDescent="0.35">
      <c r="C146" t="s">
        <v>73</v>
      </c>
      <c r="D146" t="s">
        <v>74</v>
      </c>
      <c r="E146" t="s">
        <v>513</v>
      </c>
      <c r="F146" t="s">
        <v>575</v>
      </c>
    </row>
    <row r="147" spans="3:6" x14ac:dyDescent="0.35">
      <c r="C147" t="s">
        <v>73</v>
      </c>
      <c r="D147" t="s">
        <v>74</v>
      </c>
      <c r="E147" t="s">
        <v>112</v>
      </c>
      <c r="F147" t="s">
        <v>274</v>
      </c>
    </row>
    <row r="148" spans="3:6" x14ac:dyDescent="0.35">
      <c r="C148" t="s">
        <v>73</v>
      </c>
      <c r="D148" t="s">
        <v>74</v>
      </c>
      <c r="E148" t="s">
        <v>1702</v>
      </c>
      <c r="F148" t="s">
        <v>521</v>
      </c>
    </row>
    <row r="149" spans="3:6" x14ac:dyDescent="0.35">
      <c r="C149" t="s">
        <v>73</v>
      </c>
      <c r="D149" t="s">
        <v>74</v>
      </c>
      <c r="E149" t="s">
        <v>152</v>
      </c>
      <c r="F149" t="s">
        <v>381</v>
      </c>
    </row>
    <row r="150" spans="3:6" x14ac:dyDescent="0.35">
      <c r="C150" t="s">
        <v>73</v>
      </c>
      <c r="D150" t="s">
        <v>74</v>
      </c>
      <c r="E150" t="s">
        <v>130</v>
      </c>
      <c r="F150" t="s">
        <v>254</v>
      </c>
    </row>
    <row r="151" spans="3:6" x14ac:dyDescent="0.35">
      <c r="C151" t="s">
        <v>43</v>
      </c>
      <c r="D151" t="s">
        <v>167</v>
      </c>
      <c r="E151" t="s">
        <v>240</v>
      </c>
      <c r="F151" t="s">
        <v>589</v>
      </c>
    </row>
    <row r="152" spans="3:6" x14ac:dyDescent="0.35">
      <c r="C152" t="s">
        <v>73</v>
      </c>
      <c r="D152" t="s">
        <v>74</v>
      </c>
      <c r="E152" t="s">
        <v>152</v>
      </c>
      <c r="F152" t="s">
        <v>591</v>
      </c>
    </row>
    <row r="153" spans="3:6" x14ac:dyDescent="0.35">
      <c r="C153" t="s">
        <v>73</v>
      </c>
      <c r="D153" t="s">
        <v>74</v>
      </c>
      <c r="E153" t="s">
        <v>592</v>
      </c>
      <c r="F153" t="s">
        <v>593</v>
      </c>
    </row>
    <row r="154" spans="3:6" x14ac:dyDescent="0.35">
      <c r="C154" t="s">
        <v>43</v>
      </c>
      <c r="D154" t="s">
        <v>167</v>
      </c>
      <c r="E154" t="s">
        <v>409</v>
      </c>
      <c r="F154" t="s">
        <v>410</v>
      </c>
    </row>
    <row r="155" spans="3:6" x14ac:dyDescent="0.35">
      <c r="C155" t="s">
        <v>43</v>
      </c>
      <c r="D155" t="s">
        <v>167</v>
      </c>
      <c r="E155" t="s">
        <v>442</v>
      </c>
      <c r="F155" t="s">
        <v>594</v>
      </c>
    </row>
    <row r="156" spans="3:6" x14ac:dyDescent="0.35">
      <c r="C156" t="s">
        <v>73</v>
      </c>
      <c r="D156" t="s">
        <v>74</v>
      </c>
      <c r="E156" t="s">
        <v>173</v>
      </c>
      <c r="F156" t="s">
        <v>595</v>
      </c>
    </row>
    <row r="157" spans="3:6" x14ac:dyDescent="0.35">
      <c r="C157" t="s">
        <v>73</v>
      </c>
      <c r="D157" t="s">
        <v>74</v>
      </c>
      <c r="E157" t="s">
        <v>372</v>
      </c>
      <c r="F157" t="s">
        <v>373</v>
      </c>
    </row>
    <row r="158" spans="3:6" x14ac:dyDescent="0.35">
      <c r="C158" t="s">
        <v>73</v>
      </c>
      <c r="D158" t="s">
        <v>74</v>
      </c>
      <c r="E158" t="s">
        <v>606</v>
      </c>
      <c r="F158" t="s">
        <v>607</v>
      </c>
    </row>
    <row r="159" spans="3:6" x14ac:dyDescent="0.35">
      <c r="C159" t="s">
        <v>73</v>
      </c>
      <c r="D159" t="s">
        <v>74</v>
      </c>
      <c r="E159" t="s">
        <v>372</v>
      </c>
      <c r="F159" t="s">
        <v>608</v>
      </c>
    </row>
    <row r="160" spans="3:6" x14ac:dyDescent="0.35">
      <c r="C160" t="s">
        <v>73</v>
      </c>
      <c r="D160" t="s">
        <v>74</v>
      </c>
      <c r="E160" t="s">
        <v>330</v>
      </c>
      <c r="F160" t="s">
        <v>331</v>
      </c>
    </row>
    <row r="161" spans="3:6" x14ac:dyDescent="0.35">
      <c r="C161" t="s">
        <v>43</v>
      </c>
      <c r="D161" t="s">
        <v>167</v>
      </c>
      <c r="E161" t="s">
        <v>226</v>
      </c>
      <c r="F161" t="s">
        <v>626</v>
      </c>
    </row>
    <row r="162" spans="3:6" x14ac:dyDescent="0.35">
      <c r="C162" t="s">
        <v>43</v>
      </c>
      <c r="D162" t="s">
        <v>167</v>
      </c>
      <c r="E162" t="s">
        <v>532</v>
      </c>
      <c r="F162" t="s">
        <v>627</v>
      </c>
    </row>
    <row r="163" spans="3:6" x14ac:dyDescent="0.35">
      <c r="C163" t="s">
        <v>73</v>
      </c>
      <c r="D163" t="s">
        <v>74</v>
      </c>
      <c r="E163" t="s">
        <v>175</v>
      </c>
      <c r="F163" t="s">
        <v>176</v>
      </c>
    </row>
    <row r="164" spans="3:6" x14ac:dyDescent="0.35">
      <c r="C164" t="s">
        <v>73</v>
      </c>
      <c r="D164" t="s">
        <v>74</v>
      </c>
      <c r="E164" t="s">
        <v>222</v>
      </c>
      <c r="F164" t="s">
        <v>223</v>
      </c>
    </row>
    <row r="165" spans="3:6" x14ac:dyDescent="0.35">
      <c r="C165" t="s">
        <v>73</v>
      </c>
      <c r="D165" t="s">
        <v>74</v>
      </c>
      <c r="E165" t="s">
        <v>606</v>
      </c>
      <c r="F165" t="s">
        <v>629</v>
      </c>
    </row>
    <row r="166" spans="3:6" x14ac:dyDescent="0.35">
      <c r="C166" t="s">
        <v>73</v>
      </c>
      <c r="D166" t="s">
        <v>74</v>
      </c>
      <c r="E166" t="s">
        <v>372</v>
      </c>
      <c r="F166" t="s">
        <v>608</v>
      </c>
    </row>
    <row r="167" spans="3:6" x14ac:dyDescent="0.35">
      <c r="C167" t="s">
        <v>73</v>
      </c>
      <c r="D167" t="s">
        <v>74</v>
      </c>
      <c r="E167" t="s">
        <v>175</v>
      </c>
      <c r="F167" t="s">
        <v>176</v>
      </c>
    </row>
    <row r="168" spans="3:6" x14ac:dyDescent="0.35">
      <c r="C168" t="s">
        <v>73</v>
      </c>
      <c r="D168" t="s">
        <v>74</v>
      </c>
      <c r="E168" t="s">
        <v>112</v>
      </c>
      <c r="F168" t="s">
        <v>639</v>
      </c>
    </row>
    <row r="169" spans="3:6" x14ac:dyDescent="0.35">
      <c r="C169" t="s">
        <v>73</v>
      </c>
      <c r="D169" t="s">
        <v>74</v>
      </c>
      <c r="E169" t="s">
        <v>641</v>
      </c>
      <c r="F169" t="s">
        <v>642</v>
      </c>
    </row>
    <row r="170" spans="3:6" x14ac:dyDescent="0.35">
      <c r="C170" t="s">
        <v>73</v>
      </c>
      <c r="D170" t="s">
        <v>74</v>
      </c>
      <c r="E170" t="s">
        <v>229</v>
      </c>
      <c r="F170" t="s">
        <v>429</v>
      </c>
    </row>
    <row r="171" spans="3:6" x14ac:dyDescent="0.35">
      <c r="C171" t="s">
        <v>43</v>
      </c>
      <c r="D171" t="s">
        <v>467</v>
      </c>
      <c r="E171" t="s">
        <v>468</v>
      </c>
      <c r="F171" t="s">
        <v>469</v>
      </c>
    </row>
    <row r="172" spans="3:6" x14ac:dyDescent="0.35">
      <c r="C172" t="s">
        <v>43</v>
      </c>
      <c r="D172" t="s">
        <v>167</v>
      </c>
      <c r="E172" t="s">
        <v>655</v>
      </c>
      <c r="F172" t="s">
        <v>656</v>
      </c>
    </row>
    <row r="173" spans="3:6" x14ac:dyDescent="0.35">
      <c r="C173" t="s">
        <v>73</v>
      </c>
      <c r="D173" t="s">
        <v>74</v>
      </c>
      <c r="E173" t="s">
        <v>229</v>
      </c>
      <c r="F173" t="s">
        <v>229</v>
      </c>
    </row>
    <row r="174" spans="3:6" x14ac:dyDescent="0.35">
      <c r="C174" t="s">
        <v>73</v>
      </c>
      <c r="D174" t="s">
        <v>74</v>
      </c>
      <c r="E174" t="s">
        <v>455</v>
      </c>
      <c r="F174" t="s">
        <v>456</v>
      </c>
    </row>
    <row r="175" spans="3:6" x14ac:dyDescent="0.35">
      <c r="C175" t="s">
        <v>73</v>
      </c>
      <c r="D175" t="s">
        <v>74</v>
      </c>
      <c r="E175" t="s">
        <v>1702</v>
      </c>
      <c r="F175" t="s">
        <v>172</v>
      </c>
    </row>
    <row r="176" spans="3:6" x14ac:dyDescent="0.35">
      <c r="C176" t="s">
        <v>73</v>
      </c>
      <c r="D176" t="s">
        <v>74</v>
      </c>
      <c r="E176" t="s">
        <v>673</v>
      </c>
      <c r="F176" t="s">
        <v>674</v>
      </c>
    </row>
    <row r="177" spans="3:6" x14ac:dyDescent="0.35">
      <c r="C177" t="s">
        <v>73</v>
      </c>
      <c r="D177" t="s">
        <v>74</v>
      </c>
      <c r="E177" t="s">
        <v>243</v>
      </c>
      <c r="F177" t="s">
        <v>675</v>
      </c>
    </row>
    <row r="178" spans="3:6" x14ac:dyDescent="0.35">
      <c r="C178" t="s">
        <v>43</v>
      </c>
      <c r="D178" t="s">
        <v>167</v>
      </c>
      <c r="E178" t="s">
        <v>442</v>
      </c>
      <c r="F178" t="s">
        <v>676</v>
      </c>
    </row>
    <row r="179" spans="3:6" x14ac:dyDescent="0.35">
      <c r="C179" t="s">
        <v>73</v>
      </c>
      <c r="D179" t="s">
        <v>74</v>
      </c>
      <c r="E179" t="s">
        <v>440</v>
      </c>
      <c r="F179" t="s">
        <v>677</v>
      </c>
    </row>
    <row r="180" spans="3:6" x14ac:dyDescent="0.35">
      <c r="C180" t="s">
        <v>73</v>
      </c>
      <c r="D180" t="s">
        <v>74</v>
      </c>
      <c r="E180" t="s">
        <v>506</v>
      </c>
      <c r="F180" t="s">
        <v>678</v>
      </c>
    </row>
    <row r="181" spans="3:6" x14ac:dyDescent="0.35">
      <c r="C181" t="s">
        <v>43</v>
      </c>
      <c r="D181" t="s">
        <v>167</v>
      </c>
      <c r="E181" t="s">
        <v>168</v>
      </c>
      <c r="F181" t="s">
        <v>684</v>
      </c>
    </row>
    <row r="182" spans="3:6" x14ac:dyDescent="0.35">
      <c r="C182" t="s">
        <v>73</v>
      </c>
      <c r="D182" t="s">
        <v>74</v>
      </c>
      <c r="E182" t="s">
        <v>112</v>
      </c>
      <c r="F182" t="s">
        <v>274</v>
      </c>
    </row>
    <row r="183" spans="3:6" x14ac:dyDescent="0.35">
      <c r="C183" t="s">
        <v>73</v>
      </c>
      <c r="D183" t="s">
        <v>74</v>
      </c>
      <c r="E183" t="s">
        <v>325</v>
      </c>
      <c r="F183" t="s">
        <v>685</v>
      </c>
    </row>
    <row r="184" spans="3:6" x14ac:dyDescent="0.35">
      <c r="C184" t="s">
        <v>73</v>
      </c>
      <c r="D184" t="s">
        <v>74</v>
      </c>
      <c r="E184" t="s">
        <v>325</v>
      </c>
      <c r="F184" t="s">
        <v>685</v>
      </c>
    </row>
    <row r="185" spans="3:6" x14ac:dyDescent="0.35">
      <c r="C185" t="s">
        <v>73</v>
      </c>
      <c r="D185" t="s">
        <v>74</v>
      </c>
      <c r="E185" t="s">
        <v>164</v>
      </c>
      <c r="F185" t="s">
        <v>705</v>
      </c>
    </row>
    <row r="186" spans="3:6" x14ac:dyDescent="0.35">
      <c r="C186" t="s">
        <v>73</v>
      </c>
      <c r="D186" t="s">
        <v>74</v>
      </c>
      <c r="E186" t="s">
        <v>149</v>
      </c>
      <c r="F186" t="s">
        <v>710</v>
      </c>
    </row>
    <row r="187" spans="3:6" x14ac:dyDescent="0.35">
      <c r="C187" t="s">
        <v>73</v>
      </c>
      <c r="D187" t="s">
        <v>74</v>
      </c>
      <c r="E187" t="s">
        <v>152</v>
      </c>
      <c r="F187" t="s">
        <v>711</v>
      </c>
    </row>
    <row r="188" spans="3:6" x14ac:dyDescent="0.35">
      <c r="C188" t="s">
        <v>73</v>
      </c>
      <c r="D188" t="s">
        <v>74</v>
      </c>
      <c r="E188" t="s">
        <v>175</v>
      </c>
      <c r="F188" t="s">
        <v>714</v>
      </c>
    </row>
    <row r="189" spans="3:6" x14ac:dyDescent="0.35">
      <c r="C189" t="s">
        <v>73</v>
      </c>
      <c r="D189" t="s">
        <v>74</v>
      </c>
      <c r="E189" t="s">
        <v>152</v>
      </c>
      <c r="F189" t="s">
        <v>717</v>
      </c>
    </row>
    <row r="190" spans="3:6" x14ac:dyDescent="0.35">
      <c r="C190" t="s">
        <v>43</v>
      </c>
      <c r="D190" t="s">
        <v>467</v>
      </c>
      <c r="E190" t="s">
        <v>468</v>
      </c>
      <c r="F190" t="s">
        <v>718</v>
      </c>
    </row>
    <row r="191" spans="3:6" x14ac:dyDescent="0.35">
      <c r="C191" t="s">
        <v>73</v>
      </c>
      <c r="D191" t="s">
        <v>74</v>
      </c>
      <c r="E191" t="s">
        <v>130</v>
      </c>
      <c r="F191" t="s">
        <v>254</v>
      </c>
    </row>
    <row r="192" spans="3:6" x14ac:dyDescent="0.35">
      <c r="C192" t="s">
        <v>73</v>
      </c>
      <c r="D192" t="s">
        <v>74</v>
      </c>
      <c r="E192" t="s">
        <v>1702</v>
      </c>
      <c r="F192" t="s">
        <v>521</v>
      </c>
    </row>
    <row r="193" spans="3:6" x14ac:dyDescent="0.35">
      <c r="C193" t="s">
        <v>73</v>
      </c>
      <c r="D193" t="s">
        <v>74</v>
      </c>
      <c r="E193" t="s">
        <v>112</v>
      </c>
      <c r="F193" t="s">
        <v>274</v>
      </c>
    </row>
    <row r="194" spans="3:6" x14ac:dyDescent="0.35">
      <c r="C194" t="s">
        <v>73</v>
      </c>
      <c r="D194" t="s">
        <v>74</v>
      </c>
      <c r="E194" t="s">
        <v>151</v>
      </c>
      <c r="F194" t="s">
        <v>151</v>
      </c>
    </row>
    <row r="195" spans="3:6" x14ac:dyDescent="0.35">
      <c r="C195" t="s">
        <v>73</v>
      </c>
      <c r="D195" t="s">
        <v>74</v>
      </c>
      <c r="E195" t="s">
        <v>151</v>
      </c>
      <c r="F195" t="s">
        <v>730</v>
      </c>
    </row>
    <row r="196" spans="3:6" x14ac:dyDescent="0.35">
      <c r="C196" t="s">
        <v>73</v>
      </c>
      <c r="D196" t="s">
        <v>74</v>
      </c>
      <c r="E196" t="s">
        <v>149</v>
      </c>
      <c r="F196" t="s">
        <v>732</v>
      </c>
    </row>
    <row r="197" spans="3:6" x14ac:dyDescent="0.35">
      <c r="C197" t="s">
        <v>73</v>
      </c>
      <c r="D197" t="s">
        <v>74</v>
      </c>
      <c r="E197" t="s">
        <v>149</v>
      </c>
      <c r="F197" t="s">
        <v>733</v>
      </c>
    </row>
    <row r="198" spans="3:6" x14ac:dyDescent="0.35">
      <c r="C198" t="s">
        <v>73</v>
      </c>
      <c r="D198" t="s">
        <v>74</v>
      </c>
      <c r="E198" t="s">
        <v>1208</v>
      </c>
      <c r="F198" t="s">
        <v>734</v>
      </c>
    </row>
    <row r="199" spans="3:6" x14ac:dyDescent="0.35">
      <c r="C199" t="s">
        <v>43</v>
      </c>
      <c r="D199" t="s">
        <v>167</v>
      </c>
      <c r="E199" t="s">
        <v>226</v>
      </c>
      <c r="F199" t="s">
        <v>735</v>
      </c>
    </row>
    <row r="200" spans="3:6" x14ac:dyDescent="0.35">
      <c r="C200" t="s">
        <v>43</v>
      </c>
      <c r="D200" t="s">
        <v>167</v>
      </c>
      <c r="E200" t="s">
        <v>534</v>
      </c>
      <c r="F200" t="s">
        <v>736</v>
      </c>
    </row>
    <row r="201" spans="3:6" x14ac:dyDescent="0.35">
      <c r="C201" t="s">
        <v>43</v>
      </c>
      <c r="D201" t="s">
        <v>167</v>
      </c>
      <c r="E201" t="s">
        <v>442</v>
      </c>
      <c r="F201" t="s">
        <v>737</v>
      </c>
    </row>
    <row r="202" spans="3:6" x14ac:dyDescent="0.35">
      <c r="C202" t="s">
        <v>73</v>
      </c>
      <c r="D202" t="s">
        <v>74</v>
      </c>
      <c r="E202" t="s">
        <v>81</v>
      </c>
      <c r="F202" t="s">
        <v>738</v>
      </c>
    </row>
    <row r="203" spans="3:6" x14ac:dyDescent="0.35">
      <c r="C203" t="s">
        <v>43</v>
      </c>
      <c r="D203" t="s">
        <v>167</v>
      </c>
      <c r="E203" t="s">
        <v>226</v>
      </c>
      <c r="F203" t="s">
        <v>739</v>
      </c>
    </row>
    <row r="204" spans="3:6" x14ac:dyDescent="0.35">
      <c r="C204" t="s">
        <v>73</v>
      </c>
      <c r="D204" t="s">
        <v>74</v>
      </c>
      <c r="E204" t="s">
        <v>175</v>
      </c>
      <c r="F204" t="s">
        <v>176</v>
      </c>
    </row>
    <row r="205" spans="3:6" x14ac:dyDescent="0.35">
      <c r="C205" t="s">
        <v>43</v>
      </c>
      <c r="D205" t="s">
        <v>167</v>
      </c>
      <c r="E205" t="s">
        <v>460</v>
      </c>
      <c r="F205" t="s">
        <v>528</v>
      </c>
    </row>
    <row r="206" spans="3:6" x14ac:dyDescent="0.35">
      <c r="C206" t="s">
        <v>73</v>
      </c>
      <c r="D206" t="s">
        <v>74</v>
      </c>
      <c r="E206" t="s">
        <v>372</v>
      </c>
      <c r="F206" t="s">
        <v>753</v>
      </c>
    </row>
    <row r="207" spans="3:6" x14ac:dyDescent="0.35">
      <c r="C207" t="s">
        <v>2763</v>
      </c>
      <c r="D207" t="s">
        <v>2765</v>
      </c>
      <c r="E207" t="s">
        <v>755</v>
      </c>
      <c r="F207" t="s">
        <v>756</v>
      </c>
    </row>
    <row r="208" spans="3:6" x14ac:dyDescent="0.35">
      <c r="C208" t="s">
        <v>73</v>
      </c>
      <c r="D208" t="s">
        <v>74</v>
      </c>
      <c r="E208" t="s">
        <v>112</v>
      </c>
      <c r="F208" t="s">
        <v>274</v>
      </c>
    </row>
    <row r="209" spans="3:6" x14ac:dyDescent="0.35">
      <c r="C209" t="s">
        <v>73</v>
      </c>
      <c r="D209" t="s">
        <v>74</v>
      </c>
      <c r="E209" t="s">
        <v>1702</v>
      </c>
      <c r="F209" t="s">
        <v>172</v>
      </c>
    </row>
    <row r="210" spans="3:6" x14ac:dyDescent="0.35">
      <c r="C210" t="s">
        <v>73</v>
      </c>
      <c r="D210" t="s">
        <v>74</v>
      </c>
      <c r="E210" t="s">
        <v>141</v>
      </c>
      <c r="F210" t="s">
        <v>334</v>
      </c>
    </row>
    <row r="211" spans="3:6" x14ac:dyDescent="0.35">
      <c r="C211" t="s">
        <v>73</v>
      </c>
      <c r="D211" t="s">
        <v>74</v>
      </c>
      <c r="E211" t="s">
        <v>769</v>
      </c>
      <c r="F211" t="s">
        <v>770</v>
      </c>
    </row>
    <row r="212" spans="3:6" x14ac:dyDescent="0.35">
      <c r="C212" t="s">
        <v>73</v>
      </c>
      <c r="D212" t="s">
        <v>74</v>
      </c>
      <c r="E212" t="s">
        <v>112</v>
      </c>
      <c r="F212" t="s">
        <v>639</v>
      </c>
    </row>
    <row r="213" spans="3:6" x14ac:dyDescent="0.35">
      <c r="C213" t="s">
        <v>73</v>
      </c>
      <c r="D213" t="s">
        <v>74</v>
      </c>
      <c r="E213" t="s">
        <v>229</v>
      </c>
      <c r="F213" t="s">
        <v>229</v>
      </c>
    </row>
    <row r="214" spans="3:6" x14ac:dyDescent="0.35">
      <c r="C214" t="s">
        <v>73</v>
      </c>
      <c r="D214" t="s">
        <v>74</v>
      </c>
      <c r="E214" t="s">
        <v>164</v>
      </c>
      <c r="F214" t="s">
        <v>774</v>
      </c>
    </row>
    <row r="215" spans="3:6" x14ac:dyDescent="0.35">
      <c r="C215" t="s">
        <v>73</v>
      </c>
      <c r="D215" t="s">
        <v>74</v>
      </c>
      <c r="E215" t="s">
        <v>1702</v>
      </c>
      <c r="F215" t="s">
        <v>776</v>
      </c>
    </row>
    <row r="216" spans="3:6" x14ac:dyDescent="0.35">
      <c r="C216" t="s">
        <v>43</v>
      </c>
      <c r="D216" t="s">
        <v>467</v>
      </c>
      <c r="E216" t="s">
        <v>788</v>
      </c>
      <c r="F216" t="s">
        <v>788</v>
      </c>
    </row>
    <row r="217" spans="3:6" x14ac:dyDescent="0.35">
      <c r="C217" t="s">
        <v>73</v>
      </c>
      <c r="D217" t="s">
        <v>74</v>
      </c>
      <c r="E217" t="s">
        <v>799</v>
      </c>
      <c r="F217" t="s">
        <v>799</v>
      </c>
    </row>
    <row r="218" spans="3:6" x14ac:dyDescent="0.35">
      <c r="C218" t="s">
        <v>73</v>
      </c>
      <c r="D218" t="s">
        <v>74</v>
      </c>
      <c r="E218" t="s">
        <v>1702</v>
      </c>
      <c r="F218" t="s">
        <v>800</v>
      </c>
    </row>
    <row r="219" spans="3:6" x14ac:dyDescent="0.35">
      <c r="C219" t="s">
        <v>73</v>
      </c>
      <c r="D219" t="s">
        <v>74</v>
      </c>
      <c r="E219" t="s">
        <v>164</v>
      </c>
      <c r="F219" t="s">
        <v>801</v>
      </c>
    </row>
    <row r="220" spans="3:6" x14ac:dyDescent="0.35">
      <c r="C220" t="s">
        <v>73</v>
      </c>
      <c r="D220" t="s">
        <v>74</v>
      </c>
      <c r="E220" t="s">
        <v>1702</v>
      </c>
      <c r="F220" t="s">
        <v>172</v>
      </c>
    </row>
    <row r="221" spans="3:6" x14ac:dyDescent="0.35">
      <c r="C221" t="s">
        <v>43</v>
      </c>
      <c r="D221" t="s">
        <v>2748</v>
      </c>
      <c r="E221" t="s">
        <v>807</v>
      </c>
      <c r="F221" t="s">
        <v>2807</v>
      </c>
    </row>
    <row r="222" spans="3:6" x14ac:dyDescent="0.35">
      <c r="C222" t="s">
        <v>73</v>
      </c>
      <c r="D222" t="s">
        <v>74</v>
      </c>
      <c r="E222" t="s">
        <v>811</v>
      </c>
      <c r="F222" t="s">
        <v>812</v>
      </c>
    </row>
    <row r="223" spans="3:6" x14ac:dyDescent="0.35">
      <c r="C223" t="s">
        <v>73</v>
      </c>
      <c r="D223" t="s">
        <v>74</v>
      </c>
      <c r="E223" t="s">
        <v>152</v>
      </c>
      <c r="F223" t="s">
        <v>381</v>
      </c>
    </row>
    <row r="224" spans="3:6" x14ac:dyDescent="0.35">
      <c r="C224" t="s">
        <v>73</v>
      </c>
      <c r="D224" t="s">
        <v>74</v>
      </c>
      <c r="E224" t="s">
        <v>112</v>
      </c>
      <c r="F224" t="s">
        <v>274</v>
      </c>
    </row>
    <row r="225" spans="3:6" x14ac:dyDescent="0.35">
      <c r="C225" t="s">
        <v>73</v>
      </c>
      <c r="D225" t="s">
        <v>74</v>
      </c>
      <c r="E225" t="s">
        <v>821</v>
      </c>
      <c r="F225" t="s">
        <v>822</v>
      </c>
    </row>
    <row r="226" spans="3:6" x14ac:dyDescent="0.35">
      <c r="C226" t="s">
        <v>73</v>
      </c>
      <c r="D226" t="s">
        <v>74</v>
      </c>
      <c r="E226" t="s">
        <v>175</v>
      </c>
      <c r="F226" t="s">
        <v>176</v>
      </c>
    </row>
    <row r="227" spans="3:6" x14ac:dyDescent="0.35">
      <c r="C227" t="s">
        <v>73</v>
      </c>
      <c r="D227" t="s">
        <v>74</v>
      </c>
      <c r="E227" t="s">
        <v>477</v>
      </c>
      <c r="F227" t="s">
        <v>824</v>
      </c>
    </row>
    <row r="228" spans="3:6" x14ac:dyDescent="0.35">
      <c r="C228" t="s">
        <v>73</v>
      </c>
      <c r="D228" t="s">
        <v>74</v>
      </c>
      <c r="E228" t="s">
        <v>477</v>
      </c>
      <c r="F228" t="s">
        <v>824</v>
      </c>
    </row>
    <row r="229" spans="3:6" x14ac:dyDescent="0.35">
      <c r="C229" t="s">
        <v>73</v>
      </c>
      <c r="D229" t="s">
        <v>74</v>
      </c>
      <c r="E229" t="s">
        <v>825</v>
      </c>
      <c r="F229" t="s">
        <v>826</v>
      </c>
    </row>
    <row r="230" spans="3:6" x14ac:dyDescent="0.35">
      <c r="C230" t="s">
        <v>73</v>
      </c>
      <c r="D230" t="s">
        <v>74</v>
      </c>
      <c r="E230" t="s">
        <v>440</v>
      </c>
      <c r="F230" t="s">
        <v>441</v>
      </c>
    </row>
    <row r="231" spans="3:6" x14ac:dyDescent="0.35">
      <c r="C231" t="s">
        <v>73</v>
      </c>
      <c r="D231" t="s">
        <v>74</v>
      </c>
      <c r="E231" t="s">
        <v>112</v>
      </c>
      <c r="F231" t="s">
        <v>274</v>
      </c>
    </row>
    <row r="232" spans="3:6" x14ac:dyDescent="0.35">
      <c r="C232" t="s">
        <v>73</v>
      </c>
      <c r="D232" t="s">
        <v>74</v>
      </c>
      <c r="E232" t="s">
        <v>149</v>
      </c>
      <c r="F232" t="s">
        <v>830</v>
      </c>
    </row>
    <row r="233" spans="3:6" x14ac:dyDescent="0.35">
      <c r="C233" t="s">
        <v>73</v>
      </c>
      <c r="D233" t="s">
        <v>74</v>
      </c>
      <c r="E233" t="s">
        <v>173</v>
      </c>
      <c r="F233" t="s">
        <v>832</v>
      </c>
    </row>
    <row r="234" spans="3:6" x14ac:dyDescent="0.35">
      <c r="C234" t="s">
        <v>73</v>
      </c>
      <c r="D234" t="s">
        <v>74</v>
      </c>
      <c r="E234" t="s">
        <v>175</v>
      </c>
      <c r="F234" t="s">
        <v>176</v>
      </c>
    </row>
    <row r="235" spans="3:6" x14ac:dyDescent="0.35">
      <c r="C235" t="s">
        <v>73</v>
      </c>
      <c r="D235" t="s">
        <v>74</v>
      </c>
      <c r="E235" t="s">
        <v>825</v>
      </c>
      <c r="F235" t="s">
        <v>835</v>
      </c>
    </row>
    <row r="236" spans="3:6" x14ac:dyDescent="0.35">
      <c r="C236" t="s">
        <v>43</v>
      </c>
      <c r="D236" t="s">
        <v>167</v>
      </c>
      <c r="E236" t="s">
        <v>226</v>
      </c>
      <c r="F236" t="s">
        <v>481</v>
      </c>
    </row>
    <row r="237" spans="3:6" x14ac:dyDescent="0.35">
      <c r="C237" t="s">
        <v>73</v>
      </c>
      <c r="D237" t="s">
        <v>74</v>
      </c>
      <c r="E237" t="s">
        <v>112</v>
      </c>
      <c r="F237" t="s">
        <v>274</v>
      </c>
    </row>
    <row r="238" spans="3:6" x14ac:dyDescent="0.35">
      <c r="C238" t="s">
        <v>43</v>
      </c>
      <c r="D238" t="s">
        <v>2748</v>
      </c>
      <c r="E238" t="s">
        <v>807</v>
      </c>
      <c r="F238" t="s">
        <v>2808</v>
      </c>
    </row>
    <row r="239" spans="3:6" x14ac:dyDescent="0.35">
      <c r="C239" t="s">
        <v>73</v>
      </c>
      <c r="D239" t="s">
        <v>74</v>
      </c>
      <c r="E239" t="s">
        <v>506</v>
      </c>
      <c r="F239" t="s">
        <v>840</v>
      </c>
    </row>
    <row r="240" spans="3:6" x14ac:dyDescent="0.35">
      <c r="C240" t="s">
        <v>43</v>
      </c>
      <c r="D240" t="s">
        <v>167</v>
      </c>
      <c r="E240" t="s">
        <v>226</v>
      </c>
      <c r="F240" t="s">
        <v>841</v>
      </c>
    </row>
    <row r="241" spans="3:6" x14ac:dyDescent="0.35">
      <c r="C241" t="s">
        <v>73</v>
      </c>
      <c r="D241" t="s">
        <v>74</v>
      </c>
      <c r="E241" t="s">
        <v>130</v>
      </c>
      <c r="F241" t="s">
        <v>842</v>
      </c>
    </row>
    <row r="242" spans="3:6" x14ac:dyDescent="0.35">
      <c r="C242" t="s">
        <v>73</v>
      </c>
      <c r="D242" t="s">
        <v>74</v>
      </c>
      <c r="E242" t="s">
        <v>149</v>
      </c>
      <c r="F242" t="s">
        <v>150</v>
      </c>
    </row>
    <row r="243" spans="3:6" x14ac:dyDescent="0.35">
      <c r="C243" t="s">
        <v>73</v>
      </c>
      <c r="D243" t="s">
        <v>74</v>
      </c>
      <c r="E243" t="s">
        <v>175</v>
      </c>
      <c r="F243" t="s">
        <v>714</v>
      </c>
    </row>
    <row r="244" spans="3:6" x14ac:dyDescent="0.35">
      <c r="C244" t="s">
        <v>43</v>
      </c>
      <c r="D244" t="s">
        <v>167</v>
      </c>
      <c r="E244" t="s">
        <v>226</v>
      </c>
      <c r="F244" t="s">
        <v>735</v>
      </c>
    </row>
    <row r="245" spans="3:6" x14ac:dyDescent="0.35">
      <c r="C245" t="s">
        <v>73</v>
      </c>
      <c r="D245" t="s">
        <v>74</v>
      </c>
      <c r="E245" t="s">
        <v>1208</v>
      </c>
      <c r="F245" t="s">
        <v>2818</v>
      </c>
    </row>
    <row r="246" spans="3:6" x14ac:dyDescent="0.35">
      <c r="C246" t="s">
        <v>73</v>
      </c>
      <c r="D246" t="s">
        <v>74</v>
      </c>
      <c r="E246" t="s">
        <v>372</v>
      </c>
      <c r="F246" t="s">
        <v>608</v>
      </c>
    </row>
    <row r="247" spans="3:6" x14ac:dyDescent="0.35">
      <c r="C247" t="s">
        <v>73</v>
      </c>
      <c r="D247" t="s">
        <v>74</v>
      </c>
      <c r="E247" t="s">
        <v>268</v>
      </c>
      <c r="F247" t="s">
        <v>847</v>
      </c>
    </row>
    <row r="248" spans="3:6" x14ac:dyDescent="0.35">
      <c r="C248" t="s">
        <v>73</v>
      </c>
      <c r="D248" t="s">
        <v>74</v>
      </c>
      <c r="E248" t="s">
        <v>151</v>
      </c>
      <c r="F248" t="s">
        <v>151</v>
      </c>
    </row>
    <row r="249" spans="3:6" x14ac:dyDescent="0.35">
      <c r="C249" t="s">
        <v>73</v>
      </c>
      <c r="D249" t="s">
        <v>74</v>
      </c>
      <c r="E249" t="s">
        <v>849</v>
      </c>
      <c r="F249" t="s">
        <v>850</v>
      </c>
    </row>
    <row r="250" spans="3:6" x14ac:dyDescent="0.35">
      <c r="C250" t="s">
        <v>73</v>
      </c>
      <c r="D250" t="s">
        <v>74</v>
      </c>
      <c r="E250" t="s">
        <v>455</v>
      </c>
      <c r="F250" t="s">
        <v>512</v>
      </c>
    </row>
    <row r="251" spans="3:6" x14ac:dyDescent="0.35">
      <c r="C251" t="s">
        <v>73</v>
      </c>
      <c r="D251" t="s">
        <v>74</v>
      </c>
      <c r="E251" t="s">
        <v>173</v>
      </c>
      <c r="F251" t="s">
        <v>857</v>
      </c>
    </row>
    <row r="252" spans="3:6" x14ac:dyDescent="0.35">
      <c r="C252" t="s">
        <v>73</v>
      </c>
      <c r="D252" t="s">
        <v>74</v>
      </c>
      <c r="E252" t="s">
        <v>141</v>
      </c>
      <c r="F252" t="s">
        <v>334</v>
      </c>
    </row>
    <row r="253" spans="3:6" x14ac:dyDescent="0.35">
      <c r="C253" t="s">
        <v>73</v>
      </c>
      <c r="D253" t="s">
        <v>74</v>
      </c>
      <c r="E253" t="s">
        <v>141</v>
      </c>
      <c r="F253" t="s">
        <v>858</v>
      </c>
    </row>
    <row r="254" spans="3:6" x14ac:dyDescent="0.35">
      <c r="C254" t="s">
        <v>73</v>
      </c>
      <c r="D254" t="s">
        <v>74</v>
      </c>
      <c r="E254" t="s">
        <v>164</v>
      </c>
      <c r="F254" t="s">
        <v>859</v>
      </c>
    </row>
    <row r="255" spans="3:6" x14ac:dyDescent="0.35">
      <c r="C255" t="s">
        <v>73</v>
      </c>
      <c r="D255" t="s">
        <v>74</v>
      </c>
      <c r="E255" t="s">
        <v>112</v>
      </c>
      <c r="F255" t="s">
        <v>274</v>
      </c>
    </row>
    <row r="256" spans="3:6" x14ac:dyDescent="0.35">
      <c r="C256" t="s">
        <v>73</v>
      </c>
      <c r="D256" t="s">
        <v>74</v>
      </c>
      <c r="E256" t="s">
        <v>440</v>
      </c>
      <c r="F256" t="s">
        <v>860</v>
      </c>
    </row>
    <row r="257" spans="3:6" x14ac:dyDescent="0.35">
      <c r="C257" t="s">
        <v>73</v>
      </c>
      <c r="D257" t="s">
        <v>74</v>
      </c>
      <c r="E257" t="s">
        <v>330</v>
      </c>
      <c r="F257" t="s">
        <v>331</v>
      </c>
    </row>
    <row r="258" spans="3:6" x14ac:dyDescent="0.35">
      <c r="C258" t="s">
        <v>73</v>
      </c>
      <c r="D258" t="s">
        <v>74</v>
      </c>
      <c r="E258" t="s">
        <v>372</v>
      </c>
      <c r="F258" t="s">
        <v>863</v>
      </c>
    </row>
    <row r="259" spans="3:6" x14ac:dyDescent="0.35">
      <c r="C259" t="s">
        <v>73</v>
      </c>
      <c r="D259" t="s">
        <v>74</v>
      </c>
      <c r="E259" t="s">
        <v>112</v>
      </c>
      <c r="F259" t="s">
        <v>274</v>
      </c>
    </row>
    <row r="260" spans="3:6" x14ac:dyDescent="0.35">
      <c r="C260" t="s">
        <v>73</v>
      </c>
      <c r="D260" t="s">
        <v>74</v>
      </c>
      <c r="E260" t="s">
        <v>149</v>
      </c>
      <c r="F260" t="s">
        <v>732</v>
      </c>
    </row>
    <row r="261" spans="3:6" x14ac:dyDescent="0.35">
      <c r="C261" t="s">
        <v>73</v>
      </c>
      <c r="D261" t="s">
        <v>74</v>
      </c>
      <c r="E261" t="s">
        <v>175</v>
      </c>
      <c r="F261" t="s">
        <v>176</v>
      </c>
    </row>
    <row r="262" spans="3:6" x14ac:dyDescent="0.35">
      <c r="C262" t="s">
        <v>73</v>
      </c>
      <c r="D262" t="s">
        <v>74</v>
      </c>
      <c r="E262" t="s">
        <v>175</v>
      </c>
      <c r="F262" t="s">
        <v>873</v>
      </c>
    </row>
    <row r="263" spans="3:6" x14ac:dyDescent="0.35">
      <c r="C263" t="s">
        <v>43</v>
      </c>
      <c r="D263" t="s">
        <v>167</v>
      </c>
      <c r="E263" t="s">
        <v>168</v>
      </c>
      <c r="F263" t="s">
        <v>874</v>
      </c>
    </row>
    <row r="264" spans="3:6" x14ac:dyDescent="0.35">
      <c r="C264" t="s">
        <v>43</v>
      </c>
      <c r="D264" t="s">
        <v>89</v>
      </c>
      <c r="E264" t="s">
        <v>90</v>
      </c>
      <c r="F264" t="s">
        <v>884</v>
      </c>
    </row>
    <row r="265" spans="3:6" x14ac:dyDescent="0.35">
      <c r="C265" t="s">
        <v>73</v>
      </c>
      <c r="D265" t="s">
        <v>74</v>
      </c>
      <c r="E265" t="s">
        <v>175</v>
      </c>
      <c r="F265" t="s">
        <v>888</v>
      </c>
    </row>
    <row r="266" spans="3:6" x14ac:dyDescent="0.35">
      <c r="C266" t="s">
        <v>73</v>
      </c>
      <c r="D266" t="s">
        <v>74</v>
      </c>
      <c r="E266" t="s">
        <v>130</v>
      </c>
      <c r="F266" t="s">
        <v>130</v>
      </c>
    </row>
    <row r="267" spans="3:6" x14ac:dyDescent="0.35">
      <c r="C267" t="s">
        <v>73</v>
      </c>
      <c r="D267" t="s">
        <v>74</v>
      </c>
      <c r="E267" t="s">
        <v>112</v>
      </c>
      <c r="F267" t="s">
        <v>274</v>
      </c>
    </row>
    <row r="268" spans="3:6" x14ac:dyDescent="0.35">
      <c r="C268" t="s">
        <v>73</v>
      </c>
      <c r="D268" t="s">
        <v>74</v>
      </c>
      <c r="E268" t="s">
        <v>175</v>
      </c>
      <c r="F268" t="s">
        <v>176</v>
      </c>
    </row>
    <row r="269" spans="3:6" x14ac:dyDescent="0.35">
      <c r="C269" t="s">
        <v>73</v>
      </c>
      <c r="D269" t="s">
        <v>74</v>
      </c>
      <c r="E269" t="s">
        <v>112</v>
      </c>
      <c r="F269" t="s">
        <v>274</v>
      </c>
    </row>
    <row r="270" spans="3:6" x14ac:dyDescent="0.35">
      <c r="C270" t="s">
        <v>73</v>
      </c>
      <c r="D270" t="s">
        <v>74</v>
      </c>
      <c r="E270" t="s">
        <v>440</v>
      </c>
      <c r="F270" t="s">
        <v>441</v>
      </c>
    </row>
    <row r="271" spans="3:6" x14ac:dyDescent="0.35">
      <c r="C271" t="s">
        <v>73</v>
      </c>
      <c r="D271" t="s">
        <v>74</v>
      </c>
      <c r="E271" t="s">
        <v>243</v>
      </c>
      <c r="F271" t="s">
        <v>901</v>
      </c>
    </row>
    <row r="272" spans="3:6" x14ac:dyDescent="0.35">
      <c r="C272" t="s">
        <v>73</v>
      </c>
      <c r="D272" t="s">
        <v>74</v>
      </c>
      <c r="E272" t="s">
        <v>372</v>
      </c>
      <c r="F272" t="s">
        <v>608</v>
      </c>
    </row>
    <row r="273" spans="3:6" x14ac:dyDescent="0.35">
      <c r="C273" t="s">
        <v>73</v>
      </c>
      <c r="D273" t="s">
        <v>74</v>
      </c>
      <c r="E273" t="s">
        <v>152</v>
      </c>
      <c r="F273" t="s">
        <v>902</v>
      </c>
    </row>
    <row r="274" spans="3:6" x14ac:dyDescent="0.35">
      <c r="C274" t="s">
        <v>73</v>
      </c>
      <c r="D274" t="s">
        <v>74</v>
      </c>
      <c r="E274" t="s">
        <v>513</v>
      </c>
      <c r="F274" t="s">
        <v>912</v>
      </c>
    </row>
    <row r="275" spans="3:6" x14ac:dyDescent="0.35">
      <c r="C275" t="s">
        <v>73</v>
      </c>
      <c r="D275" t="s">
        <v>74</v>
      </c>
      <c r="E275" t="s">
        <v>1702</v>
      </c>
      <c r="F275" t="s">
        <v>913</v>
      </c>
    </row>
    <row r="276" spans="3:6" x14ac:dyDescent="0.35">
      <c r="C276" t="s">
        <v>73</v>
      </c>
      <c r="D276" t="s">
        <v>74</v>
      </c>
      <c r="E276" t="s">
        <v>330</v>
      </c>
      <c r="F276" t="s">
        <v>914</v>
      </c>
    </row>
    <row r="277" spans="3:6" x14ac:dyDescent="0.35">
      <c r="C277" t="s">
        <v>73</v>
      </c>
      <c r="D277" t="s">
        <v>74</v>
      </c>
      <c r="E277" t="s">
        <v>222</v>
      </c>
      <c r="F277" t="s">
        <v>917</v>
      </c>
    </row>
    <row r="278" spans="3:6" x14ac:dyDescent="0.35">
      <c r="C278" t="s">
        <v>43</v>
      </c>
      <c r="D278" t="s">
        <v>167</v>
      </c>
      <c r="E278" t="s">
        <v>226</v>
      </c>
      <c r="F278" t="s">
        <v>735</v>
      </c>
    </row>
    <row r="279" spans="3:6" x14ac:dyDescent="0.35">
      <c r="C279" t="s">
        <v>73</v>
      </c>
      <c r="D279" t="s">
        <v>74</v>
      </c>
      <c r="E279" t="s">
        <v>268</v>
      </c>
      <c r="F279" t="s">
        <v>924</v>
      </c>
    </row>
    <row r="280" spans="3:6" x14ac:dyDescent="0.35">
      <c r="C280" t="s">
        <v>73</v>
      </c>
      <c r="D280" t="s">
        <v>74</v>
      </c>
      <c r="E280" t="s">
        <v>927</v>
      </c>
      <c r="F280" t="s">
        <v>928</v>
      </c>
    </row>
    <row r="281" spans="3:6" x14ac:dyDescent="0.35">
      <c r="C281" t="s">
        <v>73</v>
      </c>
      <c r="D281" t="s">
        <v>74</v>
      </c>
      <c r="E281" t="s">
        <v>1702</v>
      </c>
      <c r="F281" t="s">
        <v>776</v>
      </c>
    </row>
    <row r="282" spans="3:6" x14ac:dyDescent="0.35">
      <c r="C282" t="s">
        <v>73</v>
      </c>
      <c r="D282" t="s">
        <v>74</v>
      </c>
      <c r="E282" t="s">
        <v>440</v>
      </c>
      <c r="F282" t="s">
        <v>441</v>
      </c>
    </row>
    <row r="283" spans="3:6" x14ac:dyDescent="0.35">
      <c r="C283" t="s">
        <v>43</v>
      </c>
      <c r="D283" t="s">
        <v>167</v>
      </c>
      <c r="E283" t="s">
        <v>257</v>
      </c>
      <c r="F283" t="s">
        <v>258</v>
      </c>
    </row>
    <row r="284" spans="3:6" x14ac:dyDescent="0.35">
      <c r="C284" t="s">
        <v>73</v>
      </c>
      <c r="D284" t="s">
        <v>74</v>
      </c>
      <c r="E284" t="s">
        <v>325</v>
      </c>
      <c r="F284" t="s">
        <v>402</v>
      </c>
    </row>
    <row r="285" spans="3:6" x14ac:dyDescent="0.35">
      <c r="C285" t="s">
        <v>73</v>
      </c>
      <c r="D285" t="s">
        <v>74</v>
      </c>
      <c r="E285" t="s">
        <v>152</v>
      </c>
      <c r="F285" t="s">
        <v>936</v>
      </c>
    </row>
    <row r="286" spans="3:6" x14ac:dyDescent="0.35">
      <c r="C286" t="s">
        <v>73</v>
      </c>
      <c r="D286" t="s">
        <v>74</v>
      </c>
      <c r="E286" t="s">
        <v>245</v>
      </c>
      <c r="F286" t="s">
        <v>938</v>
      </c>
    </row>
    <row r="287" spans="3:6" x14ac:dyDescent="0.35">
      <c r="C287" t="s">
        <v>73</v>
      </c>
      <c r="D287" t="s">
        <v>74</v>
      </c>
      <c r="E287" t="s">
        <v>175</v>
      </c>
      <c r="F287" t="s">
        <v>939</v>
      </c>
    </row>
    <row r="288" spans="3:6" x14ac:dyDescent="0.35">
      <c r="C288" t="s">
        <v>73</v>
      </c>
      <c r="D288" t="s">
        <v>74</v>
      </c>
      <c r="E288" t="s">
        <v>175</v>
      </c>
      <c r="F288" t="s">
        <v>940</v>
      </c>
    </row>
    <row r="289" spans="3:6" x14ac:dyDescent="0.35">
      <c r="C289" t="s">
        <v>73</v>
      </c>
      <c r="D289" t="s">
        <v>74</v>
      </c>
      <c r="E289" t="s">
        <v>1702</v>
      </c>
      <c r="F289" t="s">
        <v>549</v>
      </c>
    </row>
    <row r="290" spans="3:6" x14ac:dyDescent="0.35">
      <c r="C290" t="s">
        <v>43</v>
      </c>
      <c r="D290" t="s">
        <v>167</v>
      </c>
      <c r="E290" t="s">
        <v>257</v>
      </c>
      <c r="F290" t="s">
        <v>943</v>
      </c>
    </row>
    <row r="291" spans="3:6" x14ac:dyDescent="0.35">
      <c r="C291" t="s">
        <v>73</v>
      </c>
      <c r="D291" t="s">
        <v>74</v>
      </c>
      <c r="E291" t="s">
        <v>112</v>
      </c>
      <c r="F291" t="s">
        <v>948</v>
      </c>
    </row>
    <row r="292" spans="3:6" x14ac:dyDescent="0.35">
      <c r="C292" t="s">
        <v>73</v>
      </c>
      <c r="D292" t="s">
        <v>74</v>
      </c>
      <c r="E292" t="s">
        <v>151</v>
      </c>
      <c r="F292" t="s">
        <v>151</v>
      </c>
    </row>
    <row r="293" spans="3:6" x14ac:dyDescent="0.35">
      <c r="C293" t="s">
        <v>73</v>
      </c>
      <c r="D293" t="s">
        <v>74</v>
      </c>
      <c r="E293" t="s">
        <v>164</v>
      </c>
      <c r="F293" t="s">
        <v>238</v>
      </c>
    </row>
    <row r="294" spans="3:6" x14ac:dyDescent="0.35">
      <c r="C294" t="s">
        <v>43</v>
      </c>
      <c r="D294" t="s">
        <v>2748</v>
      </c>
      <c r="E294" t="s">
        <v>952</v>
      </c>
      <c r="F294" t="s">
        <v>953</v>
      </c>
    </row>
    <row r="295" spans="3:6" x14ac:dyDescent="0.35">
      <c r="C295" t="s">
        <v>43</v>
      </c>
      <c r="D295" t="s">
        <v>167</v>
      </c>
      <c r="E295" t="s">
        <v>168</v>
      </c>
      <c r="F295" t="s">
        <v>284</v>
      </c>
    </row>
    <row r="296" spans="3:6" x14ac:dyDescent="0.35">
      <c r="C296" t="s">
        <v>73</v>
      </c>
      <c r="D296" t="s">
        <v>74</v>
      </c>
      <c r="E296" t="s">
        <v>141</v>
      </c>
      <c r="F296" t="s">
        <v>334</v>
      </c>
    </row>
    <row r="297" spans="3:6" x14ac:dyDescent="0.35">
      <c r="C297" t="s">
        <v>73</v>
      </c>
      <c r="D297" t="s">
        <v>74</v>
      </c>
      <c r="E297" t="s">
        <v>393</v>
      </c>
      <c r="F297" t="s">
        <v>955</v>
      </c>
    </row>
    <row r="298" spans="3:6" x14ac:dyDescent="0.35">
      <c r="C298" t="s">
        <v>73</v>
      </c>
      <c r="D298" t="s">
        <v>74</v>
      </c>
      <c r="E298" t="s">
        <v>112</v>
      </c>
      <c r="F298" t="s">
        <v>274</v>
      </c>
    </row>
    <row r="299" spans="3:6" x14ac:dyDescent="0.35">
      <c r="C299" t="s">
        <v>73</v>
      </c>
      <c r="D299" t="s">
        <v>74</v>
      </c>
      <c r="E299" t="s">
        <v>164</v>
      </c>
      <c r="F299" t="s">
        <v>956</v>
      </c>
    </row>
    <row r="300" spans="3:6" x14ac:dyDescent="0.35">
      <c r="C300" t="s">
        <v>73</v>
      </c>
      <c r="D300" t="s">
        <v>74</v>
      </c>
      <c r="E300" t="s">
        <v>130</v>
      </c>
      <c r="F300" t="s">
        <v>254</v>
      </c>
    </row>
    <row r="301" spans="3:6" x14ac:dyDescent="0.35">
      <c r="C301" t="s">
        <v>73</v>
      </c>
      <c r="D301" t="s">
        <v>74</v>
      </c>
      <c r="E301" t="s">
        <v>173</v>
      </c>
      <c r="F301" t="s">
        <v>958</v>
      </c>
    </row>
    <row r="302" spans="3:6" x14ac:dyDescent="0.35">
      <c r="C302" t="s">
        <v>73</v>
      </c>
      <c r="D302" t="s">
        <v>74</v>
      </c>
      <c r="E302" t="s">
        <v>325</v>
      </c>
      <c r="F302" t="s">
        <v>402</v>
      </c>
    </row>
    <row r="303" spans="3:6" x14ac:dyDescent="0.35">
      <c r="C303" t="s">
        <v>73</v>
      </c>
      <c r="D303" t="s">
        <v>74</v>
      </c>
      <c r="E303" t="s">
        <v>372</v>
      </c>
      <c r="F303" t="s">
        <v>608</v>
      </c>
    </row>
    <row r="304" spans="3:6" x14ac:dyDescent="0.35">
      <c r="C304" t="s">
        <v>73</v>
      </c>
      <c r="D304" t="s">
        <v>74</v>
      </c>
      <c r="E304" t="s">
        <v>175</v>
      </c>
      <c r="F304" t="s">
        <v>176</v>
      </c>
    </row>
    <row r="305" spans="3:6" x14ac:dyDescent="0.35">
      <c r="C305" t="s">
        <v>73</v>
      </c>
      <c r="D305" t="s">
        <v>74</v>
      </c>
      <c r="E305" t="s">
        <v>175</v>
      </c>
      <c r="F305" t="s">
        <v>873</v>
      </c>
    </row>
    <row r="306" spans="3:6" x14ac:dyDescent="0.35">
      <c r="C306" t="s">
        <v>73</v>
      </c>
      <c r="D306" t="s">
        <v>74</v>
      </c>
      <c r="E306" t="s">
        <v>112</v>
      </c>
      <c r="F306" t="s">
        <v>274</v>
      </c>
    </row>
    <row r="307" spans="3:6" x14ac:dyDescent="0.35">
      <c r="C307" t="s">
        <v>43</v>
      </c>
      <c r="D307" t="s">
        <v>167</v>
      </c>
      <c r="E307" t="s">
        <v>460</v>
      </c>
      <c r="F307" t="s">
        <v>959</v>
      </c>
    </row>
    <row r="308" spans="3:6" x14ac:dyDescent="0.35">
      <c r="C308" t="s">
        <v>73</v>
      </c>
      <c r="D308" t="s">
        <v>74</v>
      </c>
      <c r="E308" t="s">
        <v>455</v>
      </c>
      <c r="F308" t="s">
        <v>456</v>
      </c>
    </row>
    <row r="309" spans="3:6" x14ac:dyDescent="0.35">
      <c r="C309" t="s">
        <v>73</v>
      </c>
      <c r="D309" t="s">
        <v>74</v>
      </c>
      <c r="E309" t="s">
        <v>1702</v>
      </c>
      <c r="F309" t="s">
        <v>172</v>
      </c>
    </row>
    <row r="310" spans="3:6" x14ac:dyDescent="0.35">
      <c r="C310" t="s">
        <v>73</v>
      </c>
      <c r="D310" t="s">
        <v>74</v>
      </c>
      <c r="E310" t="s">
        <v>112</v>
      </c>
      <c r="F310" t="s">
        <v>274</v>
      </c>
    </row>
    <row r="311" spans="3:6" x14ac:dyDescent="0.35">
      <c r="C311" t="s">
        <v>73</v>
      </c>
      <c r="D311" t="s">
        <v>74</v>
      </c>
      <c r="E311" t="s">
        <v>81</v>
      </c>
      <c r="F311" t="s">
        <v>738</v>
      </c>
    </row>
    <row r="312" spans="3:6" x14ac:dyDescent="0.35">
      <c r="C312" t="s">
        <v>43</v>
      </c>
      <c r="D312" t="s">
        <v>167</v>
      </c>
      <c r="E312" t="s">
        <v>460</v>
      </c>
      <c r="F312" t="s">
        <v>961</v>
      </c>
    </row>
    <row r="313" spans="3:6" x14ac:dyDescent="0.35">
      <c r="C313" t="s">
        <v>73</v>
      </c>
      <c r="D313" t="s">
        <v>74</v>
      </c>
      <c r="E313" t="s">
        <v>455</v>
      </c>
      <c r="F313" t="s">
        <v>456</v>
      </c>
    </row>
    <row r="314" spans="3:6" x14ac:dyDescent="0.35">
      <c r="C314" t="s">
        <v>73</v>
      </c>
      <c r="D314" t="s">
        <v>74</v>
      </c>
      <c r="E314" t="s">
        <v>1702</v>
      </c>
      <c r="F314" t="s">
        <v>172</v>
      </c>
    </row>
    <row r="315" spans="3:6" x14ac:dyDescent="0.35">
      <c r="C315" t="s">
        <v>73</v>
      </c>
      <c r="D315" t="s">
        <v>74</v>
      </c>
      <c r="E315" t="s">
        <v>112</v>
      </c>
      <c r="F315" t="s">
        <v>274</v>
      </c>
    </row>
    <row r="316" spans="3:6" x14ac:dyDescent="0.35">
      <c r="C316" t="s">
        <v>73</v>
      </c>
      <c r="D316" t="s">
        <v>74</v>
      </c>
      <c r="E316" t="s">
        <v>372</v>
      </c>
      <c r="F316" t="s">
        <v>608</v>
      </c>
    </row>
    <row r="317" spans="3:6" x14ac:dyDescent="0.35">
      <c r="C317" t="s">
        <v>73</v>
      </c>
      <c r="D317" t="s">
        <v>74</v>
      </c>
      <c r="E317" t="s">
        <v>112</v>
      </c>
      <c r="F317" t="s">
        <v>274</v>
      </c>
    </row>
    <row r="318" spans="3:6" x14ac:dyDescent="0.35">
      <c r="C318" t="s">
        <v>73</v>
      </c>
      <c r="D318" t="s">
        <v>74</v>
      </c>
      <c r="E318" t="s">
        <v>393</v>
      </c>
      <c r="F318" t="s">
        <v>955</v>
      </c>
    </row>
    <row r="319" spans="3:6" x14ac:dyDescent="0.35">
      <c r="C319" t="s">
        <v>73</v>
      </c>
      <c r="D319" t="s">
        <v>74</v>
      </c>
      <c r="E319" t="s">
        <v>325</v>
      </c>
      <c r="F319" t="s">
        <v>402</v>
      </c>
    </row>
    <row r="320" spans="3:6" x14ac:dyDescent="0.35">
      <c r="C320" t="s">
        <v>73</v>
      </c>
      <c r="D320" t="s">
        <v>74</v>
      </c>
      <c r="E320" t="s">
        <v>130</v>
      </c>
      <c r="F320" t="s">
        <v>254</v>
      </c>
    </row>
    <row r="321" spans="3:6" x14ac:dyDescent="0.35">
      <c r="C321" t="s">
        <v>73</v>
      </c>
      <c r="D321" t="s">
        <v>74</v>
      </c>
      <c r="E321" t="s">
        <v>173</v>
      </c>
      <c r="F321" t="s">
        <v>971</v>
      </c>
    </row>
    <row r="322" spans="3:6" x14ac:dyDescent="0.35">
      <c r="C322" t="s">
        <v>73</v>
      </c>
      <c r="D322" t="s">
        <v>74</v>
      </c>
      <c r="E322" t="s">
        <v>330</v>
      </c>
      <c r="F322" t="s">
        <v>331</v>
      </c>
    </row>
    <row r="323" spans="3:6" x14ac:dyDescent="0.35">
      <c r="C323" t="s">
        <v>73</v>
      </c>
      <c r="D323" t="s">
        <v>74</v>
      </c>
      <c r="E323" t="s">
        <v>130</v>
      </c>
      <c r="F323" t="s">
        <v>130</v>
      </c>
    </row>
    <row r="324" spans="3:6" x14ac:dyDescent="0.35">
      <c r="C324" t="s">
        <v>73</v>
      </c>
      <c r="D324" t="s">
        <v>74</v>
      </c>
      <c r="E324" t="s">
        <v>455</v>
      </c>
      <c r="F324" t="s">
        <v>512</v>
      </c>
    </row>
    <row r="325" spans="3:6" x14ac:dyDescent="0.35">
      <c r="C325" t="s">
        <v>73</v>
      </c>
      <c r="D325" t="s">
        <v>74</v>
      </c>
      <c r="E325" t="s">
        <v>455</v>
      </c>
      <c r="F325" t="s">
        <v>991</v>
      </c>
    </row>
    <row r="326" spans="3:6" x14ac:dyDescent="0.35">
      <c r="C326" t="s">
        <v>43</v>
      </c>
      <c r="D326" t="s">
        <v>167</v>
      </c>
      <c r="E326" t="s">
        <v>992</v>
      </c>
      <c r="F326" t="s">
        <v>993</v>
      </c>
    </row>
    <row r="327" spans="3:6" x14ac:dyDescent="0.35">
      <c r="C327" t="s">
        <v>43</v>
      </c>
      <c r="D327" t="s">
        <v>167</v>
      </c>
      <c r="E327" t="s">
        <v>460</v>
      </c>
      <c r="F327" t="s">
        <v>994</v>
      </c>
    </row>
    <row r="328" spans="3:6" x14ac:dyDescent="0.35">
      <c r="C328" t="s">
        <v>43</v>
      </c>
      <c r="D328" t="s">
        <v>167</v>
      </c>
      <c r="E328" t="s">
        <v>655</v>
      </c>
      <c r="F328" t="s">
        <v>995</v>
      </c>
    </row>
    <row r="329" spans="3:6" x14ac:dyDescent="0.35">
      <c r="C329" t="s">
        <v>73</v>
      </c>
      <c r="D329" t="s">
        <v>74</v>
      </c>
      <c r="E329" t="s">
        <v>141</v>
      </c>
      <c r="F329" t="s">
        <v>334</v>
      </c>
    </row>
    <row r="330" spans="3:6" x14ac:dyDescent="0.35">
      <c r="C330" t="s">
        <v>43</v>
      </c>
      <c r="D330" t="s">
        <v>167</v>
      </c>
      <c r="E330" t="s">
        <v>168</v>
      </c>
      <c r="F330" t="s">
        <v>996</v>
      </c>
    </row>
    <row r="331" spans="3:6" x14ac:dyDescent="0.35">
      <c r="C331" t="s">
        <v>73</v>
      </c>
      <c r="D331" t="s">
        <v>74</v>
      </c>
      <c r="E331" t="s">
        <v>112</v>
      </c>
      <c r="F331" t="s">
        <v>274</v>
      </c>
    </row>
    <row r="332" spans="3:6" x14ac:dyDescent="0.35">
      <c r="C332" t="s">
        <v>73</v>
      </c>
      <c r="D332" t="s">
        <v>74</v>
      </c>
      <c r="E332" t="s">
        <v>164</v>
      </c>
      <c r="F332" t="s">
        <v>997</v>
      </c>
    </row>
    <row r="333" spans="3:6" x14ac:dyDescent="0.35">
      <c r="C333" t="s">
        <v>73</v>
      </c>
      <c r="D333" t="s">
        <v>74</v>
      </c>
      <c r="E333" t="s">
        <v>164</v>
      </c>
      <c r="F333" t="s">
        <v>998</v>
      </c>
    </row>
    <row r="334" spans="3:6" x14ac:dyDescent="0.35">
      <c r="C334" t="s">
        <v>73</v>
      </c>
      <c r="D334" t="s">
        <v>74</v>
      </c>
      <c r="E334" t="s">
        <v>164</v>
      </c>
      <c r="F334" t="s">
        <v>1000</v>
      </c>
    </row>
    <row r="335" spans="3:6" x14ac:dyDescent="0.35">
      <c r="C335" t="s">
        <v>73</v>
      </c>
      <c r="D335" t="s">
        <v>74</v>
      </c>
      <c r="E335" t="s">
        <v>1005</v>
      </c>
      <c r="F335" t="s">
        <v>1006</v>
      </c>
    </row>
    <row r="336" spans="3:6" x14ac:dyDescent="0.35">
      <c r="C336" t="s">
        <v>73</v>
      </c>
      <c r="D336" t="s">
        <v>74</v>
      </c>
      <c r="E336" t="s">
        <v>821</v>
      </c>
      <c r="F336" t="s">
        <v>1007</v>
      </c>
    </row>
    <row r="337" spans="3:6" x14ac:dyDescent="0.35">
      <c r="C337" t="s">
        <v>73</v>
      </c>
      <c r="D337" t="s">
        <v>74</v>
      </c>
      <c r="E337" t="s">
        <v>112</v>
      </c>
      <c r="F337" t="s">
        <v>274</v>
      </c>
    </row>
    <row r="338" spans="3:6" x14ac:dyDescent="0.35">
      <c r="C338" t="s">
        <v>73</v>
      </c>
      <c r="D338" t="s">
        <v>74</v>
      </c>
      <c r="E338" t="s">
        <v>325</v>
      </c>
      <c r="F338" t="s">
        <v>1008</v>
      </c>
    </row>
    <row r="339" spans="3:6" x14ac:dyDescent="0.35">
      <c r="C339" t="s">
        <v>73</v>
      </c>
      <c r="D339" t="s">
        <v>74</v>
      </c>
      <c r="E339" t="s">
        <v>849</v>
      </c>
      <c r="F339" t="s">
        <v>1009</v>
      </c>
    </row>
    <row r="340" spans="3:6" x14ac:dyDescent="0.35">
      <c r="C340" t="s">
        <v>73</v>
      </c>
      <c r="D340" t="s">
        <v>74</v>
      </c>
      <c r="E340" t="s">
        <v>149</v>
      </c>
      <c r="F340" t="s">
        <v>150</v>
      </c>
    </row>
    <row r="341" spans="3:6" x14ac:dyDescent="0.35">
      <c r="C341" t="s">
        <v>43</v>
      </c>
      <c r="D341" t="s">
        <v>167</v>
      </c>
      <c r="E341" t="s">
        <v>442</v>
      </c>
      <c r="F341" t="s">
        <v>1010</v>
      </c>
    </row>
    <row r="342" spans="3:6" x14ac:dyDescent="0.35">
      <c r="C342" t="s">
        <v>43</v>
      </c>
      <c r="D342" t="s">
        <v>167</v>
      </c>
      <c r="E342" t="s">
        <v>226</v>
      </c>
      <c r="F342" t="s">
        <v>1011</v>
      </c>
    </row>
    <row r="343" spans="3:6" x14ac:dyDescent="0.35">
      <c r="C343" t="s">
        <v>73</v>
      </c>
      <c r="D343" t="s">
        <v>74</v>
      </c>
      <c r="E343" t="s">
        <v>75</v>
      </c>
      <c r="F343" t="s">
        <v>1015</v>
      </c>
    </row>
    <row r="344" spans="3:6" x14ac:dyDescent="0.35">
      <c r="C344" t="s">
        <v>73</v>
      </c>
      <c r="D344" t="s">
        <v>74</v>
      </c>
      <c r="E344" t="s">
        <v>1702</v>
      </c>
      <c r="F344" t="s">
        <v>1016</v>
      </c>
    </row>
    <row r="345" spans="3:6" x14ac:dyDescent="0.35">
      <c r="C345" t="s">
        <v>73</v>
      </c>
      <c r="D345" t="s">
        <v>74</v>
      </c>
      <c r="E345" t="s">
        <v>1702</v>
      </c>
      <c r="F345" t="s">
        <v>171</v>
      </c>
    </row>
    <row r="346" spans="3:6" x14ac:dyDescent="0.35">
      <c r="C346" t="s">
        <v>73</v>
      </c>
      <c r="D346" t="s">
        <v>74</v>
      </c>
      <c r="E346" t="s">
        <v>243</v>
      </c>
      <c r="F346" t="s">
        <v>901</v>
      </c>
    </row>
    <row r="347" spans="3:6" x14ac:dyDescent="0.35">
      <c r="C347" t="s">
        <v>73</v>
      </c>
      <c r="D347" t="s">
        <v>74</v>
      </c>
      <c r="E347" t="s">
        <v>513</v>
      </c>
      <c r="F347" t="s">
        <v>1017</v>
      </c>
    </row>
    <row r="348" spans="3:6" x14ac:dyDescent="0.35">
      <c r="C348" t="s">
        <v>73</v>
      </c>
      <c r="D348" t="s">
        <v>74</v>
      </c>
      <c r="E348" t="s">
        <v>372</v>
      </c>
      <c r="F348" t="s">
        <v>1018</v>
      </c>
    </row>
    <row r="349" spans="3:6" x14ac:dyDescent="0.35">
      <c r="C349" t="s">
        <v>43</v>
      </c>
      <c r="D349" t="s">
        <v>167</v>
      </c>
      <c r="E349" t="s">
        <v>532</v>
      </c>
      <c r="F349" t="s">
        <v>1020</v>
      </c>
    </row>
    <row r="350" spans="3:6" x14ac:dyDescent="0.35">
      <c r="C350" t="s">
        <v>73</v>
      </c>
      <c r="D350" t="s">
        <v>74</v>
      </c>
      <c r="E350" t="s">
        <v>112</v>
      </c>
      <c r="F350" t="s">
        <v>274</v>
      </c>
    </row>
    <row r="351" spans="3:6" x14ac:dyDescent="0.35">
      <c r="C351" t="s">
        <v>73</v>
      </c>
      <c r="D351" t="s">
        <v>74</v>
      </c>
      <c r="E351" t="s">
        <v>361</v>
      </c>
      <c r="F351" t="s">
        <v>1032</v>
      </c>
    </row>
    <row r="352" spans="3:6" x14ac:dyDescent="0.35">
      <c r="C352" t="s">
        <v>73</v>
      </c>
      <c r="D352" t="s">
        <v>74</v>
      </c>
      <c r="E352" t="s">
        <v>361</v>
      </c>
      <c r="F352" t="s">
        <v>1033</v>
      </c>
    </row>
    <row r="353" spans="3:6" x14ac:dyDescent="0.35">
      <c r="C353" t="s">
        <v>43</v>
      </c>
      <c r="D353" t="s">
        <v>167</v>
      </c>
      <c r="E353" t="s">
        <v>532</v>
      </c>
      <c r="F353" t="s">
        <v>1034</v>
      </c>
    </row>
    <row r="354" spans="3:6" x14ac:dyDescent="0.35">
      <c r="C354" t="s">
        <v>73</v>
      </c>
      <c r="D354" t="s">
        <v>74</v>
      </c>
      <c r="E354" t="s">
        <v>560</v>
      </c>
      <c r="F354" t="s">
        <v>1035</v>
      </c>
    </row>
    <row r="355" spans="3:6" x14ac:dyDescent="0.35">
      <c r="C355" t="s">
        <v>73</v>
      </c>
      <c r="D355" t="s">
        <v>74</v>
      </c>
      <c r="E355" t="s">
        <v>325</v>
      </c>
      <c r="F355" t="s">
        <v>1036</v>
      </c>
    </row>
    <row r="356" spans="3:6" x14ac:dyDescent="0.35">
      <c r="C356" t="s">
        <v>43</v>
      </c>
      <c r="D356" t="s">
        <v>167</v>
      </c>
      <c r="E356" t="s">
        <v>460</v>
      </c>
      <c r="F356" t="s">
        <v>528</v>
      </c>
    </row>
    <row r="357" spans="3:6" x14ac:dyDescent="0.35">
      <c r="C357" t="s">
        <v>73</v>
      </c>
      <c r="D357" t="s">
        <v>74</v>
      </c>
      <c r="E357" t="s">
        <v>825</v>
      </c>
      <c r="F357" t="s">
        <v>1037</v>
      </c>
    </row>
    <row r="358" spans="3:6" x14ac:dyDescent="0.35">
      <c r="C358" t="s">
        <v>43</v>
      </c>
      <c r="D358" t="s">
        <v>167</v>
      </c>
      <c r="E358" t="s">
        <v>460</v>
      </c>
      <c r="F358" t="s">
        <v>1038</v>
      </c>
    </row>
    <row r="359" spans="3:6" x14ac:dyDescent="0.35">
      <c r="C359" t="s">
        <v>73</v>
      </c>
      <c r="D359" t="s">
        <v>74</v>
      </c>
      <c r="E359" t="s">
        <v>175</v>
      </c>
      <c r="F359" t="s">
        <v>176</v>
      </c>
    </row>
    <row r="360" spans="3:6" x14ac:dyDescent="0.35">
      <c r="C360" t="s">
        <v>73</v>
      </c>
      <c r="D360" t="s">
        <v>74</v>
      </c>
      <c r="E360" t="s">
        <v>175</v>
      </c>
      <c r="F360" t="s">
        <v>873</v>
      </c>
    </row>
    <row r="361" spans="3:6" x14ac:dyDescent="0.35">
      <c r="C361" t="s">
        <v>73</v>
      </c>
      <c r="D361" t="s">
        <v>74</v>
      </c>
      <c r="E361" t="s">
        <v>149</v>
      </c>
      <c r="F361" t="s">
        <v>1039</v>
      </c>
    </row>
    <row r="362" spans="3:6" x14ac:dyDescent="0.35">
      <c r="C362" t="s">
        <v>73</v>
      </c>
      <c r="D362" t="s">
        <v>74</v>
      </c>
      <c r="E362" t="s">
        <v>1041</v>
      </c>
      <c r="F362" t="s">
        <v>1042</v>
      </c>
    </row>
    <row r="363" spans="3:6" x14ac:dyDescent="0.35">
      <c r="C363" t="s">
        <v>73</v>
      </c>
      <c r="D363" t="s">
        <v>74</v>
      </c>
      <c r="E363" t="s">
        <v>1041</v>
      </c>
      <c r="F363" t="s">
        <v>1043</v>
      </c>
    </row>
    <row r="364" spans="3:6" x14ac:dyDescent="0.35">
      <c r="C364" t="s">
        <v>73</v>
      </c>
      <c r="D364" t="s">
        <v>74</v>
      </c>
      <c r="E364" t="s">
        <v>223</v>
      </c>
      <c r="F364" t="s">
        <v>223</v>
      </c>
    </row>
    <row r="365" spans="3:6" x14ac:dyDescent="0.35">
      <c r="C365" t="s">
        <v>73</v>
      </c>
      <c r="D365" t="s">
        <v>74</v>
      </c>
      <c r="E365" t="s">
        <v>152</v>
      </c>
      <c r="F365" t="s">
        <v>381</v>
      </c>
    </row>
    <row r="366" spans="3:6" x14ac:dyDescent="0.35">
      <c r="C366" t="s">
        <v>73</v>
      </c>
      <c r="D366" t="s">
        <v>74</v>
      </c>
      <c r="E366" t="s">
        <v>152</v>
      </c>
      <c r="F366" t="s">
        <v>1044</v>
      </c>
    </row>
    <row r="367" spans="3:6" x14ac:dyDescent="0.35">
      <c r="C367" t="s">
        <v>73</v>
      </c>
      <c r="D367" t="s">
        <v>74</v>
      </c>
      <c r="E367" t="s">
        <v>152</v>
      </c>
      <c r="F367" t="s">
        <v>152</v>
      </c>
    </row>
    <row r="368" spans="3:6" x14ac:dyDescent="0.35">
      <c r="C368" t="s">
        <v>73</v>
      </c>
      <c r="D368" t="s">
        <v>74</v>
      </c>
      <c r="E368" t="s">
        <v>477</v>
      </c>
      <c r="F368" t="s">
        <v>477</v>
      </c>
    </row>
    <row r="369" spans="3:6" x14ac:dyDescent="0.35">
      <c r="C369" t="s">
        <v>73</v>
      </c>
      <c r="D369" t="s">
        <v>74</v>
      </c>
      <c r="E369" t="s">
        <v>112</v>
      </c>
      <c r="F369" t="s">
        <v>274</v>
      </c>
    </row>
    <row r="370" spans="3:6" x14ac:dyDescent="0.35">
      <c r="C370" t="s">
        <v>73</v>
      </c>
      <c r="D370" t="s">
        <v>74</v>
      </c>
      <c r="E370" t="s">
        <v>112</v>
      </c>
      <c r="F370" t="s">
        <v>1046</v>
      </c>
    </row>
    <row r="371" spans="3:6" x14ac:dyDescent="0.35">
      <c r="C371" t="s">
        <v>73</v>
      </c>
      <c r="D371" t="s">
        <v>74</v>
      </c>
      <c r="E371" t="s">
        <v>440</v>
      </c>
      <c r="F371" t="s">
        <v>677</v>
      </c>
    </row>
    <row r="372" spans="3:6" x14ac:dyDescent="0.35">
      <c r="C372" t="s">
        <v>43</v>
      </c>
      <c r="D372" t="s">
        <v>167</v>
      </c>
      <c r="E372" t="s">
        <v>226</v>
      </c>
      <c r="F372" t="s">
        <v>735</v>
      </c>
    </row>
    <row r="373" spans="3:6" x14ac:dyDescent="0.35">
      <c r="C373" t="s">
        <v>43</v>
      </c>
      <c r="D373" t="s">
        <v>167</v>
      </c>
      <c r="E373" t="s">
        <v>226</v>
      </c>
      <c r="F373" t="s">
        <v>1047</v>
      </c>
    </row>
    <row r="374" spans="3:6" x14ac:dyDescent="0.35">
      <c r="C374" t="s">
        <v>73</v>
      </c>
      <c r="D374" t="s">
        <v>74</v>
      </c>
      <c r="E374" t="s">
        <v>325</v>
      </c>
      <c r="F374" t="s">
        <v>1056</v>
      </c>
    </row>
    <row r="375" spans="3:6" x14ac:dyDescent="0.35">
      <c r="C375" t="s">
        <v>73</v>
      </c>
      <c r="D375" t="s">
        <v>74</v>
      </c>
      <c r="E375" t="s">
        <v>393</v>
      </c>
      <c r="F375" t="s">
        <v>1057</v>
      </c>
    </row>
    <row r="376" spans="3:6" x14ac:dyDescent="0.35">
      <c r="C376" t="s">
        <v>73</v>
      </c>
      <c r="D376" t="s">
        <v>74</v>
      </c>
      <c r="E376" t="s">
        <v>112</v>
      </c>
      <c r="F376" t="s">
        <v>274</v>
      </c>
    </row>
    <row r="377" spans="3:6" x14ac:dyDescent="0.35">
      <c r="C377" t="s">
        <v>73</v>
      </c>
      <c r="D377" t="s">
        <v>74</v>
      </c>
      <c r="E377" t="s">
        <v>164</v>
      </c>
      <c r="F377" t="s">
        <v>705</v>
      </c>
    </row>
    <row r="378" spans="3:6" x14ac:dyDescent="0.35">
      <c r="C378" t="s">
        <v>43</v>
      </c>
      <c r="D378" t="s">
        <v>167</v>
      </c>
      <c r="E378" t="s">
        <v>226</v>
      </c>
      <c r="F378" t="s">
        <v>1060</v>
      </c>
    </row>
    <row r="379" spans="3:6" x14ac:dyDescent="0.35">
      <c r="C379" t="s">
        <v>73</v>
      </c>
      <c r="D379" t="s">
        <v>74</v>
      </c>
      <c r="E379" t="s">
        <v>112</v>
      </c>
      <c r="F379" t="s">
        <v>274</v>
      </c>
    </row>
    <row r="380" spans="3:6" x14ac:dyDescent="0.35">
      <c r="C380" t="s">
        <v>73</v>
      </c>
      <c r="D380" t="s">
        <v>74</v>
      </c>
      <c r="E380" t="s">
        <v>112</v>
      </c>
      <c r="F380" t="s">
        <v>1061</v>
      </c>
    </row>
    <row r="381" spans="3:6" x14ac:dyDescent="0.35">
      <c r="C381" t="s">
        <v>73</v>
      </c>
      <c r="D381" t="s">
        <v>74</v>
      </c>
      <c r="E381" t="s">
        <v>112</v>
      </c>
      <c r="F381" t="s">
        <v>1062</v>
      </c>
    </row>
    <row r="382" spans="3:6" x14ac:dyDescent="0.35">
      <c r="C382" t="s">
        <v>73</v>
      </c>
      <c r="D382" t="s">
        <v>74</v>
      </c>
      <c r="E382" t="s">
        <v>151</v>
      </c>
      <c r="F382" t="s">
        <v>151</v>
      </c>
    </row>
    <row r="383" spans="3:6" x14ac:dyDescent="0.35">
      <c r="C383" t="s">
        <v>43</v>
      </c>
      <c r="D383" t="s">
        <v>167</v>
      </c>
      <c r="E383" t="s">
        <v>460</v>
      </c>
      <c r="F383" t="s">
        <v>528</v>
      </c>
    </row>
    <row r="384" spans="3:6" x14ac:dyDescent="0.35">
      <c r="C384" t="s">
        <v>43</v>
      </c>
      <c r="D384" t="s">
        <v>167</v>
      </c>
      <c r="E384" t="s">
        <v>1067</v>
      </c>
      <c r="F384" t="s">
        <v>1068</v>
      </c>
    </row>
    <row r="385" spans="3:6" x14ac:dyDescent="0.35">
      <c r="C385" t="s">
        <v>73</v>
      </c>
      <c r="D385" t="s">
        <v>74</v>
      </c>
      <c r="E385" t="s">
        <v>175</v>
      </c>
      <c r="F385" t="s">
        <v>1070</v>
      </c>
    </row>
    <row r="386" spans="3:6" x14ac:dyDescent="0.35">
      <c r="C386" t="s">
        <v>43</v>
      </c>
      <c r="D386" t="s">
        <v>167</v>
      </c>
      <c r="E386" t="s">
        <v>226</v>
      </c>
      <c r="F386" t="s">
        <v>1071</v>
      </c>
    </row>
    <row r="387" spans="3:6" x14ac:dyDescent="0.35">
      <c r="C387" t="s">
        <v>73</v>
      </c>
      <c r="D387" t="s">
        <v>74</v>
      </c>
      <c r="E387" t="s">
        <v>175</v>
      </c>
      <c r="F387" t="s">
        <v>1072</v>
      </c>
    </row>
    <row r="388" spans="3:6" x14ac:dyDescent="0.35">
      <c r="C388" t="s">
        <v>73</v>
      </c>
      <c r="D388" t="s">
        <v>74</v>
      </c>
      <c r="E388" t="s">
        <v>325</v>
      </c>
      <c r="F388" t="s">
        <v>1073</v>
      </c>
    </row>
    <row r="389" spans="3:6" x14ac:dyDescent="0.35">
      <c r="C389" t="s">
        <v>73</v>
      </c>
      <c r="D389" t="s">
        <v>74</v>
      </c>
      <c r="E389" t="s">
        <v>152</v>
      </c>
      <c r="F389" t="s">
        <v>1074</v>
      </c>
    </row>
    <row r="390" spans="3:6" x14ac:dyDescent="0.35">
      <c r="C390" t="s">
        <v>43</v>
      </c>
      <c r="D390" t="s">
        <v>167</v>
      </c>
      <c r="E390" t="s">
        <v>532</v>
      </c>
      <c r="F390" t="s">
        <v>1075</v>
      </c>
    </row>
    <row r="391" spans="3:6" x14ac:dyDescent="0.35">
      <c r="C391" t="s">
        <v>73</v>
      </c>
      <c r="D391" t="s">
        <v>74</v>
      </c>
      <c r="E391" t="s">
        <v>112</v>
      </c>
      <c r="F391" t="s">
        <v>274</v>
      </c>
    </row>
    <row r="392" spans="3:6" x14ac:dyDescent="0.35">
      <c r="C392" t="s">
        <v>73</v>
      </c>
      <c r="D392" t="s">
        <v>74</v>
      </c>
      <c r="E392" t="s">
        <v>330</v>
      </c>
      <c r="F392" t="s">
        <v>1083</v>
      </c>
    </row>
    <row r="393" spans="3:6" x14ac:dyDescent="0.35">
      <c r="C393" t="s">
        <v>43</v>
      </c>
      <c r="D393" t="s">
        <v>2748</v>
      </c>
      <c r="E393" t="s">
        <v>1084</v>
      </c>
      <c r="F393" t="s">
        <v>1084</v>
      </c>
    </row>
    <row r="394" spans="3:6" x14ac:dyDescent="0.35">
      <c r="C394" t="s">
        <v>73</v>
      </c>
      <c r="D394" t="s">
        <v>74</v>
      </c>
      <c r="E394" t="s">
        <v>175</v>
      </c>
      <c r="F394" t="s">
        <v>1087</v>
      </c>
    </row>
    <row r="395" spans="3:6" x14ac:dyDescent="0.35">
      <c r="C395" t="s">
        <v>43</v>
      </c>
      <c r="D395" t="s">
        <v>167</v>
      </c>
      <c r="E395" t="s">
        <v>257</v>
      </c>
      <c r="F395" t="s">
        <v>1090</v>
      </c>
    </row>
    <row r="396" spans="3:6" x14ac:dyDescent="0.35">
      <c r="C396" t="s">
        <v>73</v>
      </c>
      <c r="D396" t="s">
        <v>74</v>
      </c>
      <c r="E396" t="s">
        <v>175</v>
      </c>
      <c r="F396" t="s">
        <v>1094</v>
      </c>
    </row>
    <row r="397" spans="3:6" x14ac:dyDescent="0.35">
      <c r="C397" t="s">
        <v>73</v>
      </c>
      <c r="D397" t="s">
        <v>74</v>
      </c>
      <c r="E397" t="s">
        <v>268</v>
      </c>
      <c r="F397" t="s">
        <v>1112</v>
      </c>
    </row>
    <row r="398" spans="3:6" x14ac:dyDescent="0.35">
      <c r="C398" t="s">
        <v>73</v>
      </c>
      <c r="D398" t="s">
        <v>74</v>
      </c>
      <c r="E398" t="s">
        <v>229</v>
      </c>
      <c r="F398" t="s">
        <v>429</v>
      </c>
    </row>
    <row r="399" spans="3:6" x14ac:dyDescent="0.35">
      <c r="C399" t="s">
        <v>43</v>
      </c>
      <c r="D399" t="s">
        <v>167</v>
      </c>
      <c r="E399" t="s">
        <v>257</v>
      </c>
      <c r="F399" t="s">
        <v>1124</v>
      </c>
    </row>
    <row r="400" spans="3:6" x14ac:dyDescent="0.35">
      <c r="C400" t="s">
        <v>73</v>
      </c>
      <c r="D400" t="s">
        <v>74</v>
      </c>
      <c r="E400" t="s">
        <v>1702</v>
      </c>
      <c r="F400" t="s">
        <v>549</v>
      </c>
    </row>
    <row r="401" spans="3:6" x14ac:dyDescent="0.35">
      <c r="C401" t="s">
        <v>43</v>
      </c>
      <c r="D401" t="s">
        <v>167</v>
      </c>
      <c r="E401" t="s">
        <v>168</v>
      </c>
      <c r="F401" t="s">
        <v>1127</v>
      </c>
    </row>
    <row r="402" spans="3:6" x14ac:dyDescent="0.35">
      <c r="C402" t="s">
        <v>73</v>
      </c>
      <c r="D402" t="s">
        <v>74</v>
      </c>
      <c r="E402" t="s">
        <v>112</v>
      </c>
      <c r="F402" t="s">
        <v>274</v>
      </c>
    </row>
    <row r="403" spans="3:6" x14ac:dyDescent="0.35">
      <c r="C403" t="s">
        <v>73</v>
      </c>
      <c r="D403" t="s">
        <v>74</v>
      </c>
      <c r="E403" t="s">
        <v>112</v>
      </c>
      <c r="F403" t="s">
        <v>274</v>
      </c>
    </row>
    <row r="404" spans="3:6" x14ac:dyDescent="0.35">
      <c r="C404" t="s">
        <v>73</v>
      </c>
      <c r="D404" t="s">
        <v>74</v>
      </c>
      <c r="E404" t="s">
        <v>330</v>
      </c>
      <c r="F404" t="s">
        <v>330</v>
      </c>
    </row>
    <row r="405" spans="3:6" x14ac:dyDescent="0.35">
      <c r="C405" t="s">
        <v>73</v>
      </c>
      <c r="D405" t="s">
        <v>74</v>
      </c>
      <c r="E405" t="s">
        <v>112</v>
      </c>
      <c r="F405" t="s">
        <v>274</v>
      </c>
    </row>
    <row r="406" spans="3:6" x14ac:dyDescent="0.35">
      <c r="C406" t="s">
        <v>43</v>
      </c>
      <c r="D406" t="s">
        <v>167</v>
      </c>
      <c r="E406" t="s">
        <v>257</v>
      </c>
      <c r="F406" t="s">
        <v>258</v>
      </c>
    </row>
    <row r="407" spans="3:6" x14ac:dyDescent="0.35">
      <c r="C407" t="s">
        <v>43</v>
      </c>
      <c r="D407" t="s">
        <v>167</v>
      </c>
      <c r="E407" t="s">
        <v>168</v>
      </c>
      <c r="F407" t="s">
        <v>1138</v>
      </c>
    </row>
    <row r="408" spans="3:6" x14ac:dyDescent="0.35">
      <c r="C408" t="s">
        <v>43</v>
      </c>
      <c r="D408" t="s">
        <v>167</v>
      </c>
      <c r="E408" t="s">
        <v>168</v>
      </c>
      <c r="F408" t="s">
        <v>1139</v>
      </c>
    </row>
    <row r="409" spans="3:6" x14ac:dyDescent="0.35">
      <c r="C409" t="s">
        <v>43</v>
      </c>
      <c r="D409" t="s">
        <v>167</v>
      </c>
      <c r="E409" t="s">
        <v>655</v>
      </c>
      <c r="F409" t="s">
        <v>995</v>
      </c>
    </row>
    <row r="410" spans="3:6" x14ac:dyDescent="0.35">
      <c r="C410" t="s">
        <v>73</v>
      </c>
      <c r="D410" t="s">
        <v>74</v>
      </c>
      <c r="E410" t="s">
        <v>149</v>
      </c>
      <c r="F410" t="s">
        <v>732</v>
      </c>
    </row>
    <row r="411" spans="3:6" x14ac:dyDescent="0.35">
      <c r="C411" t="s">
        <v>73</v>
      </c>
      <c r="D411" t="s">
        <v>74</v>
      </c>
      <c r="E411" t="s">
        <v>229</v>
      </c>
      <c r="F411" t="s">
        <v>429</v>
      </c>
    </row>
    <row r="412" spans="3:6" x14ac:dyDescent="0.35">
      <c r="C412" t="s">
        <v>43</v>
      </c>
      <c r="D412" t="s">
        <v>167</v>
      </c>
      <c r="E412" t="s">
        <v>168</v>
      </c>
      <c r="F412" t="s">
        <v>684</v>
      </c>
    </row>
    <row r="413" spans="3:6" x14ac:dyDescent="0.35">
      <c r="C413" t="s">
        <v>73</v>
      </c>
      <c r="D413" t="s">
        <v>74</v>
      </c>
      <c r="E413" t="s">
        <v>825</v>
      </c>
      <c r="F413" t="s">
        <v>835</v>
      </c>
    </row>
    <row r="414" spans="3:6" x14ac:dyDescent="0.35">
      <c r="C414" t="s">
        <v>73</v>
      </c>
      <c r="D414" t="s">
        <v>74</v>
      </c>
      <c r="E414" t="s">
        <v>151</v>
      </c>
      <c r="F414" t="s">
        <v>151</v>
      </c>
    </row>
    <row r="415" spans="3:6" x14ac:dyDescent="0.35">
      <c r="C415" t="s">
        <v>73</v>
      </c>
      <c r="D415" t="s">
        <v>74</v>
      </c>
      <c r="E415" t="s">
        <v>141</v>
      </c>
      <c r="F415" t="s">
        <v>1152</v>
      </c>
    </row>
    <row r="416" spans="3:6" x14ac:dyDescent="0.35">
      <c r="C416" t="s">
        <v>73</v>
      </c>
      <c r="D416" t="s">
        <v>74</v>
      </c>
      <c r="E416" t="s">
        <v>330</v>
      </c>
      <c r="F416" t="s">
        <v>331</v>
      </c>
    </row>
    <row r="417" spans="3:6" x14ac:dyDescent="0.35">
      <c r="C417" t="s">
        <v>73</v>
      </c>
      <c r="D417" t="s">
        <v>74</v>
      </c>
      <c r="E417" t="s">
        <v>1041</v>
      </c>
      <c r="F417" t="s">
        <v>1169</v>
      </c>
    </row>
    <row r="418" spans="3:6" x14ac:dyDescent="0.35">
      <c r="C418" t="s">
        <v>73</v>
      </c>
      <c r="D418" t="s">
        <v>74</v>
      </c>
      <c r="E418" t="s">
        <v>393</v>
      </c>
      <c r="F418" t="s">
        <v>955</v>
      </c>
    </row>
    <row r="419" spans="3:6" x14ac:dyDescent="0.35">
      <c r="C419" t="s">
        <v>73</v>
      </c>
      <c r="D419" t="s">
        <v>74</v>
      </c>
      <c r="E419" t="s">
        <v>152</v>
      </c>
      <c r="F419" t="s">
        <v>1175</v>
      </c>
    </row>
    <row r="420" spans="3:6" x14ac:dyDescent="0.35">
      <c r="C420" t="s">
        <v>43</v>
      </c>
      <c r="D420" t="s">
        <v>167</v>
      </c>
      <c r="E420" t="s">
        <v>460</v>
      </c>
      <c r="F420" t="s">
        <v>461</v>
      </c>
    </row>
    <row r="421" spans="3:6" x14ac:dyDescent="0.35">
      <c r="C421" t="s">
        <v>43</v>
      </c>
      <c r="D421" t="s">
        <v>167</v>
      </c>
      <c r="E421" t="s">
        <v>442</v>
      </c>
      <c r="F421" t="s">
        <v>1184</v>
      </c>
    </row>
    <row r="422" spans="3:6" x14ac:dyDescent="0.35">
      <c r="C422" t="s">
        <v>73</v>
      </c>
      <c r="D422" t="s">
        <v>74</v>
      </c>
      <c r="E422" t="s">
        <v>141</v>
      </c>
      <c r="F422" t="s">
        <v>334</v>
      </c>
    </row>
    <row r="423" spans="3:6" x14ac:dyDescent="0.35">
      <c r="C423" t="s">
        <v>73</v>
      </c>
      <c r="D423" t="s">
        <v>74</v>
      </c>
      <c r="E423" t="s">
        <v>212</v>
      </c>
      <c r="F423" t="s">
        <v>1187</v>
      </c>
    </row>
    <row r="424" spans="3:6" x14ac:dyDescent="0.35">
      <c r="C424" t="s">
        <v>73</v>
      </c>
      <c r="D424" t="s">
        <v>74</v>
      </c>
      <c r="E424" t="s">
        <v>1702</v>
      </c>
      <c r="F424" t="s">
        <v>1188</v>
      </c>
    </row>
    <row r="425" spans="3:6" x14ac:dyDescent="0.35">
      <c r="C425" t="s">
        <v>73</v>
      </c>
      <c r="D425" t="s">
        <v>74</v>
      </c>
      <c r="E425" t="s">
        <v>268</v>
      </c>
      <c r="F425" t="s">
        <v>269</v>
      </c>
    </row>
    <row r="426" spans="3:6" x14ac:dyDescent="0.35">
      <c r="C426" t="s">
        <v>73</v>
      </c>
      <c r="D426" t="s">
        <v>74</v>
      </c>
      <c r="E426" t="s">
        <v>151</v>
      </c>
      <c r="F426" t="s">
        <v>1189</v>
      </c>
    </row>
    <row r="427" spans="3:6" x14ac:dyDescent="0.35">
      <c r="C427" t="s">
        <v>73</v>
      </c>
      <c r="D427" t="s">
        <v>74</v>
      </c>
      <c r="E427" t="s">
        <v>1208</v>
      </c>
      <c r="F427" t="s">
        <v>1190</v>
      </c>
    </row>
    <row r="428" spans="3:6" x14ac:dyDescent="0.35">
      <c r="C428" t="s">
        <v>73</v>
      </c>
      <c r="D428" t="s">
        <v>74</v>
      </c>
      <c r="E428" t="s">
        <v>455</v>
      </c>
      <c r="F428" t="s">
        <v>512</v>
      </c>
    </row>
    <row r="429" spans="3:6" x14ac:dyDescent="0.35">
      <c r="C429" t="s">
        <v>73</v>
      </c>
      <c r="D429" t="s">
        <v>74</v>
      </c>
      <c r="E429" t="s">
        <v>1702</v>
      </c>
      <c r="F429" t="s">
        <v>549</v>
      </c>
    </row>
    <row r="430" spans="3:6" x14ac:dyDescent="0.35">
      <c r="C430" t="s">
        <v>73</v>
      </c>
      <c r="D430" t="s">
        <v>74</v>
      </c>
      <c r="E430" t="s">
        <v>1196</v>
      </c>
      <c r="F430" t="s">
        <v>334</v>
      </c>
    </row>
    <row r="431" spans="3:6" x14ac:dyDescent="0.35">
      <c r="C431" t="s">
        <v>73</v>
      </c>
      <c r="D431" t="s">
        <v>74</v>
      </c>
      <c r="E431" t="s">
        <v>927</v>
      </c>
      <c r="F431" t="s">
        <v>1197</v>
      </c>
    </row>
    <row r="432" spans="3:6" x14ac:dyDescent="0.35">
      <c r="C432" t="s">
        <v>43</v>
      </c>
      <c r="D432" t="s">
        <v>167</v>
      </c>
      <c r="E432" t="s">
        <v>460</v>
      </c>
      <c r="F432" t="s">
        <v>1200</v>
      </c>
    </row>
    <row r="433" spans="3:6" x14ac:dyDescent="0.35">
      <c r="C433" t="s">
        <v>73</v>
      </c>
      <c r="D433" t="s">
        <v>74</v>
      </c>
      <c r="E433" t="s">
        <v>141</v>
      </c>
      <c r="F433" t="s">
        <v>1203</v>
      </c>
    </row>
    <row r="434" spans="3:6" x14ac:dyDescent="0.35">
      <c r="C434" t="s">
        <v>73</v>
      </c>
      <c r="D434" t="s">
        <v>74</v>
      </c>
      <c r="E434" t="s">
        <v>1196</v>
      </c>
      <c r="F434" t="s">
        <v>1204</v>
      </c>
    </row>
    <row r="435" spans="3:6" x14ac:dyDescent="0.35">
      <c r="C435" t="s">
        <v>73</v>
      </c>
      <c r="D435" t="s">
        <v>74</v>
      </c>
      <c r="E435" t="s">
        <v>149</v>
      </c>
      <c r="F435" t="s">
        <v>1205</v>
      </c>
    </row>
    <row r="436" spans="3:6" x14ac:dyDescent="0.35">
      <c r="C436" t="s">
        <v>73</v>
      </c>
      <c r="D436" t="s">
        <v>74</v>
      </c>
      <c r="E436" t="s">
        <v>149</v>
      </c>
      <c r="F436" t="s">
        <v>1206</v>
      </c>
    </row>
    <row r="437" spans="3:6" x14ac:dyDescent="0.35">
      <c r="C437" t="s">
        <v>73</v>
      </c>
      <c r="D437" t="s">
        <v>74</v>
      </c>
      <c r="E437" t="s">
        <v>149</v>
      </c>
      <c r="F437" t="s">
        <v>1207</v>
      </c>
    </row>
    <row r="438" spans="3:6" x14ac:dyDescent="0.35">
      <c r="C438" t="s">
        <v>73</v>
      </c>
      <c r="D438" t="s">
        <v>74</v>
      </c>
      <c r="E438" t="s">
        <v>1208</v>
      </c>
      <c r="F438" t="s">
        <v>1190</v>
      </c>
    </row>
    <row r="439" spans="3:6" x14ac:dyDescent="0.35">
      <c r="C439" t="s">
        <v>73</v>
      </c>
      <c r="D439" t="s">
        <v>74</v>
      </c>
      <c r="E439" t="s">
        <v>151</v>
      </c>
      <c r="F439" t="s">
        <v>1189</v>
      </c>
    </row>
    <row r="440" spans="3:6" x14ac:dyDescent="0.35">
      <c r="C440" t="s">
        <v>73</v>
      </c>
      <c r="D440" t="s">
        <v>74</v>
      </c>
      <c r="E440" t="s">
        <v>151</v>
      </c>
      <c r="F440" t="s">
        <v>1209</v>
      </c>
    </row>
    <row r="441" spans="3:6" x14ac:dyDescent="0.35">
      <c r="C441" t="s">
        <v>73</v>
      </c>
      <c r="D441" t="s">
        <v>74</v>
      </c>
      <c r="E441" t="s">
        <v>151</v>
      </c>
      <c r="F441" t="s">
        <v>1209</v>
      </c>
    </row>
    <row r="442" spans="3:6" x14ac:dyDescent="0.35">
      <c r="C442" t="s">
        <v>73</v>
      </c>
      <c r="D442" t="s">
        <v>74</v>
      </c>
      <c r="E442" t="s">
        <v>151</v>
      </c>
      <c r="F442" t="s">
        <v>1209</v>
      </c>
    </row>
    <row r="443" spans="3:6" x14ac:dyDescent="0.35">
      <c r="C443" t="s">
        <v>73</v>
      </c>
      <c r="D443" t="s">
        <v>74</v>
      </c>
      <c r="E443" t="s">
        <v>325</v>
      </c>
      <c r="F443" t="s">
        <v>1211</v>
      </c>
    </row>
    <row r="444" spans="3:6" x14ac:dyDescent="0.35">
      <c r="C444" t="s">
        <v>73</v>
      </c>
      <c r="D444" t="s">
        <v>74</v>
      </c>
      <c r="F444" t="s">
        <v>1186</v>
      </c>
    </row>
    <row r="445" spans="3:6" x14ac:dyDescent="0.35">
      <c r="C445" t="s">
        <v>43</v>
      </c>
      <c r="D445" t="s">
        <v>167</v>
      </c>
      <c r="E445" t="s">
        <v>442</v>
      </c>
      <c r="F445" t="s">
        <v>1219</v>
      </c>
    </row>
    <row r="446" spans="3:6" x14ac:dyDescent="0.35">
      <c r="C446" t="s">
        <v>73</v>
      </c>
      <c r="D446" t="s">
        <v>74</v>
      </c>
      <c r="E446" t="s">
        <v>164</v>
      </c>
      <c r="F446" t="s">
        <v>859</v>
      </c>
    </row>
    <row r="447" spans="3:6" x14ac:dyDescent="0.35">
      <c r="C447" t="s">
        <v>73</v>
      </c>
      <c r="D447" t="s">
        <v>74</v>
      </c>
      <c r="E447" t="s">
        <v>152</v>
      </c>
      <c r="F447" t="s">
        <v>1230</v>
      </c>
    </row>
    <row r="448" spans="3:6" x14ac:dyDescent="0.35">
      <c r="C448" t="s">
        <v>73</v>
      </c>
      <c r="D448" t="s">
        <v>74</v>
      </c>
      <c r="E448" t="s">
        <v>455</v>
      </c>
      <c r="F448" t="s">
        <v>456</v>
      </c>
    </row>
    <row r="449" spans="3:6" x14ac:dyDescent="0.35">
      <c r="C449" t="s">
        <v>43</v>
      </c>
      <c r="D449" t="s">
        <v>167</v>
      </c>
      <c r="E449" t="s">
        <v>226</v>
      </c>
      <c r="F449" t="s">
        <v>1236</v>
      </c>
    </row>
    <row r="450" spans="3:6" x14ac:dyDescent="0.35">
      <c r="C450" t="s">
        <v>73</v>
      </c>
      <c r="D450" t="s">
        <v>74</v>
      </c>
      <c r="E450" t="s">
        <v>455</v>
      </c>
      <c r="F450" t="s">
        <v>1238</v>
      </c>
    </row>
    <row r="451" spans="3:6" x14ac:dyDescent="0.35">
      <c r="C451" t="s">
        <v>73</v>
      </c>
      <c r="D451" t="s">
        <v>74</v>
      </c>
      <c r="E451" t="s">
        <v>440</v>
      </c>
      <c r="F451" t="s">
        <v>1241</v>
      </c>
    </row>
    <row r="452" spans="3:6" x14ac:dyDescent="0.35">
      <c r="C452" t="s">
        <v>73</v>
      </c>
      <c r="D452" t="s">
        <v>74</v>
      </c>
      <c r="E452" t="s">
        <v>151</v>
      </c>
      <c r="F452" t="s">
        <v>1242</v>
      </c>
    </row>
    <row r="453" spans="3:6" x14ac:dyDescent="0.35">
      <c r="C453" t="s">
        <v>73</v>
      </c>
      <c r="D453" t="s">
        <v>74</v>
      </c>
      <c r="E453" t="s">
        <v>151</v>
      </c>
      <c r="F453" t="s">
        <v>1244</v>
      </c>
    </row>
    <row r="454" spans="3:6" x14ac:dyDescent="0.35">
      <c r="C454" t="s">
        <v>73</v>
      </c>
      <c r="D454" t="s">
        <v>74</v>
      </c>
      <c r="E454" t="s">
        <v>268</v>
      </c>
      <c r="F454" t="s">
        <v>1112</v>
      </c>
    </row>
    <row r="455" spans="3:6" x14ac:dyDescent="0.35">
      <c r="C455" t="s">
        <v>43</v>
      </c>
      <c r="D455" t="s">
        <v>167</v>
      </c>
      <c r="E455" t="s">
        <v>460</v>
      </c>
      <c r="F455" t="s">
        <v>1251</v>
      </c>
    </row>
    <row r="456" spans="3:6" x14ac:dyDescent="0.35">
      <c r="C456" t="s">
        <v>43</v>
      </c>
      <c r="D456" t="s">
        <v>167</v>
      </c>
      <c r="E456" t="s">
        <v>460</v>
      </c>
      <c r="F456" t="s">
        <v>1252</v>
      </c>
    </row>
    <row r="457" spans="3:6" x14ac:dyDescent="0.35">
      <c r="C457" t="s">
        <v>43</v>
      </c>
      <c r="D457" t="s">
        <v>167</v>
      </c>
      <c r="E457" t="s">
        <v>655</v>
      </c>
      <c r="F457" t="s">
        <v>1262</v>
      </c>
    </row>
    <row r="458" spans="3:6" x14ac:dyDescent="0.35">
      <c r="C458" t="s">
        <v>43</v>
      </c>
      <c r="D458" t="s">
        <v>167</v>
      </c>
      <c r="E458" t="s">
        <v>655</v>
      </c>
      <c r="F458" t="s">
        <v>1264</v>
      </c>
    </row>
    <row r="459" spans="3:6" x14ac:dyDescent="0.35">
      <c r="C459" t="s">
        <v>73</v>
      </c>
      <c r="D459" t="s">
        <v>74</v>
      </c>
      <c r="E459" t="s">
        <v>243</v>
      </c>
      <c r="F459" t="s">
        <v>1265</v>
      </c>
    </row>
    <row r="460" spans="3:6" x14ac:dyDescent="0.35">
      <c r="C460" t="s">
        <v>73</v>
      </c>
      <c r="D460" t="s">
        <v>74</v>
      </c>
      <c r="E460" t="s">
        <v>1266</v>
      </c>
      <c r="F460" t="s">
        <v>1267</v>
      </c>
    </row>
    <row r="461" spans="3:6" x14ac:dyDescent="0.35">
      <c r="C461" t="s">
        <v>73</v>
      </c>
      <c r="D461" t="s">
        <v>74</v>
      </c>
      <c r="E461" t="s">
        <v>455</v>
      </c>
      <c r="F461" t="s">
        <v>1268</v>
      </c>
    </row>
    <row r="462" spans="3:6" x14ac:dyDescent="0.35">
      <c r="C462" t="s">
        <v>73</v>
      </c>
      <c r="D462" t="s">
        <v>74</v>
      </c>
      <c r="E462" t="s">
        <v>164</v>
      </c>
      <c r="F462" t="s">
        <v>1271</v>
      </c>
    </row>
    <row r="463" spans="3:6" x14ac:dyDescent="0.35">
      <c r="C463" t="s">
        <v>43</v>
      </c>
      <c r="D463" t="s">
        <v>167</v>
      </c>
      <c r="E463" t="s">
        <v>409</v>
      </c>
      <c r="F463" t="s">
        <v>1272</v>
      </c>
    </row>
    <row r="464" spans="3:6" x14ac:dyDescent="0.35">
      <c r="C464" t="s">
        <v>43</v>
      </c>
      <c r="D464" t="s">
        <v>167</v>
      </c>
      <c r="E464" t="s">
        <v>409</v>
      </c>
      <c r="F464" t="s">
        <v>1273</v>
      </c>
    </row>
    <row r="465" spans="3:6" x14ac:dyDescent="0.35">
      <c r="C465" t="s">
        <v>43</v>
      </c>
      <c r="D465" t="s">
        <v>167</v>
      </c>
      <c r="E465" t="s">
        <v>240</v>
      </c>
      <c r="F465" t="s">
        <v>2814</v>
      </c>
    </row>
    <row r="466" spans="3:6" x14ac:dyDescent="0.35">
      <c r="C466" t="s">
        <v>73</v>
      </c>
      <c r="D466" t="s">
        <v>74</v>
      </c>
      <c r="E466" t="s">
        <v>164</v>
      </c>
      <c r="F466" t="s">
        <v>1275</v>
      </c>
    </row>
    <row r="467" spans="3:6" x14ac:dyDescent="0.35">
      <c r="C467" t="s">
        <v>43</v>
      </c>
      <c r="D467" t="s">
        <v>167</v>
      </c>
      <c r="E467" t="s">
        <v>655</v>
      </c>
      <c r="F467" t="s">
        <v>995</v>
      </c>
    </row>
    <row r="468" spans="3:6" x14ac:dyDescent="0.35">
      <c r="C468" t="s">
        <v>73</v>
      </c>
      <c r="D468" t="s">
        <v>74</v>
      </c>
      <c r="E468" t="s">
        <v>1208</v>
      </c>
      <c r="F468" t="s">
        <v>1283</v>
      </c>
    </row>
    <row r="469" spans="3:6" x14ac:dyDescent="0.35">
      <c r="C469" t="s">
        <v>73</v>
      </c>
      <c r="D469" t="s">
        <v>74</v>
      </c>
      <c r="E469" t="s">
        <v>325</v>
      </c>
      <c r="F469" t="s">
        <v>1284</v>
      </c>
    </row>
    <row r="470" spans="3:6" x14ac:dyDescent="0.35">
      <c r="C470" t="s">
        <v>43</v>
      </c>
      <c r="D470" t="s">
        <v>167</v>
      </c>
      <c r="E470" t="s">
        <v>442</v>
      </c>
      <c r="F470" t="s">
        <v>1291</v>
      </c>
    </row>
    <row r="471" spans="3:6" x14ac:dyDescent="0.35">
      <c r="C471" t="s">
        <v>73</v>
      </c>
      <c r="D471" t="s">
        <v>74</v>
      </c>
      <c r="E471" t="s">
        <v>330</v>
      </c>
      <c r="F471" t="s">
        <v>331</v>
      </c>
    </row>
    <row r="472" spans="3:6" x14ac:dyDescent="0.35">
      <c r="C472" t="s">
        <v>73</v>
      </c>
      <c r="D472" t="s">
        <v>74</v>
      </c>
      <c r="E472" t="s">
        <v>1702</v>
      </c>
      <c r="F472" t="s">
        <v>172</v>
      </c>
    </row>
    <row r="473" spans="3:6" x14ac:dyDescent="0.35">
      <c r="C473" t="s">
        <v>73</v>
      </c>
      <c r="D473" t="s">
        <v>74</v>
      </c>
      <c r="E473" t="s">
        <v>152</v>
      </c>
      <c r="F473" t="s">
        <v>1230</v>
      </c>
    </row>
    <row r="474" spans="3:6" x14ac:dyDescent="0.35">
      <c r="C474" t="s">
        <v>73</v>
      </c>
      <c r="D474" t="s">
        <v>74</v>
      </c>
      <c r="E474" t="s">
        <v>112</v>
      </c>
      <c r="F474" t="s">
        <v>274</v>
      </c>
    </row>
    <row r="475" spans="3:6" x14ac:dyDescent="0.35">
      <c r="C475" t="s">
        <v>73</v>
      </c>
      <c r="D475" t="s">
        <v>74</v>
      </c>
      <c r="E475" t="s">
        <v>1297</v>
      </c>
      <c r="F475" t="s">
        <v>1298</v>
      </c>
    </row>
    <row r="476" spans="3:6" x14ac:dyDescent="0.35">
      <c r="C476" t="s">
        <v>73</v>
      </c>
      <c r="D476" t="s">
        <v>74</v>
      </c>
      <c r="F476" t="s">
        <v>1300</v>
      </c>
    </row>
    <row r="477" spans="3:6" x14ac:dyDescent="0.35">
      <c r="C477" t="s">
        <v>43</v>
      </c>
      <c r="D477" t="s">
        <v>167</v>
      </c>
      <c r="E477" t="s">
        <v>1301</v>
      </c>
      <c r="F477" t="s">
        <v>1302</v>
      </c>
    </row>
    <row r="478" spans="3:6" x14ac:dyDescent="0.35">
      <c r="C478" t="s">
        <v>73</v>
      </c>
      <c r="D478" t="s">
        <v>74</v>
      </c>
      <c r="E478" t="s">
        <v>112</v>
      </c>
      <c r="F478" t="s">
        <v>274</v>
      </c>
    </row>
    <row r="479" spans="3:6" x14ac:dyDescent="0.35">
      <c r="C479" t="s">
        <v>73</v>
      </c>
      <c r="D479" t="s">
        <v>74</v>
      </c>
      <c r="E479" t="s">
        <v>506</v>
      </c>
      <c r="F479" t="s">
        <v>1308</v>
      </c>
    </row>
    <row r="480" spans="3:6" x14ac:dyDescent="0.35">
      <c r="C480" t="s">
        <v>73</v>
      </c>
      <c r="D480" t="s">
        <v>74</v>
      </c>
      <c r="E480" t="s">
        <v>229</v>
      </c>
      <c r="F480" t="s">
        <v>429</v>
      </c>
    </row>
    <row r="481" spans="3:6" x14ac:dyDescent="0.35">
      <c r="C481" t="s">
        <v>73</v>
      </c>
      <c r="D481" t="s">
        <v>74</v>
      </c>
      <c r="E481" t="s">
        <v>152</v>
      </c>
      <c r="F481" t="s">
        <v>902</v>
      </c>
    </row>
    <row r="482" spans="3:6" x14ac:dyDescent="0.35">
      <c r="C482" t="s">
        <v>73</v>
      </c>
      <c r="D482" t="s">
        <v>74</v>
      </c>
      <c r="E482" t="s">
        <v>149</v>
      </c>
      <c r="F482" t="s">
        <v>1311</v>
      </c>
    </row>
    <row r="483" spans="3:6" x14ac:dyDescent="0.35">
      <c r="C483" t="s">
        <v>73</v>
      </c>
      <c r="D483" t="s">
        <v>74</v>
      </c>
      <c r="E483" t="s">
        <v>149</v>
      </c>
      <c r="F483" t="s">
        <v>1312</v>
      </c>
    </row>
    <row r="484" spans="3:6" x14ac:dyDescent="0.35">
      <c r="C484" t="s">
        <v>43</v>
      </c>
      <c r="D484" t="s">
        <v>167</v>
      </c>
      <c r="E484" t="s">
        <v>1314</v>
      </c>
      <c r="F484" t="s">
        <v>1315</v>
      </c>
    </row>
    <row r="485" spans="3:6" x14ac:dyDescent="0.35">
      <c r="C485" t="s">
        <v>43</v>
      </c>
      <c r="D485" t="s">
        <v>167</v>
      </c>
      <c r="E485" t="s">
        <v>168</v>
      </c>
      <c r="F485" t="s">
        <v>1318</v>
      </c>
    </row>
    <row r="486" spans="3:6" x14ac:dyDescent="0.35">
      <c r="C486" t="s">
        <v>73</v>
      </c>
      <c r="D486" t="s">
        <v>74</v>
      </c>
      <c r="E486" t="s">
        <v>1702</v>
      </c>
      <c r="F486" t="s">
        <v>172</v>
      </c>
    </row>
    <row r="487" spans="3:6" x14ac:dyDescent="0.35">
      <c r="C487" t="s">
        <v>43</v>
      </c>
      <c r="D487" t="s">
        <v>167</v>
      </c>
      <c r="E487" t="s">
        <v>257</v>
      </c>
      <c r="F487" t="s">
        <v>1327</v>
      </c>
    </row>
    <row r="488" spans="3:6" x14ac:dyDescent="0.35">
      <c r="C488" t="s">
        <v>73</v>
      </c>
      <c r="D488" t="s">
        <v>74</v>
      </c>
      <c r="E488" t="s">
        <v>74</v>
      </c>
      <c r="F488" t="s">
        <v>1335</v>
      </c>
    </row>
    <row r="489" spans="3:6" x14ac:dyDescent="0.35">
      <c r="C489" t="s">
        <v>73</v>
      </c>
      <c r="D489" t="s">
        <v>74</v>
      </c>
      <c r="E489" t="s">
        <v>477</v>
      </c>
      <c r="F489" t="s">
        <v>824</v>
      </c>
    </row>
    <row r="490" spans="3:6" x14ac:dyDescent="0.35">
      <c r="C490" t="s">
        <v>73</v>
      </c>
      <c r="D490" t="s">
        <v>74</v>
      </c>
      <c r="E490" t="s">
        <v>1336</v>
      </c>
      <c r="F490" t="s">
        <v>1337</v>
      </c>
    </row>
    <row r="491" spans="3:6" x14ac:dyDescent="0.35">
      <c r="C491" t="s">
        <v>73</v>
      </c>
      <c r="D491" t="s">
        <v>74</v>
      </c>
      <c r="E491" t="s">
        <v>222</v>
      </c>
      <c r="F491" t="s">
        <v>1338</v>
      </c>
    </row>
    <row r="492" spans="3:6" x14ac:dyDescent="0.35">
      <c r="C492" t="s">
        <v>73</v>
      </c>
      <c r="D492" t="s">
        <v>74</v>
      </c>
      <c r="E492" t="s">
        <v>222</v>
      </c>
      <c r="F492" t="s">
        <v>1338</v>
      </c>
    </row>
    <row r="493" spans="3:6" x14ac:dyDescent="0.35">
      <c r="C493" t="s">
        <v>73</v>
      </c>
      <c r="D493" t="s">
        <v>74</v>
      </c>
      <c r="E493" t="s">
        <v>222</v>
      </c>
      <c r="F493" t="s">
        <v>1338</v>
      </c>
    </row>
    <row r="494" spans="3:6" x14ac:dyDescent="0.35">
      <c r="C494" t="s">
        <v>73</v>
      </c>
      <c r="D494" t="s">
        <v>74</v>
      </c>
      <c r="E494" t="s">
        <v>361</v>
      </c>
      <c r="F494" t="s">
        <v>1032</v>
      </c>
    </row>
    <row r="495" spans="3:6" x14ac:dyDescent="0.35">
      <c r="C495" t="s">
        <v>73</v>
      </c>
      <c r="D495" t="s">
        <v>74</v>
      </c>
      <c r="E495" t="s">
        <v>849</v>
      </c>
      <c r="F495" t="s">
        <v>1349</v>
      </c>
    </row>
    <row r="496" spans="3:6" x14ac:dyDescent="0.35">
      <c r="C496" t="s">
        <v>73</v>
      </c>
      <c r="D496" t="s">
        <v>74</v>
      </c>
      <c r="E496" t="s">
        <v>1350</v>
      </c>
      <c r="F496" t="s">
        <v>1350</v>
      </c>
    </row>
    <row r="497" spans="3:6" x14ac:dyDescent="0.35">
      <c r="C497" t="s">
        <v>73</v>
      </c>
      <c r="D497" t="s">
        <v>74</v>
      </c>
      <c r="E497" t="s">
        <v>112</v>
      </c>
      <c r="F497" t="s">
        <v>1351</v>
      </c>
    </row>
    <row r="498" spans="3:6" x14ac:dyDescent="0.35">
      <c r="C498" t="s">
        <v>73</v>
      </c>
      <c r="D498" t="s">
        <v>74</v>
      </c>
      <c r="E498" t="s">
        <v>606</v>
      </c>
      <c r="F498" t="s">
        <v>1370</v>
      </c>
    </row>
    <row r="499" spans="3:6" x14ac:dyDescent="0.35">
      <c r="C499" t="s">
        <v>73</v>
      </c>
      <c r="D499" t="s">
        <v>74</v>
      </c>
      <c r="E499" t="s">
        <v>325</v>
      </c>
      <c r="F499" t="s">
        <v>402</v>
      </c>
    </row>
    <row r="500" spans="3:6" x14ac:dyDescent="0.35">
      <c r="C500" t="s">
        <v>73</v>
      </c>
      <c r="D500" t="s">
        <v>74</v>
      </c>
      <c r="E500" t="s">
        <v>112</v>
      </c>
      <c r="F500" t="s">
        <v>1375</v>
      </c>
    </row>
    <row r="501" spans="3:6" x14ac:dyDescent="0.35">
      <c r="C501" t="s">
        <v>73</v>
      </c>
      <c r="D501" t="s">
        <v>74</v>
      </c>
      <c r="E501" t="s">
        <v>769</v>
      </c>
      <c r="F501" t="s">
        <v>1376</v>
      </c>
    </row>
    <row r="502" spans="3:6" x14ac:dyDescent="0.35">
      <c r="C502" t="s">
        <v>43</v>
      </c>
      <c r="D502" t="s">
        <v>167</v>
      </c>
      <c r="E502" t="s">
        <v>409</v>
      </c>
      <c r="F502" t="s">
        <v>1377</v>
      </c>
    </row>
    <row r="503" spans="3:6" x14ac:dyDescent="0.35">
      <c r="C503" t="s">
        <v>73</v>
      </c>
      <c r="D503" t="s">
        <v>74</v>
      </c>
      <c r="E503" t="s">
        <v>175</v>
      </c>
      <c r="F503" t="s">
        <v>1380</v>
      </c>
    </row>
    <row r="504" spans="3:6" x14ac:dyDescent="0.35">
      <c r="C504" t="s">
        <v>73</v>
      </c>
      <c r="D504" t="s">
        <v>74</v>
      </c>
      <c r="E504" t="s">
        <v>361</v>
      </c>
      <c r="F504" t="s">
        <v>1383</v>
      </c>
    </row>
    <row r="505" spans="3:6" x14ac:dyDescent="0.35">
      <c r="C505" t="s">
        <v>43</v>
      </c>
      <c r="D505" t="s">
        <v>167</v>
      </c>
      <c r="E505" t="s">
        <v>460</v>
      </c>
      <c r="F505" t="s">
        <v>528</v>
      </c>
    </row>
    <row r="506" spans="3:6" x14ac:dyDescent="0.35">
      <c r="C506" t="s">
        <v>73</v>
      </c>
      <c r="D506" t="s">
        <v>74</v>
      </c>
      <c r="E506" t="s">
        <v>75</v>
      </c>
      <c r="F506" t="s">
        <v>1386</v>
      </c>
    </row>
    <row r="507" spans="3:6" x14ac:dyDescent="0.35">
      <c r="C507" t="s">
        <v>43</v>
      </c>
      <c r="D507" t="s">
        <v>167</v>
      </c>
      <c r="E507" t="s">
        <v>226</v>
      </c>
      <c r="F507" t="s">
        <v>1388</v>
      </c>
    </row>
    <row r="508" spans="3:6" x14ac:dyDescent="0.35">
      <c r="C508" t="s">
        <v>43</v>
      </c>
      <c r="D508" t="s">
        <v>89</v>
      </c>
      <c r="E508" t="s">
        <v>90</v>
      </c>
      <c r="F508" t="s">
        <v>1390</v>
      </c>
    </row>
    <row r="509" spans="3:6" x14ac:dyDescent="0.35">
      <c r="C509" t="s">
        <v>43</v>
      </c>
      <c r="D509" t="s">
        <v>89</v>
      </c>
      <c r="E509" t="s">
        <v>90</v>
      </c>
      <c r="F509" t="s">
        <v>1391</v>
      </c>
    </row>
    <row r="510" spans="3:6" x14ac:dyDescent="0.35">
      <c r="C510" t="s">
        <v>73</v>
      </c>
      <c r="D510" t="s">
        <v>74</v>
      </c>
      <c r="E510" t="s">
        <v>506</v>
      </c>
      <c r="F510" t="s">
        <v>1392</v>
      </c>
    </row>
    <row r="511" spans="3:6" x14ac:dyDescent="0.35">
      <c r="C511" t="s">
        <v>73</v>
      </c>
      <c r="D511" t="s">
        <v>74</v>
      </c>
      <c r="E511" t="s">
        <v>506</v>
      </c>
      <c r="F511" t="s">
        <v>1393</v>
      </c>
    </row>
    <row r="512" spans="3:6" x14ac:dyDescent="0.35">
      <c r="C512" t="s">
        <v>73</v>
      </c>
      <c r="D512" t="s">
        <v>74</v>
      </c>
      <c r="E512" t="s">
        <v>330</v>
      </c>
      <c r="F512" t="s">
        <v>331</v>
      </c>
    </row>
    <row r="513" spans="3:6" x14ac:dyDescent="0.35">
      <c r="C513" t="s">
        <v>73</v>
      </c>
      <c r="D513" t="s">
        <v>74</v>
      </c>
      <c r="E513" t="s">
        <v>149</v>
      </c>
      <c r="F513" t="s">
        <v>732</v>
      </c>
    </row>
    <row r="514" spans="3:6" x14ac:dyDescent="0.35">
      <c r="C514" t="s">
        <v>43</v>
      </c>
      <c r="D514" t="s">
        <v>167</v>
      </c>
      <c r="E514" t="s">
        <v>226</v>
      </c>
      <c r="F514" t="s">
        <v>1396</v>
      </c>
    </row>
    <row r="515" spans="3:6" x14ac:dyDescent="0.35">
      <c r="C515" t="s">
        <v>73</v>
      </c>
      <c r="D515" t="s">
        <v>74</v>
      </c>
      <c r="E515" t="s">
        <v>1398</v>
      </c>
      <c r="F515" t="s">
        <v>1399</v>
      </c>
    </row>
    <row r="516" spans="3:6" x14ac:dyDescent="0.35">
      <c r="C516" t="s">
        <v>73</v>
      </c>
      <c r="D516" t="s">
        <v>74</v>
      </c>
      <c r="E516" t="s">
        <v>164</v>
      </c>
      <c r="F516" t="s">
        <v>1400</v>
      </c>
    </row>
    <row r="517" spans="3:6" x14ac:dyDescent="0.35">
      <c r="C517" t="s">
        <v>43</v>
      </c>
      <c r="D517" t="s">
        <v>167</v>
      </c>
      <c r="E517" t="s">
        <v>409</v>
      </c>
      <c r="F517" t="s">
        <v>2815</v>
      </c>
    </row>
    <row r="518" spans="3:6" x14ac:dyDescent="0.35">
      <c r="C518" t="s">
        <v>73</v>
      </c>
      <c r="D518" t="s">
        <v>74</v>
      </c>
      <c r="E518" t="s">
        <v>222</v>
      </c>
      <c r="F518" t="s">
        <v>1402</v>
      </c>
    </row>
    <row r="519" spans="3:6" x14ac:dyDescent="0.35">
      <c r="C519" t="s">
        <v>43</v>
      </c>
      <c r="D519" t="s">
        <v>167</v>
      </c>
      <c r="E519" t="s">
        <v>226</v>
      </c>
      <c r="F519" t="s">
        <v>1404</v>
      </c>
    </row>
    <row r="520" spans="3:6" x14ac:dyDescent="0.35">
      <c r="C520" t="s">
        <v>43</v>
      </c>
      <c r="D520" t="s">
        <v>167</v>
      </c>
      <c r="E520" t="s">
        <v>226</v>
      </c>
      <c r="F520" t="s">
        <v>1406</v>
      </c>
    </row>
    <row r="521" spans="3:6" x14ac:dyDescent="0.35">
      <c r="C521" t="s">
        <v>73</v>
      </c>
      <c r="D521" t="s">
        <v>74</v>
      </c>
      <c r="E521" t="s">
        <v>149</v>
      </c>
      <c r="F521" t="s">
        <v>1407</v>
      </c>
    </row>
    <row r="522" spans="3:6" x14ac:dyDescent="0.35">
      <c r="C522" t="s">
        <v>43</v>
      </c>
      <c r="D522" t="s">
        <v>167</v>
      </c>
      <c r="E522" t="s">
        <v>655</v>
      </c>
      <c r="F522" t="s">
        <v>1414</v>
      </c>
    </row>
    <row r="523" spans="3:6" x14ac:dyDescent="0.35">
      <c r="C523" t="s">
        <v>73</v>
      </c>
      <c r="D523" t="s">
        <v>74</v>
      </c>
      <c r="E523" t="s">
        <v>330</v>
      </c>
      <c r="F523" t="s">
        <v>331</v>
      </c>
    </row>
    <row r="524" spans="3:6" x14ac:dyDescent="0.35">
      <c r="C524" t="s">
        <v>73</v>
      </c>
      <c r="D524" t="s">
        <v>74</v>
      </c>
      <c r="E524" t="s">
        <v>1420</v>
      </c>
      <c r="F524" t="s">
        <v>1421</v>
      </c>
    </row>
    <row r="525" spans="3:6" x14ac:dyDescent="0.35">
      <c r="C525" t="s">
        <v>73</v>
      </c>
      <c r="D525" t="s">
        <v>74</v>
      </c>
      <c r="E525" t="s">
        <v>149</v>
      </c>
      <c r="F525" t="s">
        <v>1422</v>
      </c>
    </row>
    <row r="526" spans="3:6" x14ac:dyDescent="0.35">
      <c r="C526" t="s">
        <v>73</v>
      </c>
      <c r="D526" t="s">
        <v>74</v>
      </c>
      <c r="E526" t="s">
        <v>151</v>
      </c>
      <c r="F526" t="s">
        <v>1242</v>
      </c>
    </row>
    <row r="527" spans="3:6" x14ac:dyDescent="0.35">
      <c r="C527" t="s">
        <v>73</v>
      </c>
      <c r="D527" t="s">
        <v>74</v>
      </c>
      <c r="E527" t="s">
        <v>151</v>
      </c>
      <c r="F527" t="s">
        <v>1423</v>
      </c>
    </row>
    <row r="528" spans="3:6" x14ac:dyDescent="0.35">
      <c r="C528" t="s">
        <v>73</v>
      </c>
      <c r="D528" t="s">
        <v>74</v>
      </c>
      <c r="E528" t="s">
        <v>606</v>
      </c>
      <c r="F528" t="s">
        <v>1424</v>
      </c>
    </row>
    <row r="529" spans="3:6" x14ac:dyDescent="0.35">
      <c r="C529" t="s">
        <v>73</v>
      </c>
      <c r="D529" t="s">
        <v>74</v>
      </c>
      <c r="E529" t="s">
        <v>606</v>
      </c>
      <c r="F529" t="s">
        <v>1425</v>
      </c>
    </row>
    <row r="530" spans="3:6" x14ac:dyDescent="0.35">
      <c r="C530" t="s">
        <v>73</v>
      </c>
      <c r="D530" t="s">
        <v>74</v>
      </c>
      <c r="E530" t="s">
        <v>112</v>
      </c>
      <c r="F530" t="s">
        <v>274</v>
      </c>
    </row>
    <row r="531" spans="3:6" x14ac:dyDescent="0.35">
      <c r="C531" t="s">
        <v>73</v>
      </c>
      <c r="D531" t="s">
        <v>74</v>
      </c>
      <c r="E531" t="s">
        <v>1702</v>
      </c>
      <c r="F531" t="s">
        <v>172</v>
      </c>
    </row>
    <row r="532" spans="3:6" x14ac:dyDescent="0.35">
      <c r="C532" t="s">
        <v>73</v>
      </c>
      <c r="D532" t="s">
        <v>74</v>
      </c>
      <c r="E532" t="s">
        <v>141</v>
      </c>
      <c r="F532" t="s">
        <v>1427</v>
      </c>
    </row>
    <row r="533" spans="3:6" x14ac:dyDescent="0.35">
      <c r="C533" t="s">
        <v>73</v>
      </c>
      <c r="D533" t="s">
        <v>74</v>
      </c>
      <c r="E533" t="s">
        <v>175</v>
      </c>
      <c r="F533" t="s">
        <v>1429</v>
      </c>
    </row>
    <row r="534" spans="3:6" x14ac:dyDescent="0.35">
      <c r="C534" t="s">
        <v>73</v>
      </c>
      <c r="D534" t="s">
        <v>74</v>
      </c>
      <c r="E534" t="s">
        <v>175</v>
      </c>
      <c r="F534" t="s">
        <v>1430</v>
      </c>
    </row>
    <row r="535" spans="3:6" x14ac:dyDescent="0.35">
      <c r="C535" t="s">
        <v>73</v>
      </c>
      <c r="D535" t="s">
        <v>74</v>
      </c>
      <c r="E535" t="s">
        <v>440</v>
      </c>
      <c r="F535" t="s">
        <v>1241</v>
      </c>
    </row>
    <row r="536" spans="3:6" x14ac:dyDescent="0.35">
      <c r="C536" t="s">
        <v>43</v>
      </c>
      <c r="D536" t="s">
        <v>467</v>
      </c>
      <c r="E536" t="s">
        <v>468</v>
      </c>
      <c r="F536" t="s">
        <v>1449</v>
      </c>
    </row>
    <row r="537" spans="3:6" x14ac:dyDescent="0.35">
      <c r="C537" t="s">
        <v>43</v>
      </c>
      <c r="D537" t="s">
        <v>467</v>
      </c>
      <c r="E537" t="s">
        <v>468</v>
      </c>
      <c r="F537" t="s">
        <v>469</v>
      </c>
    </row>
    <row r="538" spans="3:6" x14ac:dyDescent="0.35">
      <c r="C538" t="s">
        <v>73</v>
      </c>
      <c r="D538" t="s">
        <v>74</v>
      </c>
      <c r="E538" t="s">
        <v>330</v>
      </c>
      <c r="F538" t="s">
        <v>330</v>
      </c>
    </row>
    <row r="539" spans="3:6" x14ac:dyDescent="0.35">
      <c r="C539" t="s">
        <v>73</v>
      </c>
      <c r="D539" t="s">
        <v>74</v>
      </c>
      <c r="E539" t="s">
        <v>149</v>
      </c>
      <c r="F539" t="s">
        <v>1465</v>
      </c>
    </row>
    <row r="540" spans="3:6" x14ac:dyDescent="0.35">
      <c r="C540" t="s">
        <v>43</v>
      </c>
      <c r="D540" t="s">
        <v>467</v>
      </c>
      <c r="E540" t="s">
        <v>468</v>
      </c>
      <c r="F540" t="s">
        <v>469</v>
      </c>
    </row>
    <row r="541" spans="3:6" x14ac:dyDescent="0.35">
      <c r="C541" t="s">
        <v>43</v>
      </c>
      <c r="D541" t="s">
        <v>167</v>
      </c>
      <c r="E541" t="s">
        <v>168</v>
      </c>
      <c r="F541" t="s">
        <v>684</v>
      </c>
    </row>
    <row r="542" spans="3:6" x14ac:dyDescent="0.35">
      <c r="C542" t="s">
        <v>73</v>
      </c>
      <c r="D542" t="s">
        <v>74</v>
      </c>
      <c r="E542" t="s">
        <v>325</v>
      </c>
      <c r="F542" t="s">
        <v>1471</v>
      </c>
    </row>
    <row r="543" spans="3:6" x14ac:dyDescent="0.35">
      <c r="C543" t="s">
        <v>73</v>
      </c>
      <c r="D543" t="s">
        <v>74</v>
      </c>
      <c r="E543" t="s">
        <v>325</v>
      </c>
      <c r="F543" t="s">
        <v>1471</v>
      </c>
    </row>
    <row r="544" spans="3:6" x14ac:dyDescent="0.35">
      <c r="C544" t="s">
        <v>73</v>
      </c>
      <c r="D544" t="s">
        <v>74</v>
      </c>
      <c r="E544" t="s">
        <v>506</v>
      </c>
      <c r="F544" t="s">
        <v>1476</v>
      </c>
    </row>
    <row r="545" spans="3:6" x14ac:dyDescent="0.35">
      <c r="C545" t="s">
        <v>73</v>
      </c>
      <c r="D545" t="s">
        <v>74</v>
      </c>
      <c r="E545" t="s">
        <v>455</v>
      </c>
      <c r="F545" t="s">
        <v>1482</v>
      </c>
    </row>
    <row r="546" spans="3:6" x14ac:dyDescent="0.35">
      <c r="C546" t="s">
        <v>73</v>
      </c>
      <c r="D546" t="s">
        <v>74</v>
      </c>
      <c r="E546" t="s">
        <v>1420</v>
      </c>
      <c r="F546" t="s">
        <v>1486</v>
      </c>
    </row>
    <row r="547" spans="3:6" x14ac:dyDescent="0.35">
      <c r="C547" t="s">
        <v>73</v>
      </c>
      <c r="D547" t="s">
        <v>74</v>
      </c>
      <c r="E547" t="s">
        <v>75</v>
      </c>
      <c r="F547" t="s">
        <v>1489</v>
      </c>
    </row>
    <row r="548" spans="3:6" x14ac:dyDescent="0.35">
      <c r="C548" t="s">
        <v>73</v>
      </c>
      <c r="D548" t="s">
        <v>74</v>
      </c>
      <c r="E548" t="s">
        <v>1490</v>
      </c>
      <c r="F548" t="s">
        <v>1490</v>
      </c>
    </row>
    <row r="549" spans="3:6" x14ac:dyDescent="0.35">
      <c r="C549" t="s">
        <v>73</v>
      </c>
      <c r="D549" t="s">
        <v>74</v>
      </c>
      <c r="E549" t="s">
        <v>149</v>
      </c>
      <c r="F549" t="s">
        <v>1491</v>
      </c>
    </row>
    <row r="550" spans="3:6" x14ac:dyDescent="0.35">
      <c r="C550" t="s">
        <v>73</v>
      </c>
      <c r="D550" t="s">
        <v>74</v>
      </c>
      <c r="E550" t="s">
        <v>506</v>
      </c>
      <c r="F550" t="s">
        <v>506</v>
      </c>
    </row>
    <row r="551" spans="3:6" x14ac:dyDescent="0.35">
      <c r="C551" t="s">
        <v>73</v>
      </c>
      <c r="D551" t="s">
        <v>74</v>
      </c>
      <c r="E551" t="s">
        <v>361</v>
      </c>
      <c r="F551" t="s">
        <v>1492</v>
      </c>
    </row>
    <row r="552" spans="3:6" x14ac:dyDescent="0.35">
      <c r="C552" t="s">
        <v>73</v>
      </c>
      <c r="D552" t="s">
        <v>74</v>
      </c>
      <c r="E552" t="s">
        <v>1493</v>
      </c>
      <c r="F552" t="s">
        <v>1493</v>
      </c>
    </row>
    <row r="553" spans="3:6" x14ac:dyDescent="0.35">
      <c r="C553" t="s">
        <v>73</v>
      </c>
      <c r="D553" t="s">
        <v>74</v>
      </c>
      <c r="E553" t="s">
        <v>175</v>
      </c>
      <c r="F553" t="s">
        <v>176</v>
      </c>
    </row>
    <row r="554" spans="3:6" x14ac:dyDescent="0.35">
      <c r="C554" t="s">
        <v>73</v>
      </c>
      <c r="D554" t="s">
        <v>74</v>
      </c>
      <c r="E554" t="s">
        <v>164</v>
      </c>
      <c r="F554" t="s">
        <v>238</v>
      </c>
    </row>
    <row r="555" spans="3:6" x14ac:dyDescent="0.35">
      <c r="C555" t="s">
        <v>73</v>
      </c>
      <c r="D555" t="s">
        <v>74</v>
      </c>
      <c r="E555" t="s">
        <v>268</v>
      </c>
      <c r="F555" t="s">
        <v>1494</v>
      </c>
    </row>
    <row r="556" spans="3:6" x14ac:dyDescent="0.35">
      <c r="C556" t="s">
        <v>73</v>
      </c>
      <c r="D556" t="s">
        <v>74</v>
      </c>
      <c r="E556" t="s">
        <v>268</v>
      </c>
      <c r="F556" t="s">
        <v>1495</v>
      </c>
    </row>
    <row r="557" spans="3:6" x14ac:dyDescent="0.35">
      <c r="C557" t="s">
        <v>43</v>
      </c>
      <c r="D557" t="s">
        <v>167</v>
      </c>
      <c r="E557" t="s">
        <v>168</v>
      </c>
      <c r="F557" t="s">
        <v>1496</v>
      </c>
    </row>
    <row r="558" spans="3:6" x14ac:dyDescent="0.35">
      <c r="C558" t="s">
        <v>43</v>
      </c>
      <c r="D558" t="s">
        <v>167</v>
      </c>
      <c r="E558" t="s">
        <v>168</v>
      </c>
      <c r="F558" t="s">
        <v>1497</v>
      </c>
    </row>
    <row r="559" spans="3:6" x14ac:dyDescent="0.35">
      <c r="C559" t="s">
        <v>43</v>
      </c>
      <c r="D559" t="s">
        <v>167</v>
      </c>
      <c r="E559" t="s">
        <v>460</v>
      </c>
      <c r="F559" t="s">
        <v>528</v>
      </c>
    </row>
    <row r="560" spans="3:6" x14ac:dyDescent="0.35">
      <c r="C560" t="s">
        <v>73</v>
      </c>
      <c r="D560" t="s">
        <v>74</v>
      </c>
      <c r="E560" t="s">
        <v>229</v>
      </c>
      <c r="F560" t="s">
        <v>429</v>
      </c>
    </row>
    <row r="561" spans="3:6" x14ac:dyDescent="0.35">
      <c r="C561" t="s">
        <v>73</v>
      </c>
      <c r="D561" t="s">
        <v>74</v>
      </c>
      <c r="E561" t="s">
        <v>212</v>
      </c>
      <c r="F561" t="s">
        <v>1501</v>
      </c>
    </row>
    <row r="562" spans="3:6" x14ac:dyDescent="0.35">
      <c r="C562" t="s">
        <v>73</v>
      </c>
      <c r="D562" t="s">
        <v>74</v>
      </c>
      <c r="E562" t="s">
        <v>606</v>
      </c>
      <c r="F562" t="s">
        <v>1502</v>
      </c>
    </row>
    <row r="563" spans="3:6" x14ac:dyDescent="0.35">
      <c r="C563" t="s">
        <v>43</v>
      </c>
      <c r="D563" t="s">
        <v>167</v>
      </c>
      <c r="E563" t="s">
        <v>168</v>
      </c>
      <c r="F563" t="s">
        <v>1504</v>
      </c>
    </row>
    <row r="564" spans="3:6" x14ac:dyDescent="0.35">
      <c r="C564" t="s">
        <v>43</v>
      </c>
      <c r="D564" t="s">
        <v>2748</v>
      </c>
      <c r="E564" t="s">
        <v>807</v>
      </c>
      <c r="F564" t="s">
        <v>1508</v>
      </c>
    </row>
    <row r="565" spans="3:6" x14ac:dyDescent="0.35">
      <c r="C565" t="s">
        <v>73</v>
      </c>
      <c r="D565" t="s">
        <v>74</v>
      </c>
      <c r="E565" t="s">
        <v>151</v>
      </c>
      <c r="F565" t="s">
        <v>1242</v>
      </c>
    </row>
    <row r="566" spans="3:6" x14ac:dyDescent="0.35">
      <c r="C566" t="s">
        <v>73</v>
      </c>
      <c r="D566" t="s">
        <v>74</v>
      </c>
      <c r="E566" t="s">
        <v>175</v>
      </c>
      <c r="F566" t="s">
        <v>1509</v>
      </c>
    </row>
    <row r="567" spans="3:6" x14ac:dyDescent="0.35">
      <c r="C567" t="s">
        <v>73</v>
      </c>
      <c r="D567" t="s">
        <v>74</v>
      </c>
      <c r="E567" t="s">
        <v>175</v>
      </c>
      <c r="F567" t="s">
        <v>1510</v>
      </c>
    </row>
    <row r="568" spans="3:6" x14ac:dyDescent="0.35">
      <c r="C568" t="s">
        <v>73</v>
      </c>
      <c r="D568" t="s">
        <v>74</v>
      </c>
      <c r="E568" t="s">
        <v>440</v>
      </c>
      <c r="F568" t="s">
        <v>1511</v>
      </c>
    </row>
    <row r="569" spans="3:6" x14ac:dyDescent="0.35">
      <c r="C569" t="s">
        <v>73</v>
      </c>
      <c r="D569" t="s">
        <v>74</v>
      </c>
      <c r="E569" t="s">
        <v>243</v>
      </c>
      <c r="F569" t="s">
        <v>1265</v>
      </c>
    </row>
    <row r="570" spans="3:6" x14ac:dyDescent="0.35">
      <c r="C570" t="s">
        <v>73</v>
      </c>
      <c r="D570" t="s">
        <v>74</v>
      </c>
      <c r="E570" t="s">
        <v>112</v>
      </c>
      <c r="F570" t="s">
        <v>1512</v>
      </c>
    </row>
    <row r="571" spans="3:6" x14ac:dyDescent="0.35">
      <c r="C571" t="s">
        <v>73</v>
      </c>
      <c r="D571" t="s">
        <v>74</v>
      </c>
      <c r="E571" t="s">
        <v>506</v>
      </c>
      <c r="F571" t="s">
        <v>506</v>
      </c>
    </row>
    <row r="572" spans="3:6" x14ac:dyDescent="0.35">
      <c r="C572" t="s">
        <v>73</v>
      </c>
      <c r="D572" t="s">
        <v>74</v>
      </c>
      <c r="E572" t="s">
        <v>1513</v>
      </c>
      <c r="F572" t="s">
        <v>1514</v>
      </c>
    </row>
    <row r="573" spans="3:6" x14ac:dyDescent="0.35">
      <c r="C573" t="s">
        <v>73</v>
      </c>
      <c r="D573" t="s">
        <v>74</v>
      </c>
      <c r="E573" t="s">
        <v>112</v>
      </c>
      <c r="F573" t="s">
        <v>274</v>
      </c>
    </row>
    <row r="574" spans="3:6" x14ac:dyDescent="0.35">
      <c r="C574" t="s">
        <v>43</v>
      </c>
      <c r="D574" t="s">
        <v>167</v>
      </c>
      <c r="E574" t="s">
        <v>226</v>
      </c>
      <c r="F574" t="s">
        <v>1516</v>
      </c>
    </row>
    <row r="575" spans="3:6" x14ac:dyDescent="0.35">
      <c r="C575" t="s">
        <v>73</v>
      </c>
      <c r="D575" t="s">
        <v>74</v>
      </c>
      <c r="E575" t="s">
        <v>149</v>
      </c>
      <c r="F575" t="s">
        <v>1517</v>
      </c>
    </row>
    <row r="576" spans="3:6" x14ac:dyDescent="0.35">
      <c r="C576" t="s">
        <v>43</v>
      </c>
      <c r="D576" t="s">
        <v>89</v>
      </c>
      <c r="E576" t="s">
        <v>1564</v>
      </c>
      <c r="F576" t="s">
        <v>1564</v>
      </c>
    </row>
    <row r="577" spans="3:6" x14ac:dyDescent="0.35">
      <c r="C577" t="s">
        <v>43</v>
      </c>
      <c r="D577" t="s">
        <v>167</v>
      </c>
      <c r="E577" t="s">
        <v>442</v>
      </c>
      <c r="F577" t="s">
        <v>443</v>
      </c>
    </row>
    <row r="578" spans="3:6" x14ac:dyDescent="0.35">
      <c r="C578" t="s">
        <v>43</v>
      </c>
      <c r="D578" t="s">
        <v>167</v>
      </c>
      <c r="E578" t="s">
        <v>442</v>
      </c>
      <c r="F578" t="s">
        <v>1521</v>
      </c>
    </row>
    <row r="579" spans="3:6" x14ac:dyDescent="0.35">
      <c r="C579" t="s">
        <v>43</v>
      </c>
      <c r="D579" t="s">
        <v>167</v>
      </c>
      <c r="E579" t="s">
        <v>168</v>
      </c>
      <c r="F579" t="s">
        <v>1527</v>
      </c>
    </row>
    <row r="580" spans="3:6" x14ac:dyDescent="0.35">
      <c r="C580" t="s">
        <v>73</v>
      </c>
      <c r="D580" t="s">
        <v>74</v>
      </c>
      <c r="F580" t="s">
        <v>1528</v>
      </c>
    </row>
    <row r="581" spans="3:6" x14ac:dyDescent="0.35">
      <c r="C581" t="s">
        <v>73</v>
      </c>
      <c r="D581" t="s">
        <v>74</v>
      </c>
      <c r="E581" t="s">
        <v>513</v>
      </c>
      <c r="F581" t="s">
        <v>1529</v>
      </c>
    </row>
    <row r="582" spans="3:6" x14ac:dyDescent="0.35">
      <c r="C582" t="s">
        <v>73</v>
      </c>
      <c r="D582" t="s">
        <v>74</v>
      </c>
      <c r="E582" t="s">
        <v>1398</v>
      </c>
      <c r="F582" t="s">
        <v>1530</v>
      </c>
    </row>
    <row r="583" spans="3:6" x14ac:dyDescent="0.35">
      <c r="C583" t="s">
        <v>73</v>
      </c>
      <c r="D583" t="s">
        <v>74</v>
      </c>
      <c r="E583" t="s">
        <v>164</v>
      </c>
      <c r="F583" t="s">
        <v>859</v>
      </c>
    </row>
    <row r="584" spans="3:6" x14ac:dyDescent="0.35">
      <c r="C584" t="s">
        <v>73</v>
      </c>
      <c r="D584" t="s">
        <v>74</v>
      </c>
      <c r="E584" t="s">
        <v>1005</v>
      </c>
      <c r="F584" t="s">
        <v>1531</v>
      </c>
    </row>
    <row r="585" spans="3:6" x14ac:dyDescent="0.35">
      <c r="C585" t="s">
        <v>43</v>
      </c>
      <c r="D585" t="s">
        <v>2748</v>
      </c>
      <c r="E585" t="s">
        <v>807</v>
      </c>
      <c r="F585" t="s">
        <v>1542</v>
      </c>
    </row>
    <row r="586" spans="3:6" x14ac:dyDescent="0.35">
      <c r="C586" t="s">
        <v>43</v>
      </c>
      <c r="D586" t="s">
        <v>2748</v>
      </c>
      <c r="E586" t="s">
        <v>807</v>
      </c>
      <c r="F586" t="s">
        <v>1543</v>
      </c>
    </row>
    <row r="587" spans="3:6" x14ac:dyDescent="0.35">
      <c r="C587" t="s">
        <v>73</v>
      </c>
      <c r="D587" t="s">
        <v>74</v>
      </c>
      <c r="E587" t="s">
        <v>330</v>
      </c>
      <c r="F587" t="s">
        <v>1545</v>
      </c>
    </row>
    <row r="588" spans="3:6" x14ac:dyDescent="0.35">
      <c r="C588" t="s">
        <v>73</v>
      </c>
      <c r="D588" t="s">
        <v>74</v>
      </c>
      <c r="E588" t="s">
        <v>440</v>
      </c>
      <c r="F588" t="s">
        <v>1546</v>
      </c>
    </row>
    <row r="589" spans="3:6" x14ac:dyDescent="0.35">
      <c r="C589" t="s">
        <v>73</v>
      </c>
      <c r="D589" t="s">
        <v>74</v>
      </c>
      <c r="E589" t="s">
        <v>212</v>
      </c>
      <c r="F589" t="s">
        <v>1547</v>
      </c>
    </row>
    <row r="590" spans="3:6" x14ac:dyDescent="0.35">
      <c r="C590" t="s">
        <v>73</v>
      </c>
      <c r="D590" t="s">
        <v>74</v>
      </c>
      <c r="E590" t="s">
        <v>164</v>
      </c>
      <c r="F590" t="s">
        <v>1553</v>
      </c>
    </row>
    <row r="591" spans="3:6" x14ac:dyDescent="0.35">
      <c r="C591" t="s">
        <v>73</v>
      </c>
      <c r="D591" t="s">
        <v>74</v>
      </c>
      <c r="E591" t="s">
        <v>229</v>
      </c>
      <c r="F591" t="s">
        <v>1554</v>
      </c>
    </row>
    <row r="592" spans="3:6" x14ac:dyDescent="0.35">
      <c r="C592" t="s">
        <v>73</v>
      </c>
      <c r="D592" t="s">
        <v>74</v>
      </c>
      <c r="E592" t="s">
        <v>112</v>
      </c>
      <c r="F592" t="s">
        <v>274</v>
      </c>
    </row>
    <row r="593" spans="3:6" x14ac:dyDescent="0.35">
      <c r="C593" t="s">
        <v>73</v>
      </c>
      <c r="D593" t="s">
        <v>74</v>
      </c>
      <c r="E593" t="s">
        <v>112</v>
      </c>
      <c r="F593" t="s">
        <v>639</v>
      </c>
    </row>
    <row r="594" spans="3:6" x14ac:dyDescent="0.35">
      <c r="C594" t="s">
        <v>43</v>
      </c>
      <c r="D594" t="s">
        <v>167</v>
      </c>
      <c r="E594" t="s">
        <v>409</v>
      </c>
      <c r="F594" t="s">
        <v>1555</v>
      </c>
    </row>
    <row r="595" spans="3:6" x14ac:dyDescent="0.35">
      <c r="C595" t="s">
        <v>73</v>
      </c>
      <c r="D595" t="s">
        <v>74</v>
      </c>
      <c r="E595" t="s">
        <v>130</v>
      </c>
      <c r="F595" t="s">
        <v>1556</v>
      </c>
    </row>
    <row r="596" spans="3:6" x14ac:dyDescent="0.35">
      <c r="C596" t="s">
        <v>73</v>
      </c>
      <c r="D596" t="s">
        <v>74</v>
      </c>
      <c r="E596" t="s">
        <v>149</v>
      </c>
      <c r="F596" t="s">
        <v>1557</v>
      </c>
    </row>
    <row r="597" spans="3:6" x14ac:dyDescent="0.35">
      <c r="C597" t="s">
        <v>43</v>
      </c>
      <c r="D597" t="s">
        <v>167</v>
      </c>
      <c r="E597" t="s">
        <v>460</v>
      </c>
      <c r="F597" t="s">
        <v>1562</v>
      </c>
    </row>
    <row r="598" spans="3:6" x14ac:dyDescent="0.35">
      <c r="C598" t="s">
        <v>43</v>
      </c>
      <c r="D598" t="s">
        <v>167</v>
      </c>
      <c r="E598" t="s">
        <v>460</v>
      </c>
      <c r="F598" t="s">
        <v>1563</v>
      </c>
    </row>
    <row r="599" spans="3:6" x14ac:dyDescent="0.35">
      <c r="C599" t="s">
        <v>43</v>
      </c>
      <c r="D599" t="s">
        <v>89</v>
      </c>
      <c r="E599" t="s">
        <v>1564</v>
      </c>
      <c r="F599" t="s">
        <v>1564</v>
      </c>
    </row>
    <row r="600" spans="3:6" x14ac:dyDescent="0.35">
      <c r="C600" t="s">
        <v>73</v>
      </c>
      <c r="D600" t="s">
        <v>74</v>
      </c>
      <c r="E600" t="s">
        <v>477</v>
      </c>
      <c r="F600" t="s">
        <v>477</v>
      </c>
    </row>
    <row r="601" spans="3:6" x14ac:dyDescent="0.35">
      <c r="C601" t="s">
        <v>73</v>
      </c>
      <c r="D601" t="s">
        <v>74</v>
      </c>
      <c r="E601" t="s">
        <v>149</v>
      </c>
      <c r="F601" t="s">
        <v>1571</v>
      </c>
    </row>
    <row r="602" spans="3:6" x14ac:dyDescent="0.35">
      <c r="C602" t="s">
        <v>73</v>
      </c>
      <c r="D602" t="s">
        <v>74</v>
      </c>
      <c r="E602" t="s">
        <v>112</v>
      </c>
      <c r="F602" t="s">
        <v>1572</v>
      </c>
    </row>
    <row r="603" spans="3:6" x14ac:dyDescent="0.35">
      <c r="C603" t="s">
        <v>43</v>
      </c>
      <c r="D603" t="s">
        <v>167</v>
      </c>
      <c r="E603" t="s">
        <v>1314</v>
      </c>
      <c r="F603" t="s">
        <v>1576</v>
      </c>
    </row>
    <row r="604" spans="3:6" x14ac:dyDescent="0.35">
      <c r="C604" t="s">
        <v>73</v>
      </c>
      <c r="D604" t="s">
        <v>74</v>
      </c>
      <c r="E604" t="s">
        <v>149</v>
      </c>
      <c r="F604" t="s">
        <v>1577</v>
      </c>
    </row>
    <row r="605" spans="3:6" x14ac:dyDescent="0.35">
      <c r="C605" t="s">
        <v>43</v>
      </c>
      <c r="D605" t="s">
        <v>167</v>
      </c>
      <c r="E605" t="s">
        <v>226</v>
      </c>
      <c r="F605" t="s">
        <v>1578</v>
      </c>
    </row>
    <row r="606" spans="3:6" x14ac:dyDescent="0.35">
      <c r="C606" t="s">
        <v>43</v>
      </c>
      <c r="D606" t="s">
        <v>89</v>
      </c>
      <c r="E606" t="s">
        <v>90</v>
      </c>
      <c r="F606" t="s">
        <v>1583</v>
      </c>
    </row>
    <row r="607" spans="3:6" x14ac:dyDescent="0.35">
      <c r="C607" t="s">
        <v>43</v>
      </c>
      <c r="D607" t="s">
        <v>89</v>
      </c>
      <c r="E607" t="s">
        <v>1564</v>
      </c>
      <c r="F607" t="s">
        <v>1564</v>
      </c>
    </row>
    <row r="608" spans="3:6" x14ac:dyDescent="0.35">
      <c r="C608" t="s">
        <v>43</v>
      </c>
      <c r="D608" t="s">
        <v>467</v>
      </c>
      <c r="E608" t="s">
        <v>1593</v>
      </c>
      <c r="F608" t="s">
        <v>1594</v>
      </c>
    </row>
    <row r="609" spans="3:6" x14ac:dyDescent="0.35">
      <c r="C609" t="s">
        <v>43</v>
      </c>
      <c r="D609" t="s">
        <v>167</v>
      </c>
      <c r="E609" t="s">
        <v>226</v>
      </c>
      <c r="F609" t="s">
        <v>1595</v>
      </c>
    </row>
    <row r="610" spans="3:6" x14ac:dyDescent="0.35">
      <c r="C610" t="s">
        <v>73</v>
      </c>
      <c r="D610" t="s">
        <v>74</v>
      </c>
      <c r="E610" t="s">
        <v>164</v>
      </c>
      <c r="F610" t="s">
        <v>1605</v>
      </c>
    </row>
    <row r="611" spans="3:6" x14ac:dyDescent="0.35">
      <c r="C611" t="s">
        <v>73</v>
      </c>
      <c r="D611" t="s">
        <v>74</v>
      </c>
      <c r="E611" t="s">
        <v>825</v>
      </c>
      <c r="F611" t="s">
        <v>835</v>
      </c>
    </row>
    <row r="612" spans="3:6" x14ac:dyDescent="0.35">
      <c r="C612" t="s">
        <v>73</v>
      </c>
      <c r="D612" t="s">
        <v>74</v>
      </c>
      <c r="E612" t="s">
        <v>1336</v>
      </c>
      <c r="F612" t="s">
        <v>1613</v>
      </c>
    </row>
    <row r="613" spans="3:6" x14ac:dyDescent="0.35">
      <c r="C613" t="s">
        <v>43</v>
      </c>
      <c r="D613" t="s">
        <v>167</v>
      </c>
      <c r="E613" t="s">
        <v>532</v>
      </c>
      <c r="F613" t="s">
        <v>1614</v>
      </c>
    </row>
    <row r="614" spans="3:6" x14ac:dyDescent="0.35">
      <c r="C614" t="s">
        <v>73</v>
      </c>
      <c r="D614" t="s">
        <v>74</v>
      </c>
      <c r="E614" t="s">
        <v>811</v>
      </c>
      <c r="F614" t="s">
        <v>812</v>
      </c>
    </row>
    <row r="615" spans="3:6" x14ac:dyDescent="0.35">
      <c r="C615" t="s">
        <v>73</v>
      </c>
      <c r="D615" t="s">
        <v>74</v>
      </c>
      <c r="E615" t="s">
        <v>1336</v>
      </c>
      <c r="F615" t="s">
        <v>1619</v>
      </c>
    </row>
    <row r="616" spans="3:6" x14ac:dyDescent="0.35">
      <c r="C616" t="s">
        <v>73</v>
      </c>
      <c r="D616" t="s">
        <v>74</v>
      </c>
      <c r="E616" t="s">
        <v>1336</v>
      </c>
      <c r="F616" t="s">
        <v>1620</v>
      </c>
    </row>
    <row r="617" spans="3:6" x14ac:dyDescent="0.35">
      <c r="C617" t="s">
        <v>73</v>
      </c>
      <c r="D617" t="s">
        <v>74</v>
      </c>
      <c r="E617" t="s">
        <v>175</v>
      </c>
      <c r="F617" t="s">
        <v>1621</v>
      </c>
    </row>
    <row r="618" spans="3:6" x14ac:dyDescent="0.35">
      <c r="C618" t="s">
        <v>73</v>
      </c>
      <c r="D618" t="s">
        <v>74</v>
      </c>
      <c r="E618" t="s">
        <v>440</v>
      </c>
      <c r="F618" t="s">
        <v>440</v>
      </c>
    </row>
    <row r="619" spans="3:6" x14ac:dyDescent="0.35">
      <c r="C619" t="s">
        <v>73</v>
      </c>
      <c r="D619" t="s">
        <v>74</v>
      </c>
      <c r="E619" t="s">
        <v>112</v>
      </c>
      <c r="F619" t="s">
        <v>274</v>
      </c>
    </row>
    <row r="620" spans="3:6" x14ac:dyDescent="0.35">
      <c r="C620" t="s">
        <v>43</v>
      </c>
      <c r="D620" t="s">
        <v>167</v>
      </c>
      <c r="E620" t="s">
        <v>1622</v>
      </c>
      <c r="F620" t="s">
        <v>1623</v>
      </c>
    </row>
    <row r="621" spans="3:6" x14ac:dyDescent="0.35">
      <c r="C621" t="s">
        <v>43</v>
      </c>
      <c r="D621" t="s">
        <v>167</v>
      </c>
      <c r="E621" t="s">
        <v>240</v>
      </c>
      <c r="F621" t="s">
        <v>1626</v>
      </c>
    </row>
    <row r="622" spans="3:6" x14ac:dyDescent="0.35">
      <c r="C622" t="s">
        <v>73</v>
      </c>
      <c r="D622" t="s">
        <v>74</v>
      </c>
      <c r="E622" t="s">
        <v>1336</v>
      </c>
      <c r="F622" t="s">
        <v>1627</v>
      </c>
    </row>
    <row r="623" spans="3:6" x14ac:dyDescent="0.35">
      <c r="C623" t="s">
        <v>73</v>
      </c>
      <c r="D623" t="s">
        <v>74</v>
      </c>
      <c r="E623" t="s">
        <v>1336</v>
      </c>
      <c r="F623" t="s">
        <v>1627</v>
      </c>
    </row>
    <row r="624" spans="3:6" x14ac:dyDescent="0.35">
      <c r="C624" t="s">
        <v>43</v>
      </c>
      <c r="D624" t="s">
        <v>2748</v>
      </c>
      <c r="E624" t="s">
        <v>807</v>
      </c>
      <c r="F624" t="s">
        <v>2808</v>
      </c>
    </row>
    <row r="625" spans="3:6" x14ac:dyDescent="0.35">
      <c r="C625" t="s">
        <v>73</v>
      </c>
      <c r="D625" t="s">
        <v>74</v>
      </c>
      <c r="E625" t="s">
        <v>1336</v>
      </c>
      <c r="F625" t="s">
        <v>1627</v>
      </c>
    </row>
    <row r="626" spans="3:6" x14ac:dyDescent="0.35">
      <c r="C626" t="s">
        <v>73</v>
      </c>
      <c r="D626" t="s">
        <v>74</v>
      </c>
      <c r="E626" t="s">
        <v>825</v>
      </c>
      <c r="F626" t="s">
        <v>1641</v>
      </c>
    </row>
    <row r="627" spans="3:6" x14ac:dyDescent="0.35">
      <c r="C627" t="s">
        <v>73</v>
      </c>
      <c r="D627" t="s">
        <v>74</v>
      </c>
      <c r="E627" t="s">
        <v>175</v>
      </c>
      <c r="F627" t="s">
        <v>1621</v>
      </c>
    </row>
    <row r="628" spans="3:6" x14ac:dyDescent="0.35">
      <c r="C628" t="s">
        <v>73</v>
      </c>
      <c r="D628" t="s">
        <v>74</v>
      </c>
      <c r="E628" t="s">
        <v>1647</v>
      </c>
      <c r="F628" t="s">
        <v>1648</v>
      </c>
    </row>
    <row r="629" spans="3:6" x14ac:dyDescent="0.35">
      <c r="C629" t="s">
        <v>73</v>
      </c>
      <c r="D629" t="s">
        <v>74</v>
      </c>
      <c r="E629" t="s">
        <v>164</v>
      </c>
      <c r="F629" t="s">
        <v>1649</v>
      </c>
    </row>
    <row r="630" spans="3:6" x14ac:dyDescent="0.35">
      <c r="C630" t="s">
        <v>73</v>
      </c>
      <c r="D630" t="s">
        <v>74</v>
      </c>
      <c r="E630" t="s">
        <v>592</v>
      </c>
      <c r="F630" t="s">
        <v>1650</v>
      </c>
    </row>
    <row r="631" spans="3:6" x14ac:dyDescent="0.35">
      <c r="C631" t="s">
        <v>73</v>
      </c>
      <c r="D631" t="s">
        <v>74</v>
      </c>
      <c r="E631" t="s">
        <v>164</v>
      </c>
      <c r="F631" t="s">
        <v>1651</v>
      </c>
    </row>
    <row r="632" spans="3:6" x14ac:dyDescent="0.35">
      <c r="C632" t="s">
        <v>43</v>
      </c>
      <c r="D632" t="s">
        <v>167</v>
      </c>
      <c r="E632" t="s">
        <v>168</v>
      </c>
      <c r="F632" t="s">
        <v>1654</v>
      </c>
    </row>
    <row r="633" spans="3:6" x14ac:dyDescent="0.35">
      <c r="C633" t="s">
        <v>43</v>
      </c>
      <c r="D633" t="s">
        <v>167</v>
      </c>
      <c r="E633" t="s">
        <v>168</v>
      </c>
      <c r="F633" t="s">
        <v>1655</v>
      </c>
    </row>
    <row r="634" spans="3:6" x14ac:dyDescent="0.35">
      <c r="C634" t="s">
        <v>43</v>
      </c>
      <c r="D634" t="s">
        <v>167</v>
      </c>
      <c r="E634" t="s">
        <v>460</v>
      </c>
      <c r="F634" t="s">
        <v>461</v>
      </c>
    </row>
    <row r="635" spans="3:6" x14ac:dyDescent="0.35">
      <c r="C635" t="s">
        <v>73</v>
      </c>
      <c r="D635" t="s">
        <v>74</v>
      </c>
      <c r="E635" t="s">
        <v>330</v>
      </c>
      <c r="F635" t="s">
        <v>331</v>
      </c>
    </row>
    <row r="636" spans="3:6" x14ac:dyDescent="0.35">
      <c r="C636" t="s">
        <v>73</v>
      </c>
      <c r="D636" t="s">
        <v>74</v>
      </c>
      <c r="E636" t="s">
        <v>164</v>
      </c>
      <c r="F636" t="s">
        <v>238</v>
      </c>
    </row>
    <row r="637" spans="3:6" x14ac:dyDescent="0.35">
      <c r="C637" t="s">
        <v>73</v>
      </c>
      <c r="D637" t="s">
        <v>74</v>
      </c>
      <c r="E637" t="s">
        <v>222</v>
      </c>
      <c r="F637" t="s">
        <v>1338</v>
      </c>
    </row>
    <row r="638" spans="3:6" x14ac:dyDescent="0.35">
      <c r="C638" t="s">
        <v>73</v>
      </c>
      <c r="D638" t="s">
        <v>74</v>
      </c>
      <c r="E638" t="s">
        <v>1350</v>
      </c>
      <c r="F638" t="s">
        <v>1656</v>
      </c>
    </row>
    <row r="639" spans="3:6" x14ac:dyDescent="0.35">
      <c r="C639" t="s">
        <v>73</v>
      </c>
      <c r="D639" t="s">
        <v>74</v>
      </c>
      <c r="E639" t="s">
        <v>513</v>
      </c>
      <c r="F639" t="s">
        <v>575</v>
      </c>
    </row>
    <row r="640" spans="3:6" x14ac:dyDescent="0.35">
      <c r="C640" t="s">
        <v>73</v>
      </c>
      <c r="D640" t="s">
        <v>74</v>
      </c>
      <c r="E640" t="s">
        <v>513</v>
      </c>
      <c r="F640" t="s">
        <v>1659</v>
      </c>
    </row>
    <row r="641" spans="3:6" x14ac:dyDescent="0.35">
      <c r="C641" t="s">
        <v>73</v>
      </c>
      <c r="D641" t="s">
        <v>74</v>
      </c>
      <c r="E641" t="s">
        <v>164</v>
      </c>
      <c r="F641" t="s">
        <v>238</v>
      </c>
    </row>
    <row r="642" spans="3:6" x14ac:dyDescent="0.35">
      <c r="C642" t="s">
        <v>73</v>
      </c>
      <c r="D642" t="s">
        <v>74</v>
      </c>
      <c r="E642" t="s">
        <v>1398</v>
      </c>
      <c r="F642" t="s">
        <v>1399</v>
      </c>
    </row>
    <row r="643" spans="3:6" x14ac:dyDescent="0.35">
      <c r="C643" t="s">
        <v>73</v>
      </c>
      <c r="D643" t="s">
        <v>74</v>
      </c>
      <c r="E643" t="s">
        <v>152</v>
      </c>
      <c r="F643" t="s">
        <v>1230</v>
      </c>
    </row>
    <row r="644" spans="3:6" x14ac:dyDescent="0.35">
      <c r="C644" t="s">
        <v>73</v>
      </c>
      <c r="D644" t="s">
        <v>74</v>
      </c>
      <c r="E644" t="s">
        <v>175</v>
      </c>
      <c r="F644" t="s">
        <v>1621</v>
      </c>
    </row>
    <row r="645" spans="3:6" x14ac:dyDescent="0.35">
      <c r="C645" t="s">
        <v>73</v>
      </c>
      <c r="D645" t="s">
        <v>74</v>
      </c>
      <c r="E645" t="s">
        <v>175</v>
      </c>
      <c r="F645" t="s">
        <v>1621</v>
      </c>
    </row>
    <row r="646" spans="3:6" x14ac:dyDescent="0.35">
      <c r="C646" t="s">
        <v>73</v>
      </c>
      <c r="D646" t="s">
        <v>74</v>
      </c>
      <c r="E646" t="s">
        <v>825</v>
      </c>
      <c r="F646" t="s">
        <v>835</v>
      </c>
    </row>
    <row r="647" spans="3:6" x14ac:dyDescent="0.35">
      <c r="C647" t="s">
        <v>73</v>
      </c>
      <c r="D647" t="s">
        <v>74</v>
      </c>
      <c r="E647" t="s">
        <v>1398</v>
      </c>
      <c r="F647" t="s">
        <v>1399</v>
      </c>
    </row>
    <row r="648" spans="3:6" x14ac:dyDescent="0.35">
      <c r="C648" t="s">
        <v>73</v>
      </c>
      <c r="D648" t="s">
        <v>74</v>
      </c>
      <c r="E648" t="s">
        <v>175</v>
      </c>
      <c r="F648" t="s">
        <v>1621</v>
      </c>
    </row>
    <row r="649" spans="3:6" x14ac:dyDescent="0.35">
      <c r="C649" t="s">
        <v>73</v>
      </c>
      <c r="D649" t="s">
        <v>74</v>
      </c>
      <c r="E649" t="s">
        <v>673</v>
      </c>
      <c r="F649" t="s">
        <v>1662</v>
      </c>
    </row>
    <row r="650" spans="3:6" x14ac:dyDescent="0.35">
      <c r="C650" t="s">
        <v>73</v>
      </c>
      <c r="D650" t="s">
        <v>74</v>
      </c>
      <c r="E650" t="s">
        <v>164</v>
      </c>
      <c r="F650" t="s">
        <v>705</v>
      </c>
    </row>
    <row r="651" spans="3:6" x14ac:dyDescent="0.35">
      <c r="C651" t="s">
        <v>73</v>
      </c>
      <c r="D651" t="s">
        <v>74</v>
      </c>
      <c r="E651" t="s">
        <v>1336</v>
      </c>
      <c r="F651" t="s">
        <v>1627</v>
      </c>
    </row>
    <row r="652" spans="3:6" x14ac:dyDescent="0.35">
      <c r="C652" t="s">
        <v>73</v>
      </c>
      <c r="D652" t="s">
        <v>74</v>
      </c>
      <c r="E652" t="s">
        <v>1702</v>
      </c>
      <c r="F652" t="s">
        <v>171</v>
      </c>
    </row>
    <row r="653" spans="3:6" x14ac:dyDescent="0.35">
      <c r="C653" t="s">
        <v>73</v>
      </c>
      <c r="D653" t="s">
        <v>74</v>
      </c>
      <c r="E653" t="s">
        <v>1336</v>
      </c>
      <c r="F653" t="s">
        <v>1627</v>
      </c>
    </row>
    <row r="654" spans="3:6" x14ac:dyDescent="0.35">
      <c r="C654" t="s">
        <v>73</v>
      </c>
      <c r="D654" t="s">
        <v>74</v>
      </c>
      <c r="E654" t="s">
        <v>1702</v>
      </c>
      <c r="F654" t="s">
        <v>172</v>
      </c>
    </row>
    <row r="655" spans="3:6" x14ac:dyDescent="0.35">
      <c r="C655" t="s">
        <v>73</v>
      </c>
      <c r="D655" t="s">
        <v>74</v>
      </c>
      <c r="E655" t="s">
        <v>245</v>
      </c>
      <c r="F655" t="s">
        <v>1667</v>
      </c>
    </row>
    <row r="656" spans="3:6" x14ac:dyDescent="0.35">
      <c r="C656" t="s">
        <v>73</v>
      </c>
      <c r="D656" t="s">
        <v>74</v>
      </c>
      <c r="E656" t="s">
        <v>245</v>
      </c>
      <c r="F656" t="s">
        <v>1668</v>
      </c>
    </row>
    <row r="657" spans="3:6" x14ac:dyDescent="0.35">
      <c r="C657" t="s">
        <v>73</v>
      </c>
      <c r="D657" t="s">
        <v>74</v>
      </c>
      <c r="E657" t="s">
        <v>1336</v>
      </c>
      <c r="F657" t="s">
        <v>1627</v>
      </c>
    </row>
    <row r="658" spans="3:6" x14ac:dyDescent="0.35">
      <c r="C658" t="s">
        <v>73</v>
      </c>
      <c r="D658" t="s">
        <v>74</v>
      </c>
      <c r="E658" t="s">
        <v>1678</v>
      </c>
      <c r="F658" t="s">
        <v>1679</v>
      </c>
    </row>
    <row r="659" spans="3:6" x14ac:dyDescent="0.35">
      <c r="C659" t="s">
        <v>73</v>
      </c>
      <c r="D659" t="s">
        <v>74</v>
      </c>
      <c r="E659" t="s">
        <v>112</v>
      </c>
      <c r="F659" t="s">
        <v>274</v>
      </c>
    </row>
    <row r="660" spans="3:6" x14ac:dyDescent="0.35">
      <c r="C660" t="s">
        <v>43</v>
      </c>
      <c r="D660" t="s">
        <v>167</v>
      </c>
      <c r="E660" t="s">
        <v>226</v>
      </c>
      <c r="F660" t="s">
        <v>1680</v>
      </c>
    </row>
    <row r="661" spans="3:6" x14ac:dyDescent="0.35">
      <c r="C661" t="s">
        <v>73</v>
      </c>
      <c r="D661" t="s">
        <v>74</v>
      </c>
      <c r="E661" t="s">
        <v>141</v>
      </c>
      <c r="F661" t="s">
        <v>1681</v>
      </c>
    </row>
    <row r="662" spans="3:6" x14ac:dyDescent="0.35">
      <c r="C662" t="s">
        <v>73</v>
      </c>
      <c r="D662" t="s">
        <v>74</v>
      </c>
      <c r="E662" t="s">
        <v>1682</v>
      </c>
      <c r="F662" t="s">
        <v>1683</v>
      </c>
    </row>
    <row r="663" spans="3:6" x14ac:dyDescent="0.35">
      <c r="C663" t="s">
        <v>43</v>
      </c>
      <c r="D663" t="s">
        <v>89</v>
      </c>
      <c r="E663" t="s">
        <v>1564</v>
      </c>
      <c r="F663" t="s">
        <v>1687</v>
      </c>
    </row>
    <row r="664" spans="3:6" x14ac:dyDescent="0.35">
      <c r="C664" t="s">
        <v>43</v>
      </c>
      <c r="D664" t="s">
        <v>167</v>
      </c>
      <c r="E664" t="s">
        <v>240</v>
      </c>
      <c r="F664" t="s">
        <v>1689</v>
      </c>
    </row>
    <row r="665" spans="3:6" x14ac:dyDescent="0.35">
      <c r="C665" t="s">
        <v>73</v>
      </c>
      <c r="D665" t="s">
        <v>74</v>
      </c>
      <c r="E665" t="s">
        <v>1336</v>
      </c>
      <c r="F665" t="s">
        <v>1627</v>
      </c>
    </row>
    <row r="666" spans="3:6" x14ac:dyDescent="0.35">
      <c r="C666" t="s">
        <v>73</v>
      </c>
      <c r="D666" t="s">
        <v>74</v>
      </c>
      <c r="E666" t="s">
        <v>1336</v>
      </c>
      <c r="F666" t="s">
        <v>1691</v>
      </c>
    </row>
    <row r="667" spans="3:6" x14ac:dyDescent="0.35">
      <c r="C667" t="s">
        <v>73</v>
      </c>
      <c r="D667" t="s">
        <v>74</v>
      </c>
      <c r="E667" t="s">
        <v>1702</v>
      </c>
      <c r="F667" t="s">
        <v>171</v>
      </c>
    </row>
    <row r="668" spans="3:6" x14ac:dyDescent="0.35">
      <c r="C668" t="s">
        <v>73</v>
      </c>
      <c r="D668" t="s">
        <v>74</v>
      </c>
      <c r="E668" t="s">
        <v>440</v>
      </c>
      <c r="F668" t="s">
        <v>1693</v>
      </c>
    </row>
    <row r="669" spans="3:6" x14ac:dyDescent="0.35">
      <c r="C669" t="s">
        <v>43</v>
      </c>
      <c r="D669" t="s">
        <v>167</v>
      </c>
      <c r="E669" t="s">
        <v>1622</v>
      </c>
      <c r="F669" t="s">
        <v>1622</v>
      </c>
    </row>
    <row r="670" spans="3:6" x14ac:dyDescent="0.35">
      <c r="C670" t="s">
        <v>73</v>
      </c>
      <c r="D670" t="s">
        <v>74</v>
      </c>
      <c r="E670" t="s">
        <v>164</v>
      </c>
      <c r="F670" t="s">
        <v>1696</v>
      </c>
    </row>
    <row r="671" spans="3:6" x14ac:dyDescent="0.35">
      <c r="C671" t="s">
        <v>73</v>
      </c>
      <c r="D671" t="s">
        <v>74</v>
      </c>
      <c r="E671" t="s">
        <v>1336</v>
      </c>
      <c r="F671" t="s">
        <v>1627</v>
      </c>
    </row>
    <row r="672" spans="3:6" x14ac:dyDescent="0.35">
      <c r="C672" t="s">
        <v>73</v>
      </c>
      <c r="D672" t="s">
        <v>74</v>
      </c>
      <c r="E672" t="s">
        <v>1336</v>
      </c>
      <c r="F672" t="s">
        <v>1701</v>
      </c>
    </row>
    <row r="673" spans="3:6" x14ac:dyDescent="0.35">
      <c r="C673" t="s">
        <v>73</v>
      </c>
      <c r="D673" t="s">
        <v>74</v>
      </c>
      <c r="E673" t="s">
        <v>1702</v>
      </c>
      <c r="F673" t="s">
        <v>1703</v>
      </c>
    </row>
    <row r="674" spans="3:6" x14ac:dyDescent="0.35">
      <c r="C674" t="s">
        <v>73</v>
      </c>
      <c r="D674" t="s">
        <v>74</v>
      </c>
      <c r="E674" t="s">
        <v>151</v>
      </c>
      <c r="F674" t="s">
        <v>1242</v>
      </c>
    </row>
    <row r="675" spans="3:6" x14ac:dyDescent="0.35">
      <c r="C675" t="s">
        <v>73</v>
      </c>
      <c r="D675" t="s">
        <v>74</v>
      </c>
      <c r="E675" t="s">
        <v>151</v>
      </c>
      <c r="F675" t="s">
        <v>1242</v>
      </c>
    </row>
    <row r="676" spans="3:6" x14ac:dyDescent="0.35">
      <c r="C676" t="s">
        <v>43</v>
      </c>
      <c r="D676" t="s">
        <v>167</v>
      </c>
      <c r="E676" t="s">
        <v>168</v>
      </c>
      <c r="F676" t="s">
        <v>1704</v>
      </c>
    </row>
    <row r="677" spans="3:6" x14ac:dyDescent="0.35">
      <c r="C677" t="s">
        <v>73</v>
      </c>
      <c r="D677" t="s">
        <v>74</v>
      </c>
      <c r="E677" t="s">
        <v>592</v>
      </c>
      <c r="F677" t="s">
        <v>1705</v>
      </c>
    </row>
    <row r="678" spans="3:6" x14ac:dyDescent="0.35">
      <c r="C678" t="s">
        <v>43</v>
      </c>
      <c r="D678" t="s">
        <v>467</v>
      </c>
      <c r="E678" t="s">
        <v>468</v>
      </c>
      <c r="F678" t="s">
        <v>469</v>
      </c>
    </row>
    <row r="679" spans="3:6" x14ac:dyDescent="0.35">
      <c r="C679" t="s">
        <v>73</v>
      </c>
      <c r="D679" t="s">
        <v>74</v>
      </c>
      <c r="E679" t="s">
        <v>112</v>
      </c>
      <c r="F679" t="s">
        <v>274</v>
      </c>
    </row>
    <row r="680" spans="3:6" x14ac:dyDescent="0.35">
      <c r="C680" t="s">
        <v>73</v>
      </c>
      <c r="D680" t="s">
        <v>74</v>
      </c>
      <c r="E680" t="s">
        <v>825</v>
      </c>
      <c r="F680" t="s">
        <v>1707</v>
      </c>
    </row>
    <row r="681" spans="3:6" x14ac:dyDescent="0.35">
      <c r="C681" t="s">
        <v>73</v>
      </c>
      <c r="D681" t="s">
        <v>74</v>
      </c>
      <c r="E681" t="s">
        <v>245</v>
      </c>
      <c r="F681" t="s">
        <v>1708</v>
      </c>
    </row>
    <row r="682" spans="3:6" x14ac:dyDescent="0.35">
      <c r="C682" t="s">
        <v>73</v>
      </c>
      <c r="D682" t="s">
        <v>74</v>
      </c>
      <c r="E682" t="s">
        <v>164</v>
      </c>
      <c r="F682" t="s">
        <v>238</v>
      </c>
    </row>
    <row r="683" spans="3:6" x14ac:dyDescent="0.35">
      <c r="C683" t="s">
        <v>73</v>
      </c>
      <c r="D683" t="s">
        <v>74</v>
      </c>
      <c r="E683" t="s">
        <v>1702</v>
      </c>
      <c r="F683" t="s">
        <v>171</v>
      </c>
    </row>
    <row r="684" spans="3:6" x14ac:dyDescent="0.35">
      <c r="C684" t="s">
        <v>73</v>
      </c>
      <c r="D684" t="s">
        <v>74</v>
      </c>
      <c r="E684" t="s">
        <v>164</v>
      </c>
      <c r="F684" t="s">
        <v>238</v>
      </c>
    </row>
    <row r="685" spans="3:6" x14ac:dyDescent="0.35">
      <c r="C685" t="s">
        <v>73</v>
      </c>
      <c r="D685" t="s">
        <v>74</v>
      </c>
      <c r="E685" t="s">
        <v>455</v>
      </c>
      <c r="F685" t="s">
        <v>1712</v>
      </c>
    </row>
    <row r="686" spans="3:6" x14ac:dyDescent="0.35">
      <c r="C686" t="s">
        <v>73</v>
      </c>
      <c r="D686" t="s">
        <v>74</v>
      </c>
      <c r="E686" t="s">
        <v>1702</v>
      </c>
      <c r="F686" t="s">
        <v>171</v>
      </c>
    </row>
    <row r="687" spans="3:6" x14ac:dyDescent="0.35">
      <c r="C687" t="s">
        <v>73</v>
      </c>
      <c r="D687" t="s">
        <v>74</v>
      </c>
      <c r="E687" t="s">
        <v>229</v>
      </c>
      <c r="F687" t="s">
        <v>429</v>
      </c>
    </row>
    <row r="688" spans="3:6" x14ac:dyDescent="0.35">
      <c r="C688" t="s">
        <v>73</v>
      </c>
      <c r="D688" t="s">
        <v>74</v>
      </c>
      <c r="E688" t="s">
        <v>175</v>
      </c>
      <c r="F688" t="s">
        <v>176</v>
      </c>
    </row>
    <row r="689" spans="3:6" x14ac:dyDescent="0.35">
      <c r="C689" t="s">
        <v>73</v>
      </c>
      <c r="D689" t="s">
        <v>74</v>
      </c>
      <c r="E689" t="s">
        <v>1336</v>
      </c>
      <c r="F689" t="s">
        <v>1627</v>
      </c>
    </row>
    <row r="690" spans="3:6" x14ac:dyDescent="0.35">
      <c r="C690" t="s">
        <v>73</v>
      </c>
      <c r="D690" t="s">
        <v>74</v>
      </c>
      <c r="E690" t="s">
        <v>560</v>
      </c>
      <c r="F690" t="s">
        <v>561</v>
      </c>
    </row>
    <row r="691" spans="3:6" x14ac:dyDescent="0.35">
      <c r="C691" t="s">
        <v>43</v>
      </c>
      <c r="D691" t="s">
        <v>167</v>
      </c>
      <c r="E691" t="s">
        <v>226</v>
      </c>
      <c r="F691" t="s">
        <v>1722</v>
      </c>
    </row>
    <row r="692" spans="3:6" x14ac:dyDescent="0.35">
      <c r="C692" t="s">
        <v>73</v>
      </c>
      <c r="D692" t="s">
        <v>74</v>
      </c>
      <c r="E692" t="s">
        <v>592</v>
      </c>
      <c r="F692" t="s">
        <v>1723</v>
      </c>
    </row>
    <row r="693" spans="3:6" x14ac:dyDescent="0.35">
      <c r="C693" t="s">
        <v>43</v>
      </c>
      <c r="D693" t="s">
        <v>167</v>
      </c>
      <c r="E693" t="s">
        <v>409</v>
      </c>
      <c r="F693" t="s">
        <v>410</v>
      </c>
    </row>
    <row r="694" spans="3:6" x14ac:dyDescent="0.35">
      <c r="C694" t="s">
        <v>73</v>
      </c>
      <c r="D694" t="s">
        <v>74</v>
      </c>
      <c r="E694" t="s">
        <v>164</v>
      </c>
      <c r="F694" t="s">
        <v>801</v>
      </c>
    </row>
    <row r="695" spans="3:6" x14ac:dyDescent="0.35">
      <c r="C695" t="s">
        <v>73</v>
      </c>
      <c r="D695" t="s">
        <v>74</v>
      </c>
      <c r="E695" t="s">
        <v>130</v>
      </c>
      <c r="F695" t="s">
        <v>254</v>
      </c>
    </row>
    <row r="696" spans="3:6" x14ac:dyDescent="0.35">
      <c r="C696" t="s">
        <v>73</v>
      </c>
      <c r="D696" t="s">
        <v>74</v>
      </c>
      <c r="E696" t="s">
        <v>149</v>
      </c>
      <c r="F696" t="s">
        <v>1729</v>
      </c>
    </row>
    <row r="697" spans="3:6" x14ac:dyDescent="0.35">
      <c r="C697" t="s">
        <v>2763</v>
      </c>
      <c r="D697" t="s">
        <v>2766</v>
      </c>
      <c r="E697" t="s">
        <v>1732</v>
      </c>
      <c r="F697" t="s">
        <v>1733</v>
      </c>
    </row>
    <row r="698" spans="3:6" x14ac:dyDescent="0.35">
      <c r="C698" t="s">
        <v>43</v>
      </c>
      <c r="D698" t="s">
        <v>167</v>
      </c>
      <c r="E698" t="s">
        <v>168</v>
      </c>
      <c r="F698" t="s">
        <v>1496</v>
      </c>
    </row>
    <row r="699" spans="3:6" x14ac:dyDescent="0.35">
      <c r="C699" t="s">
        <v>73</v>
      </c>
      <c r="D699" t="s">
        <v>74</v>
      </c>
      <c r="E699" t="s">
        <v>825</v>
      </c>
      <c r="F699" t="s">
        <v>1641</v>
      </c>
    </row>
    <row r="700" spans="3:6" x14ac:dyDescent="0.35">
      <c r="C700" t="s">
        <v>43</v>
      </c>
      <c r="D700" t="s">
        <v>89</v>
      </c>
      <c r="E700" t="s">
        <v>90</v>
      </c>
      <c r="F700" t="s">
        <v>884</v>
      </c>
    </row>
    <row r="701" spans="3:6" x14ac:dyDescent="0.35">
      <c r="C701" t="s">
        <v>73</v>
      </c>
      <c r="D701" t="s">
        <v>74</v>
      </c>
      <c r="E701" t="s">
        <v>130</v>
      </c>
      <c r="F701" t="s">
        <v>254</v>
      </c>
    </row>
    <row r="702" spans="3:6" x14ac:dyDescent="0.35">
      <c r="C702" t="s">
        <v>73</v>
      </c>
      <c r="D702" t="s">
        <v>74</v>
      </c>
      <c r="E702" t="s">
        <v>175</v>
      </c>
      <c r="F702" t="s">
        <v>176</v>
      </c>
    </row>
    <row r="703" spans="3:6" x14ac:dyDescent="0.35">
      <c r="C703" t="s">
        <v>73</v>
      </c>
      <c r="D703" t="s">
        <v>74</v>
      </c>
      <c r="E703" t="s">
        <v>175</v>
      </c>
      <c r="F703" t="s">
        <v>1735</v>
      </c>
    </row>
    <row r="704" spans="3:6" x14ac:dyDescent="0.35">
      <c r="C704" t="s">
        <v>73</v>
      </c>
      <c r="D704" t="s">
        <v>74</v>
      </c>
      <c r="E704" t="s">
        <v>1702</v>
      </c>
      <c r="F704" t="s">
        <v>172</v>
      </c>
    </row>
    <row r="705" spans="3:6" x14ac:dyDescent="0.35">
      <c r="C705" t="s">
        <v>73</v>
      </c>
      <c r="D705" t="s">
        <v>74</v>
      </c>
      <c r="E705" t="s">
        <v>506</v>
      </c>
      <c r="F705" t="s">
        <v>1736</v>
      </c>
    </row>
    <row r="706" spans="3:6" x14ac:dyDescent="0.35">
      <c r="C706" t="s">
        <v>73</v>
      </c>
      <c r="D706" t="s">
        <v>74</v>
      </c>
      <c r="E706" t="s">
        <v>513</v>
      </c>
      <c r="F706" t="s">
        <v>1737</v>
      </c>
    </row>
    <row r="707" spans="3:6" x14ac:dyDescent="0.35">
      <c r="C707" t="s">
        <v>43</v>
      </c>
      <c r="D707" t="s">
        <v>167</v>
      </c>
      <c r="E707" t="s">
        <v>240</v>
      </c>
      <c r="F707" t="s">
        <v>241</v>
      </c>
    </row>
    <row r="708" spans="3:6" x14ac:dyDescent="0.35">
      <c r="C708" t="s">
        <v>73</v>
      </c>
      <c r="D708" t="s">
        <v>74</v>
      </c>
      <c r="E708" t="s">
        <v>164</v>
      </c>
      <c r="F708" t="s">
        <v>705</v>
      </c>
    </row>
    <row r="709" spans="3:6" x14ac:dyDescent="0.35">
      <c r="C709" t="s">
        <v>43</v>
      </c>
      <c r="D709" t="s">
        <v>89</v>
      </c>
      <c r="E709" t="s">
        <v>1564</v>
      </c>
      <c r="F709" t="s">
        <v>1687</v>
      </c>
    </row>
    <row r="710" spans="3:6" x14ac:dyDescent="0.35">
      <c r="C710" t="s">
        <v>43</v>
      </c>
      <c r="D710" t="s">
        <v>467</v>
      </c>
      <c r="E710" t="s">
        <v>1739</v>
      </c>
      <c r="F710" t="s">
        <v>1739</v>
      </c>
    </row>
    <row r="711" spans="3:6" x14ac:dyDescent="0.35">
      <c r="C711" t="s">
        <v>43</v>
      </c>
      <c r="D711" t="s">
        <v>167</v>
      </c>
      <c r="E711" t="s">
        <v>532</v>
      </c>
      <c r="F711" t="s">
        <v>1749</v>
      </c>
    </row>
    <row r="712" spans="3:6" x14ac:dyDescent="0.35">
      <c r="C712" t="s">
        <v>73</v>
      </c>
      <c r="D712" t="s">
        <v>74</v>
      </c>
      <c r="E712" t="s">
        <v>112</v>
      </c>
      <c r="F712" t="s">
        <v>1750</v>
      </c>
    </row>
    <row r="713" spans="3:6" x14ac:dyDescent="0.35">
      <c r="C713" t="s">
        <v>73</v>
      </c>
      <c r="D713" t="s">
        <v>74</v>
      </c>
      <c r="E713" t="s">
        <v>149</v>
      </c>
      <c r="F713" t="s">
        <v>1751</v>
      </c>
    </row>
    <row r="714" spans="3:6" x14ac:dyDescent="0.35">
      <c r="C714" t="s">
        <v>73</v>
      </c>
      <c r="D714" t="s">
        <v>74</v>
      </c>
      <c r="E714" t="s">
        <v>130</v>
      </c>
      <c r="F714" t="s">
        <v>1752</v>
      </c>
    </row>
    <row r="715" spans="3:6" x14ac:dyDescent="0.35">
      <c r="C715" t="s">
        <v>73</v>
      </c>
      <c r="D715" t="s">
        <v>74</v>
      </c>
      <c r="E715" t="s">
        <v>330</v>
      </c>
      <c r="F715" t="s">
        <v>331</v>
      </c>
    </row>
    <row r="716" spans="3:6" x14ac:dyDescent="0.35">
      <c r="C716" t="s">
        <v>43</v>
      </c>
      <c r="D716" t="s">
        <v>167</v>
      </c>
      <c r="E716" t="s">
        <v>168</v>
      </c>
      <c r="F716" t="s">
        <v>1753</v>
      </c>
    </row>
    <row r="717" spans="3:6" x14ac:dyDescent="0.35">
      <c r="C717" t="s">
        <v>73</v>
      </c>
      <c r="D717" t="s">
        <v>74</v>
      </c>
      <c r="E717" t="s">
        <v>268</v>
      </c>
      <c r="F717" t="s">
        <v>1112</v>
      </c>
    </row>
    <row r="718" spans="3:6" x14ac:dyDescent="0.35">
      <c r="C718" t="s">
        <v>73</v>
      </c>
      <c r="D718" t="s">
        <v>74</v>
      </c>
      <c r="E718" t="s">
        <v>175</v>
      </c>
      <c r="F718" t="s">
        <v>1621</v>
      </c>
    </row>
    <row r="719" spans="3:6" x14ac:dyDescent="0.35">
      <c r="C719" t="s">
        <v>73</v>
      </c>
      <c r="D719" t="s">
        <v>74</v>
      </c>
      <c r="E719" t="s">
        <v>513</v>
      </c>
      <c r="F719" t="s">
        <v>1756</v>
      </c>
    </row>
    <row r="720" spans="3:6" x14ac:dyDescent="0.35">
      <c r="C720" t="s">
        <v>73</v>
      </c>
      <c r="D720" t="s">
        <v>74</v>
      </c>
      <c r="E720" t="s">
        <v>152</v>
      </c>
      <c r="F720" t="s">
        <v>902</v>
      </c>
    </row>
    <row r="721" spans="3:6" x14ac:dyDescent="0.35">
      <c r="C721" t="s">
        <v>73</v>
      </c>
      <c r="D721" t="s">
        <v>74</v>
      </c>
      <c r="E721" t="s">
        <v>455</v>
      </c>
      <c r="F721" t="s">
        <v>456</v>
      </c>
    </row>
    <row r="722" spans="3:6" x14ac:dyDescent="0.35">
      <c r="C722" t="s">
        <v>73</v>
      </c>
      <c r="D722" t="s">
        <v>74</v>
      </c>
      <c r="E722" t="s">
        <v>1702</v>
      </c>
      <c r="F722" t="s">
        <v>1703</v>
      </c>
    </row>
    <row r="723" spans="3:6" x14ac:dyDescent="0.35">
      <c r="C723" t="s">
        <v>73</v>
      </c>
      <c r="D723" t="s">
        <v>74</v>
      </c>
      <c r="E723" t="s">
        <v>164</v>
      </c>
      <c r="F723" t="s">
        <v>859</v>
      </c>
    </row>
    <row r="724" spans="3:6" x14ac:dyDescent="0.35">
      <c r="C724" t="s">
        <v>43</v>
      </c>
      <c r="D724" t="s">
        <v>167</v>
      </c>
      <c r="E724" t="s">
        <v>226</v>
      </c>
      <c r="F724" t="s">
        <v>1757</v>
      </c>
    </row>
    <row r="725" spans="3:6" x14ac:dyDescent="0.35">
      <c r="C725" t="s">
        <v>43</v>
      </c>
      <c r="D725" t="s">
        <v>167</v>
      </c>
      <c r="E725" t="s">
        <v>460</v>
      </c>
      <c r="F725" t="s">
        <v>461</v>
      </c>
    </row>
    <row r="726" spans="3:6" x14ac:dyDescent="0.35">
      <c r="C726" t="s">
        <v>73</v>
      </c>
      <c r="D726" t="s">
        <v>74</v>
      </c>
      <c r="E726" t="s">
        <v>175</v>
      </c>
      <c r="F726" t="s">
        <v>1760</v>
      </c>
    </row>
    <row r="727" spans="3:6" x14ac:dyDescent="0.35">
      <c r="C727" t="s">
        <v>73</v>
      </c>
      <c r="D727" t="s">
        <v>74</v>
      </c>
      <c r="E727" t="s">
        <v>175</v>
      </c>
      <c r="F727" t="s">
        <v>1761</v>
      </c>
    </row>
    <row r="728" spans="3:6" x14ac:dyDescent="0.35">
      <c r="C728" t="s">
        <v>73</v>
      </c>
      <c r="D728" t="s">
        <v>74</v>
      </c>
      <c r="E728" t="s">
        <v>175</v>
      </c>
      <c r="F728" t="s">
        <v>1763</v>
      </c>
    </row>
    <row r="729" spans="3:6" x14ac:dyDescent="0.35">
      <c r="C729" t="s">
        <v>43</v>
      </c>
      <c r="D729" t="s">
        <v>167</v>
      </c>
      <c r="E729" t="s">
        <v>442</v>
      </c>
      <c r="F729" t="s">
        <v>1766</v>
      </c>
    </row>
    <row r="730" spans="3:6" x14ac:dyDescent="0.35">
      <c r="C730" t="s">
        <v>73</v>
      </c>
      <c r="D730" t="s">
        <v>74</v>
      </c>
      <c r="E730" t="s">
        <v>2271</v>
      </c>
      <c r="F730" t="s">
        <v>1770</v>
      </c>
    </row>
    <row r="731" spans="3:6" x14ac:dyDescent="0.35">
      <c r="C731" t="s">
        <v>73</v>
      </c>
      <c r="D731" t="s">
        <v>74</v>
      </c>
      <c r="E731" t="s">
        <v>2271</v>
      </c>
      <c r="F731" t="s">
        <v>1771</v>
      </c>
    </row>
    <row r="732" spans="3:6" x14ac:dyDescent="0.35">
      <c r="C732" t="s">
        <v>43</v>
      </c>
      <c r="D732" t="s">
        <v>467</v>
      </c>
      <c r="E732" t="s">
        <v>468</v>
      </c>
      <c r="F732" t="s">
        <v>469</v>
      </c>
    </row>
    <row r="733" spans="3:6" x14ac:dyDescent="0.35">
      <c r="C733" t="s">
        <v>43</v>
      </c>
      <c r="D733" t="s">
        <v>167</v>
      </c>
      <c r="E733" t="s">
        <v>226</v>
      </c>
      <c r="F733" t="s">
        <v>1776</v>
      </c>
    </row>
    <row r="734" spans="3:6" x14ac:dyDescent="0.35">
      <c r="C734" t="s">
        <v>43</v>
      </c>
      <c r="D734" t="s">
        <v>167</v>
      </c>
      <c r="E734" t="s">
        <v>257</v>
      </c>
      <c r="F734" t="s">
        <v>1090</v>
      </c>
    </row>
    <row r="735" spans="3:6" x14ac:dyDescent="0.35">
      <c r="C735" t="s">
        <v>73</v>
      </c>
      <c r="D735" t="s">
        <v>74</v>
      </c>
      <c r="E735" t="s">
        <v>175</v>
      </c>
      <c r="F735" t="s">
        <v>1785</v>
      </c>
    </row>
    <row r="736" spans="3:6" x14ac:dyDescent="0.35">
      <c r="C736" t="s">
        <v>43</v>
      </c>
      <c r="D736" t="s">
        <v>167</v>
      </c>
      <c r="E736" t="s">
        <v>655</v>
      </c>
      <c r="F736" t="s">
        <v>995</v>
      </c>
    </row>
    <row r="737" spans="3:6" x14ac:dyDescent="0.35">
      <c r="C737" t="s">
        <v>73</v>
      </c>
      <c r="D737" t="s">
        <v>74</v>
      </c>
      <c r="E737" t="s">
        <v>2022</v>
      </c>
      <c r="F737" t="s">
        <v>2022</v>
      </c>
    </row>
    <row r="738" spans="3:6" x14ac:dyDescent="0.35">
      <c r="C738" t="s">
        <v>73</v>
      </c>
      <c r="D738" t="s">
        <v>74</v>
      </c>
      <c r="E738" t="s">
        <v>149</v>
      </c>
      <c r="F738" t="s">
        <v>1788</v>
      </c>
    </row>
    <row r="739" spans="3:6" x14ac:dyDescent="0.35">
      <c r="C739" t="s">
        <v>73</v>
      </c>
      <c r="D739" t="s">
        <v>74</v>
      </c>
      <c r="E739" t="s">
        <v>175</v>
      </c>
      <c r="F739" t="s">
        <v>1789</v>
      </c>
    </row>
    <row r="740" spans="3:6" x14ac:dyDescent="0.35">
      <c r="C740" t="s">
        <v>73</v>
      </c>
      <c r="D740" t="s">
        <v>74</v>
      </c>
      <c r="E740" t="s">
        <v>175</v>
      </c>
      <c r="F740" t="s">
        <v>1790</v>
      </c>
    </row>
    <row r="741" spans="3:6" x14ac:dyDescent="0.35">
      <c r="C741" t="s">
        <v>43</v>
      </c>
      <c r="D741" t="s">
        <v>167</v>
      </c>
      <c r="E741" t="s">
        <v>1622</v>
      </c>
      <c r="F741" t="s">
        <v>1622</v>
      </c>
    </row>
    <row r="742" spans="3:6" x14ac:dyDescent="0.35">
      <c r="C742" t="s">
        <v>43</v>
      </c>
      <c r="D742" t="s">
        <v>167</v>
      </c>
      <c r="E742" t="s">
        <v>1622</v>
      </c>
      <c r="F742" t="s">
        <v>1798</v>
      </c>
    </row>
    <row r="743" spans="3:6" x14ac:dyDescent="0.35">
      <c r="C743" t="s">
        <v>43</v>
      </c>
      <c r="D743" t="s">
        <v>167</v>
      </c>
      <c r="E743" t="s">
        <v>460</v>
      </c>
      <c r="F743" t="s">
        <v>1799</v>
      </c>
    </row>
    <row r="744" spans="3:6" x14ac:dyDescent="0.35">
      <c r="C744" t="s">
        <v>73</v>
      </c>
      <c r="D744" t="s">
        <v>74</v>
      </c>
      <c r="E744" t="s">
        <v>112</v>
      </c>
      <c r="F744" t="s">
        <v>629</v>
      </c>
    </row>
    <row r="745" spans="3:6" x14ac:dyDescent="0.35">
      <c r="C745" t="s">
        <v>73</v>
      </c>
      <c r="D745" t="s">
        <v>74</v>
      </c>
      <c r="E745" t="s">
        <v>175</v>
      </c>
      <c r="F745" t="s">
        <v>1800</v>
      </c>
    </row>
    <row r="746" spans="3:6" x14ac:dyDescent="0.35">
      <c r="C746" t="s">
        <v>43</v>
      </c>
      <c r="D746" t="s">
        <v>167</v>
      </c>
      <c r="E746" t="s">
        <v>226</v>
      </c>
      <c r="F746" t="s">
        <v>1404</v>
      </c>
    </row>
    <row r="747" spans="3:6" x14ac:dyDescent="0.35">
      <c r="C747" t="s">
        <v>43</v>
      </c>
      <c r="D747" t="s">
        <v>167</v>
      </c>
      <c r="E747" t="s">
        <v>442</v>
      </c>
      <c r="F747" t="s">
        <v>1801</v>
      </c>
    </row>
    <row r="748" spans="3:6" x14ac:dyDescent="0.35">
      <c r="C748" t="s">
        <v>73</v>
      </c>
      <c r="D748" t="s">
        <v>74</v>
      </c>
      <c r="E748" t="s">
        <v>1336</v>
      </c>
      <c r="F748" t="s">
        <v>1701</v>
      </c>
    </row>
    <row r="749" spans="3:6" x14ac:dyDescent="0.35">
      <c r="C749" t="s">
        <v>73</v>
      </c>
      <c r="D749" t="s">
        <v>74</v>
      </c>
      <c r="E749" t="s">
        <v>175</v>
      </c>
      <c r="F749" t="s">
        <v>1621</v>
      </c>
    </row>
    <row r="750" spans="3:6" x14ac:dyDescent="0.35">
      <c r="C750" t="s">
        <v>43</v>
      </c>
      <c r="D750" t="s">
        <v>167</v>
      </c>
      <c r="E750" t="s">
        <v>655</v>
      </c>
      <c r="F750" t="s">
        <v>1802</v>
      </c>
    </row>
    <row r="751" spans="3:6" x14ac:dyDescent="0.35">
      <c r="C751" t="s">
        <v>73</v>
      </c>
      <c r="D751" t="s">
        <v>74</v>
      </c>
      <c r="E751" t="s">
        <v>164</v>
      </c>
      <c r="F751" t="s">
        <v>238</v>
      </c>
    </row>
    <row r="752" spans="3:6" x14ac:dyDescent="0.35">
      <c r="C752" t="s">
        <v>73</v>
      </c>
      <c r="D752" t="s">
        <v>74</v>
      </c>
      <c r="E752" t="s">
        <v>175</v>
      </c>
      <c r="F752" t="s">
        <v>1808</v>
      </c>
    </row>
    <row r="753" spans="3:6" x14ac:dyDescent="0.35">
      <c r="C753" t="s">
        <v>73</v>
      </c>
      <c r="D753" t="s">
        <v>74</v>
      </c>
      <c r="E753" t="s">
        <v>1815</v>
      </c>
      <c r="F753" t="s">
        <v>1816</v>
      </c>
    </row>
    <row r="754" spans="3:6" x14ac:dyDescent="0.35">
      <c r="C754" t="s">
        <v>73</v>
      </c>
      <c r="D754" t="s">
        <v>74</v>
      </c>
      <c r="E754" t="s">
        <v>1702</v>
      </c>
      <c r="F754" t="s">
        <v>477</v>
      </c>
    </row>
    <row r="755" spans="3:6" x14ac:dyDescent="0.35">
      <c r="C755" t="s">
        <v>73</v>
      </c>
      <c r="D755" t="s">
        <v>74</v>
      </c>
      <c r="E755" t="s">
        <v>164</v>
      </c>
      <c r="F755" t="s">
        <v>238</v>
      </c>
    </row>
    <row r="756" spans="3:6" x14ac:dyDescent="0.35">
      <c r="C756" t="s">
        <v>43</v>
      </c>
      <c r="D756" t="s">
        <v>167</v>
      </c>
      <c r="E756" t="s">
        <v>655</v>
      </c>
      <c r="F756" t="s">
        <v>1827</v>
      </c>
    </row>
    <row r="757" spans="3:6" x14ac:dyDescent="0.35">
      <c r="C757" t="s">
        <v>43</v>
      </c>
      <c r="D757" t="s">
        <v>167</v>
      </c>
      <c r="E757" t="s">
        <v>1828</v>
      </c>
      <c r="F757" t="s">
        <v>1829</v>
      </c>
    </row>
    <row r="758" spans="3:6" x14ac:dyDescent="0.35">
      <c r="C758" t="s">
        <v>73</v>
      </c>
      <c r="D758" t="s">
        <v>74</v>
      </c>
      <c r="E758" t="s">
        <v>152</v>
      </c>
      <c r="F758" t="s">
        <v>277</v>
      </c>
    </row>
    <row r="759" spans="3:6" x14ac:dyDescent="0.35">
      <c r="C759" t="s">
        <v>73</v>
      </c>
      <c r="D759" t="s">
        <v>74</v>
      </c>
      <c r="E759" t="s">
        <v>152</v>
      </c>
      <c r="F759" t="s">
        <v>277</v>
      </c>
    </row>
    <row r="760" spans="3:6" x14ac:dyDescent="0.35">
      <c r="C760" t="s">
        <v>73</v>
      </c>
      <c r="D760" t="s">
        <v>74</v>
      </c>
      <c r="E760" t="s">
        <v>149</v>
      </c>
      <c r="F760" t="s">
        <v>732</v>
      </c>
    </row>
    <row r="761" spans="3:6" x14ac:dyDescent="0.35">
      <c r="C761" t="s">
        <v>73</v>
      </c>
      <c r="D761" t="s">
        <v>74</v>
      </c>
      <c r="E761" t="s">
        <v>440</v>
      </c>
      <c r="F761" t="s">
        <v>677</v>
      </c>
    </row>
    <row r="762" spans="3:6" x14ac:dyDescent="0.35">
      <c r="C762" t="s">
        <v>73</v>
      </c>
      <c r="D762" t="s">
        <v>74</v>
      </c>
      <c r="E762" t="s">
        <v>455</v>
      </c>
      <c r="F762" t="s">
        <v>1712</v>
      </c>
    </row>
    <row r="763" spans="3:6" x14ac:dyDescent="0.35">
      <c r="C763" t="s">
        <v>73</v>
      </c>
      <c r="D763" t="s">
        <v>74</v>
      </c>
      <c r="E763" t="s">
        <v>243</v>
      </c>
      <c r="F763" t="s">
        <v>1265</v>
      </c>
    </row>
    <row r="764" spans="3:6" x14ac:dyDescent="0.35">
      <c r="C764" t="s">
        <v>73</v>
      </c>
      <c r="D764" t="s">
        <v>74</v>
      </c>
      <c r="E764" t="s">
        <v>330</v>
      </c>
      <c r="F764" t="s">
        <v>1834</v>
      </c>
    </row>
    <row r="765" spans="3:6" x14ac:dyDescent="0.35">
      <c r="C765" t="s">
        <v>43</v>
      </c>
      <c r="D765" t="s">
        <v>167</v>
      </c>
      <c r="E765" t="s">
        <v>226</v>
      </c>
      <c r="F765" t="s">
        <v>1835</v>
      </c>
    </row>
    <row r="766" spans="3:6" x14ac:dyDescent="0.35">
      <c r="C766" t="s">
        <v>73</v>
      </c>
      <c r="D766" t="s">
        <v>74</v>
      </c>
      <c r="E766" t="s">
        <v>1702</v>
      </c>
      <c r="F766" t="s">
        <v>776</v>
      </c>
    </row>
    <row r="767" spans="3:6" x14ac:dyDescent="0.35">
      <c r="C767" t="s">
        <v>43</v>
      </c>
      <c r="D767" t="s">
        <v>167</v>
      </c>
      <c r="E767" t="s">
        <v>168</v>
      </c>
      <c r="F767" t="s">
        <v>1840</v>
      </c>
    </row>
    <row r="768" spans="3:6" x14ac:dyDescent="0.35">
      <c r="C768" t="s">
        <v>73</v>
      </c>
      <c r="D768" t="s">
        <v>74</v>
      </c>
      <c r="E768" t="s">
        <v>1702</v>
      </c>
      <c r="F768" t="s">
        <v>776</v>
      </c>
    </row>
    <row r="769" spans="3:6" x14ac:dyDescent="0.35">
      <c r="C769" t="s">
        <v>73</v>
      </c>
      <c r="D769" t="s">
        <v>74</v>
      </c>
      <c r="E769" t="s">
        <v>1847</v>
      </c>
      <c r="F769" t="s">
        <v>1848</v>
      </c>
    </row>
    <row r="770" spans="3:6" x14ac:dyDescent="0.35">
      <c r="C770" t="s">
        <v>73</v>
      </c>
      <c r="D770" t="s">
        <v>74</v>
      </c>
      <c r="E770" t="s">
        <v>152</v>
      </c>
      <c r="F770" t="s">
        <v>902</v>
      </c>
    </row>
    <row r="771" spans="3:6" x14ac:dyDescent="0.35">
      <c r="C771" t="s">
        <v>73</v>
      </c>
      <c r="D771" t="s">
        <v>74</v>
      </c>
      <c r="E771" t="s">
        <v>152</v>
      </c>
      <c r="F771" t="s">
        <v>1854</v>
      </c>
    </row>
    <row r="772" spans="3:6" x14ac:dyDescent="0.35">
      <c r="C772" t="s">
        <v>73</v>
      </c>
      <c r="D772" t="s">
        <v>74</v>
      </c>
      <c r="E772" t="s">
        <v>112</v>
      </c>
      <c r="F772" t="s">
        <v>274</v>
      </c>
    </row>
    <row r="773" spans="3:6" x14ac:dyDescent="0.35">
      <c r="C773" t="s">
        <v>73</v>
      </c>
      <c r="D773" t="s">
        <v>74</v>
      </c>
      <c r="E773" t="s">
        <v>175</v>
      </c>
      <c r="F773" t="s">
        <v>888</v>
      </c>
    </row>
    <row r="774" spans="3:6" x14ac:dyDescent="0.35">
      <c r="C774" t="s">
        <v>73</v>
      </c>
      <c r="D774" t="s">
        <v>74</v>
      </c>
      <c r="E774" t="s">
        <v>560</v>
      </c>
      <c r="F774" t="s">
        <v>1855</v>
      </c>
    </row>
    <row r="775" spans="3:6" x14ac:dyDescent="0.35">
      <c r="C775" t="s">
        <v>73</v>
      </c>
      <c r="D775" t="s">
        <v>74</v>
      </c>
      <c r="E775" t="s">
        <v>1208</v>
      </c>
      <c r="F775" t="s">
        <v>2819</v>
      </c>
    </row>
    <row r="776" spans="3:6" x14ac:dyDescent="0.35">
      <c r="C776" t="s">
        <v>73</v>
      </c>
      <c r="D776" t="s">
        <v>74</v>
      </c>
      <c r="E776" t="s">
        <v>330</v>
      </c>
      <c r="F776" t="s">
        <v>331</v>
      </c>
    </row>
    <row r="777" spans="3:6" x14ac:dyDescent="0.35">
      <c r="C777" t="s">
        <v>43</v>
      </c>
      <c r="D777" t="s">
        <v>167</v>
      </c>
      <c r="E777" t="s">
        <v>442</v>
      </c>
      <c r="F777" t="s">
        <v>1858</v>
      </c>
    </row>
    <row r="778" spans="3:6" x14ac:dyDescent="0.35">
      <c r="C778" t="s">
        <v>73</v>
      </c>
      <c r="D778" t="s">
        <v>74</v>
      </c>
      <c r="E778" t="s">
        <v>606</v>
      </c>
      <c r="F778" t="s">
        <v>1863</v>
      </c>
    </row>
    <row r="779" spans="3:6" x14ac:dyDescent="0.35">
      <c r="C779" t="s">
        <v>73</v>
      </c>
      <c r="D779" t="s">
        <v>74</v>
      </c>
      <c r="E779" t="s">
        <v>606</v>
      </c>
      <c r="F779" t="s">
        <v>1864</v>
      </c>
    </row>
    <row r="780" spans="3:6" x14ac:dyDescent="0.35">
      <c r="C780" t="s">
        <v>73</v>
      </c>
      <c r="D780" t="s">
        <v>74</v>
      </c>
      <c r="E780" t="s">
        <v>825</v>
      </c>
      <c r="F780" t="s">
        <v>1641</v>
      </c>
    </row>
    <row r="781" spans="3:6" x14ac:dyDescent="0.35">
      <c r="C781" t="s">
        <v>73</v>
      </c>
      <c r="D781" t="s">
        <v>74</v>
      </c>
      <c r="E781" t="s">
        <v>440</v>
      </c>
      <c r="F781" t="s">
        <v>1867</v>
      </c>
    </row>
    <row r="782" spans="3:6" x14ac:dyDescent="0.35">
      <c r="C782" t="s">
        <v>73</v>
      </c>
      <c r="D782" t="s">
        <v>74</v>
      </c>
      <c r="E782" t="s">
        <v>112</v>
      </c>
      <c r="F782" t="s">
        <v>274</v>
      </c>
    </row>
    <row r="783" spans="3:6" x14ac:dyDescent="0.35">
      <c r="C783" t="s">
        <v>73</v>
      </c>
      <c r="D783" t="s">
        <v>74</v>
      </c>
      <c r="E783" t="s">
        <v>175</v>
      </c>
      <c r="F783" t="s">
        <v>1870</v>
      </c>
    </row>
    <row r="784" spans="3:6" x14ac:dyDescent="0.35">
      <c r="C784" t="s">
        <v>73</v>
      </c>
      <c r="D784" t="s">
        <v>74</v>
      </c>
      <c r="E784" t="s">
        <v>151</v>
      </c>
      <c r="F784" t="s">
        <v>151</v>
      </c>
    </row>
    <row r="785" spans="3:6" x14ac:dyDescent="0.35">
      <c r="C785" t="s">
        <v>73</v>
      </c>
      <c r="D785" t="s">
        <v>74</v>
      </c>
      <c r="E785" t="s">
        <v>151</v>
      </c>
      <c r="F785" t="s">
        <v>1871</v>
      </c>
    </row>
    <row r="786" spans="3:6" x14ac:dyDescent="0.35">
      <c r="C786" t="s">
        <v>73</v>
      </c>
      <c r="D786" t="s">
        <v>74</v>
      </c>
      <c r="E786" t="s">
        <v>164</v>
      </c>
      <c r="F786" t="s">
        <v>238</v>
      </c>
    </row>
    <row r="787" spans="3:6" x14ac:dyDescent="0.35">
      <c r="C787" t="s">
        <v>73</v>
      </c>
      <c r="D787" t="s">
        <v>74</v>
      </c>
      <c r="E787" t="s">
        <v>164</v>
      </c>
      <c r="F787" t="s">
        <v>238</v>
      </c>
    </row>
    <row r="788" spans="3:6" x14ac:dyDescent="0.35">
      <c r="C788" t="s">
        <v>43</v>
      </c>
      <c r="D788" t="s">
        <v>167</v>
      </c>
      <c r="E788" t="s">
        <v>409</v>
      </c>
      <c r="F788" t="s">
        <v>1875</v>
      </c>
    </row>
    <row r="789" spans="3:6" x14ac:dyDescent="0.35">
      <c r="C789" t="s">
        <v>73</v>
      </c>
      <c r="D789" t="s">
        <v>74</v>
      </c>
      <c r="E789" t="s">
        <v>141</v>
      </c>
      <c r="F789" t="s">
        <v>334</v>
      </c>
    </row>
    <row r="790" spans="3:6" x14ac:dyDescent="0.35">
      <c r="C790" t="s">
        <v>73</v>
      </c>
      <c r="D790" t="s">
        <v>74</v>
      </c>
      <c r="E790" t="s">
        <v>152</v>
      </c>
      <c r="F790" t="s">
        <v>902</v>
      </c>
    </row>
    <row r="791" spans="3:6" x14ac:dyDescent="0.35">
      <c r="C791" t="s">
        <v>73</v>
      </c>
      <c r="D791" t="s">
        <v>74</v>
      </c>
      <c r="E791" t="s">
        <v>149</v>
      </c>
      <c r="F791" t="s">
        <v>1729</v>
      </c>
    </row>
    <row r="792" spans="3:6" x14ac:dyDescent="0.35">
      <c r="C792" t="s">
        <v>73</v>
      </c>
      <c r="D792" t="s">
        <v>74</v>
      </c>
      <c r="E792" t="s">
        <v>112</v>
      </c>
      <c r="F792" t="s">
        <v>274</v>
      </c>
    </row>
    <row r="793" spans="3:6" x14ac:dyDescent="0.35">
      <c r="C793" t="s">
        <v>43</v>
      </c>
      <c r="D793" t="s">
        <v>467</v>
      </c>
      <c r="E793" t="s">
        <v>468</v>
      </c>
      <c r="F793" t="s">
        <v>469</v>
      </c>
    </row>
    <row r="794" spans="3:6" x14ac:dyDescent="0.35">
      <c r="C794" t="s">
        <v>73</v>
      </c>
      <c r="D794" t="s">
        <v>74</v>
      </c>
      <c r="E794" t="s">
        <v>455</v>
      </c>
      <c r="F794" t="s">
        <v>455</v>
      </c>
    </row>
    <row r="795" spans="3:6" x14ac:dyDescent="0.35">
      <c r="C795" t="s">
        <v>73</v>
      </c>
      <c r="D795" t="s">
        <v>74</v>
      </c>
      <c r="E795" t="s">
        <v>477</v>
      </c>
      <c r="F795" t="s">
        <v>477</v>
      </c>
    </row>
    <row r="796" spans="3:6" x14ac:dyDescent="0.35">
      <c r="C796" t="s">
        <v>43</v>
      </c>
      <c r="D796" t="s">
        <v>167</v>
      </c>
      <c r="E796" t="s">
        <v>257</v>
      </c>
      <c r="F796" t="s">
        <v>1887</v>
      </c>
    </row>
    <row r="797" spans="3:6" x14ac:dyDescent="0.35">
      <c r="C797" t="s">
        <v>73</v>
      </c>
      <c r="D797" t="s">
        <v>74</v>
      </c>
      <c r="E797" t="s">
        <v>175</v>
      </c>
      <c r="F797" t="s">
        <v>176</v>
      </c>
    </row>
    <row r="798" spans="3:6" x14ac:dyDescent="0.35">
      <c r="C798" t="s">
        <v>73</v>
      </c>
      <c r="D798" t="s">
        <v>74</v>
      </c>
      <c r="E798" t="s">
        <v>152</v>
      </c>
      <c r="F798" t="s">
        <v>277</v>
      </c>
    </row>
    <row r="799" spans="3:6" x14ac:dyDescent="0.35">
      <c r="C799" t="s">
        <v>43</v>
      </c>
      <c r="D799" t="s">
        <v>167</v>
      </c>
      <c r="E799" t="s">
        <v>460</v>
      </c>
      <c r="F799" t="s">
        <v>1891</v>
      </c>
    </row>
    <row r="800" spans="3:6" x14ac:dyDescent="0.35">
      <c r="C800" t="s">
        <v>43</v>
      </c>
      <c r="D800" t="s">
        <v>467</v>
      </c>
      <c r="E800" t="s">
        <v>1894</v>
      </c>
      <c r="F800" t="s">
        <v>1895</v>
      </c>
    </row>
    <row r="801" spans="3:6" x14ac:dyDescent="0.35">
      <c r="C801" t="s">
        <v>43</v>
      </c>
      <c r="D801" t="s">
        <v>467</v>
      </c>
      <c r="F801" t="s">
        <v>469</v>
      </c>
    </row>
    <row r="802" spans="3:6" x14ac:dyDescent="0.35">
      <c r="C802" t="s">
        <v>73</v>
      </c>
      <c r="D802" t="s">
        <v>74</v>
      </c>
      <c r="E802" t="s">
        <v>152</v>
      </c>
      <c r="F802" t="s">
        <v>277</v>
      </c>
    </row>
    <row r="803" spans="3:6" x14ac:dyDescent="0.35">
      <c r="C803" t="s">
        <v>73</v>
      </c>
      <c r="D803" t="s">
        <v>74</v>
      </c>
      <c r="E803" t="s">
        <v>1898</v>
      </c>
      <c r="F803" t="s">
        <v>1899</v>
      </c>
    </row>
    <row r="804" spans="3:6" x14ac:dyDescent="0.35">
      <c r="C804" t="s">
        <v>73</v>
      </c>
      <c r="D804" t="s">
        <v>74</v>
      </c>
      <c r="E804" t="s">
        <v>560</v>
      </c>
      <c r="F804" t="s">
        <v>561</v>
      </c>
    </row>
    <row r="805" spans="3:6" x14ac:dyDescent="0.35">
      <c r="C805" t="s">
        <v>73</v>
      </c>
      <c r="D805" t="s">
        <v>74</v>
      </c>
      <c r="E805" t="s">
        <v>141</v>
      </c>
      <c r="F805" t="s">
        <v>1918</v>
      </c>
    </row>
    <row r="806" spans="3:6" x14ac:dyDescent="0.35">
      <c r="C806" t="s">
        <v>73</v>
      </c>
      <c r="D806" t="s">
        <v>74</v>
      </c>
      <c r="E806" t="s">
        <v>393</v>
      </c>
      <c r="F806" t="s">
        <v>394</v>
      </c>
    </row>
    <row r="807" spans="3:6" x14ac:dyDescent="0.35">
      <c r="C807" t="s">
        <v>43</v>
      </c>
      <c r="D807" t="s">
        <v>167</v>
      </c>
      <c r="E807" t="s">
        <v>460</v>
      </c>
      <c r="F807" t="s">
        <v>1926</v>
      </c>
    </row>
    <row r="808" spans="3:6" x14ac:dyDescent="0.35">
      <c r="C808" t="s">
        <v>73</v>
      </c>
      <c r="D808" t="s">
        <v>74</v>
      </c>
      <c r="E808" t="s">
        <v>164</v>
      </c>
      <c r="F808" t="s">
        <v>705</v>
      </c>
    </row>
    <row r="809" spans="3:6" x14ac:dyDescent="0.35">
      <c r="C809" t="s">
        <v>43</v>
      </c>
      <c r="D809" t="s">
        <v>167</v>
      </c>
      <c r="E809" t="s">
        <v>1828</v>
      </c>
      <c r="F809" t="s">
        <v>1934</v>
      </c>
    </row>
    <row r="810" spans="3:6" x14ac:dyDescent="0.35">
      <c r="C810" t="s">
        <v>73</v>
      </c>
      <c r="D810" t="s">
        <v>74</v>
      </c>
      <c r="E810" t="s">
        <v>229</v>
      </c>
      <c r="F810" t="s">
        <v>429</v>
      </c>
    </row>
    <row r="811" spans="3:6" x14ac:dyDescent="0.35">
      <c r="C811" t="s">
        <v>43</v>
      </c>
      <c r="D811" t="s">
        <v>167</v>
      </c>
      <c r="E811" t="s">
        <v>240</v>
      </c>
      <c r="F811" t="s">
        <v>241</v>
      </c>
    </row>
    <row r="812" spans="3:6" x14ac:dyDescent="0.35">
      <c r="C812" t="s">
        <v>43</v>
      </c>
      <c r="D812" t="s">
        <v>167</v>
      </c>
      <c r="E812" t="s">
        <v>226</v>
      </c>
      <c r="F812" t="s">
        <v>1939</v>
      </c>
    </row>
    <row r="813" spans="3:6" x14ac:dyDescent="0.35">
      <c r="C813" t="s">
        <v>73</v>
      </c>
      <c r="D813" t="s">
        <v>74</v>
      </c>
      <c r="E813" t="s">
        <v>164</v>
      </c>
      <c r="F813" t="s">
        <v>238</v>
      </c>
    </row>
    <row r="814" spans="3:6" x14ac:dyDescent="0.35">
      <c r="C814" t="s">
        <v>73</v>
      </c>
      <c r="D814" t="s">
        <v>74</v>
      </c>
      <c r="E814" t="s">
        <v>1702</v>
      </c>
      <c r="F814" t="s">
        <v>171</v>
      </c>
    </row>
    <row r="815" spans="3:6" x14ac:dyDescent="0.35">
      <c r="C815" t="s">
        <v>73</v>
      </c>
      <c r="D815" t="s">
        <v>74</v>
      </c>
      <c r="E815" t="s">
        <v>175</v>
      </c>
      <c r="F815" t="s">
        <v>1870</v>
      </c>
    </row>
    <row r="816" spans="3:6" x14ac:dyDescent="0.35">
      <c r="C816" t="s">
        <v>43</v>
      </c>
      <c r="D816" t="s">
        <v>167</v>
      </c>
      <c r="E816" t="s">
        <v>532</v>
      </c>
      <c r="F816" t="s">
        <v>1945</v>
      </c>
    </row>
    <row r="817" spans="3:6" x14ac:dyDescent="0.35">
      <c r="C817" t="s">
        <v>43</v>
      </c>
      <c r="D817" t="s">
        <v>167</v>
      </c>
      <c r="E817" t="s">
        <v>460</v>
      </c>
      <c r="F817" t="s">
        <v>1946</v>
      </c>
    </row>
    <row r="818" spans="3:6" x14ac:dyDescent="0.35">
      <c r="C818" t="s">
        <v>73</v>
      </c>
      <c r="D818" t="s">
        <v>74</v>
      </c>
      <c r="E818" t="s">
        <v>175</v>
      </c>
      <c r="F818" t="s">
        <v>1947</v>
      </c>
    </row>
    <row r="819" spans="3:6" x14ac:dyDescent="0.35">
      <c r="C819" t="s">
        <v>73</v>
      </c>
      <c r="D819" t="s">
        <v>74</v>
      </c>
      <c r="E819" t="s">
        <v>330</v>
      </c>
      <c r="F819" t="s">
        <v>1948</v>
      </c>
    </row>
    <row r="820" spans="3:6" x14ac:dyDescent="0.35">
      <c r="C820" t="s">
        <v>73</v>
      </c>
      <c r="D820" t="s">
        <v>74</v>
      </c>
      <c r="E820" t="s">
        <v>936</v>
      </c>
      <c r="F820" t="s">
        <v>717</v>
      </c>
    </row>
    <row r="821" spans="3:6" x14ac:dyDescent="0.35">
      <c r="C821" t="s">
        <v>73</v>
      </c>
      <c r="D821" t="s">
        <v>74</v>
      </c>
      <c r="E821" t="s">
        <v>152</v>
      </c>
      <c r="F821" t="s">
        <v>1949</v>
      </c>
    </row>
    <row r="822" spans="3:6" x14ac:dyDescent="0.35">
      <c r="C822" t="s">
        <v>73</v>
      </c>
      <c r="D822" t="s">
        <v>74</v>
      </c>
      <c r="E822" t="s">
        <v>151</v>
      </c>
      <c r="F822" t="s">
        <v>1950</v>
      </c>
    </row>
    <row r="823" spans="3:6" x14ac:dyDescent="0.35">
      <c r="C823" t="s">
        <v>73</v>
      </c>
      <c r="D823" t="s">
        <v>74</v>
      </c>
      <c r="E823" t="s">
        <v>506</v>
      </c>
      <c r="F823" t="s">
        <v>1951</v>
      </c>
    </row>
    <row r="824" spans="3:6" x14ac:dyDescent="0.35">
      <c r="C824" t="s">
        <v>73</v>
      </c>
      <c r="D824" t="s">
        <v>74</v>
      </c>
      <c r="E824" t="s">
        <v>330</v>
      </c>
      <c r="F824" t="s">
        <v>1952</v>
      </c>
    </row>
    <row r="825" spans="3:6" x14ac:dyDescent="0.35">
      <c r="C825" t="s">
        <v>73</v>
      </c>
      <c r="D825" t="s">
        <v>74</v>
      </c>
      <c r="E825" t="s">
        <v>936</v>
      </c>
      <c r="F825" t="s">
        <v>1953</v>
      </c>
    </row>
    <row r="826" spans="3:6" x14ac:dyDescent="0.35">
      <c r="C826" t="s">
        <v>73</v>
      </c>
      <c r="D826" t="s">
        <v>74</v>
      </c>
      <c r="E826" t="s">
        <v>268</v>
      </c>
      <c r="F826" t="s">
        <v>1112</v>
      </c>
    </row>
    <row r="827" spans="3:6" x14ac:dyDescent="0.35">
      <c r="C827" t="s">
        <v>73</v>
      </c>
      <c r="D827" t="s">
        <v>74</v>
      </c>
      <c r="E827" t="s">
        <v>440</v>
      </c>
      <c r="F827" t="s">
        <v>1867</v>
      </c>
    </row>
    <row r="828" spans="3:6" x14ac:dyDescent="0.35">
      <c r="C828" t="s">
        <v>73</v>
      </c>
      <c r="D828" t="s">
        <v>74</v>
      </c>
      <c r="E828" t="s">
        <v>112</v>
      </c>
      <c r="F828" t="s">
        <v>1954</v>
      </c>
    </row>
    <row r="829" spans="3:6" x14ac:dyDescent="0.35">
      <c r="C829" t="s">
        <v>43</v>
      </c>
      <c r="D829" t="s">
        <v>2748</v>
      </c>
      <c r="E829" t="s">
        <v>807</v>
      </c>
      <c r="F829" t="s">
        <v>2808</v>
      </c>
    </row>
    <row r="830" spans="3:6" x14ac:dyDescent="0.35">
      <c r="C830" t="s">
        <v>43</v>
      </c>
      <c r="D830" t="s">
        <v>167</v>
      </c>
      <c r="E830" t="s">
        <v>460</v>
      </c>
      <c r="F830" t="s">
        <v>1959</v>
      </c>
    </row>
    <row r="831" spans="3:6" x14ac:dyDescent="0.35">
      <c r="C831" t="s">
        <v>73</v>
      </c>
      <c r="D831" t="s">
        <v>74</v>
      </c>
      <c r="E831" t="s">
        <v>455</v>
      </c>
      <c r="F831" t="s">
        <v>1960</v>
      </c>
    </row>
    <row r="832" spans="3:6" x14ac:dyDescent="0.35">
      <c r="C832" t="s">
        <v>43</v>
      </c>
      <c r="D832" t="s">
        <v>167</v>
      </c>
      <c r="E832" t="s">
        <v>1301</v>
      </c>
      <c r="F832" t="s">
        <v>1963</v>
      </c>
    </row>
    <row r="833" spans="3:6" x14ac:dyDescent="0.35">
      <c r="C833" t="s">
        <v>43</v>
      </c>
      <c r="D833" t="s">
        <v>167</v>
      </c>
      <c r="E833" t="s">
        <v>460</v>
      </c>
      <c r="F833" t="s">
        <v>1946</v>
      </c>
    </row>
    <row r="834" spans="3:6" x14ac:dyDescent="0.35">
      <c r="C834" t="s">
        <v>43</v>
      </c>
      <c r="D834" t="s">
        <v>167</v>
      </c>
      <c r="E834" t="s">
        <v>168</v>
      </c>
      <c r="F834" t="s">
        <v>1964</v>
      </c>
    </row>
    <row r="835" spans="3:6" x14ac:dyDescent="0.35">
      <c r="C835" t="s">
        <v>73</v>
      </c>
      <c r="D835" t="s">
        <v>74</v>
      </c>
      <c r="E835" t="s">
        <v>245</v>
      </c>
      <c r="F835" t="s">
        <v>1968</v>
      </c>
    </row>
    <row r="836" spans="3:6" x14ac:dyDescent="0.35">
      <c r="C836" t="s">
        <v>73</v>
      </c>
      <c r="D836" t="s">
        <v>74</v>
      </c>
      <c r="E836" t="s">
        <v>1702</v>
      </c>
      <c r="F836" t="s">
        <v>172</v>
      </c>
    </row>
    <row r="837" spans="3:6" x14ac:dyDescent="0.35">
      <c r="C837" t="s">
        <v>73</v>
      </c>
      <c r="D837" t="s">
        <v>74</v>
      </c>
      <c r="E837" t="s">
        <v>164</v>
      </c>
      <c r="F837" t="s">
        <v>705</v>
      </c>
    </row>
    <row r="838" spans="3:6" x14ac:dyDescent="0.35">
      <c r="C838" t="s">
        <v>73</v>
      </c>
      <c r="D838" t="s">
        <v>74</v>
      </c>
      <c r="E838" t="s">
        <v>1702</v>
      </c>
      <c r="F838" t="s">
        <v>172</v>
      </c>
    </row>
    <row r="839" spans="3:6" x14ac:dyDescent="0.35">
      <c r="C839" t="s">
        <v>73</v>
      </c>
      <c r="D839" t="s">
        <v>74</v>
      </c>
      <c r="E839" t="s">
        <v>1702</v>
      </c>
      <c r="F839" t="s">
        <v>172</v>
      </c>
    </row>
    <row r="840" spans="3:6" x14ac:dyDescent="0.35">
      <c r="C840" t="s">
        <v>73</v>
      </c>
      <c r="D840" t="s">
        <v>74</v>
      </c>
      <c r="E840" t="s">
        <v>245</v>
      </c>
      <c r="F840" t="s">
        <v>1980</v>
      </c>
    </row>
    <row r="841" spans="3:6" x14ac:dyDescent="0.35">
      <c r="C841" t="s">
        <v>73</v>
      </c>
      <c r="D841" t="s">
        <v>74</v>
      </c>
      <c r="E841" t="s">
        <v>164</v>
      </c>
      <c r="F841" t="s">
        <v>1984</v>
      </c>
    </row>
    <row r="842" spans="3:6" x14ac:dyDescent="0.35">
      <c r="C842" t="s">
        <v>43</v>
      </c>
      <c r="D842" t="s">
        <v>167</v>
      </c>
      <c r="E842" t="s">
        <v>226</v>
      </c>
      <c r="F842" t="s">
        <v>1985</v>
      </c>
    </row>
    <row r="843" spans="3:6" x14ac:dyDescent="0.35">
      <c r="C843" t="s">
        <v>73</v>
      </c>
      <c r="D843" t="s">
        <v>74</v>
      </c>
      <c r="E843" t="s">
        <v>1702</v>
      </c>
      <c r="F843" t="s">
        <v>172</v>
      </c>
    </row>
    <row r="844" spans="3:6" x14ac:dyDescent="0.35">
      <c r="C844" t="s">
        <v>73</v>
      </c>
      <c r="D844" t="s">
        <v>74</v>
      </c>
      <c r="E844" t="s">
        <v>175</v>
      </c>
      <c r="F844" t="s">
        <v>714</v>
      </c>
    </row>
    <row r="845" spans="3:6" x14ac:dyDescent="0.35">
      <c r="C845" t="s">
        <v>73</v>
      </c>
      <c r="D845" t="s">
        <v>74</v>
      </c>
      <c r="E845" t="s">
        <v>1994</v>
      </c>
      <c r="F845" t="s">
        <v>1995</v>
      </c>
    </row>
    <row r="846" spans="3:6" x14ac:dyDescent="0.35">
      <c r="C846" t="s">
        <v>73</v>
      </c>
      <c r="D846" t="s">
        <v>74</v>
      </c>
      <c r="F846" t="s">
        <v>1997</v>
      </c>
    </row>
    <row r="847" spans="3:6" x14ac:dyDescent="0.35">
      <c r="C847" t="s">
        <v>73</v>
      </c>
      <c r="D847" t="s">
        <v>74</v>
      </c>
      <c r="E847" t="s">
        <v>2271</v>
      </c>
      <c r="F847" t="s">
        <v>2003</v>
      </c>
    </row>
    <row r="848" spans="3:6" x14ac:dyDescent="0.35">
      <c r="C848" t="s">
        <v>73</v>
      </c>
      <c r="D848" t="s">
        <v>74</v>
      </c>
      <c r="E848" t="s">
        <v>175</v>
      </c>
      <c r="F848" t="s">
        <v>2004</v>
      </c>
    </row>
    <row r="849" spans="3:6" x14ac:dyDescent="0.35">
      <c r="C849" t="s">
        <v>73</v>
      </c>
      <c r="D849" t="s">
        <v>74</v>
      </c>
      <c r="E849" t="s">
        <v>175</v>
      </c>
      <c r="F849" t="s">
        <v>2005</v>
      </c>
    </row>
    <row r="850" spans="3:6" x14ac:dyDescent="0.35">
      <c r="C850" t="s">
        <v>73</v>
      </c>
      <c r="D850" t="s">
        <v>74</v>
      </c>
      <c r="E850" t="s">
        <v>175</v>
      </c>
      <c r="F850" t="s">
        <v>2006</v>
      </c>
    </row>
    <row r="851" spans="3:6" x14ac:dyDescent="0.35">
      <c r="C851" t="s">
        <v>73</v>
      </c>
      <c r="D851" t="s">
        <v>74</v>
      </c>
      <c r="E851" t="s">
        <v>229</v>
      </c>
      <c r="F851" t="s">
        <v>2008</v>
      </c>
    </row>
    <row r="852" spans="3:6" x14ac:dyDescent="0.35">
      <c r="C852" t="s">
        <v>73</v>
      </c>
      <c r="D852" t="s">
        <v>74</v>
      </c>
      <c r="E852" t="s">
        <v>112</v>
      </c>
      <c r="F852" t="s">
        <v>274</v>
      </c>
    </row>
    <row r="853" spans="3:6" x14ac:dyDescent="0.35">
      <c r="C853" t="s">
        <v>43</v>
      </c>
      <c r="D853" t="s">
        <v>89</v>
      </c>
      <c r="E853" t="s">
        <v>1564</v>
      </c>
      <c r="F853" t="s">
        <v>1564</v>
      </c>
    </row>
    <row r="854" spans="3:6" x14ac:dyDescent="0.35">
      <c r="C854" t="s">
        <v>43</v>
      </c>
      <c r="D854" t="s">
        <v>167</v>
      </c>
      <c r="E854" t="s">
        <v>226</v>
      </c>
      <c r="F854" t="s">
        <v>2019</v>
      </c>
    </row>
    <row r="855" spans="3:6" x14ac:dyDescent="0.35">
      <c r="C855" t="s">
        <v>43</v>
      </c>
      <c r="D855" t="s">
        <v>167</v>
      </c>
      <c r="E855" t="s">
        <v>168</v>
      </c>
      <c r="F855" t="s">
        <v>1964</v>
      </c>
    </row>
    <row r="856" spans="3:6" x14ac:dyDescent="0.35">
      <c r="C856" t="s">
        <v>73</v>
      </c>
      <c r="D856" t="s">
        <v>74</v>
      </c>
      <c r="E856" t="s">
        <v>2820</v>
      </c>
      <c r="F856" t="s">
        <v>2821</v>
      </c>
    </row>
    <row r="857" spans="3:6" x14ac:dyDescent="0.35">
      <c r="C857" t="s">
        <v>73</v>
      </c>
      <c r="D857" t="s">
        <v>74</v>
      </c>
      <c r="E857" t="s">
        <v>560</v>
      </c>
      <c r="F857" t="s">
        <v>2023</v>
      </c>
    </row>
    <row r="858" spans="3:6" x14ac:dyDescent="0.35">
      <c r="C858" t="s">
        <v>43</v>
      </c>
      <c r="D858" t="s">
        <v>167</v>
      </c>
      <c r="E858" t="s">
        <v>168</v>
      </c>
      <c r="F858" t="s">
        <v>2026</v>
      </c>
    </row>
    <row r="859" spans="3:6" x14ac:dyDescent="0.35">
      <c r="C859" t="s">
        <v>73</v>
      </c>
      <c r="D859" t="s">
        <v>74</v>
      </c>
      <c r="E859" t="s">
        <v>141</v>
      </c>
      <c r="F859" t="s">
        <v>2027</v>
      </c>
    </row>
    <row r="860" spans="3:6" x14ac:dyDescent="0.35">
      <c r="C860" t="s">
        <v>73</v>
      </c>
      <c r="D860" t="s">
        <v>74</v>
      </c>
      <c r="E860" t="s">
        <v>151</v>
      </c>
      <c r="F860" t="s">
        <v>1242</v>
      </c>
    </row>
    <row r="861" spans="3:6" x14ac:dyDescent="0.35">
      <c r="C861" t="s">
        <v>73</v>
      </c>
      <c r="D861" t="s">
        <v>74</v>
      </c>
      <c r="E861" t="s">
        <v>141</v>
      </c>
      <c r="F861" t="s">
        <v>2032</v>
      </c>
    </row>
    <row r="862" spans="3:6" x14ac:dyDescent="0.35">
      <c r="C862" t="s">
        <v>73</v>
      </c>
      <c r="D862" t="s">
        <v>74</v>
      </c>
      <c r="E862" t="s">
        <v>455</v>
      </c>
      <c r="F862" t="s">
        <v>2033</v>
      </c>
    </row>
    <row r="863" spans="3:6" x14ac:dyDescent="0.35">
      <c r="C863" t="s">
        <v>73</v>
      </c>
      <c r="D863" t="s">
        <v>74</v>
      </c>
      <c r="E863" t="s">
        <v>212</v>
      </c>
      <c r="F863" t="s">
        <v>2045</v>
      </c>
    </row>
    <row r="864" spans="3:6" x14ac:dyDescent="0.35">
      <c r="C864" t="s">
        <v>73</v>
      </c>
      <c r="D864" t="s">
        <v>74</v>
      </c>
      <c r="E864" t="s">
        <v>1702</v>
      </c>
      <c r="F864" t="s">
        <v>172</v>
      </c>
    </row>
    <row r="865" spans="3:6" x14ac:dyDescent="0.35">
      <c r="C865" t="s">
        <v>43</v>
      </c>
      <c r="D865" t="s">
        <v>167</v>
      </c>
      <c r="E865" t="s">
        <v>460</v>
      </c>
      <c r="F865" t="s">
        <v>528</v>
      </c>
    </row>
    <row r="866" spans="3:6" x14ac:dyDescent="0.35">
      <c r="C866" t="s">
        <v>73</v>
      </c>
      <c r="D866" t="s">
        <v>74</v>
      </c>
      <c r="E866" t="s">
        <v>212</v>
      </c>
      <c r="F866" t="s">
        <v>2046</v>
      </c>
    </row>
    <row r="867" spans="3:6" x14ac:dyDescent="0.35">
      <c r="C867" t="s">
        <v>73</v>
      </c>
      <c r="D867" t="s">
        <v>74</v>
      </c>
      <c r="E867" t="s">
        <v>1702</v>
      </c>
      <c r="F867" t="s">
        <v>172</v>
      </c>
    </row>
    <row r="868" spans="3:6" x14ac:dyDescent="0.35">
      <c r="C868" t="s">
        <v>73</v>
      </c>
      <c r="D868" t="s">
        <v>74</v>
      </c>
      <c r="E868" t="s">
        <v>212</v>
      </c>
      <c r="F868" t="s">
        <v>2046</v>
      </c>
    </row>
    <row r="869" spans="3:6" x14ac:dyDescent="0.35">
      <c r="C869" t="s">
        <v>73</v>
      </c>
      <c r="D869" t="s">
        <v>74</v>
      </c>
      <c r="E869" t="s">
        <v>141</v>
      </c>
      <c r="F869" t="s">
        <v>334</v>
      </c>
    </row>
    <row r="870" spans="3:6" x14ac:dyDescent="0.35">
      <c r="C870" t="s">
        <v>73</v>
      </c>
      <c r="D870" t="s">
        <v>74</v>
      </c>
      <c r="E870" t="s">
        <v>1702</v>
      </c>
      <c r="F870" t="s">
        <v>172</v>
      </c>
    </row>
    <row r="871" spans="3:6" x14ac:dyDescent="0.35">
      <c r="C871" t="s">
        <v>73</v>
      </c>
      <c r="D871" t="s">
        <v>74</v>
      </c>
      <c r="E871" t="s">
        <v>2047</v>
      </c>
      <c r="F871" t="s">
        <v>2048</v>
      </c>
    </row>
    <row r="872" spans="3:6" x14ac:dyDescent="0.35">
      <c r="C872" t="s">
        <v>73</v>
      </c>
      <c r="D872" t="s">
        <v>74</v>
      </c>
      <c r="E872" t="s">
        <v>212</v>
      </c>
      <c r="F872" t="s">
        <v>2045</v>
      </c>
    </row>
    <row r="873" spans="3:6" x14ac:dyDescent="0.35">
      <c r="C873" t="s">
        <v>73</v>
      </c>
      <c r="D873" t="s">
        <v>74</v>
      </c>
      <c r="E873" t="s">
        <v>141</v>
      </c>
      <c r="F873" t="s">
        <v>334</v>
      </c>
    </row>
    <row r="874" spans="3:6" x14ac:dyDescent="0.35">
      <c r="C874" t="s">
        <v>73</v>
      </c>
      <c r="D874" t="s">
        <v>74</v>
      </c>
      <c r="E874" t="s">
        <v>393</v>
      </c>
      <c r="F874" t="s">
        <v>2050</v>
      </c>
    </row>
    <row r="875" spans="3:6" x14ac:dyDescent="0.35">
      <c r="C875" t="s">
        <v>73</v>
      </c>
      <c r="D875" t="s">
        <v>74</v>
      </c>
      <c r="E875" t="s">
        <v>2047</v>
      </c>
      <c r="F875" t="s">
        <v>2051</v>
      </c>
    </row>
    <row r="876" spans="3:6" x14ac:dyDescent="0.35">
      <c r="C876" t="s">
        <v>73</v>
      </c>
      <c r="D876" t="s">
        <v>74</v>
      </c>
      <c r="E876" t="s">
        <v>212</v>
      </c>
      <c r="F876" t="s">
        <v>2045</v>
      </c>
    </row>
    <row r="877" spans="3:6" x14ac:dyDescent="0.35">
      <c r="C877" t="s">
        <v>73</v>
      </c>
      <c r="D877" t="s">
        <v>74</v>
      </c>
      <c r="E877" t="s">
        <v>440</v>
      </c>
      <c r="F877" t="s">
        <v>2053</v>
      </c>
    </row>
    <row r="878" spans="3:6" x14ac:dyDescent="0.35">
      <c r="C878" t="s">
        <v>73</v>
      </c>
      <c r="D878" t="s">
        <v>74</v>
      </c>
      <c r="E878" t="s">
        <v>440</v>
      </c>
      <c r="F878" t="s">
        <v>2054</v>
      </c>
    </row>
    <row r="879" spans="3:6" x14ac:dyDescent="0.35">
      <c r="C879" t="s">
        <v>73</v>
      </c>
      <c r="D879" t="s">
        <v>74</v>
      </c>
      <c r="E879" t="s">
        <v>164</v>
      </c>
      <c r="F879" t="s">
        <v>2055</v>
      </c>
    </row>
    <row r="880" spans="3:6" x14ac:dyDescent="0.35">
      <c r="C880" t="s">
        <v>73</v>
      </c>
      <c r="D880" t="s">
        <v>74</v>
      </c>
      <c r="E880" t="s">
        <v>164</v>
      </c>
      <c r="F880" t="s">
        <v>2056</v>
      </c>
    </row>
    <row r="881" spans="3:6" x14ac:dyDescent="0.35">
      <c r="C881" t="s">
        <v>73</v>
      </c>
      <c r="D881" t="s">
        <v>74</v>
      </c>
      <c r="E881" t="s">
        <v>393</v>
      </c>
      <c r="F881" t="s">
        <v>955</v>
      </c>
    </row>
    <row r="882" spans="3:6" x14ac:dyDescent="0.35">
      <c r="C882" t="s">
        <v>73</v>
      </c>
      <c r="D882" t="s">
        <v>74</v>
      </c>
      <c r="E882" t="s">
        <v>212</v>
      </c>
      <c r="F882" t="s">
        <v>2057</v>
      </c>
    </row>
    <row r="883" spans="3:6" x14ac:dyDescent="0.35">
      <c r="C883" t="s">
        <v>73</v>
      </c>
      <c r="D883" t="s">
        <v>74</v>
      </c>
      <c r="E883" t="s">
        <v>212</v>
      </c>
      <c r="F883" t="s">
        <v>2058</v>
      </c>
    </row>
    <row r="884" spans="3:6" x14ac:dyDescent="0.35">
      <c r="C884" t="s">
        <v>73</v>
      </c>
      <c r="D884" t="s">
        <v>74</v>
      </c>
      <c r="E884" t="s">
        <v>81</v>
      </c>
      <c r="F884" t="s">
        <v>2060</v>
      </c>
    </row>
    <row r="885" spans="3:6" x14ac:dyDescent="0.35">
      <c r="C885" t="s">
        <v>73</v>
      </c>
      <c r="D885" t="s">
        <v>74</v>
      </c>
      <c r="E885" t="s">
        <v>81</v>
      </c>
      <c r="F885" t="s">
        <v>2061</v>
      </c>
    </row>
    <row r="886" spans="3:6" x14ac:dyDescent="0.35">
      <c r="C886" t="s">
        <v>73</v>
      </c>
      <c r="D886" t="s">
        <v>74</v>
      </c>
      <c r="E886" t="s">
        <v>1678</v>
      </c>
      <c r="F886" t="s">
        <v>2062</v>
      </c>
    </row>
    <row r="887" spans="3:6" x14ac:dyDescent="0.35">
      <c r="C887" t="s">
        <v>73</v>
      </c>
      <c r="D887" t="s">
        <v>74</v>
      </c>
      <c r="E887" t="s">
        <v>175</v>
      </c>
      <c r="F887" t="s">
        <v>176</v>
      </c>
    </row>
    <row r="888" spans="3:6" x14ac:dyDescent="0.35">
      <c r="C888" t="s">
        <v>73</v>
      </c>
      <c r="D888" t="s">
        <v>74</v>
      </c>
      <c r="E888" t="s">
        <v>81</v>
      </c>
      <c r="F888" t="s">
        <v>318</v>
      </c>
    </row>
    <row r="889" spans="3:6" x14ac:dyDescent="0.35">
      <c r="C889" t="s">
        <v>73</v>
      </c>
      <c r="D889" t="s">
        <v>74</v>
      </c>
      <c r="E889" t="s">
        <v>560</v>
      </c>
      <c r="F889" t="s">
        <v>561</v>
      </c>
    </row>
    <row r="890" spans="3:6" x14ac:dyDescent="0.35">
      <c r="C890" t="s">
        <v>73</v>
      </c>
      <c r="D890" t="s">
        <v>74</v>
      </c>
      <c r="E890" t="s">
        <v>112</v>
      </c>
      <c r="F890" t="s">
        <v>112</v>
      </c>
    </row>
    <row r="891" spans="3:6" x14ac:dyDescent="0.35">
      <c r="C891" t="s">
        <v>43</v>
      </c>
      <c r="D891" t="s">
        <v>89</v>
      </c>
      <c r="E891" t="s">
        <v>90</v>
      </c>
      <c r="F891" t="s">
        <v>884</v>
      </c>
    </row>
    <row r="892" spans="3:6" x14ac:dyDescent="0.35">
      <c r="C892" t="s">
        <v>43</v>
      </c>
      <c r="D892" t="s">
        <v>2748</v>
      </c>
      <c r="E892" t="s">
        <v>2806</v>
      </c>
      <c r="F892" t="s">
        <v>2066</v>
      </c>
    </row>
    <row r="893" spans="3:6" x14ac:dyDescent="0.35">
      <c r="C893" t="s">
        <v>73</v>
      </c>
      <c r="D893" t="s">
        <v>74</v>
      </c>
      <c r="E893" t="s">
        <v>513</v>
      </c>
      <c r="F893" t="s">
        <v>2067</v>
      </c>
    </row>
    <row r="894" spans="3:6" x14ac:dyDescent="0.35">
      <c r="C894" t="s">
        <v>73</v>
      </c>
      <c r="D894" t="s">
        <v>74</v>
      </c>
      <c r="E894" t="s">
        <v>513</v>
      </c>
      <c r="F894" t="s">
        <v>2068</v>
      </c>
    </row>
    <row r="895" spans="3:6" x14ac:dyDescent="0.35">
      <c r="C895" t="s">
        <v>73</v>
      </c>
      <c r="D895" t="s">
        <v>74</v>
      </c>
      <c r="E895" t="s">
        <v>164</v>
      </c>
      <c r="F895" t="s">
        <v>2069</v>
      </c>
    </row>
    <row r="896" spans="3:6" x14ac:dyDescent="0.35">
      <c r="C896" t="s">
        <v>73</v>
      </c>
      <c r="D896" t="s">
        <v>74</v>
      </c>
      <c r="E896" t="s">
        <v>2047</v>
      </c>
      <c r="F896" t="s">
        <v>2070</v>
      </c>
    </row>
    <row r="897" spans="3:6" x14ac:dyDescent="0.35">
      <c r="C897" t="s">
        <v>73</v>
      </c>
      <c r="D897" t="s">
        <v>74</v>
      </c>
      <c r="E897" t="s">
        <v>81</v>
      </c>
      <c r="F897" t="s">
        <v>318</v>
      </c>
    </row>
    <row r="898" spans="3:6" x14ac:dyDescent="0.35">
      <c r="C898" t="s">
        <v>73</v>
      </c>
      <c r="D898" t="s">
        <v>74</v>
      </c>
      <c r="E898" t="s">
        <v>1398</v>
      </c>
      <c r="F898" t="s">
        <v>1398</v>
      </c>
    </row>
    <row r="899" spans="3:6" x14ac:dyDescent="0.35">
      <c r="C899" t="s">
        <v>73</v>
      </c>
      <c r="D899" t="s">
        <v>74</v>
      </c>
      <c r="E899" t="s">
        <v>1702</v>
      </c>
      <c r="F899" t="s">
        <v>171</v>
      </c>
    </row>
    <row r="900" spans="3:6" x14ac:dyDescent="0.35">
      <c r="C900" t="s">
        <v>73</v>
      </c>
      <c r="D900" t="s">
        <v>74</v>
      </c>
      <c r="E900" t="s">
        <v>212</v>
      </c>
      <c r="F900" t="s">
        <v>2071</v>
      </c>
    </row>
    <row r="901" spans="3:6" x14ac:dyDescent="0.35">
      <c r="C901" t="s">
        <v>73</v>
      </c>
      <c r="D901" t="s">
        <v>74</v>
      </c>
      <c r="E901" t="s">
        <v>81</v>
      </c>
      <c r="F901" t="s">
        <v>318</v>
      </c>
    </row>
    <row r="902" spans="3:6" x14ac:dyDescent="0.35">
      <c r="C902" t="s">
        <v>73</v>
      </c>
      <c r="D902" t="s">
        <v>74</v>
      </c>
      <c r="E902" t="s">
        <v>212</v>
      </c>
      <c r="F902" t="s">
        <v>2045</v>
      </c>
    </row>
    <row r="903" spans="3:6" x14ac:dyDescent="0.35">
      <c r="C903" t="s">
        <v>73</v>
      </c>
      <c r="D903" t="s">
        <v>74</v>
      </c>
      <c r="E903" t="s">
        <v>2047</v>
      </c>
      <c r="F903" t="s">
        <v>2048</v>
      </c>
    </row>
    <row r="904" spans="3:6" x14ac:dyDescent="0.35">
      <c r="C904" t="s">
        <v>73</v>
      </c>
      <c r="D904" t="s">
        <v>74</v>
      </c>
      <c r="E904" t="s">
        <v>164</v>
      </c>
      <c r="F904" t="s">
        <v>801</v>
      </c>
    </row>
    <row r="905" spans="3:6" x14ac:dyDescent="0.35">
      <c r="C905" t="s">
        <v>73</v>
      </c>
      <c r="D905" t="s">
        <v>74</v>
      </c>
      <c r="E905" t="s">
        <v>393</v>
      </c>
      <c r="F905" t="s">
        <v>955</v>
      </c>
    </row>
    <row r="906" spans="3:6" x14ac:dyDescent="0.35">
      <c r="C906" t="s">
        <v>73</v>
      </c>
      <c r="D906" t="s">
        <v>74</v>
      </c>
      <c r="E906" t="s">
        <v>440</v>
      </c>
      <c r="F906" t="s">
        <v>2053</v>
      </c>
    </row>
    <row r="907" spans="3:6" x14ac:dyDescent="0.35">
      <c r="C907" t="s">
        <v>73</v>
      </c>
      <c r="D907" t="s">
        <v>74</v>
      </c>
      <c r="E907" t="s">
        <v>513</v>
      </c>
      <c r="F907" t="s">
        <v>2073</v>
      </c>
    </row>
    <row r="908" spans="3:6" x14ac:dyDescent="0.35">
      <c r="C908" t="s">
        <v>73</v>
      </c>
      <c r="D908" t="s">
        <v>74</v>
      </c>
      <c r="E908" t="s">
        <v>513</v>
      </c>
      <c r="F908" t="s">
        <v>2074</v>
      </c>
    </row>
    <row r="909" spans="3:6" x14ac:dyDescent="0.35">
      <c r="C909" t="s">
        <v>73</v>
      </c>
      <c r="D909" t="s">
        <v>74</v>
      </c>
      <c r="E909" t="s">
        <v>513</v>
      </c>
      <c r="F909" t="s">
        <v>2075</v>
      </c>
    </row>
    <row r="910" spans="3:6" x14ac:dyDescent="0.35">
      <c r="C910" t="s">
        <v>73</v>
      </c>
      <c r="D910" t="s">
        <v>74</v>
      </c>
      <c r="E910" t="s">
        <v>141</v>
      </c>
      <c r="F910" t="s">
        <v>334</v>
      </c>
    </row>
    <row r="911" spans="3:6" x14ac:dyDescent="0.35">
      <c r="C911" t="s">
        <v>73</v>
      </c>
      <c r="D911" t="s">
        <v>74</v>
      </c>
      <c r="E911" t="s">
        <v>212</v>
      </c>
      <c r="F911" t="s">
        <v>2076</v>
      </c>
    </row>
    <row r="912" spans="3:6" x14ac:dyDescent="0.35">
      <c r="C912" t="s">
        <v>73</v>
      </c>
      <c r="D912" t="s">
        <v>74</v>
      </c>
      <c r="E912" t="s">
        <v>81</v>
      </c>
      <c r="F912" t="s">
        <v>738</v>
      </c>
    </row>
    <row r="913" spans="3:6" x14ac:dyDescent="0.35">
      <c r="C913" t="s">
        <v>73</v>
      </c>
      <c r="D913" t="s">
        <v>74</v>
      </c>
      <c r="E913" t="s">
        <v>393</v>
      </c>
      <c r="F913" t="s">
        <v>2077</v>
      </c>
    </row>
    <row r="914" spans="3:6" x14ac:dyDescent="0.35">
      <c r="C914" t="s">
        <v>73</v>
      </c>
      <c r="D914" t="s">
        <v>74</v>
      </c>
      <c r="E914" t="s">
        <v>164</v>
      </c>
      <c r="F914" t="s">
        <v>2078</v>
      </c>
    </row>
    <row r="915" spans="3:6" x14ac:dyDescent="0.35">
      <c r="C915" t="s">
        <v>73</v>
      </c>
      <c r="D915" t="s">
        <v>74</v>
      </c>
      <c r="E915" t="s">
        <v>440</v>
      </c>
      <c r="F915" t="s">
        <v>2079</v>
      </c>
    </row>
    <row r="916" spans="3:6" x14ac:dyDescent="0.35">
      <c r="C916" t="s">
        <v>73</v>
      </c>
      <c r="D916" t="s">
        <v>74</v>
      </c>
      <c r="E916" t="s">
        <v>212</v>
      </c>
      <c r="F916" t="s">
        <v>2085</v>
      </c>
    </row>
    <row r="917" spans="3:6" x14ac:dyDescent="0.35">
      <c r="C917" t="s">
        <v>73</v>
      </c>
      <c r="D917" t="s">
        <v>74</v>
      </c>
      <c r="E917" t="s">
        <v>393</v>
      </c>
      <c r="F917" t="s">
        <v>2086</v>
      </c>
    </row>
    <row r="918" spans="3:6" x14ac:dyDescent="0.35">
      <c r="C918" t="s">
        <v>73</v>
      </c>
      <c r="D918" t="s">
        <v>74</v>
      </c>
      <c r="E918" t="s">
        <v>2816</v>
      </c>
      <c r="F918" t="s">
        <v>2087</v>
      </c>
    </row>
    <row r="919" spans="3:6" x14ac:dyDescent="0.35">
      <c r="C919" t="s">
        <v>43</v>
      </c>
      <c r="D919" t="s">
        <v>89</v>
      </c>
      <c r="E919" t="s">
        <v>1564</v>
      </c>
      <c r="F919" t="s">
        <v>1564</v>
      </c>
    </row>
    <row r="920" spans="3:6" x14ac:dyDescent="0.35">
      <c r="C920" t="s">
        <v>73</v>
      </c>
      <c r="D920" t="s">
        <v>74</v>
      </c>
      <c r="E920" t="s">
        <v>1678</v>
      </c>
      <c r="F920" t="s">
        <v>2088</v>
      </c>
    </row>
    <row r="921" spans="3:6" x14ac:dyDescent="0.35">
      <c r="C921" t="s">
        <v>73</v>
      </c>
      <c r="D921" t="s">
        <v>74</v>
      </c>
      <c r="E921" t="s">
        <v>629</v>
      </c>
      <c r="F921" t="s">
        <v>2089</v>
      </c>
    </row>
    <row r="922" spans="3:6" x14ac:dyDescent="0.35">
      <c r="C922" t="s">
        <v>73</v>
      </c>
      <c r="D922" t="s">
        <v>74</v>
      </c>
      <c r="E922" t="s">
        <v>1678</v>
      </c>
      <c r="F922" t="s">
        <v>2090</v>
      </c>
    </row>
    <row r="923" spans="3:6" x14ac:dyDescent="0.35">
      <c r="C923" t="s">
        <v>73</v>
      </c>
      <c r="D923" t="s">
        <v>74</v>
      </c>
      <c r="E923" t="s">
        <v>1398</v>
      </c>
      <c r="F923" t="s">
        <v>2091</v>
      </c>
    </row>
    <row r="924" spans="3:6" x14ac:dyDescent="0.35">
      <c r="C924" t="s">
        <v>73</v>
      </c>
      <c r="D924" t="s">
        <v>74</v>
      </c>
      <c r="E924" t="s">
        <v>268</v>
      </c>
      <c r="F924" t="s">
        <v>1112</v>
      </c>
    </row>
    <row r="925" spans="3:6" x14ac:dyDescent="0.35">
      <c r="C925" t="s">
        <v>73</v>
      </c>
      <c r="D925" t="s">
        <v>74</v>
      </c>
      <c r="E925" t="s">
        <v>175</v>
      </c>
      <c r="F925" t="s">
        <v>176</v>
      </c>
    </row>
    <row r="926" spans="3:6" x14ac:dyDescent="0.35">
      <c r="C926" t="s">
        <v>73</v>
      </c>
      <c r="D926" t="s">
        <v>74</v>
      </c>
      <c r="E926" t="s">
        <v>268</v>
      </c>
      <c r="F926" t="s">
        <v>1112</v>
      </c>
    </row>
    <row r="927" spans="3:6" x14ac:dyDescent="0.35">
      <c r="C927" t="s">
        <v>73</v>
      </c>
      <c r="D927" t="s">
        <v>74</v>
      </c>
      <c r="E927" t="s">
        <v>175</v>
      </c>
      <c r="F927" t="s">
        <v>2096</v>
      </c>
    </row>
    <row r="928" spans="3:6" x14ac:dyDescent="0.35">
      <c r="C928" t="s">
        <v>73</v>
      </c>
      <c r="D928" t="s">
        <v>74</v>
      </c>
      <c r="E928" t="s">
        <v>149</v>
      </c>
      <c r="F928" t="s">
        <v>2097</v>
      </c>
    </row>
    <row r="929" spans="3:6" x14ac:dyDescent="0.35">
      <c r="C929" t="s">
        <v>73</v>
      </c>
      <c r="D929" t="s">
        <v>74</v>
      </c>
      <c r="E929" t="s">
        <v>1702</v>
      </c>
      <c r="F929" t="s">
        <v>549</v>
      </c>
    </row>
    <row r="930" spans="3:6" x14ac:dyDescent="0.35">
      <c r="C930" t="s">
        <v>73</v>
      </c>
      <c r="D930" t="s">
        <v>74</v>
      </c>
      <c r="E930" t="s">
        <v>513</v>
      </c>
      <c r="F930" t="s">
        <v>2106</v>
      </c>
    </row>
    <row r="931" spans="3:6" x14ac:dyDescent="0.35">
      <c r="C931" t="s">
        <v>73</v>
      </c>
      <c r="D931" t="s">
        <v>74</v>
      </c>
      <c r="E931" t="s">
        <v>1678</v>
      </c>
      <c r="F931" t="s">
        <v>2109</v>
      </c>
    </row>
    <row r="932" spans="3:6" x14ac:dyDescent="0.35">
      <c r="C932" t="s">
        <v>43</v>
      </c>
      <c r="D932" t="s">
        <v>167</v>
      </c>
      <c r="E932" t="s">
        <v>168</v>
      </c>
      <c r="F932" t="s">
        <v>2110</v>
      </c>
    </row>
    <row r="933" spans="3:6" x14ac:dyDescent="0.35">
      <c r="C933" t="s">
        <v>73</v>
      </c>
      <c r="D933" t="s">
        <v>74</v>
      </c>
      <c r="E933" t="s">
        <v>2111</v>
      </c>
      <c r="F933" t="s">
        <v>2112</v>
      </c>
    </row>
    <row r="934" spans="3:6" x14ac:dyDescent="0.35">
      <c r="C934" t="s">
        <v>73</v>
      </c>
      <c r="D934" t="s">
        <v>74</v>
      </c>
      <c r="E934" t="s">
        <v>513</v>
      </c>
      <c r="F934" t="s">
        <v>2067</v>
      </c>
    </row>
    <row r="935" spans="3:6" x14ac:dyDescent="0.35">
      <c r="C935" t="s">
        <v>73</v>
      </c>
      <c r="D935" t="s">
        <v>74</v>
      </c>
      <c r="E935" t="s">
        <v>164</v>
      </c>
      <c r="F935" t="s">
        <v>801</v>
      </c>
    </row>
    <row r="936" spans="3:6" x14ac:dyDescent="0.35">
      <c r="C936" t="s">
        <v>73</v>
      </c>
      <c r="D936" t="s">
        <v>74</v>
      </c>
      <c r="E936" t="s">
        <v>2047</v>
      </c>
      <c r="F936" t="s">
        <v>2048</v>
      </c>
    </row>
    <row r="937" spans="3:6" x14ac:dyDescent="0.35">
      <c r="C937" t="s">
        <v>73</v>
      </c>
      <c r="D937" t="s">
        <v>74</v>
      </c>
      <c r="E937" t="s">
        <v>1398</v>
      </c>
      <c r="F937" t="s">
        <v>1398</v>
      </c>
    </row>
    <row r="938" spans="3:6" x14ac:dyDescent="0.35">
      <c r="C938" t="s">
        <v>73</v>
      </c>
      <c r="D938" t="s">
        <v>74</v>
      </c>
      <c r="E938" t="s">
        <v>513</v>
      </c>
      <c r="F938" t="s">
        <v>2114</v>
      </c>
    </row>
    <row r="939" spans="3:6" x14ac:dyDescent="0.35">
      <c r="C939" t="s">
        <v>43</v>
      </c>
      <c r="D939" t="s">
        <v>167</v>
      </c>
      <c r="E939" t="s">
        <v>167</v>
      </c>
      <c r="F939" t="s">
        <v>2116</v>
      </c>
    </row>
    <row r="940" spans="3:6" x14ac:dyDescent="0.35">
      <c r="C940" t="s">
        <v>73</v>
      </c>
      <c r="D940" t="s">
        <v>74</v>
      </c>
      <c r="E940" t="s">
        <v>1398</v>
      </c>
      <c r="F940" t="s">
        <v>1398</v>
      </c>
    </row>
    <row r="941" spans="3:6" x14ac:dyDescent="0.35">
      <c r="C941" t="s">
        <v>73</v>
      </c>
      <c r="D941" t="s">
        <v>74</v>
      </c>
      <c r="E941" t="s">
        <v>2047</v>
      </c>
      <c r="F941" t="s">
        <v>2117</v>
      </c>
    </row>
    <row r="942" spans="3:6" x14ac:dyDescent="0.35">
      <c r="C942" t="s">
        <v>73</v>
      </c>
      <c r="D942" t="s">
        <v>74</v>
      </c>
    </row>
    <row r="943" spans="3:6" x14ac:dyDescent="0.35">
      <c r="C943" t="s">
        <v>43</v>
      </c>
      <c r="D943" t="s">
        <v>467</v>
      </c>
      <c r="E943" t="s">
        <v>468</v>
      </c>
      <c r="F943" t="s">
        <v>469</v>
      </c>
    </row>
    <row r="944" spans="3:6" x14ac:dyDescent="0.35">
      <c r="C944" t="s">
        <v>73</v>
      </c>
      <c r="D944" t="s">
        <v>74</v>
      </c>
      <c r="E944" t="s">
        <v>164</v>
      </c>
      <c r="F944" t="s">
        <v>2130</v>
      </c>
    </row>
    <row r="945" spans="3:6" x14ac:dyDescent="0.35">
      <c r="C945" t="s">
        <v>73</v>
      </c>
      <c r="D945" t="s">
        <v>74</v>
      </c>
      <c r="E945" t="s">
        <v>112</v>
      </c>
      <c r="F945" t="s">
        <v>2133</v>
      </c>
    </row>
    <row r="946" spans="3:6" x14ac:dyDescent="0.35">
      <c r="C946" t="s">
        <v>43</v>
      </c>
      <c r="D946" t="s">
        <v>2748</v>
      </c>
      <c r="E946" t="s">
        <v>807</v>
      </c>
      <c r="F946" t="s">
        <v>807</v>
      </c>
    </row>
    <row r="947" spans="3:6" x14ac:dyDescent="0.35">
      <c r="C947" t="s">
        <v>73</v>
      </c>
      <c r="D947" t="s">
        <v>74</v>
      </c>
      <c r="E947" t="s">
        <v>149</v>
      </c>
      <c r="F947" t="s">
        <v>2144</v>
      </c>
    </row>
    <row r="948" spans="3:6" x14ac:dyDescent="0.35">
      <c r="C948" t="s">
        <v>73</v>
      </c>
      <c r="D948" t="s">
        <v>74</v>
      </c>
      <c r="E948" t="s">
        <v>175</v>
      </c>
      <c r="F948" t="s">
        <v>2145</v>
      </c>
    </row>
    <row r="949" spans="3:6" x14ac:dyDescent="0.35">
      <c r="C949" t="s">
        <v>73</v>
      </c>
      <c r="D949" t="s">
        <v>74</v>
      </c>
      <c r="E949" t="s">
        <v>175</v>
      </c>
      <c r="F949" t="s">
        <v>2146</v>
      </c>
    </row>
    <row r="950" spans="3:6" x14ac:dyDescent="0.35">
      <c r="C950" t="s">
        <v>73</v>
      </c>
      <c r="D950" t="s">
        <v>74</v>
      </c>
      <c r="E950" t="s">
        <v>141</v>
      </c>
      <c r="F950" t="s">
        <v>334</v>
      </c>
    </row>
    <row r="951" spans="3:6" x14ac:dyDescent="0.35">
      <c r="C951" t="s">
        <v>73</v>
      </c>
      <c r="D951" t="s">
        <v>74</v>
      </c>
      <c r="E951" t="s">
        <v>1702</v>
      </c>
      <c r="F951" t="s">
        <v>171</v>
      </c>
    </row>
    <row r="952" spans="3:6" x14ac:dyDescent="0.35">
      <c r="C952" t="s">
        <v>73</v>
      </c>
      <c r="D952" t="s">
        <v>74</v>
      </c>
      <c r="E952" t="s">
        <v>1702</v>
      </c>
      <c r="F952" t="s">
        <v>171</v>
      </c>
    </row>
    <row r="953" spans="3:6" x14ac:dyDescent="0.35">
      <c r="C953" t="s">
        <v>73</v>
      </c>
      <c r="D953" t="s">
        <v>74</v>
      </c>
      <c r="E953" t="s">
        <v>212</v>
      </c>
      <c r="F953" t="s">
        <v>2151</v>
      </c>
    </row>
    <row r="954" spans="3:6" x14ac:dyDescent="0.35">
      <c r="C954" t="s">
        <v>73</v>
      </c>
      <c r="D954" t="s">
        <v>74</v>
      </c>
      <c r="E954" t="s">
        <v>513</v>
      </c>
      <c r="F954" t="s">
        <v>2152</v>
      </c>
    </row>
    <row r="955" spans="3:6" x14ac:dyDescent="0.35">
      <c r="C955" t="s">
        <v>43</v>
      </c>
      <c r="D955" t="s">
        <v>167</v>
      </c>
      <c r="E955" t="s">
        <v>168</v>
      </c>
      <c r="F955" t="s">
        <v>168</v>
      </c>
    </row>
    <row r="956" spans="3:6" x14ac:dyDescent="0.35">
      <c r="C956" t="s">
        <v>73</v>
      </c>
      <c r="D956" t="s">
        <v>74</v>
      </c>
      <c r="E956" t="s">
        <v>393</v>
      </c>
      <c r="F956" t="s">
        <v>2154</v>
      </c>
    </row>
    <row r="957" spans="3:6" x14ac:dyDescent="0.35">
      <c r="C957" t="s">
        <v>73</v>
      </c>
      <c r="D957" t="s">
        <v>74</v>
      </c>
      <c r="E957" t="s">
        <v>2047</v>
      </c>
      <c r="F957" t="s">
        <v>2155</v>
      </c>
    </row>
    <row r="958" spans="3:6" x14ac:dyDescent="0.35">
      <c r="C958" t="s">
        <v>73</v>
      </c>
      <c r="D958" t="s">
        <v>74</v>
      </c>
      <c r="E958" t="s">
        <v>164</v>
      </c>
      <c r="F958" t="s">
        <v>2156</v>
      </c>
    </row>
    <row r="959" spans="3:6" x14ac:dyDescent="0.35">
      <c r="C959" t="s">
        <v>73</v>
      </c>
      <c r="D959" t="s">
        <v>74</v>
      </c>
      <c r="E959" t="s">
        <v>440</v>
      </c>
      <c r="F959" t="s">
        <v>860</v>
      </c>
    </row>
    <row r="960" spans="3:6" x14ac:dyDescent="0.35">
      <c r="C960" t="s">
        <v>73</v>
      </c>
      <c r="D960" t="s">
        <v>74</v>
      </c>
      <c r="E960" t="s">
        <v>440</v>
      </c>
      <c r="F960" t="s">
        <v>2158</v>
      </c>
    </row>
    <row r="961" spans="3:6" x14ac:dyDescent="0.35">
      <c r="C961" t="s">
        <v>43</v>
      </c>
      <c r="D961" t="s">
        <v>167</v>
      </c>
      <c r="E961" t="s">
        <v>168</v>
      </c>
      <c r="F961" t="s">
        <v>2159</v>
      </c>
    </row>
    <row r="962" spans="3:6" x14ac:dyDescent="0.35">
      <c r="C962" t="s">
        <v>73</v>
      </c>
      <c r="D962" t="s">
        <v>74</v>
      </c>
      <c r="E962" t="s">
        <v>1702</v>
      </c>
      <c r="F962" t="s">
        <v>549</v>
      </c>
    </row>
    <row r="963" spans="3:6" x14ac:dyDescent="0.35">
      <c r="C963" t="s">
        <v>73</v>
      </c>
      <c r="D963" t="s">
        <v>74</v>
      </c>
      <c r="E963" t="s">
        <v>81</v>
      </c>
      <c r="F963" t="s">
        <v>738</v>
      </c>
    </row>
    <row r="964" spans="3:6" x14ac:dyDescent="0.35">
      <c r="C964" t="s">
        <v>73</v>
      </c>
      <c r="D964" t="s">
        <v>74</v>
      </c>
      <c r="E964" t="s">
        <v>513</v>
      </c>
      <c r="F964" t="s">
        <v>2167</v>
      </c>
    </row>
    <row r="965" spans="3:6" x14ac:dyDescent="0.35">
      <c r="C965" t="s">
        <v>73</v>
      </c>
      <c r="D965" t="s">
        <v>74</v>
      </c>
      <c r="E965" t="s">
        <v>513</v>
      </c>
      <c r="F965" t="s">
        <v>2172</v>
      </c>
    </row>
    <row r="966" spans="3:6" x14ac:dyDescent="0.35">
      <c r="C966" t="s">
        <v>73</v>
      </c>
      <c r="D966" t="s">
        <v>74</v>
      </c>
      <c r="E966" t="s">
        <v>513</v>
      </c>
      <c r="F966" t="s">
        <v>2172</v>
      </c>
    </row>
    <row r="967" spans="3:6" x14ac:dyDescent="0.35">
      <c r="C967" t="s">
        <v>73</v>
      </c>
      <c r="D967" t="s">
        <v>74</v>
      </c>
      <c r="E967" t="s">
        <v>149</v>
      </c>
      <c r="F967" t="s">
        <v>2173</v>
      </c>
    </row>
    <row r="968" spans="3:6" x14ac:dyDescent="0.35">
      <c r="C968" t="s">
        <v>73</v>
      </c>
      <c r="D968" t="s">
        <v>74</v>
      </c>
      <c r="E968" t="s">
        <v>175</v>
      </c>
      <c r="F968" t="s">
        <v>714</v>
      </c>
    </row>
    <row r="969" spans="3:6" x14ac:dyDescent="0.35">
      <c r="C969" t="s">
        <v>73</v>
      </c>
      <c r="D969" t="s">
        <v>74</v>
      </c>
      <c r="E969" t="s">
        <v>477</v>
      </c>
      <c r="F969" t="s">
        <v>477</v>
      </c>
    </row>
    <row r="970" spans="3:6" x14ac:dyDescent="0.35">
      <c r="C970" t="s">
        <v>73</v>
      </c>
      <c r="D970" t="s">
        <v>74</v>
      </c>
      <c r="E970" t="s">
        <v>2047</v>
      </c>
      <c r="F970" t="s">
        <v>2175</v>
      </c>
    </row>
    <row r="971" spans="3:6" x14ac:dyDescent="0.35">
      <c r="C971" t="s">
        <v>73</v>
      </c>
      <c r="D971" t="s">
        <v>74</v>
      </c>
      <c r="E971" t="s">
        <v>1208</v>
      </c>
      <c r="F971" t="s">
        <v>2176</v>
      </c>
    </row>
    <row r="972" spans="3:6" x14ac:dyDescent="0.35">
      <c r="C972" t="s">
        <v>43</v>
      </c>
      <c r="D972" t="s">
        <v>167</v>
      </c>
      <c r="E972" t="s">
        <v>168</v>
      </c>
      <c r="F972" t="s">
        <v>2177</v>
      </c>
    </row>
    <row r="973" spans="3:6" x14ac:dyDescent="0.35">
      <c r="C973" t="s">
        <v>73</v>
      </c>
      <c r="D973" t="s">
        <v>74</v>
      </c>
      <c r="E973" t="s">
        <v>175</v>
      </c>
      <c r="F973" t="s">
        <v>1621</v>
      </c>
    </row>
    <row r="974" spans="3:6" x14ac:dyDescent="0.35">
      <c r="C974" t="s">
        <v>73</v>
      </c>
      <c r="D974" t="s">
        <v>74</v>
      </c>
      <c r="E974" t="s">
        <v>513</v>
      </c>
      <c r="F974" t="s">
        <v>2187</v>
      </c>
    </row>
    <row r="975" spans="3:6" x14ac:dyDescent="0.35">
      <c r="C975" t="s">
        <v>43</v>
      </c>
      <c r="D975" t="s">
        <v>167</v>
      </c>
      <c r="E975" t="s">
        <v>226</v>
      </c>
      <c r="F975" t="s">
        <v>2191</v>
      </c>
    </row>
    <row r="976" spans="3:6" x14ac:dyDescent="0.35">
      <c r="C976" t="s">
        <v>73</v>
      </c>
      <c r="D976" t="s">
        <v>74</v>
      </c>
      <c r="E976" t="s">
        <v>81</v>
      </c>
      <c r="F976" t="s">
        <v>318</v>
      </c>
    </row>
    <row r="977" spans="3:6" x14ac:dyDescent="0.35">
      <c r="C977" t="s">
        <v>73</v>
      </c>
      <c r="D977" t="s">
        <v>74</v>
      </c>
      <c r="E977" t="s">
        <v>513</v>
      </c>
      <c r="F977" t="s">
        <v>2200</v>
      </c>
    </row>
    <row r="978" spans="3:6" x14ac:dyDescent="0.35">
      <c r="C978" t="s">
        <v>73</v>
      </c>
      <c r="D978" t="s">
        <v>74</v>
      </c>
      <c r="E978" t="s">
        <v>81</v>
      </c>
      <c r="F978" t="s">
        <v>2204</v>
      </c>
    </row>
    <row r="979" spans="3:6" x14ac:dyDescent="0.35">
      <c r="C979" t="s">
        <v>73</v>
      </c>
      <c r="D979" t="s">
        <v>74</v>
      </c>
      <c r="E979" t="s">
        <v>152</v>
      </c>
      <c r="F979" t="s">
        <v>2205</v>
      </c>
    </row>
    <row r="980" spans="3:6" x14ac:dyDescent="0.35">
      <c r="C980" t="s">
        <v>73</v>
      </c>
      <c r="D980" t="s">
        <v>74</v>
      </c>
      <c r="E980" t="s">
        <v>592</v>
      </c>
      <c r="F980" t="s">
        <v>2206</v>
      </c>
    </row>
    <row r="981" spans="3:6" x14ac:dyDescent="0.35">
      <c r="C981" t="s">
        <v>73</v>
      </c>
      <c r="D981" t="s">
        <v>74</v>
      </c>
      <c r="E981" t="s">
        <v>2047</v>
      </c>
      <c r="F981" t="s">
        <v>2207</v>
      </c>
    </row>
    <row r="982" spans="3:6" x14ac:dyDescent="0.35">
      <c r="C982" t="s">
        <v>43</v>
      </c>
      <c r="D982" t="s">
        <v>167</v>
      </c>
      <c r="E982" t="s">
        <v>460</v>
      </c>
      <c r="F982" t="s">
        <v>461</v>
      </c>
    </row>
    <row r="983" spans="3:6" x14ac:dyDescent="0.35">
      <c r="C983" t="s">
        <v>73</v>
      </c>
      <c r="D983" t="s">
        <v>74</v>
      </c>
      <c r="E983" t="s">
        <v>152</v>
      </c>
      <c r="F983" t="s">
        <v>2205</v>
      </c>
    </row>
    <row r="984" spans="3:6" x14ac:dyDescent="0.35">
      <c r="C984" t="s">
        <v>73</v>
      </c>
      <c r="D984" t="s">
        <v>74</v>
      </c>
      <c r="E984" t="s">
        <v>152</v>
      </c>
      <c r="F984" t="s">
        <v>2208</v>
      </c>
    </row>
    <row r="985" spans="3:6" x14ac:dyDescent="0.35">
      <c r="C985" t="s">
        <v>73</v>
      </c>
      <c r="D985" t="s">
        <v>74</v>
      </c>
      <c r="F985" t="s">
        <v>2213</v>
      </c>
    </row>
    <row r="986" spans="3:6" x14ac:dyDescent="0.35">
      <c r="C986" t="s">
        <v>73</v>
      </c>
      <c r="D986" t="s">
        <v>74</v>
      </c>
      <c r="E986" t="s">
        <v>513</v>
      </c>
      <c r="F986" t="s">
        <v>2214</v>
      </c>
    </row>
    <row r="987" spans="3:6" x14ac:dyDescent="0.35">
      <c r="C987" t="s">
        <v>43</v>
      </c>
      <c r="D987" t="s">
        <v>167</v>
      </c>
      <c r="E987" t="s">
        <v>168</v>
      </c>
      <c r="F987" t="s">
        <v>2217</v>
      </c>
    </row>
    <row r="988" spans="3:6" x14ac:dyDescent="0.35">
      <c r="C988" t="s">
        <v>73</v>
      </c>
      <c r="D988" t="s">
        <v>74</v>
      </c>
      <c r="E988" t="s">
        <v>81</v>
      </c>
      <c r="F988" t="s">
        <v>2204</v>
      </c>
    </row>
    <row r="989" spans="3:6" x14ac:dyDescent="0.35">
      <c r="C989" t="s">
        <v>73</v>
      </c>
      <c r="D989" t="s">
        <v>74</v>
      </c>
      <c r="E989" t="s">
        <v>173</v>
      </c>
      <c r="F989" t="s">
        <v>2221</v>
      </c>
    </row>
    <row r="990" spans="3:6" x14ac:dyDescent="0.35">
      <c r="C990" t="s">
        <v>73</v>
      </c>
      <c r="D990" t="s">
        <v>74</v>
      </c>
      <c r="E990" t="s">
        <v>1398</v>
      </c>
      <c r="F990" t="s">
        <v>1399</v>
      </c>
    </row>
    <row r="991" spans="3:6" x14ac:dyDescent="0.35">
      <c r="C991" t="s">
        <v>43</v>
      </c>
      <c r="D991" t="s">
        <v>167</v>
      </c>
      <c r="E991" t="s">
        <v>240</v>
      </c>
      <c r="F991" t="s">
        <v>2222</v>
      </c>
    </row>
    <row r="992" spans="3:6" x14ac:dyDescent="0.35">
      <c r="C992" t="s">
        <v>73</v>
      </c>
      <c r="D992" t="s">
        <v>74</v>
      </c>
      <c r="E992" t="s">
        <v>513</v>
      </c>
      <c r="F992" t="s">
        <v>2224</v>
      </c>
    </row>
    <row r="993" spans="3:6" x14ac:dyDescent="0.35">
      <c r="C993" t="s">
        <v>73</v>
      </c>
      <c r="D993" t="s">
        <v>74</v>
      </c>
      <c r="E993" t="s">
        <v>1702</v>
      </c>
      <c r="F993" t="s">
        <v>171</v>
      </c>
    </row>
    <row r="994" spans="3:6" x14ac:dyDescent="0.35">
      <c r="C994" t="s">
        <v>73</v>
      </c>
      <c r="D994" t="s">
        <v>74</v>
      </c>
      <c r="E994" t="s">
        <v>164</v>
      </c>
      <c r="F994" t="s">
        <v>705</v>
      </c>
    </row>
    <row r="995" spans="3:6" x14ac:dyDescent="0.35">
      <c r="C995" t="s">
        <v>73</v>
      </c>
      <c r="D995" t="s">
        <v>74</v>
      </c>
      <c r="E995" t="s">
        <v>112</v>
      </c>
      <c r="F995" t="s">
        <v>274</v>
      </c>
    </row>
    <row r="996" spans="3:6" x14ac:dyDescent="0.35">
      <c r="C996" t="s">
        <v>43</v>
      </c>
      <c r="D996" t="s">
        <v>167</v>
      </c>
      <c r="E996" t="s">
        <v>168</v>
      </c>
      <c r="F996" t="s">
        <v>1496</v>
      </c>
    </row>
    <row r="997" spans="3:6" x14ac:dyDescent="0.35">
      <c r="C997" t="s">
        <v>43</v>
      </c>
      <c r="D997" t="s">
        <v>167</v>
      </c>
      <c r="F997" t="s">
        <v>2228</v>
      </c>
    </row>
    <row r="998" spans="3:6" x14ac:dyDescent="0.35">
      <c r="C998" t="s">
        <v>43</v>
      </c>
      <c r="D998" t="s">
        <v>167</v>
      </c>
      <c r="E998" t="s">
        <v>442</v>
      </c>
      <c r="F998" t="s">
        <v>2229</v>
      </c>
    </row>
    <row r="999" spans="3:6" x14ac:dyDescent="0.35">
      <c r="C999" t="s">
        <v>73</v>
      </c>
      <c r="D999" t="s">
        <v>74</v>
      </c>
      <c r="E999" t="s">
        <v>212</v>
      </c>
      <c r="F999" t="s">
        <v>2058</v>
      </c>
    </row>
    <row r="1000" spans="3:6" x14ac:dyDescent="0.35">
      <c r="C1000" t="s">
        <v>73</v>
      </c>
      <c r="D1000" t="s">
        <v>74</v>
      </c>
      <c r="E1000" t="s">
        <v>2047</v>
      </c>
      <c r="F1000" t="s">
        <v>2207</v>
      </c>
    </row>
    <row r="1001" spans="3:6" x14ac:dyDescent="0.35">
      <c r="C1001" t="s">
        <v>73</v>
      </c>
      <c r="D1001" t="s">
        <v>74</v>
      </c>
      <c r="E1001" t="s">
        <v>1678</v>
      </c>
      <c r="F1001" t="s">
        <v>1679</v>
      </c>
    </row>
    <row r="1002" spans="3:6" x14ac:dyDescent="0.35">
      <c r="C1002" t="s">
        <v>43</v>
      </c>
      <c r="D1002" t="s">
        <v>167</v>
      </c>
      <c r="E1002" t="s">
        <v>442</v>
      </c>
      <c r="F1002" t="s">
        <v>1521</v>
      </c>
    </row>
    <row r="1003" spans="3:6" x14ac:dyDescent="0.35">
      <c r="C1003" t="s">
        <v>43</v>
      </c>
      <c r="D1003" t="s">
        <v>167</v>
      </c>
      <c r="E1003" t="s">
        <v>168</v>
      </c>
      <c r="F1003" t="s">
        <v>2241</v>
      </c>
    </row>
    <row r="1004" spans="3:6" x14ac:dyDescent="0.35">
      <c r="C1004" t="s">
        <v>73</v>
      </c>
      <c r="D1004" t="s">
        <v>74</v>
      </c>
      <c r="E1004" t="s">
        <v>1702</v>
      </c>
      <c r="F1004" t="s">
        <v>521</v>
      </c>
    </row>
    <row r="1005" spans="3:6" x14ac:dyDescent="0.35">
      <c r="C1005" t="s">
        <v>73</v>
      </c>
      <c r="D1005" t="s">
        <v>74</v>
      </c>
      <c r="E1005" t="s">
        <v>81</v>
      </c>
      <c r="F1005" t="s">
        <v>738</v>
      </c>
    </row>
    <row r="1006" spans="3:6" x14ac:dyDescent="0.35">
      <c r="C1006" t="s">
        <v>73</v>
      </c>
      <c r="D1006" t="s">
        <v>74</v>
      </c>
      <c r="E1006" t="s">
        <v>112</v>
      </c>
      <c r="F1006" t="s">
        <v>796</v>
      </c>
    </row>
    <row r="1007" spans="3:6" x14ac:dyDescent="0.35">
      <c r="C1007" t="s">
        <v>73</v>
      </c>
      <c r="D1007" t="s">
        <v>74</v>
      </c>
      <c r="E1007" t="s">
        <v>81</v>
      </c>
      <c r="F1007" t="s">
        <v>2244</v>
      </c>
    </row>
    <row r="1008" spans="3:6" x14ac:dyDescent="0.35">
      <c r="C1008" t="s">
        <v>73</v>
      </c>
      <c r="D1008" t="s">
        <v>74</v>
      </c>
      <c r="E1008" t="s">
        <v>821</v>
      </c>
      <c r="F1008" t="s">
        <v>2245</v>
      </c>
    </row>
    <row r="1009" spans="3:6" x14ac:dyDescent="0.35">
      <c r="C1009" t="s">
        <v>43</v>
      </c>
      <c r="D1009" t="s">
        <v>167</v>
      </c>
      <c r="E1009" t="s">
        <v>168</v>
      </c>
      <c r="F1009" t="s">
        <v>2254</v>
      </c>
    </row>
    <row r="1010" spans="3:6" x14ac:dyDescent="0.35">
      <c r="C1010" t="s">
        <v>43</v>
      </c>
      <c r="D1010" t="s">
        <v>167</v>
      </c>
      <c r="E1010" t="s">
        <v>168</v>
      </c>
      <c r="F1010" t="s">
        <v>2255</v>
      </c>
    </row>
    <row r="1011" spans="3:6" x14ac:dyDescent="0.35">
      <c r="C1011" t="s">
        <v>73</v>
      </c>
      <c r="D1011" t="s">
        <v>74</v>
      </c>
      <c r="E1011" t="s">
        <v>175</v>
      </c>
      <c r="F1011" t="s">
        <v>1870</v>
      </c>
    </row>
    <row r="1012" spans="3:6" x14ac:dyDescent="0.35">
      <c r="C1012" t="s">
        <v>73</v>
      </c>
      <c r="D1012" t="s">
        <v>74</v>
      </c>
      <c r="E1012" t="s">
        <v>330</v>
      </c>
      <c r="F1012" t="s">
        <v>1083</v>
      </c>
    </row>
    <row r="1013" spans="3:6" x14ac:dyDescent="0.35">
      <c r="C1013" t="s">
        <v>43</v>
      </c>
      <c r="D1013" t="s">
        <v>167</v>
      </c>
      <c r="E1013" t="s">
        <v>168</v>
      </c>
      <c r="F1013" t="s">
        <v>1138</v>
      </c>
    </row>
    <row r="1014" spans="3:6" x14ac:dyDescent="0.35">
      <c r="C1014" t="s">
        <v>73</v>
      </c>
      <c r="D1014" t="s">
        <v>74</v>
      </c>
      <c r="E1014" t="s">
        <v>325</v>
      </c>
      <c r="F1014" t="s">
        <v>2263</v>
      </c>
    </row>
    <row r="1015" spans="3:6" x14ac:dyDescent="0.35">
      <c r="C1015" t="s">
        <v>73</v>
      </c>
      <c r="D1015" t="s">
        <v>74</v>
      </c>
      <c r="E1015" t="s">
        <v>513</v>
      </c>
      <c r="F1015" t="s">
        <v>2264</v>
      </c>
    </row>
    <row r="1016" spans="3:6" x14ac:dyDescent="0.35">
      <c r="C1016" t="s">
        <v>73</v>
      </c>
      <c r="D1016" t="s">
        <v>74</v>
      </c>
      <c r="E1016" t="s">
        <v>1702</v>
      </c>
      <c r="F1016" t="s">
        <v>171</v>
      </c>
    </row>
    <row r="1017" spans="3:6" x14ac:dyDescent="0.35">
      <c r="C1017" t="s">
        <v>73</v>
      </c>
      <c r="D1017" t="s">
        <v>74</v>
      </c>
      <c r="E1017" t="s">
        <v>1398</v>
      </c>
      <c r="F1017" t="s">
        <v>1399</v>
      </c>
    </row>
    <row r="1018" spans="3:6" x14ac:dyDescent="0.35">
      <c r="C1018" t="s">
        <v>73</v>
      </c>
      <c r="D1018" t="s">
        <v>74</v>
      </c>
      <c r="E1018" t="s">
        <v>1702</v>
      </c>
      <c r="F1018" t="s">
        <v>171</v>
      </c>
    </row>
    <row r="1019" spans="3:6" x14ac:dyDescent="0.35">
      <c r="C1019" t="s">
        <v>73</v>
      </c>
      <c r="D1019" t="s">
        <v>74</v>
      </c>
      <c r="E1019" t="s">
        <v>2047</v>
      </c>
      <c r="F1019" t="s">
        <v>2207</v>
      </c>
    </row>
    <row r="1020" spans="3:6" x14ac:dyDescent="0.35">
      <c r="C1020" t="s">
        <v>73</v>
      </c>
      <c r="D1020" t="s">
        <v>74</v>
      </c>
      <c r="E1020" t="s">
        <v>164</v>
      </c>
      <c r="F1020" t="s">
        <v>2266</v>
      </c>
    </row>
    <row r="1021" spans="3:6" x14ac:dyDescent="0.35">
      <c r="C1021" t="s">
        <v>73</v>
      </c>
      <c r="D1021" t="s">
        <v>74</v>
      </c>
      <c r="E1021" t="s">
        <v>81</v>
      </c>
      <c r="F1021" t="s">
        <v>2267</v>
      </c>
    </row>
    <row r="1022" spans="3:6" x14ac:dyDescent="0.35">
      <c r="C1022" t="s">
        <v>73</v>
      </c>
      <c r="D1022" t="s">
        <v>74</v>
      </c>
      <c r="E1022" t="s">
        <v>164</v>
      </c>
      <c r="F1022" t="s">
        <v>1275</v>
      </c>
    </row>
    <row r="1023" spans="3:6" x14ac:dyDescent="0.35">
      <c r="C1023" t="s">
        <v>73</v>
      </c>
      <c r="D1023" t="s">
        <v>74</v>
      </c>
      <c r="E1023" t="s">
        <v>268</v>
      </c>
      <c r="F1023" t="s">
        <v>268</v>
      </c>
    </row>
    <row r="1024" spans="3:6" x14ac:dyDescent="0.35">
      <c r="C1024" t="s">
        <v>43</v>
      </c>
      <c r="D1024" t="s">
        <v>167</v>
      </c>
      <c r="E1024" t="s">
        <v>460</v>
      </c>
      <c r="F1024" t="s">
        <v>461</v>
      </c>
    </row>
    <row r="1025" spans="3:6" x14ac:dyDescent="0.35">
      <c r="C1025" t="s">
        <v>73</v>
      </c>
      <c r="D1025" t="s">
        <v>74</v>
      </c>
      <c r="E1025" t="s">
        <v>2271</v>
      </c>
      <c r="F1025" t="s">
        <v>2272</v>
      </c>
    </row>
    <row r="1026" spans="3:6" x14ac:dyDescent="0.35">
      <c r="C1026" t="s">
        <v>43</v>
      </c>
      <c r="D1026" t="s">
        <v>167</v>
      </c>
      <c r="E1026" t="s">
        <v>442</v>
      </c>
      <c r="F1026" t="s">
        <v>1858</v>
      </c>
    </row>
    <row r="1027" spans="3:6" x14ac:dyDescent="0.35">
      <c r="C1027" t="s">
        <v>73</v>
      </c>
      <c r="D1027" t="s">
        <v>74</v>
      </c>
      <c r="E1027" t="s">
        <v>245</v>
      </c>
      <c r="F1027" t="s">
        <v>2273</v>
      </c>
    </row>
    <row r="1028" spans="3:6" x14ac:dyDescent="0.35">
      <c r="C1028" t="s">
        <v>73</v>
      </c>
      <c r="D1028" t="s">
        <v>74</v>
      </c>
      <c r="E1028" t="s">
        <v>149</v>
      </c>
      <c r="F1028" t="s">
        <v>2144</v>
      </c>
    </row>
    <row r="1029" spans="3:6" x14ac:dyDescent="0.35">
      <c r="C1029" t="s">
        <v>73</v>
      </c>
      <c r="D1029" t="s">
        <v>74</v>
      </c>
      <c r="E1029" t="s">
        <v>1702</v>
      </c>
      <c r="F1029" t="s">
        <v>776</v>
      </c>
    </row>
    <row r="1030" spans="3:6" x14ac:dyDescent="0.35">
      <c r="C1030" t="s">
        <v>73</v>
      </c>
      <c r="D1030" t="s">
        <v>74</v>
      </c>
      <c r="E1030" t="s">
        <v>81</v>
      </c>
      <c r="F1030" t="s">
        <v>2275</v>
      </c>
    </row>
    <row r="1031" spans="3:6" x14ac:dyDescent="0.35">
      <c r="C1031" t="s">
        <v>73</v>
      </c>
      <c r="D1031" t="s">
        <v>74</v>
      </c>
      <c r="E1031" t="s">
        <v>2047</v>
      </c>
      <c r="F1031" t="s">
        <v>2207</v>
      </c>
    </row>
    <row r="1032" spans="3:6" x14ac:dyDescent="0.35">
      <c r="C1032" t="s">
        <v>73</v>
      </c>
      <c r="D1032" t="s">
        <v>74</v>
      </c>
      <c r="E1032" t="s">
        <v>112</v>
      </c>
      <c r="F1032" t="s">
        <v>274</v>
      </c>
    </row>
    <row r="1033" spans="3:6" x14ac:dyDescent="0.35">
      <c r="C1033" t="s">
        <v>73</v>
      </c>
      <c r="D1033" t="s">
        <v>74</v>
      </c>
      <c r="E1033" t="s">
        <v>175</v>
      </c>
      <c r="F1033" t="s">
        <v>176</v>
      </c>
    </row>
    <row r="1034" spans="3:6" x14ac:dyDescent="0.35">
      <c r="C1034" t="s">
        <v>73</v>
      </c>
      <c r="D1034" t="s">
        <v>74</v>
      </c>
      <c r="E1034" t="s">
        <v>229</v>
      </c>
      <c r="F1034" t="s">
        <v>429</v>
      </c>
    </row>
    <row r="1035" spans="3:6" x14ac:dyDescent="0.35">
      <c r="C1035" t="s">
        <v>73</v>
      </c>
      <c r="D1035" t="s">
        <v>74</v>
      </c>
      <c r="E1035" t="s">
        <v>513</v>
      </c>
      <c r="F1035" t="s">
        <v>2285</v>
      </c>
    </row>
    <row r="1036" spans="3:6" x14ac:dyDescent="0.35">
      <c r="C1036" t="s">
        <v>73</v>
      </c>
      <c r="D1036" t="s">
        <v>74</v>
      </c>
      <c r="F1036" t="s">
        <v>2286</v>
      </c>
    </row>
    <row r="1037" spans="3:6" x14ac:dyDescent="0.35">
      <c r="C1037" t="s">
        <v>73</v>
      </c>
      <c r="D1037" t="s">
        <v>74</v>
      </c>
      <c r="E1037" t="s">
        <v>173</v>
      </c>
      <c r="F1037" t="s">
        <v>174</v>
      </c>
    </row>
    <row r="1038" spans="3:6" x14ac:dyDescent="0.35">
      <c r="C1038" t="s">
        <v>73</v>
      </c>
      <c r="D1038" t="s">
        <v>74</v>
      </c>
      <c r="E1038" t="s">
        <v>2035</v>
      </c>
      <c r="F1038" t="s">
        <v>2035</v>
      </c>
    </row>
    <row r="1039" spans="3:6" x14ac:dyDescent="0.35">
      <c r="C1039" t="s">
        <v>73</v>
      </c>
      <c r="D1039" t="s">
        <v>74</v>
      </c>
      <c r="E1039" t="s">
        <v>212</v>
      </c>
      <c r="F1039" t="s">
        <v>2289</v>
      </c>
    </row>
    <row r="1040" spans="3:6" x14ac:dyDescent="0.35">
      <c r="C1040" t="s">
        <v>73</v>
      </c>
      <c r="D1040" t="s">
        <v>74</v>
      </c>
      <c r="E1040" t="s">
        <v>513</v>
      </c>
      <c r="F1040" t="s">
        <v>2290</v>
      </c>
    </row>
    <row r="1041" spans="3:6" x14ac:dyDescent="0.35">
      <c r="C1041" t="s">
        <v>73</v>
      </c>
      <c r="D1041" t="s">
        <v>74</v>
      </c>
      <c r="E1041" t="s">
        <v>173</v>
      </c>
      <c r="F1041" t="s">
        <v>174</v>
      </c>
    </row>
    <row r="1042" spans="3:6" x14ac:dyDescent="0.35">
      <c r="C1042" t="s">
        <v>73</v>
      </c>
      <c r="D1042" t="s">
        <v>74</v>
      </c>
      <c r="E1042" t="s">
        <v>477</v>
      </c>
      <c r="F1042" t="s">
        <v>2294</v>
      </c>
    </row>
    <row r="1043" spans="3:6" x14ac:dyDescent="0.35">
      <c r="C1043" t="s">
        <v>73</v>
      </c>
      <c r="D1043" t="s">
        <v>74</v>
      </c>
      <c r="E1043" t="s">
        <v>2047</v>
      </c>
      <c r="F1043" t="s">
        <v>2207</v>
      </c>
    </row>
    <row r="1044" spans="3:6" x14ac:dyDescent="0.35">
      <c r="C1044" t="s">
        <v>73</v>
      </c>
      <c r="D1044" t="s">
        <v>74</v>
      </c>
      <c r="E1044" t="s">
        <v>164</v>
      </c>
      <c r="F1044" t="s">
        <v>1275</v>
      </c>
    </row>
    <row r="1045" spans="3:6" x14ac:dyDescent="0.35">
      <c r="C1045" t="s">
        <v>73</v>
      </c>
      <c r="D1045" t="s">
        <v>74</v>
      </c>
      <c r="E1045" t="s">
        <v>152</v>
      </c>
      <c r="F1045" t="s">
        <v>902</v>
      </c>
    </row>
    <row r="1046" spans="3:6" x14ac:dyDescent="0.35">
      <c r="C1046" t="s">
        <v>73</v>
      </c>
      <c r="D1046" t="s">
        <v>74</v>
      </c>
      <c r="F1046" t="s">
        <v>2213</v>
      </c>
    </row>
    <row r="1047" spans="3:6" x14ac:dyDescent="0.35">
      <c r="C1047" t="s">
        <v>73</v>
      </c>
      <c r="D1047" t="s">
        <v>74</v>
      </c>
      <c r="E1047" t="s">
        <v>513</v>
      </c>
      <c r="F1047" t="s">
        <v>2301</v>
      </c>
    </row>
    <row r="1048" spans="3:6" x14ac:dyDescent="0.35">
      <c r="C1048" t="s">
        <v>73</v>
      </c>
      <c r="D1048" t="s">
        <v>74</v>
      </c>
      <c r="E1048" t="s">
        <v>212</v>
      </c>
      <c r="F1048" t="s">
        <v>2302</v>
      </c>
    </row>
    <row r="1049" spans="3:6" x14ac:dyDescent="0.35">
      <c r="C1049" t="s">
        <v>73</v>
      </c>
      <c r="D1049" t="s">
        <v>74</v>
      </c>
      <c r="E1049" t="s">
        <v>81</v>
      </c>
      <c r="F1049" t="s">
        <v>2267</v>
      </c>
    </row>
    <row r="1050" spans="3:6" x14ac:dyDescent="0.35">
      <c r="C1050" t="s">
        <v>73</v>
      </c>
      <c r="D1050" t="s">
        <v>74</v>
      </c>
      <c r="E1050" t="s">
        <v>2822</v>
      </c>
      <c r="F1050" t="s">
        <v>2823</v>
      </c>
    </row>
    <row r="1051" spans="3:6" x14ac:dyDescent="0.35">
      <c r="C1051" t="s">
        <v>73</v>
      </c>
      <c r="D1051" t="s">
        <v>74</v>
      </c>
      <c r="E1051" t="s">
        <v>477</v>
      </c>
      <c r="F1051" t="s">
        <v>2304</v>
      </c>
    </row>
    <row r="1052" spans="3:6" x14ac:dyDescent="0.35">
      <c r="C1052" t="s">
        <v>73</v>
      </c>
      <c r="D1052" t="s">
        <v>74</v>
      </c>
      <c r="E1052" t="s">
        <v>393</v>
      </c>
      <c r="F1052" t="s">
        <v>2154</v>
      </c>
    </row>
    <row r="1053" spans="3:6" x14ac:dyDescent="0.35">
      <c r="C1053" t="s">
        <v>73</v>
      </c>
      <c r="D1053" t="s">
        <v>74</v>
      </c>
      <c r="E1053" t="s">
        <v>81</v>
      </c>
      <c r="F1053" t="s">
        <v>738</v>
      </c>
    </row>
    <row r="1054" spans="3:6" x14ac:dyDescent="0.35">
      <c r="C1054" t="s">
        <v>73</v>
      </c>
      <c r="D1054" t="s">
        <v>74</v>
      </c>
      <c r="E1054" t="s">
        <v>164</v>
      </c>
      <c r="F1054" t="s">
        <v>2313</v>
      </c>
    </row>
    <row r="1055" spans="3:6" x14ac:dyDescent="0.35">
      <c r="C1055" t="s">
        <v>73</v>
      </c>
      <c r="D1055" t="s">
        <v>74</v>
      </c>
      <c r="E1055" t="s">
        <v>393</v>
      </c>
      <c r="F1055" t="s">
        <v>394</v>
      </c>
    </row>
    <row r="1056" spans="3:6" x14ac:dyDescent="0.35">
      <c r="C1056" t="s">
        <v>43</v>
      </c>
      <c r="D1056" t="s">
        <v>89</v>
      </c>
      <c r="E1056" t="s">
        <v>1564</v>
      </c>
      <c r="F1056" t="s">
        <v>1564</v>
      </c>
    </row>
    <row r="1057" spans="3:6" x14ac:dyDescent="0.35">
      <c r="C1057" t="s">
        <v>73</v>
      </c>
      <c r="D1057" t="s">
        <v>74</v>
      </c>
      <c r="E1057" t="s">
        <v>440</v>
      </c>
      <c r="F1057" t="s">
        <v>1241</v>
      </c>
    </row>
    <row r="1058" spans="3:6" x14ac:dyDescent="0.35">
      <c r="C1058" t="s">
        <v>73</v>
      </c>
      <c r="D1058" t="s">
        <v>74</v>
      </c>
      <c r="E1058" t="s">
        <v>393</v>
      </c>
      <c r="F1058" t="s">
        <v>2154</v>
      </c>
    </row>
    <row r="1059" spans="3:6" x14ac:dyDescent="0.35">
      <c r="C1059" t="s">
        <v>73</v>
      </c>
      <c r="D1059" t="s">
        <v>74</v>
      </c>
      <c r="E1059" t="s">
        <v>2047</v>
      </c>
      <c r="F1059" t="s">
        <v>2207</v>
      </c>
    </row>
    <row r="1060" spans="3:6" x14ac:dyDescent="0.35">
      <c r="C1060" t="s">
        <v>73</v>
      </c>
      <c r="D1060" t="s">
        <v>74</v>
      </c>
      <c r="E1060" t="s">
        <v>164</v>
      </c>
      <c r="F1060" t="s">
        <v>2325</v>
      </c>
    </row>
    <row r="1061" spans="3:6" x14ac:dyDescent="0.35">
      <c r="C1061" t="s">
        <v>73</v>
      </c>
      <c r="D1061" t="s">
        <v>74</v>
      </c>
      <c r="E1061" t="s">
        <v>372</v>
      </c>
      <c r="F1061" t="s">
        <v>608</v>
      </c>
    </row>
    <row r="1062" spans="3:6" x14ac:dyDescent="0.35">
      <c r="C1062" t="s">
        <v>73</v>
      </c>
      <c r="D1062" t="s">
        <v>74</v>
      </c>
      <c r="E1062" t="s">
        <v>1702</v>
      </c>
      <c r="F1062" t="s">
        <v>517</v>
      </c>
    </row>
    <row r="1063" spans="3:6" x14ac:dyDescent="0.35">
      <c r="C1063" t="s">
        <v>73</v>
      </c>
      <c r="D1063" t="s">
        <v>74</v>
      </c>
      <c r="E1063" t="s">
        <v>440</v>
      </c>
      <c r="F1063" t="s">
        <v>441</v>
      </c>
    </row>
    <row r="1064" spans="3:6" x14ac:dyDescent="0.35">
      <c r="C1064" t="s">
        <v>73</v>
      </c>
      <c r="D1064" t="s">
        <v>74</v>
      </c>
      <c r="E1064" t="s">
        <v>243</v>
      </c>
      <c r="F1064" t="s">
        <v>1265</v>
      </c>
    </row>
    <row r="1065" spans="3:6" x14ac:dyDescent="0.35">
      <c r="C1065" t="s">
        <v>73</v>
      </c>
      <c r="D1065" t="s">
        <v>74</v>
      </c>
      <c r="E1065" t="s">
        <v>212</v>
      </c>
      <c r="F1065" t="s">
        <v>2340</v>
      </c>
    </row>
    <row r="1066" spans="3:6" x14ac:dyDescent="0.35">
      <c r="C1066" t="s">
        <v>73</v>
      </c>
      <c r="D1066" t="s">
        <v>74</v>
      </c>
      <c r="E1066" t="s">
        <v>513</v>
      </c>
      <c r="F1066" t="s">
        <v>2341</v>
      </c>
    </row>
    <row r="1067" spans="3:6" x14ac:dyDescent="0.35">
      <c r="C1067" t="s">
        <v>73</v>
      </c>
      <c r="D1067" t="s">
        <v>74</v>
      </c>
      <c r="E1067" t="s">
        <v>513</v>
      </c>
      <c r="F1067" t="s">
        <v>2342</v>
      </c>
    </row>
    <row r="1068" spans="3:6" x14ac:dyDescent="0.35">
      <c r="C1068" t="s">
        <v>73</v>
      </c>
      <c r="D1068" t="s">
        <v>74</v>
      </c>
      <c r="E1068" t="s">
        <v>1702</v>
      </c>
      <c r="F1068" t="s">
        <v>171</v>
      </c>
    </row>
    <row r="1069" spans="3:6" x14ac:dyDescent="0.35">
      <c r="C1069" t="s">
        <v>73</v>
      </c>
      <c r="D1069" t="s">
        <v>74</v>
      </c>
      <c r="E1069" t="s">
        <v>2047</v>
      </c>
      <c r="F1069" t="s">
        <v>2207</v>
      </c>
    </row>
    <row r="1070" spans="3:6" x14ac:dyDescent="0.35">
      <c r="C1070" t="s">
        <v>73</v>
      </c>
      <c r="D1070" t="s">
        <v>74</v>
      </c>
      <c r="E1070" t="s">
        <v>164</v>
      </c>
      <c r="F1070" t="s">
        <v>2343</v>
      </c>
    </row>
    <row r="1071" spans="3:6" x14ac:dyDescent="0.35">
      <c r="C1071" t="s">
        <v>73</v>
      </c>
      <c r="D1071" t="s">
        <v>74</v>
      </c>
      <c r="E1071" t="s">
        <v>164</v>
      </c>
      <c r="F1071" t="s">
        <v>238</v>
      </c>
    </row>
    <row r="1072" spans="3:6" x14ac:dyDescent="0.35">
      <c r="C1072" t="s">
        <v>43</v>
      </c>
      <c r="D1072" t="s">
        <v>167</v>
      </c>
      <c r="E1072" t="s">
        <v>240</v>
      </c>
      <c r="F1072" t="s">
        <v>240</v>
      </c>
    </row>
    <row r="1073" spans="3:6" x14ac:dyDescent="0.35">
      <c r="C1073" t="s">
        <v>73</v>
      </c>
      <c r="D1073" t="s">
        <v>74</v>
      </c>
      <c r="E1073" t="s">
        <v>164</v>
      </c>
      <c r="F1073" t="s">
        <v>238</v>
      </c>
    </row>
    <row r="1074" spans="3:6" x14ac:dyDescent="0.35">
      <c r="C1074" t="s">
        <v>43</v>
      </c>
      <c r="D1074" t="s">
        <v>167</v>
      </c>
      <c r="E1074" t="s">
        <v>460</v>
      </c>
      <c r="F1074" t="s">
        <v>528</v>
      </c>
    </row>
    <row r="1075" spans="3:6" x14ac:dyDescent="0.35">
      <c r="C1075" t="s">
        <v>43</v>
      </c>
      <c r="D1075" t="s">
        <v>167</v>
      </c>
      <c r="E1075" t="s">
        <v>257</v>
      </c>
      <c r="F1075" t="s">
        <v>2349</v>
      </c>
    </row>
    <row r="1076" spans="3:6" x14ac:dyDescent="0.35">
      <c r="C1076" t="s">
        <v>73</v>
      </c>
      <c r="D1076" t="s">
        <v>74</v>
      </c>
      <c r="E1076" t="s">
        <v>181</v>
      </c>
      <c r="F1076" t="s">
        <v>2350</v>
      </c>
    </row>
    <row r="1077" spans="3:6" x14ac:dyDescent="0.35">
      <c r="C1077" t="s">
        <v>73</v>
      </c>
      <c r="D1077" t="s">
        <v>74</v>
      </c>
      <c r="E1077" t="s">
        <v>361</v>
      </c>
      <c r="F1077" t="s">
        <v>2351</v>
      </c>
    </row>
    <row r="1078" spans="3:6" x14ac:dyDescent="0.35">
      <c r="C1078" t="s">
        <v>73</v>
      </c>
      <c r="D1078" t="s">
        <v>74</v>
      </c>
      <c r="E1078" t="s">
        <v>152</v>
      </c>
      <c r="F1078" t="s">
        <v>381</v>
      </c>
    </row>
    <row r="1079" spans="3:6" x14ac:dyDescent="0.35">
      <c r="C1079" t="s">
        <v>73</v>
      </c>
      <c r="D1079" t="s">
        <v>74</v>
      </c>
      <c r="E1079" t="s">
        <v>325</v>
      </c>
      <c r="F1079" t="s">
        <v>402</v>
      </c>
    </row>
    <row r="1080" spans="3:6" x14ac:dyDescent="0.35">
      <c r="C1080" t="s">
        <v>73</v>
      </c>
      <c r="D1080" t="s">
        <v>74</v>
      </c>
      <c r="E1080" t="s">
        <v>112</v>
      </c>
      <c r="F1080" t="s">
        <v>274</v>
      </c>
    </row>
    <row r="1081" spans="3:6" x14ac:dyDescent="0.35">
      <c r="C1081" t="s">
        <v>73</v>
      </c>
      <c r="D1081" t="s">
        <v>74</v>
      </c>
      <c r="E1081" t="s">
        <v>1702</v>
      </c>
      <c r="F1081" t="s">
        <v>171</v>
      </c>
    </row>
    <row r="1082" spans="3:6" x14ac:dyDescent="0.35">
      <c r="C1082" t="s">
        <v>73</v>
      </c>
      <c r="D1082" t="s">
        <v>74</v>
      </c>
      <c r="E1082" t="s">
        <v>112</v>
      </c>
      <c r="F1082" t="s">
        <v>2365</v>
      </c>
    </row>
    <row r="1083" spans="3:6" x14ac:dyDescent="0.35">
      <c r="C1083" t="s">
        <v>73</v>
      </c>
      <c r="D1083" t="s">
        <v>74</v>
      </c>
      <c r="E1083" t="s">
        <v>164</v>
      </c>
      <c r="F1083" t="s">
        <v>705</v>
      </c>
    </row>
    <row r="1084" spans="3:6" x14ac:dyDescent="0.35">
      <c r="C1084" t="s">
        <v>73</v>
      </c>
      <c r="D1084" t="s">
        <v>74</v>
      </c>
      <c r="E1084" t="s">
        <v>513</v>
      </c>
      <c r="F1084" t="s">
        <v>2285</v>
      </c>
    </row>
    <row r="1085" spans="3:6" x14ac:dyDescent="0.35">
      <c r="C1085" t="s">
        <v>73</v>
      </c>
      <c r="D1085" t="s">
        <v>74</v>
      </c>
      <c r="F1085" t="s">
        <v>2367</v>
      </c>
    </row>
    <row r="1086" spans="3:6" x14ac:dyDescent="0.35">
      <c r="C1086" t="s">
        <v>73</v>
      </c>
      <c r="D1086" t="s">
        <v>74</v>
      </c>
      <c r="E1086" t="s">
        <v>81</v>
      </c>
      <c r="F1086" t="s">
        <v>738</v>
      </c>
    </row>
    <row r="1087" spans="3:6" x14ac:dyDescent="0.35">
      <c r="C1087" t="s">
        <v>73</v>
      </c>
      <c r="D1087" t="s">
        <v>74</v>
      </c>
      <c r="E1087" t="s">
        <v>332</v>
      </c>
      <c r="F1087" t="s">
        <v>2368</v>
      </c>
    </row>
    <row r="1088" spans="3:6" x14ac:dyDescent="0.35">
      <c r="C1088" t="s">
        <v>73</v>
      </c>
      <c r="D1088" t="s">
        <v>74</v>
      </c>
      <c r="E1088" t="s">
        <v>149</v>
      </c>
      <c r="F1088" t="s">
        <v>1788</v>
      </c>
    </row>
    <row r="1089" spans="3:6" x14ac:dyDescent="0.35">
      <c r="C1089" t="s">
        <v>73</v>
      </c>
      <c r="D1089" t="s">
        <v>74</v>
      </c>
      <c r="E1089" t="s">
        <v>2369</v>
      </c>
      <c r="F1089" t="s">
        <v>2370</v>
      </c>
    </row>
    <row r="1090" spans="3:6" x14ac:dyDescent="0.35">
      <c r="C1090" t="s">
        <v>73</v>
      </c>
      <c r="D1090" t="s">
        <v>74</v>
      </c>
      <c r="E1090" t="s">
        <v>152</v>
      </c>
      <c r="F1090" t="s">
        <v>381</v>
      </c>
    </row>
    <row r="1091" spans="3:6" x14ac:dyDescent="0.35">
      <c r="C1091" t="s">
        <v>73</v>
      </c>
      <c r="D1091" t="s">
        <v>74</v>
      </c>
      <c r="E1091" t="s">
        <v>212</v>
      </c>
      <c r="F1091" t="s">
        <v>2371</v>
      </c>
    </row>
    <row r="1092" spans="3:6" x14ac:dyDescent="0.35">
      <c r="C1092" t="s">
        <v>73</v>
      </c>
      <c r="D1092" t="s">
        <v>74</v>
      </c>
      <c r="E1092" t="s">
        <v>2375</v>
      </c>
      <c r="F1092" t="s">
        <v>2375</v>
      </c>
    </row>
    <row r="1093" spans="3:6" x14ac:dyDescent="0.35">
      <c r="C1093" t="s">
        <v>73</v>
      </c>
      <c r="D1093" t="s">
        <v>74</v>
      </c>
      <c r="E1093" t="s">
        <v>212</v>
      </c>
      <c r="F1093" t="s">
        <v>2286</v>
      </c>
    </row>
    <row r="1094" spans="3:6" x14ac:dyDescent="0.35">
      <c r="C1094" t="s">
        <v>73</v>
      </c>
      <c r="D1094" t="s">
        <v>74</v>
      </c>
      <c r="E1094" t="s">
        <v>152</v>
      </c>
      <c r="F1094" t="s">
        <v>2205</v>
      </c>
    </row>
    <row r="1095" spans="3:6" x14ac:dyDescent="0.35">
      <c r="C1095" t="s">
        <v>73</v>
      </c>
      <c r="D1095" t="s">
        <v>74</v>
      </c>
      <c r="E1095" t="s">
        <v>212</v>
      </c>
      <c r="F1095" t="s">
        <v>2378</v>
      </c>
    </row>
    <row r="1096" spans="3:6" x14ac:dyDescent="0.35">
      <c r="C1096" t="s">
        <v>73</v>
      </c>
      <c r="D1096" t="s">
        <v>74</v>
      </c>
      <c r="E1096" t="s">
        <v>1678</v>
      </c>
      <c r="F1096" t="s">
        <v>1679</v>
      </c>
    </row>
    <row r="1097" spans="3:6" x14ac:dyDescent="0.35">
      <c r="C1097" t="s">
        <v>43</v>
      </c>
      <c r="D1097" t="s">
        <v>167</v>
      </c>
      <c r="E1097" t="s">
        <v>1301</v>
      </c>
      <c r="F1097" t="s">
        <v>2379</v>
      </c>
    </row>
    <row r="1098" spans="3:6" x14ac:dyDescent="0.35">
      <c r="C1098" t="s">
        <v>73</v>
      </c>
      <c r="D1098" t="s">
        <v>74</v>
      </c>
      <c r="E1098" t="s">
        <v>112</v>
      </c>
      <c r="F1098" t="s">
        <v>274</v>
      </c>
    </row>
    <row r="1099" spans="3:6" x14ac:dyDescent="0.35">
      <c r="C1099" t="s">
        <v>43</v>
      </c>
      <c r="D1099" t="s">
        <v>467</v>
      </c>
      <c r="E1099" t="s">
        <v>468</v>
      </c>
      <c r="F1099" t="s">
        <v>469</v>
      </c>
    </row>
    <row r="1100" spans="3:6" x14ac:dyDescent="0.35">
      <c r="C1100" t="s">
        <v>73</v>
      </c>
      <c r="D1100" t="s">
        <v>74</v>
      </c>
      <c r="E1100" t="s">
        <v>673</v>
      </c>
      <c r="F1100" t="s">
        <v>674</v>
      </c>
    </row>
    <row r="1101" spans="3:6" x14ac:dyDescent="0.35">
      <c r="C1101" t="s">
        <v>43</v>
      </c>
      <c r="D1101" t="s">
        <v>167</v>
      </c>
      <c r="E1101" t="s">
        <v>168</v>
      </c>
      <c r="F1101" t="s">
        <v>2382</v>
      </c>
    </row>
    <row r="1102" spans="3:6" x14ac:dyDescent="0.35">
      <c r="C1102" t="s">
        <v>73</v>
      </c>
      <c r="D1102" t="s">
        <v>74</v>
      </c>
      <c r="E1102" t="s">
        <v>2213</v>
      </c>
      <c r="F1102" t="s">
        <v>2384</v>
      </c>
    </row>
    <row r="1103" spans="3:6" x14ac:dyDescent="0.35">
      <c r="C1103" t="s">
        <v>73</v>
      </c>
      <c r="D1103" t="s">
        <v>74</v>
      </c>
      <c r="E1103" t="s">
        <v>212</v>
      </c>
      <c r="F1103" t="s">
        <v>2385</v>
      </c>
    </row>
    <row r="1104" spans="3:6" x14ac:dyDescent="0.35">
      <c r="C1104" t="s">
        <v>73</v>
      </c>
      <c r="D1104" t="s">
        <v>74</v>
      </c>
      <c r="E1104" t="s">
        <v>229</v>
      </c>
      <c r="F1104" t="s">
        <v>2386</v>
      </c>
    </row>
    <row r="1105" spans="3:6" x14ac:dyDescent="0.35">
      <c r="C1105" t="s">
        <v>73</v>
      </c>
      <c r="D1105" t="s">
        <v>74</v>
      </c>
      <c r="E1105" t="s">
        <v>81</v>
      </c>
      <c r="F1105" t="s">
        <v>2389</v>
      </c>
    </row>
    <row r="1106" spans="3:6" x14ac:dyDescent="0.35">
      <c r="C1106" t="s">
        <v>43</v>
      </c>
      <c r="D1106" t="s">
        <v>167</v>
      </c>
      <c r="E1106" t="s">
        <v>655</v>
      </c>
      <c r="F1106" t="s">
        <v>2390</v>
      </c>
    </row>
    <row r="1107" spans="3:6" x14ac:dyDescent="0.35">
      <c r="C1107" t="s">
        <v>43</v>
      </c>
      <c r="D1107" t="s">
        <v>89</v>
      </c>
      <c r="E1107" t="s">
        <v>1564</v>
      </c>
      <c r="F1107" t="s">
        <v>1687</v>
      </c>
    </row>
    <row r="1108" spans="3:6" x14ac:dyDescent="0.35">
      <c r="C1108" t="s">
        <v>43</v>
      </c>
      <c r="D1108" t="s">
        <v>89</v>
      </c>
      <c r="E1108" t="s">
        <v>1564</v>
      </c>
      <c r="F1108" t="s">
        <v>1564</v>
      </c>
    </row>
    <row r="1109" spans="3:6" x14ac:dyDescent="0.35">
      <c r="C1109" t="s">
        <v>73</v>
      </c>
      <c r="D1109" t="s">
        <v>74</v>
      </c>
      <c r="E1109" t="s">
        <v>268</v>
      </c>
      <c r="F1109" t="s">
        <v>2391</v>
      </c>
    </row>
    <row r="1110" spans="3:6" x14ac:dyDescent="0.35">
      <c r="C1110" t="s">
        <v>73</v>
      </c>
      <c r="D1110" t="s">
        <v>74</v>
      </c>
      <c r="E1110" t="s">
        <v>149</v>
      </c>
      <c r="F1110" t="s">
        <v>2392</v>
      </c>
    </row>
    <row r="1111" spans="3:6" x14ac:dyDescent="0.35">
      <c r="C1111" t="s">
        <v>73</v>
      </c>
      <c r="D1111" t="s">
        <v>74</v>
      </c>
      <c r="E1111" t="s">
        <v>81</v>
      </c>
      <c r="F1111" t="s">
        <v>738</v>
      </c>
    </row>
    <row r="1112" spans="3:6" x14ac:dyDescent="0.35">
      <c r="C1112" t="s">
        <v>43</v>
      </c>
      <c r="D1112" t="s">
        <v>89</v>
      </c>
      <c r="E1112" t="s">
        <v>1564</v>
      </c>
      <c r="F1112" t="s">
        <v>1687</v>
      </c>
    </row>
    <row r="1113" spans="3:6" x14ac:dyDescent="0.35">
      <c r="C1113" t="s">
        <v>73</v>
      </c>
      <c r="D1113" t="s">
        <v>74</v>
      </c>
      <c r="E1113" t="s">
        <v>1678</v>
      </c>
      <c r="F1113" t="s">
        <v>2412</v>
      </c>
    </row>
    <row r="1114" spans="3:6" x14ac:dyDescent="0.35">
      <c r="C1114" t="s">
        <v>73</v>
      </c>
      <c r="D1114" t="s">
        <v>74</v>
      </c>
      <c r="E1114" t="s">
        <v>81</v>
      </c>
      <c r="F1114" t="s">
        <v>738</v>
      </c>
    </row>
    <row r="1115" spans="3:6" x14ac:dyDescent="0.35">
      <c r="C1115" t="s">
        <v>73</v>
      </c>
      <c r="D1115" t="s">
        <v>74</v>
      </c>
      <c r="E1115" t="s">
        <v>513</v>
      </c>
      <c r="F1115" t="s">
        <v>2420</v>
      </c>
    </row>
    <row r="1116" spans="3:6" x14ac:dyDescent="0.35">
      <c r="C1116" t="s">
        <v>73</v>
      </c>
      <c r="D1116" t="s">
        <v>74</v>
      </c>
      <c r="E1116" t="s">
        <v>175</v>
      </c>
      <c r="F1116" t="s">
        <v>2422</v>
      </c>
    </row>
    <row r="1117" spans="3:6" x14ac:dyDescent="0.35">
      <c r="C1117" t="s">
        <v>73</v>
      </c>
      <c r="D1117" t="s">
        <v>74</v>
      </c>
      <c r="E1117" t="s">
        <v>2271</v>
      </c>
      <c r="F1117" t="s">
        <v>2423</v>
      </c>
    </row>
    <row r="1118" spans="3:6" x14ac:dyDescent="0.35">
      <c r="C1118" t="s">
        <v>73</v>
      </c>
      <c r="D1118" t="s">
        <v>74</v>
      </c>
      <c r="E1118" t="s">
        <v>164</v>
      </c>
      <c r="F1118" t="s">
        <v>2424</v>
      </c>
    </row>
    <row r="1119" spans="3:6" x14ac:dyDescent="0.35">
      <c r="C1119" t="s">
        <v>73</v>
      </c>
      <c r="D1119" t="s">
        <v>74</v>
      </c>
      <c r="E1119" t="s">
        <v>112</v>
      </c>
      <c r="F1119" t="s">
        <v>274</v>
      </c>
    </row>
    <row r="1120" spans="3:6" x14ac:dyDescent="0.35">
      <c r="C1120" t="s">
        <v>73</v>
      </c>
      <c r="D1120" t="s">
        <v>74</v>
      </c>
      <c r="E1120" t="s">
        <v>112</v>
      </c>
      <c r="F1120" t="s">
        <v>629</v>
      </c>
    </row>
    <row r="1121" spans="3:6" x14ac:dyDescent="0.35">
      <c r="C1121" t="s">
        <v>73</v>
      </c>
      <c r="D1121" t="s">
        <v>74</v>
      </c>
      <c r="E1121" t="s">
        <v>175</v>
      </c>
      <c r="F1121" t="s">
        <v>1808</v>
      </c>
    </row>
    <row r="1122" spans="3:6" x14ac:dyDescent="0.35">
      <c r="C1122" t="s">
        <v>73</v>
      </c>
      <c r="D1122" t="s">
        <v>74</v>
      </c>
      <c r="E1122" t="s">
        <v>268</v>
      </c>
      <c r="F1122" t="s">
        <v>1112</v>
      </c>
    </row>
    <row r="1123" spans="3:6" x14ac:dyDescent="0.35">
      <c r="C1123" t="s">
        <v>73</v>
      </c>
      <c r="D1123" t="s">
        <v>74</v>
      </c>
      <c r="E1123" t="s">
        <v>440</v>
      </c>
      <c r="F1123" t="s">
        <v>1546</v>
      </c>
    </row>
    <row r="1124" spans="3:6" x14ac:dyDescent="0.35">
      <c r="C1124" t="s">
        <v>73</v>
      </c>
      <c r="D1124" t="s">
        <v>74</v>
      </c>
      <c r="E1124" t="s">
        <v>325</v>
      </c>
      <c r="F1124" t="s">
        <v>2446</v>
      </c>
    </row>
    <row r="1125" spans="3:6" x14ac:dyDescent="0.35">
      <c r="C1125" t="s">
        <v>73</v>
      </c>
      <c r="D1125" t="s">
        <v>74</v>
      </c>
      <c r="E1125" t="s">
        <v>513</v>
      </c>
      <c r="F1125" t="s">
        <v>2225</v>
      </c>
    </row>
    <row r="1126" spans="3:6" x14ac:dyDescent="0.35">
      <c r="C1126" t="s">
        <v>73</v>
      </c>
      <c r="D1126" t="s">
        <v>74</v>
      </c>
      <c r="E1126" t="s">
        <v>506</v>
      </c>
      <c r="F1126" t="s">
        <v>2449</v>
      </c>
    </row>
    <row r="1127" spans="3:6" x14ac:dyDescent="0.35">
      <c r="C1127" t="s">
        <v>73</v>
      </c>
      <c r="D1127" t="s">
        <v>74</v>
      </c>
      <c r="E1127" t="s">
        <v>325</v>
      </c>
      <c r="F1127" t="s">
        <v>2263</v>
      </c>
    </row>
    <row r="1128" spans="3:6" x14ac:dyDescent="0.35">
      <c r="C1128" t="s">
        <v>73</v>
      </c>
      <c r="D1128" t="s">
        <v>74</v>
      </c>
      <c r="E1128" t="s">
        <v>212</v>
      </c>
      <c r="F1128" t="s">
        <v>2385</v>
      </c>
    </row>
    <row r="1129" spans="3:6" x14ac:dyDescent="0.35">
      <c r="C1129" t="s">
        <v>73</v>
      </c>
      <c r="D1129" t="s">
        <v>74</v>
      </c>
      <c r="E1129" t="s">
        <v>81</v>
      </c>
      <c r="F1129" t="s">
        <v>2452</v>
      </c>
    </row>
    <row r="1130" spans="3:6" x14ac:dyDescent="0.35">
      <c r="C1130" t="s">
        <v>73</v>
      </c>
      <c r="D1130" t="s">
        <v>74</v>
      </c>
      <c r="E1130" t="s">
        <v>175</v>
      </c>
      <c r="F1130" t="s">
        <v>2453</v>
      </c>
    </row>
    <row r="1131" spans="3:6" x14ac:dyDescent="0.35">
      <c r="C1131" t="s">
        <v>43</v>
      </c>
      <c r="D1131" t="s">
        <v>167</v>
      </c>
      <c r="E1131" t="s">
        <v>226</v>
      </c>
      <c r="F1131" t="s">
        <v>1404</v>
      </c>
    </row>
    <row r="1132" spans="3:6" x14ac:dyDescent="0.35">
      <c r="C1132" t="s">
        <v>73</v>
      </c>
      <c r="D1132" t="s">
        <v>74</v>
      </c>
      <c r="E1132" t="s">
        <v>372</v>
      </c>
      <c r="F1132" t="s">
        <v>2454</v>
      </c>
    </row>
    <row r="1133" spans="3:6" x14ac:dyDescent="0.35">
      <c r="C1133" t="s">
        <v>73</v>
      </c>
      <c r="D1133" t="s">
        <v>74</v>
      </c>
      <c r="E1133" t="s">
        <v>181</v>
      </c>
      <c r="F1133" t="s">
        <v>2455</v>
      </c>
    </row>
    <row r="1134" spans="3:6" x14ac:dyDescent="0.35">
      <c r="C1134" t="s">
        <v>73</v>
      </c>
      <c r="D1134" t="s">
        <v>74</v>
      </c>
      <c r="E1134" t="s">
        <v>2456</v>
      </c>
      <c r="F1134" t="s">
        <v>2457</v>
      </c>
    </row>
    <row r="1135" spans="3:6" x14ac:dyDescent="0.35">
      <c r="C1135" t="s">
        <v>73</v>
      </c>
      <c r="D1135" t="s">
        <v>74</v>
      </c>
      <c r="E1135" t="s">
        <v>2456</v>
      </c>
      <c r="F1135" t="s">
        <v>2458</v>
      </c>
    </row>
    <row r="1136" spans="3:6" x14ac:dyDescent="0.35">
      <c r="C1136" t="s">
        <v>73</v>
      </c>
      <c r="D1136" t="s">
        <v>74</v>
      </c>
      <c r="E1136" t="s">
        <v>440</v>
      </c>
      <c r="F1136" t="s">
        <v>2459</v>
      </c>
    </row>
    <row r="1137" spans="3:6" x14ac:dyDescent="0.35">
      <c r="C1137" t="s">
        <v>73</v>
      </c>
      <c r="D1137" t="s">
        <v>74</v>
      </c>
      <c r="E1137" t="s">
        <v>181</v>
      </c>
      <c r="F1137" t="s">
        <v>2460</v>
      </c>
    </row>
    <row r="1138" spans="3:6" x14ac:dyDescent="0.35">
      <c r="C1138" t="s">
        <v>43</v>
      </c>
      <c r="D1138" t="s">
        <v>167</v>
      </c>
      <c r="E1138" t="s">
        <v>168</v>
      </c>
      <c r="F1138" t="s">
        <v>2476</v>
      </c>
    </row>
    <row r="1139" spans="3:6" x14ac:dyDescent="0.35">
      <c r="C1139" t="s">
        <v>73</v>
      </c>
      <c r="D1139" t="s">
        <v>74</v>
      </c>
      <c r="E1139" t="s">
        <v>513</v>
      </c>
      <c r="F1139" t="s">
        <v>2285</v>
      </c>
    </row>
    <row r="1140" spans="3:6" x14ac:dyDescent="0.35">
      <c r="C1140" t="s">
        <v>73</v>
      </c>
      <c r="D1140" t="s">
        <v>74</v>
      </c>
      <c r="F1140" t="s">
        <v>2286</v>
      </c>
    </row>
    <row r="1141" spans="3:6" x14ac:dyDescent="0.35">
      <c r="C1141" t="s">
        <v>73</v>
      </c>
      <c r="D1141" t="s">
        <v>74</v>
      </c>
      <c r="E1141" t="s">
        <v>821</v>
      </c>
      <c r="F1141" t="s">
        <v>2480</v>
      </c>
    </row>
    <row r="1142" spans="3:6" x14ac:dyDescent="0.35">
      <c r="C1142" t="s">
        <v>73</v>
      </c>
      <c r="D1142" t="s">
        <v>74</v>
      </c>
      <c r="E1142" t="s">
        <v>175</v>
      </c>
      <c r="F1142" t="s">
        <v>1808</v>
      </c>
    </row>
    <row r="1143" spans="3:6" x14ac:dyDescent="0.35">
      <c r="C1143" t="s">
        <v>73</v>
      </c>
      <c r="D1143" t="s">
        <v>74</v>
      </c>
      <c r="E1143" t="s">
        <v>175</v>
      </c>
      <c r="F1143" t="s">
        <v>2481</v>
      </c>
    </row>
    <row r="1144" spans="3:6" x14ac:dyDescent="0.35">
      <c r="C1144" t="s">
        <v>73</v>
      </c>
      <c r="D1144" t="s">
        <v>74</v>
      </c>
      <c r="E1144" t="s">
        <v>821</v>
      </c>
      <c r="F1144" t="s">
        <v>2482</v>
      </c>
    </row>
    <row r="1145" spans="3:6" x14ac:dyDescent="0.35">
      <c r="C1145" t="s">
        <v>73</v>
      </c>
      <c r="D1145" t="s">
        <v>74</v>
      </c>
      <c r="E1145" t="s">
        <v>175</v>
      </c>
      <c r="F1145" t="s">
        <v>2483</v>
      </c>
    </row>
    <row r="1146" spans="3:6" x14ac:dyDescent="0.35">
      <c r="C1146" t="s">
        <v>73</v>
      </c>
      <c r="D1146" t="s">
        <v>74</v>
      </c>
      <c r="E1146" t="s">
        <v>175</v>
      </c>
      <c r="F1146" t="s">
        <v>2484</v>
      </c>
    </row>
    <row r="1147" spans="3:6" x14ac:dyDescent="0.35">
      <c r="C1147" t="s">
        <v>73</v>
      </c>
      <c r="D1147" t="s">
        <v>74</v>
      </c>
      <c r="E1147" t="s">
        <v>175</v>
      </c>
      <c r="F1147" t="s">
        <v>2146</v>
      </c>
    </row>
    <row r="1148" spans="3:6" x14ac:dyDescent="0.35">
      <c r="C1148" t="s">
        <v>73</v>
      </c>
      <c r="D1148" t="s">
        <v>74</v>
      </c>
      <c r="E1148" t="s">
        <v>175</v>
      </c>
      <c r="F1148" t="s">
        <v>2485</v>
      </c>
    </row>
    <row r="1149" spans="3:6" x14ac:dyDescent="0.35">
      <c r="C1149" t="s">
        <v>43</v>
      </c>
      <c r="D1149" t="s">
        <v>167</v>
      </c>
      <c r="E1149" t="s">
        <v>168</v>
      </c>
      <c r="F1149" t="s">
        <v>2487</v>
      </c>
    </row>
    <row r="1150" spans="3:6" x14ac:dyDescent="0.35">
      <c r="C1150" t="s">
        <v>73</v>
      </c>
      <c r="D1150" t="s">
        <v>74</v>
      </c>
      <c r="E1150" t="s">
        <v>245</v>
      </c>
      <c r="F1150" t="s">
        <v>1708</v>
      </c>
    </row>
    <row r="1151" spans="3:6" x14ac:dyDescent="0.35">
      <c r="C1151" t="s">
        <v>43</v>
      </c>
      <c r="D1151" t="s">
        <v>167</v>
      </c>
      <c r="E1151" t="s">
        <v>168</v>
      </c>
      <c r="F1151" t="s">
        <v>421</v>
      </c>
    </row>
    <row r="1152" spans="3:6" x14ac:dyDescent="0.35">
      <c r="C1152" t="s">
        <v>73</v>
      </c>
      <c r="D1152" t="s">
        <v>74</v>
      </c>
      <c r="E1152" t="s">
        <v>152</v>
      </c>
      <c r="F1152" t="s">
        <v>277</v>
      </c>
    </row>
    <row r="1153" spans="3:6" x14ac:dyDescent="0.35">
      <c r="C1153" t="s">
        <v>73</v>
      </c>
      <c r="D1153" t="s">
        <v>74</v>
      </c>
      <c r="E1153" t="s">
        <v>164</v>
      </c>
      <c r="F1153" t="s">
        <v>2494</v>
      </c>
    </row>
    <row r="1154" spans="3:6" x14ac:dyDescent="0.35">
      <c r="C1154" t="s">
        <v>43</v>
      </c>
      <c r="D1154" t="s">
        <v>167</v>
      </c>
      <c r="E1154" t="s">
        <v>992</v>
      </c>
      <c r="F1154" t="s">
        <v>2496</v>
      </c>
    </row>
    <row r="1155" spans="3:6" x14ac:dyDescent="0.35">
      <c r="C1155" t="s">
        <v>73</v>
      </c>
      <c r="D1155" t="s">
        <v>74</v>
      </c>
      <c r="E1155" t="s">
        <v>175</v>
      </c>
      <c r="F1155" t="s">
        <v>2453</v>
      </c>
    </row>
    <row r="1156" spans="3:6" x14ac:dyDescent="0.35">
      <c r="C1156" t="s">
        <v>73</v>
      </c>
      <c r="D1156" t="s">
        <v>74</v>
      </c>
      <c r="E1156" t="s">
        <v>361</v>
      </c>
      <c r="F1156" t="s">
        <v>2498</v>
      </c>
    </row>
    <row r="1157" spans="3:6" x14ac:dyDescent="0.35">
      <c r="C1157" t="s">
        <v>73</v>
      </c>
      <c r="D1157" t="s">
        <v>74</v>
      </c>
      <c r="E1157" t="s">
        <v>372</v>
      </c>
      <c r="F1157" t="s">
        <v>2454</v>
      </c>
    </row>
    <row r="1158" spans="3:6" x14ac:dyDescent="0.35">
      <c r="C1158" t="s">
        <v>73</v>
      </c>
      <c r="D1158" t="s">
        <v>74</v>
      </c>
      <c r="E1158" t="s">
        <v>825</v>
      </c>
      <c r="F1158" t="s">
        <v>835</v>
      </c>
    </row>
    <row r="1159" spans="3:6" x14ac:dyDescent="0.35">
      <c r="C1159" t="s">
        <v>73</v>
      </c>
      <c r="D1159" t="s">
        <v>74</v>
      </c>
      <c r="E1159" t="s">
        <v>1678</v>
      </c>
      <c r="F1159" t="s">
        <v>2090</v>
      </c>
    </row>
    <row r="1160" spans="3:6" x14ac:dyDescent="0.35">
      <c r="C1160" t="s">
        <v>73</v>
      </c>
      <c r="D1160" t="s">
        <v>74</v>
      </c>
      <c r="E1160" t="s">
        <v>152</v>
      </c>
      <c r="F1160" t="s">
        <v>2499</v>
      </c>
    </row>
    <row r="1161" spans="3:6" x14ac:dyDescent="0.35">
      <c r="C1161" t="s">
        <v>73</v>
      </c>
      <c r="D1161" t="s">
        <v>74</v>
      </c>
      <c r="E1161" t="s">
        <v>152</v>
      </c>
      <c r="F1161" t="s">
        <v>2500</v>
      </c>
    </row>
    <row r="1162" spans="3:6" x14ac:dyDescent="0.35">
      <c r="C1162" t="s">
        <v>73</v>
      </c>
      <c r="D1162" t="s">
        <v>74</v>
      </c>
      <c r="E1162" t="s">
        <v>152</v>
      </c>
      <c r="F1162" t="s">
        <v>2501</v>
      </c>
    </row>
    <row r="1163" spans="3:6" x14ac:dyDescent="0.35">
      <c r="C1163" t="s">
        <v>43</v>
      </c>
      <c r="D1163" t="s">
        <v>167</v>
      </c>
      <c r="E1163" t="s">
        <v>168</v>
      </c>
      <c r="F1163" t="s">
        <v>1496</v>
      </c>
    </row>
    <row r="1164" spans="3:6" x14ac:dyDescent="0.35">
      <c r="C1164" t="s">
        <v>73</v>
      </c>
      <c r="D1164" t="s">
        <v>74</v>
      </c>
      <c r="E1164" t="s">
        <v>1678</v>
      </c>
      <c r="F1164" t="s">
        <v>2090</v>
      </c>
    </row>
    <row r="1165" spans="3:6" x14ac:dyDescent="0.35">
      <c r="C1165" t="s">
        <v>73</v>
      </c>
      <c r="D1165" t="s">
        <v>74</v>
      </c>
      <c r="E1165" t="s">
        <v>330</v>
      </c>
      <c r="F1165" t="s">
        <v>2503</v>
      </c>
    </row>
    <row r="1166" spans="3:6" x14ac:dyDescent="0.35">
      <c r="C1166" t="s">
        <v>73</v>
      </c>
      <c r="D1166" t="s">
        <v>74</v>
      </c>
      <c r="E1166" t="s">
        <v>175</v>
      </c>
      <c r="F1166" t="s">
        <v>2513</v>
      </c>
    </row>
    <row r="1167" spans="3:6" x14ac:dyDescent="0.35">
      <c r="C1167" t="s">
        <v>43</v>
      </c>
      <c r="D1167" t="s">
        <v>167</v>
      </c>
      <c r="E1167" t="s">
        <v>442</v>
      </c>
      <c r="F1167" t="s">
        <v>2229</v>
      </c>
    </row>
    <row r="1168" spans="3:6" x14ac:dyDescent="0.35">
      <c r="C1168" t="s">
        <v>43</v>
      </c>
      <c r="D1168" t="s">
        <v>167</v>
      </c>
      <c r="E1168" t="s">
        <v>460</v>
      </c>
      <c r="F1168" t="s">
        <v>461</v>
      </c>
    </row>
    <row r="1169" spans="3:6" x14ac:dyDescent="0.35">
      <c r="C1169" t="s">
        <v>43</v>
      </c>
      <c r="D1169" t="s">
        <v>167</v>
      </c>
      <c r="E1169" t="s">
        <v>1314</v>
      </c>
      <c r="F1169" t="s">
        <v>2517</v>
      </c>
    </row>
    <row r="1170" spans="3:6" x14ac:dyDescent="0.35">
      <c r="C1170" t="s">
        <v>43</v>
      </c>
      <c r="D1170" t="s">
        <v>167</v>
      </c>
      <c r="E1170" t="s">
        <v>2811</v>
      </c>
      <c r="F1170" t="s">
        <v>2811</v>
      </c>
    </row>
    <row r="1171" spans="3:6" x14ac:dyDescent="0.35">
      <c r="C1171" t="s">
        <v>43</v>
      </c>
      <c r="D1171" t="s">
        <v>167</v>
      </c>
      <c r="E1171" t="s">
        <v>2809</v>
      </c>
      <c r="F1171" t="s">
        <v>2809</v>
      </c>
    </row>
    <row r="1172" spans="3:6" x14ac:dyDescent="0.35">
      <c r="C1172" t="s">
        <v>43</v>
      </c>
      <c r="D1172" t="s">
        <v>167</v>
      </c>
      <c r="E1172" t="s">
        <v>257</v>
      </c>
      <c r="F1172" t="s">
        <v>2530</v>
      </c>
    </row>
    <row r="1173" spans="3:6" x14ac:dyDescent="0.35">
      <c r="C1173" t="s">
        <v>43</v>
      </c>
      <c r="D1173" t="s">
        <v>167</v>
      </c>
      <c r="E1173" t="s">
        <v>460</v>
      </c>
      <c r="F1173" t="s">
        <v>461</v>
      </c>
    </row>
    <row r="1174" spans="3:6" x14ac:dyDescent="0.35">
      <c r="C1174" t="s">
        <v>43</v>
      </c>
      <c r="D1174" t="s">
        <v>167</v>
      </c>
      <c r="E1174" t="s">
        <v>168</v>
      </c>
      <c r="F1174" t="s">
        <v>2533</v>
      </c>
    </row>
    <row r="1175" spans="3:6" x14ac:dyDescent="0.35">
      <c r="C1175" t="s">
        <v>73</v>
      </c>
      <c r="D1175" t="s">
        <v>74</v>
      </c>
      <c r="E1175" t="s">
        <v>2456</v>
      </c>
      <c r="F1175" t="s">
        <v>2536</v>
      </c>
    </row>
    <row r="1176" spans="3:6" x14ac:dyDescent="0.35">
      <c r="C1176" t="s">
        <v>43</v>
      </c>
      <c r="D1176" t="s">
        <v>167</v>
      </c>
      <c r="E1176" t="s">
        <v>226</v>
      </c>
      <c r="F1176" t="s">
        <v>2537</v>
      </c>
    </row>
    <row r="1177" spans="3:6" x14ac:dyDescent="0.35">
      <c r="C1177" t="s">
        <v>43</v>
      </c>
      <c r="D1177" t="s">
        <v>167</v>
      </c>
      <c r="E1177" t="s">
        <v>460</v>
      </c>
      <c r="F1177" t="s">
        <v>528</v>
      </c>
    </row>
    <row r="1178" spans="3:6" x14ac:dyDescent="0.35">
      <c r="C1178" t="s">
        <v>73</v>
      </c>
      <c r="D1178" t="s">
        <v>74</v>
      </c>
      <c r="E1178" t="s">
        <v>513</v>
      </c>
      <c r="F1178" t="s">
        <v>2538</v>
      </c>
    </row>
    <row r="1179" spans="3:6" x14ac:dyDescent="0.35">
      <c r="C1179" t="s">
        <v>73</v>
      </c>
      <c r="D1179" t="s">
        <v>74</v>
      </c>
      <c r="E1179" t="s">
        <v>112</v>
      </c>
      <c r="F1179" t="s">
        <v>2365</v>
      </c>
    </row>
    <row r="1180" spans="3:6" x14ac:dyDescent="0.35">
      <c r="C1180" t="s">
        <v>73</v>
      </c>
      <c r="D1180" t="s">
        <v>74</v>
      </c>
      <c r="E1180" t="s">
        <v>175</v>
      </c>
      <c r="F1180" t="s">
        <v>2422</v>
      </c>
    </row>
    <row r="1181" spans="3:6" x14ac:dyDescent="0.35">
      <c r="C1181" t="s">
        <v>73</v>
      </c>
      <c r="D1181" t="s">
        <v>74</v>
      </c>
      <c r="E1181" t="s">
        <v>152</v>
      </c>
      <c r="F1181" t="s">
        <v>277</v>
      </c>
    </row>
    <row r="1182" spans="3:6" x14ac:dyDescent="0.35">
      <c r="C1182" t="s">
        <v>43</v>
      </c>
      <c r="D1182" t="s">
        <v>167</v>
      </c>
      <c r="E1182" t="s">
        <v>226</v>
      </c>
      <c r="F1182" t="s">
        <v>1776</v>
      </c>
    </row>
    <row r="1183" spans="3:6" x14ac:dyDescent="0.35">
      <c r="C1183" t="s">
        <v>43</v>
      </c>
      <c r="D1183" t="s">
        <v>167</v>
      </c>
      <c r="E1183" t="s">
        <v>460</v>
      </c>
      <c r="F1183" t="s">
        <v>528</v>
      </c>
    </row>
    <row r="1184" spans="3:6" x14ac:dyDescent="0.35">
      <c r="C1184" t="s">
        <v>73</v>
      </c>
      <c r="D1184" t="s">
        <v>74</v>
      </c>
      <c r="E1184" t="s">
        <v>1678</v>
      </c>
      <c r="F1184" t="s">
        <v>2090</v>
      </c>
    </row>
    <row r="1185" spans="3:6" x14ac:dyDescent="0.35">
      <c r="C1185" t="s">
        <v>73</v>
      </c>
      <c r="D1185" t="s">
        <v>74</v>
      </c>
      <c r="E1185" t="s">
        <v>372</v>
      </c>
      <c r="F1185" t="s">
        <v>608</v>
      </c>
    </row>
    <row r="1186" spans="3:6" x14ac:dyDescent="0.35">
      <c r="C1186" t="s">
        <v>73</v>
      </c>
      <c r="D1186" t="s">
        <v>74</v>
      </c>
      <c r="E1186" t="s">
        <v>2547</v>
      </c>
      <c r="F1186" t="s">
        <v>2548</v>
      </c>
    </row>
    <row r="1187" spans="3:6" x14ac:dyDescent="0.35">
      <c r="C1187" t="s">
        <v>73</v>
      </c>
      <c r="D1187" t="s">
        <v>74</v>
      </c>
      <c r="E1187" t="s">
        <v>440</v>
      </c>
      <c r="F1187" t="s">
        <v>441</v>
      </c>
    </row>
    <row r="1188" spans="3:6" x14ac:dyDescent="0.35">
      <c r="C1188" t="s">
        <v>73</v>
      </c>
      <c r="D1188" t="s">
        <v>74</v>
      </c>
      <c r="E1188" t="s">
        <v>1398</v>
      </c>
      <c r="F1188" t="s">
        <v>1399</v>
      </c>
    </row>
    <row r="1189" spans="3:6" x14ac:dyDescent="0.35">
      <c r="C1189" t="s">
        <v>73</v>
      </c>
      <c r="D1189" t="s">
        <v>74</v>
      </c>
      <c r="E1189" t="s">
        <v>112</v>
      </c>
      <c r="F1189" t="s">
        <v>274</v>
      </c>
    </row>
    <row r="1190" spans="3:6" x14ac:dyDescent="0.35">
      <c r="C1190" t="s">
        <v>43</v>
      </c>
      <c r="D1190" t="s">
        <v>167</v>
      </c>
      <c r="E1190" t="s">
        <v>460</v>
      </c>
      <c r="F1190" t="s">
        <v>461</v>
      </c>
    </row>
    <row r="1191" spans="3:6" x14ac:dyDescent="0.35">
      <c r="C1191" t="s">
        <v>73</v>
      </c>
      <c r="D1191" t="s">
        <v>74</v>
      </c>
      <c r="E1191" t="s">
        <v>1678</v>
      </c>
      <c r="F1191" t="s">
        <v>2090</v>
      </c>
    </row>
    <row r="1192" spans="3:6" x14ac:dyDescent="0.35">
      <c r="C1192" t="s">
        <v>73</v>
      </c>
      <c r="D1192" t="s">
        <v>74</v>
      </c>
      <c r="E1192" t="s">
        <v>1398</v>
      </c>
      <c r="F1192" t="s">
        <v>1399</v>
      </c>
    </row>
    <row r="1193" spans="3:6" x14ac:dyDescent="0.35">
      <c r="C1193" t="s">
        <v>73</v>
      </c>
      <c r="D1193" t="s">
        <v>74</v>
      </c>
      <c r="E1193" t="s">
        <v>440</v>
      </c>
      <c r="F1193" t="s">
        <v>441</v>
      </c>
    </row>
    <row r="1194" spans="3:6" x14ac:dyDescent="0.35">
      <c r="C1194" t="s">
        <v>73</v>
      </c>
      <c r="D1194" t="s">
        <v>74</v>
      </c>
      <c r="E1194" t="s">
        <v>440</v>
      </c>
      <c r="F1194" t="s">
        <v>441</v>
      </c>
    </row>
    <row r="1195" spans="3:6" x14ac:dyDescent="0.35">
      <c r="C1195" t="s">
        <v>73</v>
      </c>
      <c r="D1195" t="s">
        <v>74</v>
      </c>
      <c r="E1195" t="s">
        <v>81</v>
      </c>
      <c r="F1195" t="s">
        <v>738</v>
      </c>
    </row>
    <row r="1196" spans="3:6" x14ac:dyDescent="0.35">
      <c r="C1196" t="s">
        <v>2763</v>
      </c>
      <c r="D1196" t="s">
        <v>2765</v>
      </c>
      <c r="E1196" t="s">
        <v>2552</v>
      </c>
      <c r="F1196" t="s">
        <v>2553</v>
      </c>
    </row>
    <row r="1197" spans="3:6" x14ac:dyDescent="0.35">
      <c r="C1197" t="s">
        <v>43</v>
      </c>
      <c r="D1197" t="s">
        <v>167</v>
      </c>
      <c r="E1197" t="s">
        <v>226</v>
      </c>
      <c r="F1197" t="s">
        <v>1404</v>
      </c>
    </row>
    <row r="1198" spans="3:6" x14ac:dyDescent="0.35">
      <c r="C1198" t="s">
        <v>73</v>
      </c>
      <c r="D1198" t="s">
        <v>74</v>
      </c>
      <c r="E1198" t="s">
        <v>175</v>
      </c>
      <c r="F1198" t="s">
        <v>176</v>
      </c>
    </row>
    <row r="1199" spans="3:6" x14ac:dyDescent="0.35">
      <c r="C1199" t="s">
        <v>73</v>
      </c>
      <c r="D1199" t="s">
        <v>74</v>
      </c>
      <c r="E1199" t="s">
        <v>152</v>
      </c>
      <c r="F1199" t="s">
        <v>277</v>
      </c>
    </row>
    <row r="1200" spans="3:6" x14ac:dyDescent="0.35">
      <c r="C1200" t="s">
        <v>73</v>
      </c>
      <c r="D1200" t="s">
        <v>74</v>
      </c>
      <c r="E1200" t="s">
        <v>152</v>
      </c>
      <c r="F1200" t="s">
        <v>2566</v>
      </c>
    </row>
    <row r="1201" spans="3:6" x14ac:dyDescent="0.35">
      <c r="C1201" t="s">
        <v>73</v>
      </c>
      <c r="D1201" t="s">
        <v>74</v>
      </c>
      <c r="E1201" t="s">
        <v>81</v>
      </c>
      <c r="F1201" t="s">
        <v>738</v>
      </c>
    </row>
    <row r="1202" spans="3:6" x14ac:dyDescent="0.35">
      <c r="C1202" t="s">
        <v>73</v>
      </c>
      <c r="D1202" t="s">
        <v>74</v>
      </c>
      <c r="E1202" t="s">
        <v>2568</v>
      </c>
      <c r="F1202" t="s">
        <v>2569</v>
      </c>
    </row>
    <row r="1203" spans="3:6" x14ac:dyDescent="0.35">
      <c r="C1203" t="s">
        <v>73</v>
      </c>
      <c r="D1203" t="s">
        <v>74</v>
      </c>
      <c r="E1203" t="s">
        <v>175</v>
      </c>
      <c r="F1203" t="s">
        <v>2573</v>
      </c>
    </row>
    <row r="1204" spans="3:6" x14ac:dyDescent="0.35">
      <c r="C1204" t="s">
        <v>73</v>
      </c>
      <c r="D1204" t="s">
        <v>74</v>
      </c>
      <c r="E1204" t="s">
        <v>152</v>
      </c>
      <c r="F1204" t="s">
        <v>2576</v>
      </c>
    </row>
    <row r="1205" spans="3:6" x14ac:dyDescent="0.35">
      <c r="C1205" t="s">
        <v>43</v>
      </c>
      <c r="D1205" t="s">
        <v>167</v>
      </c>
      <c r="E1205" t="s">
        <v>226</v>
      </c>
      <c r="F1205" t="s">
        <v>1776</v>
      </c>
    </row>
    <row r="1206" spans="3:6" x14ac:dyDescent="0.35">
      <c r="C1206" t="s">
        <v>43</v>
      </c>
      <c r="D1206" t="s">
        <v>167</v>
      </c>
      <c r="E1206" t="s">
        <v>226</v>
      </c>
      <c r="F1206" t="s">
        <v>2580</v>
      </c>
    </row>
    <row r="1207" spans="3:6" x14ac:dyDescent="0.35">
      <c r="C1207" t="s">
        <v>73</v>
      </c>
      <c r="D1207" t="s">
        <v>74</v>
      </c>
      <c r="E1207" t="s">
        <v>245</v>
      </c>
      <c r="F1207" t="s">
        <v>1708</v>
      </c>
    </row>
    <row r="1208" spans="3:6" x14ac:dyDescent="0.35">
      <c r="C1208" t="s">
        <v>73</v>
      </c>
      <c r="D1208" t="s">
        <v>74</v>
      </c>
      <c r="E1208" t="s">
        <v>112</v>
      </c>
      <c r="F1208" t="s">
        <v>274</v>
      </c>
    </row>
    <row r="1209" spans="3:6" x14ac:dyDescent="0.35">
      <c r="C1209" t="s">
        <v>73</v>
      </c>
      <c r="D1209" t="s">
        <v>74</v>
      </c>
      <c r="E1209" t="s">
        <v>164</v>
      </c>
      <c r="F1209" t="s">
        <v>238</v>
      </c>
    </row>
    <row r="1210" spans="3:6" x14ac:dyDescent="0.35">
      <c r="C1210" t="s">
        <v>43</v>
      </c>
      <c r="D1210" t="s">
        <v>167</v>
      </c>
      <c r="E1210" t="s">
        <v>168</v>
      </c>
      <c r="F1210" t="s">
        <v>2591</v>
      </c>
    </row>
    <row r="1211" spans="3:6" x14ac:dyDescent="0.35">
      <c r="C1211" t="s">
        <v>43</v>
      </c>
      <c r="D1211" t="s">
        <v>89</v>
      </c>
      <c r="E1211" t="s">
        <v>1564</v>
      </c>
      <c r="F1211" t="s">
        <v>1564</v>
      </c>
    </row>
    <row r="1212" spans="3:6" x14ac:dyDescent="0.35">
      <c r="C1212" t="s">
        <v>73</v>
      </c>
      <c r="D1212" t="s">
        <v>74</v>
      </c>
      <c r="E1212" t="s">
        <v>372</v>
      </c>
      <c r="F1212" t="s">
        <v>608</v>
      </c>
    </row>
    <row r="1213" spans="3:6" x14ac:dyDescent="0.35">
      <c r="C1213" t="s">
        <v>73</v>
      </c>
      <c r="D1213" t="s">
        <v>74</v>
      </c>
      <c r="E1213" t="s">
        <v>1398</v>
      </c>
      <c r="F1213" t="s">
        <v>1530</v>
      </c>
    </row>
    <row r="1214" spans="3:6" x14ac:dyDescent="0.35">
      <c r="C1214" t="s">
        <v>73</v>
      </c>
      <c r="D1214" t="s">
        <v>74</v>
      </c>
      <c r="E1214" t="s">
        <v>112</v>
      </c>
      <c r="F1214" t="s">
        <v>274</v>
      </c>
    </row>
    <row r="1215" spans="3:6" x14ac:dyDescent="0.35">
      <c r="C1215" t="s">
        <v>73</v>
      </c>
      <c r="D1215" t="s">
        <v>74</v>
      </c>
      <c r="E1215" t="s">
        <v>1702</v>
      </c>
      <c r="F1215" t="s">
        <v>171</v>
      </c>
    </row>
    <row r="1216" spans="3:6" x14ac:dyDescent="0.35">
      <c r="C1216" t="s">
        <v>43</v>
      </c>
      <c r="D1216" t="s">
        <v>167</v>
      </c>
      <c r="E1216" t="s">
        <v>226</v>
      </c>
      <c r="F1216" t="s">
        <v>2612</v>
      </c>
    </row>
    <row r="1217" spans="3:6" x14ac:dyDescent="0.35">
      <c r="C1217" t="s">
        <v>43</v>
      </c>
      <c r="D1217" t="s">
        <v>167</v>
      </c>
      <c r="E1217" t="s">
        <v>226</v>
      </c>
      <c r="F1217" t="s">
        <v>2613</v>
      </c>
    </row>
    <row r="1218" spans="3:6" x14ac:dyDescent="0.35">
      <c r="C1218" t="s">
        <v>43</v>
      </c>
      <c r="D1218" t="s">
        <v>89</v>
      </c>
      <c r="E1218" t="s">
        <v>90</v>
      </c>
      <c r="F1218" t="s">
        <v>884</v>
      </c>
    </row>
    <row r="1219" spans="3:6" x14ac:dyDescent="0.35">
      <c r="C1219" t="s">
        <v>43</v>
      </c>
      <c r="D1219" t="s">
        <v>467</v>
      </c>
      <c r="E1219" t="s">
        <v>468</v>
      </c>
      <c r="F1219" t="s">
        <v>469</v>
      </c>
    </row>
    <row r="1220" spans="3:6" x14ac:dyDescent="0.35">
      <c r="C1220" t="s">
        <v>73</v>
      </c>
      <c r="D1220" t="s">
        <v>74</v>
      </c>
      <c r="E1220" t="s">
        <v>152</v>
      </c>
      <c r="F1220" t="s">
        <v>2614</v>
      </c>
    </row>
    <row r="1221" spans="3:6" x14ac:dyDescent="0.35">
      <c r="C1221" t="s">
        <v>73</v>
      </c>
      <c r="D1221" t="s">
        <v>74</v>
      </c>
      <c r="E1221" t="s">
        <v>2817</v>
      </c>
      <c r="F1221" t="s">
        <v>2615</v>
      </c>
    </row>
    <row r="1222" spans="3:6" x14ac:dyDescent="0.35">
      <c r="C1222" t="s">
        <v>73</v>
      </c>
      <c r="D1222" t="s">
        <v>74</v>
      </c>
      <c r="E1222" t="s">
        <v>175</v>
      </c>
      <c r="F1222" t="s">
        <v>2453</v>
      </c>
    </row>
    <row r="1223" spans="3:6" x14ac:dyDescent="0.35">
      <c r="C1223" t="s">
        <v>73</v>
      </c>
      <c r="D1223" t="s">
        <v>74</v>
      </c>
      <c r="E1223" t="s">
        <v>81</v>
      </c>
      <c r="F1223" t="s">
        <v>2204</v>
      </c>
    </row>
    <row r="1224" spans="3:6" x14ac:dyDescent="0.35">
      <c r="C1224" t="s">
        <v>73</v>
      </c>
      <c r="D1224" t="s">
        <v>74</v>
      </c>
      <c r="E1224" t="s">
        <v>81</v>
      </c>
      <c r="F1224" t="s">
        <v>2616</v>
      </c>
    </row>
    <row r="1225" spans="3:6" x14ac:dyDescent="0.35">
      <c r="C1225" t="s">
        <v>73</v>
      </c>
      <c r="D1225" t="s">
        <v>74</v>
      </c>
      <c r="E1225" t="s">
        <v>1702</v>
      </c>
      <c r="F1225" t="s">
        <v>2618</v>
      </c>
    </row>
    <row r="1226" spans="3:6" x14ac:dyDescent="0.35">
      <c r="C1226" t="s">
        <v>73</v>
      </c>
      <c r="D1226" t="s">
        <v>74</v>
      </c>
      <c r="E1226" t="s">
        <v>1678</v>
      </c>
      <c r="F1226" t="s">
        <v>2625</v>
      </c>
    </row>
    <row r="1227" spans="3:6" x14ac:dyDescent="0.35">
      <c r="C1227" t="s">
        <v>73</v>
      </c>
      <c r="D1227" t="s">
        <v>74</v>
      </c>
      <c r="E1227" t="s">
        <v>81</v>
      </c>
      <c r="F1227" t="s">
        <v>2616</v>
      </c>
    </row>
    <row r="1228" spans="3:6" x14ac:dyDescent="0.35">
      <c r="C1228" t="s">
        <v>73</v>
      </c>
      <c r="D1228" t="s">
        <v>74</v>
      </c>
      <c r="E1228" t="s">
        <v>164</v>
      </c>
      <c r="F1228" t="s">
        <v>2627</v>
      </c>
    </row>
    <row r="1229" spans="3:6" x14ac:dyDescent="0.35">
      <c r="C1229" t="s">
        <v>73</v>
      </c>
      <c r="D1229" t="s">
        <v>74</v>
      </c>
      <c r="F1229" t="s">
        <v>2628</v>
      </c>
    </row>
    <row r="1230" spans="3:6" x14ac:dyDescent="0.35">
      <c r="C1230" t="s">
        <v>73</v>
      </c>
      <c r="D1230" t="s">
        <v>74</v>
      </c>
      <c r="E1230" t="s">
        <v>440</v>
      </c>
      <c r="F1230" t="s">
        <v>440</v>
      </c>
    </row>
    <row r="1231" spans="3:6" x14ac:dyDescent="0.35">
      <c r="C1231" t="s">
        <v>73</v>
      </c>
      <c r="D1231" t="s">
        <v>74</v>
      </c>
      <c r="E1231" t="s">
        <v>372</v>
      </c>
      <c r="F1231" t="s">
        <v>608</v>
      </c>
    </row>
    <row r="1232" spans="3:6" x14ac:dyDescent="0.35">
      <c r="C1232" t="s">
        <v>73</v>
      </c>
      <c r="D1232" t="s">
        <v>74</v>
      </c>
      <c r="E1232" t="s">
        <v>372</v>
      </c>
      <c r="F1232" t="s">
        <v>608</v>
      </c>
    </row>
    <row r="1233" spans="3:6" x14ac:dyDescent="0.35">
      <c r="C1233" t="s">
        <v>73</v>
      </c>
      <c r="D1233" t="s">
        <v>74</v>
      </c>
      <c r="E1233" t="s">
        <v>81</v>
      </c>
      <c r="F1233" t="s">
        <v>2267</v>
      </c>
    </row>
    <row r="1234" spans="3:6" x14ac:dyDescent="0.35">
      <c r="C1234" t="s">
        <v>73</v>
      </c>
      <c r="D1234" t="s">
        <v>74</v>
      </c>
      <c r="E1234" t="s">
        <v>164</v>
      </c>
      <c r="F1234" t="s">
        <v>2643</v>
      </c>
    </row>
    <row r="1235" spans="3:6" x14ac:dyDescent="0.35">
      <c r="C1235" t="s">
        <v>73</v>
      </c>
      <c r="D1235" t="s">
        <v>74</v>
      </c>
      <c r="E1235" t="s">
        <v>112</v>
      </c>
      <c r="F1235" t="s">
        <v>2644</v>
      </c>
    </row>
    <row r="1236" spans="3:6" x14ac:dyDescent="0.35">
      <c r="C1236" t="s">
        <v>73</v>
      </c>
      <c r="D1236" t="s">
        <v>74</v>
      </c>
      <c r="E1236" t="s">
        <v>455</v>
      </c>
      <c r="F1236" t="s">
        <v>2645</v>
      </c>
    </row>
    <row r="1237" spans="3:6" x14ac:dyDescent="0.35">
      <c r="C1237" t="s">
        <v>73</v>
      </c>
      <c r="D1237" t="s">
        <v>74</v>
      </c>
      <c r="E1237" t="s">
        <v>81</v>
      </c>
      <c r="F1237" t="s">
        <v>2267</v>
      </c>
    </row>
    <row r="1238" spans="3:6" x14ac:dyDescent="0.35">
      <c r="C1238" t="s">
        <v>73</v>
      </c>
      <c r="D1238" t="s">
        <v>74</v>
      </c>
      <c r="E1238" t="s">
        <v>164</v>
      </c>
      <c r="F1238" t="s">
        <v>2643</v>
      </c>
    </row>
    <row r="1239" spans="3:6" x14ac:dyDescent="0.35">
      <c r="C1239" t="s">
        <v>43</v>
      </c>
      <c r="D1239" t="s">
        <v>167</v>
      </c>
      <c r="E1239" t="s">
        <v>226</v>
      </c>
      <c r="F1239" t="s">
        <v>2646</v>
      </c>
    </row>
    <row r="1240" spans="3:6" x14ac:dyDescent="0.35">
      <c r="C1240" t="s">
        <v>73</v>
      </c>
      <c r="D1240" t="s">
        <v>74</v>
      </c>
      <c r="E1240" t="s">
        <v>440</v>
      </c>
      <c r="F1240" t="s">
        <v>440</v>
      </c>
    </row>
    <row r="1241" spans="3:6" x14ac:dyDescent="0.35">
      <c r="C1241" t="s">
        <v>73</v>
      </c>
      <c r="D1241" t="s">
        <v>74</v>
      </c>
      <c r="E1241" t="s">
        <v>152</v>
      </c>
      <c r="F1241" t="s">
        <v>2650</v>
      </c>
    </row>
    <row r="1242" spans="3:6" x14ac:dyDescent="0.35">
      <c r="C1242" t="s">
        <v>73</v>
      </c>
      <c r="D1242" t="s">
        <v>74</v>
      </c>
      <c r="F1242" t="s">
        <v>2651</v>
      </c>
    </row>
    <row r="1243" spans="3:6" x14ac:dyDescent="0.35">
      <c r="C1243" t="s">
        <v>43</v>
      </c>
      <c r="D1243" t="s">
        <v>89</v>
      </c>
      <c r="E1243" t="s">
        <v>1564</v>
      </c>
      <c r="F1243" t="s">
        <v>1564</v>
      </c>
    </row>
    <row r="1244" spans="3:6" x14ac:dyDescent="0.35">
      <c r="C1244" t="s">
        <v>73</v>
      </c>
      <c r="D1244" t="s">
        <v>74</v>
      </c>
      <c r="E1244" t="s">
        <v>112</v>
      </c>
      <c r="F1244" t="s">
        <v>274</v>
      </c>
    </row>
    <row r="1245" spans="3:6" x14ac:dyDescent="0.35">
      <c r="C1245" t="s">
        <v>73</v>
      </c>
      <c r="D1245" t="s">
        <v>74</v>
      </c>
      <c r="E1245" t="s">
        <v>2666</v>
      </c>
      <c r="F1245" t="s">
        <v>2667</v>
      </c>
    </row>
    <row r="1246" spans="3:6" x14ac:dyDescent="0.35">
      <c r="C1246" t="s">
        <v>73</v>
      </c>
      <c r="D1246" t="s">
        <v>74</v>
      </c>
      <c r="E1246" t="s">
        <v>164</v>
      </c>
      <c r="F1246" t="s">
        <v>2669</v>
      </c>
    </row>
    <row r="1247" spans="3:6" x14ac:dyDescent="0.35">
      <c r="C1247" t="s">
        <v>43</v>
      </c>
      <c r="D1247" t="s">
        <v>167</v>
      </c>
      <c r="E1247" t="s">
        <v>1301</v>
      </c>
      <c r="F1247" t="s">
        <v>1963</v>
      </c>
    </row>
    <row r="1248" spans="3:6" x14ac:dyDescent="0.35">
      <c r="C1248" t="s">
        <v>43</v>
      </c>
      <c r="D1248" t="s">
        <v>167</v>
      </c>
      <c r="E1248" t="s">
        <v>226</v>
      </c>
      <c r="F1248" t="s">
        <v>2672</v>
      </c>
    </row>
    <row r="1249" spans="3:6" x14ac:dyDescent="0.35">
      <c r="C1249" t="s">
        <v>73</v>
      </c>
      <c r="D1249" t="s">
        <v>74</v>
      </c>
      <c r="E1249" t="s">
        <v>229</v>
      </c>
      <c r="F1249" t="s">
        <v>429</v>
      </c>
    </row>
    <row r="1250" spans="3:6" x14ac:dyDescent="0.35">
      <c r="C1250" t="s">
        <v>73</v>
      </c>
      <c r="D1250" t="s">
        <v>74</v>
      </c>
      <c r="E1250" t="s">
        <v>175</v>
      </c>
      <c r="F1250" t="s">
        <v>176</v>
      </c>
    </row>
    <row r="1251" spans="3:6" x14ac:dyDescent="0.35">
      <c r="C1251" t="s">
        <v>73</v>
      </c>
      <c r="D1251" t="s">
        <v>74</v>
      </c>
      <c r="E1251" t="s">
        <v>243</v>
      </c>
      <c r="F1251" t="s">
        <v>1265</v>
      </c>
    </row>
    <row r="1252" spans="3:6" x14ac:dyDescent="0.35">
      <c r="C1252" t="s">
        <v>73</v>
      </c>
      <c r="D1252" t="s">
        <v>74</v>
      </c>
      <c r="E1252" t="s">
        <v>440</v>
      </c>
      <c r="F1252" t="s">
        <v>440</v>
      </c>
    </row>
    <row r="1253" spans="3:6" x14ac:dyDescent="0.35">
      <c r="C1253" t="s">
        <v>73</v>
      </c>
      <c r="D1253" t="s">
        <v>74</v>
      </c>
      <c r="E1253" t="s">
        <v>152</v>
      </c>
      <c r="F1253" t="s">
        <v>2675</v>
      </c>
    </row>
    <row r="1254" spans="3:6" x14ac:dyDescent="0.35">
      <c r="C1254" t="s">
        <v>43</v>
      </c>
      <c r="D1254" t="s">
        <v>167</v>
      </c>
      <c r="E1254" t="s">
        <v>168</v>
      </c>
      <c r="F1254" t="s">
        <v>168</v>
      </c>
    </row>
    <row r="1255" spans="3:6" x14ac:dyDescent="0.35">
      <c r="C1255" t="s">
        <v>73</v>
      </c>
      <c r="D1255" t="s">
        <v>74</v>
      </c>
      <c r="E1255" t="s">
        <v>175</v>
      </c>
      <c r="F1255" t="s">
        <v>176</v>
      </c>
    </row>
    <row r="1256" spans="3:6" x14ac:dyDescent="0.35">
      <c r="C1256" t="s">
        <v>73</v>
      </c>
      <c r="D1256" t="s">
        <v>74</v>
      </c>
      <c r="E1256" t="s">
        <v>175</v>
      </c>
      <c r="F1256" t="s">
        <v>2145</v>
      </c>
    </row>
    <row r="1257" spans="3:6" x14ac:dyDescent="0.35">
      <c r="C1257" t="s">
        <v>73</v>
      </c>
      <c r="D1257" t="s">
        <v>74</v>
      </c>
      <c r="E1257" t="s">
        <v>1208</v>
      </c>
      <c r="F1257" t="s">
        <v>2683</v>
      </c>
    </row>
    <row r="1258" spans="3:6" x14ac:dyDescent="0.35">
      <c r="C1258" t="s">
        <v>73</v>
      </c>
      <c r="D1258" t="s">
        <v>74</v>
      </c>
      <c r="E1258" t="s">
        <v>673</v>
      </c>
      <c r="F1258" t="s">
        <v>674</v>
      </c>
    </row>
    <row r="1259" spans="3:6" x14ac:dyDescent="0.35">
      <c r="C1259" t="s">
        <v>73</v>
      </c>
      <c r="D1259" t="s">
        <v>74</v>
      </c>
      <c r="E1259" t="s">
        <v>330</v>
      </c>
      <c r="F1259" t="s">
        <v>1948</v>
      </c>
    </row>
    <row r="1260" spans="3:6" x14ac:dyDescent="0.35">
      <c r="C1260" t="s">
        <v>73</v>
      </c>
      <c r="D1260" t="s">
        <v>74</v>
      </c>
      <c r="E1260" t="s">
        <v>112</v>
      </c>
      <c r="F1260" t="s">
        <v>274</v>
      </c>
    </row>
    <row r="1261" spans="3:6" x14ac:dyDescent="0.35">
      <c r="C1261" t="s">
        <v>43</v>
      </c>
      <c r="D1261" t="s">
        <v>167</v>
      </c>
      <c r="E1261" t="s">
        <v>168</v>
      </c>
      <c r="F1261" t="s">
        <v>2241</v>
      </c>
    </row>
    <row r="1262" spans="3:6" x14ac:dyDescent="0.35">
      <c r="C1262" t="s">
        <v>73</v>
      </c>
      <c r="D1262" t="s">
        <v>74</v>
      </c>
      <c r="E1262" t="s">
        <v>149</v>
      </c>
      <c r="F1262" t="s">
        <v>2697</v>
      </c>
    </row>
    <row r="1263" spans="3:6" x14ac:dyDescent="0.35">
      <c r="C1263" t="s">
        <v>73</v>
      </c>
      <c r="D1263" t="s">
        <v>74</v>
      </c>
      <c r="E1263" t="s">
        <v>175</v>
      </c>
      <c r="F1263" t="s">
        <v>176</v>
      </c>
    </row>
    <row r="1264" spans="3:6" x14ac:dyDescent="0.35">
      <c r="C1264" t="s">
        <v>43</v>
      </c>
      <c r="D1264" t="s">
        <v>167</v>
      </c>
      <c r="E1264" t="s">
        <v>155</v>
      </c>
      <c r="F1264" t="s">
        <v>2699</v>
      </c>
    </row>
    <row r="1265" spans="3:6" x14ac:dyDescent="0.35">
      <c r="C1265" t="s">
        <v>43</v>
      </c>
      <c r="D1265" t="s">
        <v>167</v>
      </c>
      <c r="E1265" t="s">
        <v>992</v>
      </c>
      <c r="F1265" t="s">
        <v>2706</v>
      </c>
    </row>
    <row r="1266" spans="3:6" x14ac:dyDescent="0.35">
      <c r="C1266" t="s">
        <v>73</v>
      </c>
      <c r="D1266" t="s">
        <v>74</v>
      </c>
      <c r="E1266" t="s">
        <v>212</v>
      </c>
      <c r="F1266" t="s">
        <v>2707</v>
      </c>
    </row>
    <row r="1267" spans="3:6" x14ac:dyDescent="0.35">
      <c r="C1267" t="s">
        <v>73</v>
      </c>
      <c r="D1267" t="s">
        <v>74</v>
      </c>
      <c r="E1267" t="s">
        <v>175</v>
      </c>
      <c r="F1267" t="s">
        <v>2453</v>
      </c>
    </row>
    <row r="1268" spans="3:6" x14ac:dyDescent="0.35">
      <c r="C1268" t="s">
        <v>43</v>
      </c>
      <c r="D1268" t="s">
        <v>167</v>
      </c>
      <c r="E1268" t="s">
        <v>532</v>
      </c>
      <c r="F1268" t="s">
        <v>2725</v>
      </c>
    </row>
    <row r="1269" spans="3:6" x14ac:dyDescent="0.35">
      <c r="C1269" t="s">
        <v>73</v>
      </c>
      <c r="D1269" t="s">
        <v>74</v>
      </c>
      <c r="E1269" t="s">
        <v>1702</v>
      </c>
      <c r="F1269" t="s">
        <v>2726</v>
      </c>
    </row>
    <row r="1270" spans="3:6" x14ac:dyDescent="0.35">
      <c r="C1270" t="s">
        <v>73</v>
      </c>
      <c r="D1270" t="s">
        <v>74</v>
      </c>
      <c r="E1270" t="s">
        <v>175</v>
      </c>
      <c r="F1270" t="s">
        <v>2727</v>
      </c>
    </row>
    <row r="1271" spans="3:6" x14ac:dyDescent="0.35">
      <c r="C1271" t="s">
        <v>73</v>
      </c>
      <c r="D1271" t="s">
        <v>74</v>
      </c>
      <c r="E1271" t="s">
        <v>1113</v>
      </c>
      <c r="F1271" t="s">
        <v>1113</v>
      </c>
    </row>
  </sheetData>
  <pageMargins left="0.7" right="0.7" top="0.75" bottom="0.75" header="0.3" footer="0.3"/>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E3411697-D2B9-4D85-A538-8C747F65BA65}">
          <x14:formula1>
            <xm:f>Typology!$C$4:$C$86</xm:f>
          </x14:formula1>
          <xm:sqref>C4:C1270</xm:sqref>
        </x14:dataValidation>
        <x14:dataValidation type="list" allowBlank="1" showInputMessage="1" showErrorMessage="1" xr:uid="{66B695D6-205E-42BE-9915-F365F45E9A65}">
          <x14:formula1>
            <xm:f>Typology!$D$4:$D$90</xm:f>
          </x14:formula1>
          <xm:sqref>D4:D1270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E2788-821E-4A6F-BADB-2575D99BF502}">
  <dimension ref="A1:U842"/>
  <sheetViews>
    <sheetView topLeftCell="I22" workbookViewId="0">
      <selection activeCell="K16" sqref="K16"/>
    </sheetView>
  </sheetViews>
  <sheetFormatPr defaultRowHeight="17.25" x14ac:dyDescent="0.35"/>
  <cols>
    <col min="3" max="3" width="11.875" customWidth="1"/>
    <col min="4" max="4" width="10.5" customWidth="1"/>
    <col min="5" max="5" width="11.875" customWidth="1"/>
    <col min="6" max="6" width="14.875" customWidth="1"/>
    <col min="7" max="7" width="12.625" customWidth="1"/>
    <col min="8" max="8" width="10.75" customWidth="1"/>
    <col min="11" max="11" width="24.125" bestFit="1" customWidth="1"/>
    <col min="12" max="12" width="18.5" bestFit="1" customWidth="1"/>
    <col min="13" max="13" width="21.625" bestFit="1" customWidth="1"/>
    <col min="17" max="18" width="10.75" customWidth="1"/>
  </cols>
  <sheetData>
    <row r="1" spans="1:21" x14ac:dyDescent="0.35">
      <c r="A1" t="s">
        <v>122</v>
      </c>
    </row>
    <row r="5" spans="1:21" x14ac:dyDescent="0.35">
      <c r="C5" t="s">
        <v>2780</v>
      </c>
      <c r="D5" t="s">
        <v>18</v>
      </c>
      <c r="E5" t="s">
        <v>19</v>
      </c>
      <c r="F5" t="s">
        <v>20</v>
      </c>
      <c r="G5" t="s">
        <v>21</v>
      </c>
      <c r="H5" t="s">
        <v>2781</v>
      </c>
      <c r="K5" s="13" t="s">
        <v>2794</v>
      </c>
      <c r="L5" t="s">
        <v>2802</v>
      </c>
      <c r="M5" t="s">
        <v>2804</v>
      </c>
      <c r="P5" t="s">
        <v>2825</v>
      </c>
      <c r="Q5">
        <f>+T8+T12+T7</f>
        <v>769</v>
      </c>
    </row>
    <row r="6" spans="1:21" x14ac:dyDescent="0.35">
      <c r="D6" t="s">
        <v>57</v>
      </c>
      <c r="E6" t="s">
        <v>58</v>
      </c>
      <c r="F6" t="s">
        <v>58</v>
      </c>
      <c r="G6" t="s">
        <v>59</v>
      </c>
      <c r="K6" s="14" t="s">
        <v>2741</v>
      </c>
      <c r="L6" s="17">
        <v>4</v>
      </c>
      <c r="M6" s="17">
        <v>4</v>
      </c>
      <c r="S6" t="s">
        <v>122</v>
      </c>
    </row>
    <row r="7" spans="1:21" x14ac:dyDescent="0.35">
      <c r="D7" t="s">
        <v>57</v>
      </c>
      <c r="E7" t="s">
        <v>58</v>
      </c>
      <c r="F7" t="s">
        <v>58</v>
      </c>
      <c r="G7" t="s">
        <v>59</v>
      </c>
      <c r="K7" s="15" t="s">
        <v>260</v>
      </c>
      <c r="L7" s="17">
        <v>4</v>
      </c>
      <c r="M7" s="17">
        <v>4</v>
      </c>
      <c r="P7" t="s">
        <v>2826</v>
      </c>
      <c r="Q7">
        <f>+T9+T10+T11+T13</f>
        <v>68</v>
      </c>
      <c r="S7" t="s">
        <v>2741</v>
      </c>
      <c r="T7">
        <v>4</v>
      </c>
      <c r="U7">
        <v>4</v>
      </c>
    </row>
    <row r="8" spans="1:21" x14ac:dyDescent="0.35">
      <c r="C8" t="s">
        <v>2782</v>
      </c>
      <c r="D8" t="s">
        <v>57</v>
      </c>
      <c r="E8" t="s">
        <v>58</v>
      </c>
      <c r="F8" t="s">
        <v>58</v>
      </c>
      <c r="G8" t="s">
        <v>63</v>
      </c>
      <c r="K8" s="14" t="s">
        <v>57</v>
      </c>
      <c r="L8" s="17">
        <v>502</v>
      </c>
      <c r="M8" s="17">
        <v>502</v>
      </c>
      <c r="S8" t="s">
        <v>57</v>
      </c>
      <c r="T8">
        <v>502</v>
      </c>
      <c r="U8">
        <v>502</v>
      </c>
    </row>
    <row r="9" spans="1:21" x14ac:dyDescent="0.35">
      <c r="D9" t="s">
        <v>57</v>
      </c>
      <c r="E9" t="s">
        <v>58</v>
      </c>
      <c r="F9" t="s">
        <v>58</v>
      </c>
      <c r="G9" t="s">
        <v>66</v>
      </c>
      <c r="K9" s="15" t="s">
        <v>1569</v>
      </c>
      <c r="L9" s="17">
        <v>1</v>
      </c>
      <c r="M9" s="17">
        <v>1</v>
      </c>
      <c r="S9" t="s">
        <v>143</v>
      </c>
      <c r="T9">
        <v>3</v>
      </c>
      <c r="U9">
        <v>3</v>
      </c>
    </row>
    <row r="10" spans="1:21" x14ac:dyDescent="0.35">
      <c r="D10" t="s">
        <v>57</v>
      </c>
      <c r="E10" t="s">
        <v>58</v>
      </c>
      <c r="F10" t="s">
        <v>83</v>
      </c>
      <c r="G10" t="s">
        <v>84</v>
      </c>
      <c r="K10" s="15" t="s">
        <v>1639</v>
      </c>
      <c r="L10" s="17">
        <v>1</v>
      </c>
      <c r="M10" s="17">
        <v>1</v>
      </c>
      <c r="S10" t="s">
        <v>2743</v>
      </c>
      <c r="T10">
        <v>1</v>
      </c>
      <c r="U10">
        <v>1</v>
      </c>
    </row>
    <row r="11" spans="1:21" x14ac:dyDescent="0.35">
      <c r="C11" t="s">
        <v>2782</v>
      </c>
      <c r="D11" t="s">
        <v>57</v>
      </c>
      <c r="E11" t="s">
        <v>298</v>
      </c>
      <c r="F11" t="s">
        <v>102</v>
      </c>
      <c r="G11" t="s">
        <v>103</v>
      </c>
      <c r="K11" s="15" t="s">
        <v>815</v>
      </c>
      <c r="L11" s="17">
        <v>1</v>
      </c>
      <c r="M11" s="17">
        <v>1</v>
      </c>
      <c r="S11" t="s">
        <v>298</v>
      </c>
      <c r="T11">
        <v>59</v>
      </c>
      <c r="U11">
        <v>59</v>
      </c>
    </row>
    <row r="12" spans="1:21" x14ac:dyDescent="0.35">
      <c r="D12" t="s">
        <v>122</v>
      </c>
      <c r="E12" t="s">
        <v>57</v>
      </c>
      <c r="F12" t="s">
        <v>123</v>
      </c>
      <c r="G12" t="s">
        <v>123</v>
      </c>
      <c r="K12" s="15" t="s">
        <v>646</v>
      </c>
      <c r="L12" s="17">
        <v>15</v>
      </c>
      <c r="M12" s="17">
        <v>15</v>
      </c>
      <c r="S12" t="s">
        <v>58</v>
      </c>
      <c r="T12">
        <v>263</v>
      </c>
      <c r="U12">
        <v>263</v>
      </c>
    </row>
    <row r="13" spans="1:21" x14ac:dyDescent="0.35">
      <c r="C13" t="s">
        <v>2782</v>
      </c>
      <c r="D13" t="s">
        <v>122</v>
      </c>
      <c r="E13" t="s">
        <v>57</v>
      </c>
      <c r="F13" t="s">
        <v>136</v>
      </c>
      <c r="G13" t="s">
        <v>137</v>
      </c>
      <c r="K13" s="15" t="s">
        <v>2681</v>
      </c>
      <c r="L13" s="17">
        <v>1</v>
      </c>
      <c r="M13" s="17">
        <v>1</v>
      </c>
      <c r="S13" t="s">
        <v>2774</v>
      </c>
      <c r="T13">
        <v>5</v>
      </c>
      <c r="U13">
        <v>5</v>
      </c>
    </row>
    <row r="14" spans="1:21" x14ac:dyDescent="0.35">
      <c r="D14" t="s">
        <v>57</v>
      </c>
      <c r="E14" t="s">
        <v>298</v>
      </c>
      <c r="F14" t="s">
        <v>146</v>
      </c>
      <c r="G14" t="s">
        <v>147</v>
      </c>
      <c r="K14" s="15" t="s">
        <v>703</v>
      </c>
      <c r="L14" s="17">
        <v>1</v>
      </c>
      <c r="M14" s="17">
        <v>1</v>
      </c>
      <c r="T14">
        <f>SUM(T7:T13)</f>
        <v>837</v>
      </c>
    </row>
    <row r="15" spans="1:21" x14ac:dyDescent="0.35">
      <c r="D15" t="s">
        <v>57</v>
      </c>
      <c r="E15" t="s">
        <v>58</v>
      </c>
      <c r="F15" t="s">
        <v>58</v>
      </c>
      <c r="G15" t="s">
        <v>58</v>
      </c>
      <c r="K15" s="15" t="s">
        <v>2714</v>
      </c>
      <c r="L15" s="17">
        <v>1</v>
      </c>
      <c r="M15" s="17">
        <v>1</v>
      </c>
    </row>
    <row r="16" spans="1:21" x14ac:dyDescent="0.35">
      <c r="D16" t="s">
        <v>122</v>
      </c>
      <c r="E16" t="s">
        <v>143</v>
      </c>
      <c r="F16" t="s">
        <v>177</v>
      </c>
      <c r="G16" t="s">
        <v>178</v>
      </c>
      <c r="K16" s="15" t="s">
        <v>405</v>
      </c>
      <c r="L16" s="17">
        <v>6</v>
      </c>
      <c r="M16" s="17">
        <v>6</v>
      </c>
    </row>
    <row r="17" spans="3:16" x14ac:dyDescent="0.35">
      <c r="D17" t="s">
        <v>57</v>
      </c>
      <c r="E17" t="s">
        <v>58</v>
      </c>
      <c r="F17" t="s">
        <v>58</v>
      </c>
      <c r="G17" t="s">
        <v>59</v>
      </c>
      <c r="K17" s="15" t="s">
        <v>980</v>
      </c>
      <c r="L17" s="17">
        <v>6</v>
      </c>
      <c r="M17" s="17">
        <v>6</v>
      </c>
    </row>
    <row r="18" spans="3:16" x14ac:dyDescent="0.35">
      <c r="D18" t="s">
        <v>122</v>
      </c>
      <c r="E18" t="s">
        <v>57</v>
      </c>
      <c r="F18" t="s">
        <v>123</v>
      </c>
      <c r="G18" t="s">
        <v>123</v>
      </c>
      <c r="K18" s="15" t="s">
        <v>870</v>
      </c>
      <c r="L18" s="17">
        <v>2</v>
      </c>
      <c r="M18" s="17">
        <v>2</v>
      </c>
    </row>
    <row r="19" spans="3:16" x14ac:dyDescent="0.35">
      <c r="C19" t="s">
        <v>2783</v>
      </c>
      <c r="D19" t="s">
        <v>122</v>
      </c>
      <c r="E19" t="s">
        <v>57</v>
      </c>
      <c r="F19" t="s">
        <v>123</v>
      </c>
      <c r="G19" t="s">
        <v>206</v>
      </c>
      <c r="K19" s="15" t="s">
        <v>865</v>
      </c>
      <c r="L19" s="17">
        <v>4</v>
      </c>
      <c r="M19" s="17">
        <v>4</v>
      </c>
    </row>
    <row r="20" spans="3:16" x14ac:dyDescent="0.35">
      <c r="D20" t="s">
        <v>57</v>
      </c>
      <c r="E20" t="s">
        <v>58</v>
      </c>
      <c r="F20" t="s">
        <v>58</v>
      </c>
      <c r="G20" t="s">
        <v>58</v>
      </c>
      <c r="K20" s="15" t="s">
        <v>216</v>
      </c>
      <c r="L20" s="17">
        <v>14</v>
      </c>
      <c r="M20" s="17">
        <v>14</v>
      </c>
    </row>
    <row r="21" spans="3:16" x14ac:dyDescent="0.35">
      <c r="D21" t="s">
        <v>57</v>
      </c>
      <c r="E21" t="s">
        <v>58</v>
      </c>
      <c r="F21" t="s">
        <v>58</v>
      </c>
      <c r="G21" t="s">
        <v>58</v>
      </c>
      <c r="K21" s="15" t="s">
        <v>1972</v>
      </c>
      <c r="L21" s="17">
        <v>1</v>
      </c>
      <c r="M21" s="17">
        <v>1</v>
      </c>
    </row>
    <row r="22" spans="3:16" x14ac:dyDescent="0.35">
      <c r="D22" t="s">
        <v>57</v>
      </c>
      <c r="E22" t="s">
        <v>58</v>
      </c>
      <c r="F22" t="s">
        <v>58</v>
      </c>
      <c r="G22" t="s">
        <v>59</v>
      </c>
      <c r="K22" s="15" t="s">
        <v>1937</v>
      </c>
      <c r="L22" s="17">
        <v>1</v>
      </c>
      <c r="M22" s="17">
        <v>1</v>
      </c>
    </row>
    <row r="23" spans="3:16" x14ac:dyDescent="0.35">
      <c r="D23" t="s">
        <v>122</v>
      </c>
      <c r="E23" t="s">
        <v>57</v>
      </c>
      <c r="F23" t="s">
        <v>216</v>
      </c>
      <c r="G23" t="s">
        <v>216</v>
      </c>
      <c r="K23" s="15" t="s">
        <v>364</v>
      </c>
      <c r="L23" s="17">
        <v>15</v>
      </c>
      <c r="M23" s="17">
        <v>15</v>
      </c>
    </row>
    <row r="24" spans="3:16" x14ac:dyDescent="0.35">
      <c r="D24" t="s">
        <v>122</v>
      </c>
      <c r="E24" t="s">
        <v>57</v>
      </c>
      <c r="F24" t="s">
        <v>123</v>
      </c>
      <c r="G24" t="s">
        <v>123</v>
      </c>
      <c r="K24" s="15" t="s">
        <v>1919</v>
      </c>
      <c r="L24" s="17">
        <v>2</v>
      </c>
      <c r="M24" s="17">
        <v>2</v>
      </c>
    </row>
    <row r="25" spans="3:16" x14ac:dyDescent="0.35">
      <c r="D25" t="s">
        <v>57</v>
      </c>
      <c r="E25" t="s">
        <v>58</v>
      </c>
      <c r="F25" t="s">
        <v>58</v>
      </c>
      <c r="G25" t="s">
        <v>58</v>
      </c>
      <c r="K25" s="15" t="s">
        <v>2417</v>
      </c>
      <c r="L25" s="17">
        <v>1</v>
      </c>
      <c r="M25" s="17">
        <v>1</v>
      </c>
    </row>
    <row r="26" spans="3:16" x14ac:dyDescent="0.35">
      <c r="D26" t="s">
        <v>122</v>
      </c>
      <c r="E26" t="s">
        <v>57</v>
      </c>
      <c r="F26" t="s">
        <v>123</v>
      </c>
      <c r="G26" t="s">
        <v>123</v>
      </c>
      <c r="K26" s="15" t="s">
        <v>613</v>
      </c>
      <c r="L26" s="17">
        <v>2</v>
      </c>
      <c r="M26" s="17">
        <v>2</v>
      </c>
    </row>
    <row r="27" spans="3:16" x14ac:dyDescent="0.35">
      <c r="D27" t="s">
        <v>57</v>
      </c>
      <c r="E27" t="s">
        <v>58</v>
      </c>
      <c r="F27" t="s">
        <v>58</v>
      </c>
      <c r="G27" t="s">
        <v>59</v>
      </c>
      <c r="K27" s="15" t="s">
        <v>123</v>
      </c>
      <c r="L27" s="17">
        <v>45</v>
      </c>
      <c r="M27" s="17">
        <v>45</v>
      </c>
    </row>
    <row r="28" spans="3:16" x14ac:dyDescent="0.35">
      <c r="D28" t="s">
        <v>122</v>
      </c>
      <c r="E28" t="s">
        <v>57</v>
      </c>
      <c r="F28" t="s">
        <v>216</v>
      </c>
      <c r="G28" t="s">
        <v>216</v>
      </c>
      <c r="K28" s="15" t="s">
        <v>725</v>
      </c>
      <c r="L28" s="17">
        <v>1</v>
      </c>
      <c r="M28" s="17">
        <v>1</v>
      </c>
    </row>
    <row r="29" spans="3:16" x14ac:dyDescent="0.35">
      <c r="D29" t="s">
        <v>57</v>
      </c>
      <c r="E29" t="s">
        <v>58</v>
      </c>
      <c r="F29" t="s">
        <v>58</v>
      </c>
      <c r="G29" t="s">
        <v>58</v>
      </c>
      <c r="K29" s="15" t="s">
        <v>136</v>
      </c>
      <c r="L29" s="17">
        <v>34</v>
      </c>
      <c r="M29" s="17">
        <v>34</v>
      </c>
      <c r="P29">
        <f>+GETPIVOTDATA("Count of Item cleansed",$K$5,"Category2","food")+GETPIVOTDATA("Count of Item cleansed",$K$5,"Category2","tea")</f>
        <v>765</v>
      </c>
    </row>
    <row r="30" spans="3:16" x14ac:dyDescent="0.35">
      <c r="C30" t="s">
        <v>2782</v>
      </c>
      <c r="D30" t="s">
        <v>122</v>
      </c>
      <c r="E30" t="s">
        <v>57</v>
      </c>
      <c r="F30" t="s">
        <v>248</v>
      </c>
      <c r="G30" t="s">
        <v>249</v>
      </c>
      <c r="K30" s="15" t="s">
        <v>1539</v>
      </c>
      <c r="L30" s="17">
        <v>11</v>
      </c>
      <c r="M30" s="17">
        <v>11</v>
      </c>
    </row>
    <row r="31" spans="3:16" x14ac:dyDescent="0.35">
      <c r="D31" t="s">
        <v>57</v>
      </c>
      <c r="E31" t="s">
        <v>58</v>
      </c>
      <c r="F31" t="s">
        <v>83</v>
      </c>
      <c r="G31" t="s">
        <v>84</v>
      </c>
      <c r="K31" s="15" t="s">
        <v>701</v>
      </c>
      <c r="L31" s="17">
        <v>1</v>
      </c>
      <c r="M31" s="17">
        <v>1</v>
      </c>
    </row>
    <row r="32" spans="3:16" x14ac:dyDescent="0.35">
      <c r="D32" t="s">
        <v>57</v>
      </c>
      <c r="E32" t="s">
        <v>2741</v>
      </c>
      <c r="F32" t="s">
        <v>260</v>
      </c>
      <c r="G32" t="s">
        <v>261</v>
      </c>
      <c r="K32" s="15" t="s">
        <v>407</v>
      </c>
      <c r="L32" s="17">
        <v>26</v>
      </c>
      <c r="M32" s="17">
        <v>26</v>
      </c>
    </row>
    <row r="33" spans="3:21" x14ac:dyDescent="0.35">
      <c r="D33" t="s">
        <v>57</v>
      </c>
      <c r="E33" t="s">
        <v>57</v>
      </c>
      <c r="F33" t="s">
        <v>273</v>
      </c>
      <c r="G33" t="s">
        <v>273</v>
      </c>
      <c r="K33" s="15" t="s">
        <v>273</v>
      </c>
      <c r="L33" s="17">
        <v>1</v>
      </c>
      <c r="M33" s="17">
        <v>1</v>
      </c>
    </row>
    <row r="34" spans="3:21" x14ac:dyDescent="0.35">
      <c r="C34" t="s">
        <v>2782</v>
      </c>
      <c r="D34" t="s">
        <v>122</v>
      </c>
      <c r="E34" t="s">
        <v>57</v>
      </c>
      <c r="F34" t="s">
        <v>136</v>
      </c>
      <c r="G34" t="s">
        <v>286</v>
      </c>
      <c r="K34" s="15" t="s">
        <v>576</v>
      </c>
      <c r="L34" s="17">
        <v>11</v>
      </c>
      <c r="M34" s="17">
        <v>11</v>
      </c>
      <c r="Q34" t="s">
        <v>2781</v>
      </c>
      <c r="R34" t="s">
        <v>2805</v>
      </c>
    </row>
    <row r="35" spans="3:21" x14ac:dyDescent="0.35">
      <c r="D35" t="s">
        <v>122</v>
      </c>
      <c r="E35" t="s">
        <v>298</v>
      </c>
      <c r="F35" t="s">
        <v>299</v>
      </c>
      <c r="G35" t="s">
        <v>300</v>
      </c>
      <c r="K35" s="15" t="s">
        <v>1113</v>
      </c>
      <c r="L35" s="17">
        <v>218</v>
      </c>
      <c r="M35" s="17">
        <v>218</v>
      </c>
      <c r="Q35" t="s">
        <v>1113</v>
      </c>
      <c r="R35">
        <v>218</v>
      </c>
      <c r="T35" s="8" t="s">
        <v>1113</v>
      </c>
      <c r="U35" s="10">
        <v>218</v>
      </c>
    </row>
    <row r="36" spans="3:21" x14ac:dyDescent="0.35">
      <c r="D36" t="s">
        <v>122</v>
      </c>
      <c r="E36" t="s">
        <v>143</v>
      </c>
      <c r="F36" t="s">
        <v>177</v>
      </c>
      <c r="G36" t="s">
        <v>302</v>
      </c>
      <c r="K36" s="15" t="s">
        <v>619</v>
      </c>
      <c r="L36" s="17">
        <v>1</v>
      </c>
      <c r="M36" s="17">
        <v>1</v>
      </c>
      <c r="Q36" s="15" t="s">
        <v>58</v>
      </c>
      <c r="R36" s="17">
        <v>193</v>
      </c>
      <c r="T36" s="9" t="s">
        <v>58</v>
      </c>
      <c r="U36" s="11">
        <v>193</v>
      </c>
    </row>
    <row r="37" spans="3:21" x14ac:dyDescent="0.35">
      <c r="D37" t="s">
        <v>57</v>
      </c>
      <c r="E37" t="s">
        <v>58</v>
      </c>
      <c r="F37" t="s">
        <v>58</v>
      </c>
      <c r="G37" t="s">
        <v>58</v>
      </c>
      <c r="K37" s="15" t="s">
        <v>248</v>
      </c>
      <c r="L37" s="17">
        <v>78</v>
      </c>
      <c r="M37" s="17">
        <v>78</v>
      </c>
      <c r="Q37" t="s">
        <v>248</v>
      </c>
      <c r="R37">
        <v>78</v>
      </c>
      <c r="T37" s="8" t="s">
        <v>248</v>
      </c>
      <c r="U37" s="10">
        <v>78</v>
      </c>
    </row>
    <row r="38" spans="3:21" x14ac:dyDescent="0.35">
      <c r="D38" t="s">
        <v>57</v>
      </c>
      <c r="E38" t="s">
        <v>58</v>
      </c>
      <c r="F38" t="s">
        <v>58</v>
      </c>
      <c r="G38" t="s">
        <v>58</v>
      </c>
      <c r="K38" s="14" t="s">
        <v>143</v>
      </c>
      <c r="L38" s="17">
        <v>3</v>
      </c>
      <c r="M38" s="17">
        <v>3</v>
      </c>
      <c r="Q38" s="15" t="s">
        <v>83</v>
      </c>
      <c r="R38" s="17">
        <v>66</v>
      </c>
      <c r="T38" s="9" t="s">
        <v>83</v>
      </c>
      <c r="U38" s="11">
        <v>66</v>
      </c>
    </row>
    <row r="39" spans="3:21" x14ac:dyDescent="0.35">
      <c r="C39" t="s">
        <v>2782</v>
      </c>
      <c r="D39" t="s">
        <v>122</v>
      </c>
      <c r="E39" t="s">
        <v>57</v>
      </c>
      <c r="F39" t="s">
        <v>136</v>
      </c>
      <c r="G39" t="s">
        <v>350</v>
      </c>
      <c r="K39" s="15" t="s">
        <v>177</v>
      </c>
      <c r="L39" s="17">
        <v>3</v>
      </c>
      <c r="M39" s="17">
        <v>3</v>
      </c>
      <c r="Q39" t="s">
        <v>123</v>
      </c>
      <c r="R39">
        <v>45</v>
      </c>
      <c r="T39" s="8" t="s">
        <v>123</v>
      </c>
      <c r="U39" s="10">
        <v>45</v>
      </c>
    </row>
    <row r="40" spans="3:21" x14ac:dyDescent="0.35">
      <c r="C40" t="s">
        <v>2782</v>
      </c>
      <c r="D40" t="s">
        <v>122</v>
      </c>
      <c r="E40" t="s">
        <v>57</v>
      </c>
      <c r="F40" t="s">
        <v>136</v>
      </c>
      <c r="G40" t="s">
        <v>352</v>
      </c>
      <c r="K40" s="14" t="s">
        <v>2743</v>
      </c>
      <c r="L40" s="17">
        <v>1</v>
      </c>
      <c r="M40" s="17">
        <v>1</v>
      </c>
      <c r="Q40" t="s">
        <v>136</v>
      </c>
      <c r="R40">
        <v>34</v>
      </c>
      <c r="T40" s="9" t="s">
        <v>136</v>
      </c>
      <c r="U40" s="11">
        <v>34</v>
      </c>
    </row>
    <row r="41" spans="3:21" x14ac:dyDescent="0.35">
      <c r="D41" t="s">
        <v>122</v>
      </c>
      <c r="E41" t="s">
        <v>298</v>
      </c>
      <c r="F41" t="s">
        <v>299</v>
      </c>
      <c r="G41" t="s">
        <v>299</v>
      </c>
      <c r="K41" s="15" t="s">
        <v>504</v>
      </c>
      <c r="L41" s="17">
        <v>1</v>
      </c>
      <c r="M41" s="17">
        <v>1</v>
      </c>
      <c r="Q41" t="s">
        <v>407</v>
      </c>
      <c r="R41">
        <v>26</v>
      </c>
      <c r="T41" s="8" t="s">
        <v>407</v>
      </c>
      <c r="U41" s="10">
        <v>26</v>
      </c>
    </row>
    <row r="42" spans="3:21" x14ac:dyDescent="0.35">
      <c r="D42" t="s">
        <v>122</v>
      </c>
      <c r="E42" t="s">
        <v>57</v>
      </c>
      <c r="F42" t="s">
        <v>364</v>
      </c>
      <c r="G42" t="s">
        <v>365</v>
      </c>
      <c r="K42" s="14" t="s">
        <v>298</v>
      </c>
      <c r="L42" s="17">
        <v>59</v>
      </c>
      <c r="M42" s="17">
        <v>59</v>
      </c>
      <c r="Q42" t="s">
        <v>646</v>
      </c>
      <c r="R42">
        <v>15</v>
      </c>
      <c r="T42" s="9" t="s">
        <v>646</v>
      </c>
      <c r="U42" s="11">
        <v>15</v>
      </c>
    </row>
    <row r="43" spans="3:21" x14ac:dyDescent="0.35">
      <c r="D43" t="s">
        <v>122</v>
      </c>
      <c r="E43" t="s">
        <v>57</v>
      </c>
      <c r="F43" t="s">
        <v>364</v>
      </c>
      <c r="G43" t="s">
        <v>365</v>
      </c>
      <c r="K43" s="15" t="s">
        <v>420</v>
      </c>
      <c r="L43" s="17">
        <v>1</v>
      </c>
      <c r="M43" s="17">
        <v>1</v>
      </c>
      <c r="Q43" t="s">
        <v>364</v>
      </c>
      <c r="R43">
        <v>15</v>
      </c>
      <c r="T43" s="8" t="s">
        <v>364</v>
      </c>
      <c r="U43" s="10">
        <v>15</v>
      </c>
    </row>
    <row r="44" spans="3:21" x14ac:dyDescent="0.35">
      <c r="C44" t="s">
        <v>2782</v>
      </c>
      <c r="D44" t="s">
        <v>122</v>
      </c>
      <c r="E44" t="s">
        <v>57</v>
      </c>
      <c r="F44" t="s">
        <v>248</v>
      </c>
      <c r="G44" t="s">
        <v>385</v>
      </c>
      <c r="K44" s="15" t="s">
        <v>778</v>
      </c>
      <c r="L44" s="17">
        <v>1</v>
      </c>
      <c r="M44" s="17">
        <v>1</v>
      </c>
      <c r="Q44" t="s">
        <v>216</v>
      </c>
      <c r="R44">
        <v>14</v>
      </c>
      <c r="T44" s="9" t="s">
        <v>216</v>
      </c>
      <c r="U44" s="11">
        <v>14</v>
      </c>
    </row>
    <row r="45" spans="3:21" x14ac:dyDescent="0.35">
      <c r="D45" t="s">
        <v>122</v>
      </c>
      <c r="E45" t="s">
        <v>57</v>
      </c>
      <c r="F45" t="s">
        <v>248</v>
      </c>
      <c r="G45" t="s">
        <v>248</v>
      </c>
      <c r="K45" s="15" t="s">
        <v>1535</v>
      </c>
      <c r="L45" s="17">
        <v>1</v>
      </c>
      <c r="M45" s="17">
        <v>1</v>
      </c>
      <c r="Q45" t="s">
        <v>1539</v>
      </c>
      <c r="R45">
        <v>11</v>
      </c>
      <c r="T45" t="s">
        <v>1539</v>
      </c>
      <c r="U45">
        <v>11</v>
      </c>
    </row>
    <row r="46" spans="3:21" x14ac:dyDescent="0.35">
      <c r="D46" t="s">
        <v>57</v>
      </c>
      <c r="E46" t="s">
        <v>58</v>
      </c>
      <c r="F46" t="s">
        <v>83</v>
      </c>
      <c r="G46" t="s">
        <v>84</v>
      </c>
      <c r="K46" s="15" t="s">
        <v>1913</v>
      </c>
      <c r="L46" s="17">
        <v>1</v>
      </c>
      <c r="M46" s="17">
        <v>1</v>
      </c>
      <c r="Q46" t="s">
        <v>576</v>
      </c>
      <c r="R46">
        <v>11</v>
      </c>
      <c r="T46" t="s">
        <v>576</v>
      </c>
      <c r="U46">
        <v>11</v>
      </c>
    </row>
    <row r="47" spans="3:21" x14ac:dyDescent="0.35">
      <c r="D47" t="s">
        <v>57</v>
      </c>
      <c r="E47" t="s">
        <v>58</v>
      </c>
      <c r="F47" t="s">
        <v>58</v>
      </c>
      <c r="G47" t="s">
        <v>58</v>
      </c>
      <c r="K47" s="15" t="s">
        <v>2518</v>
      </c>
      <c r="L47" s="17">
        <v>1</v>
      </c>
      <c r="M47" s="17">
        <v>1</v>
      </c>
      <c r="Q47" t="s">
        <v>405</v>
      </c>
      <c r="R47">
        <v>6</v>
      </c>
    </row>
    <row r="48" spans="3:21" x14ac:dyDescent="0.35">
      <c r="D48" t="s">
        <v>122</v>
      </c>
      <c r="E48" t="s">
        <v>57</v>
      </c>
      <c r="F48" t="s">
        <v>405</v>
      </c>
      <c r="G48" t="s">
        <v>405</v>
      </c>
      <c r="K48" s="15" t="s">
        <v>146</v>
      </c>
      <c r="L48" s="17">
        <v>2</v>
      </c>
      <c r="M48" s="17">
        <v>2</v>
      </c>
      <c r="Q48" t="s">
        <v>980</v>
      </c>
      <c r="R48">
        <v>6</v>
      </c>
    </row>
    <row r="49" spans="4:18" x14ac:dyDescent="0.35">
      <c r="D49" t="s">
        <v>122</v>
      </c>
      <c r="E49" t="s">
        <v>57</v>
      </c>
      <c r="F49" t="s">
        <v>405</v>
      </c>
      <c r="G49" t="s">
        <v>406</v>
      </c>
      <c r="K49" s="15" t="s">
        <v>437</v>
      </c>
      <c r="L49" s="17">
        <v>3</v>
      </c>
      <c r="M49" s="17">
        <v>3</v>
      </c>
      <c r="Q49" t="s">
        <v>865</v>
      </c>
      <c r="R49">
        <v>4</v>
      </c>
    </row>
    <row r="50" spans="4:18" x14ac:dyDescent="0.35">
      <c r="D50" t="s">
        <v>122</v>
      </c>
      <c r="E50" t="s">
        <v>57</v>
      </c>
      <c r="F50" t="s">
        <v>407</v>
      </c>
      <c r="G50" t="s">
        <v>408</v>
      </c>
      <c r="K50" s="15" t="s">
        <v>921</v>
      </c>
      <c r="L50" s="17">
        <v>6</v>
      </c>
      <c r="M50" s="17">
        <v>6</v>
      </c>
      <c r="Q50" s="15" t="s">
        <v>1157</v>
      </c>
      <c r="R50" s="17">
        <v>3</v>
      </c>
    </row>
    <row r="51" spans="4:18" x14ac:dyDescent="0.35">
      <c r="D51" t="s">
        <v>122</v>
      </c>
      <c r="E51" t="s">
        <v>57</v>
      </c>
      <c r="F51" t="s">
        <v>123</v>
      </c>
      <c r="G51" t="s">
        <v>123</v>
      </c>
      <c r="K51" s="15" t="s">
        <v>2469</v>
      </c>
      <c r="L51" s="17">
        <v>2</v>
      </c>
      <c r="M51" s="17">
        <v>2</v>
      </c>
      <c r="Q51" t="s">
        <v>870</v>
      </c>
      <c r="R51">
        <v>2</v>
      </c>
    </row>
    <row r="52" spans="4:18" x14ac:dyDescent="0.35">
      <c r="D52" t="s">
        <v>57</v>
      </c>
      <c r="E52" t="s">
        <v>58</v>
      </c>
      <c r="F52" t="s">
        <v>58</v>
      </c>
      <c r="G52" t="s">
        <v>59</v>
      </c>
      <c r="K52" s="15" t="s">
        <v>299</v>
      </c>
      <c r="L52" s="17">
        <v>14</v>
      </c>
      <c r="M52" s="17">
        <v>14</v>
      </c>
      <c r="Q52" t="s">
        <v>1919</v>
      </c>
      <c r="R52">
        <v>2</v>
      </c>
    </row>
    <row r="53" spans="4:18" x14ac:dyDescent="0.35">
      <c r="D53" t="s">
        <v>57</v>
      </c>
      <c r="E53" t="s">
        <v>58</v>
      </c>
      <c r="F53" t="s">
        <v>58</v>
      </c>
      <c r="G53" t="s">
        <v>59</v>
      </c>
      <c r="K53" s="15" t="s">
        <v>808</v>
      </c>
      <c r="L53" s="17">
        <v>1</v>
      </c>
      <c r="M53" s="17">
        <v>1</v>
      </c>
      <c r="Q53" t="s">
        <v>613</v>
      </c>
      <c r="R53">
        <v>2</v>
      </c>
    </row>
    <row r="54" spans="4:18" x14ac:dyDescent="0.35">
      <c r="D54" t="s">
        <v>57</v>
      </c>
      <c r="E54" t="s">
        <v>298</v>
      </c>
      <c r="F54" t="s">
        <v>420</v>
      </c>
      <c r="G54" t="s">
        <v>420</v>
      </c>
      <c r="K54" s="15" t="s">
        <v>844</v>
      </c>
      <c r="L54" s="17">
        <v>1</v>
      </c>
      <c r="M54" s="17">
        <v>1</v>
      </c>
      <c r="Q54" t="s">
        <v>1569</v>
      </c>
      <c r="R54">
        <v>1</v>
      </c>
    </row>
    <row r="55" spans="4:18" x14ac:dyDescent="0.35">
      <c r="D55" t="s">
        <v>122</v>
      </c>
      <c r="E55" t="s">
        <v>57</v>
      </c>
      <c r="F55" t="s">
        <v>123</v>
      </c>
      <c r="G55" t="s">
        <v>432</v>
      </c>
      <c r="K55" s="15" t="s">
        <v>1856</v>
      </c>
      <c r="L55" s="17">
        <v>1</v>
      </c>
      <c r="M55" s="17">
        <v>1</v>
      </c>
      <c r="Q55" t="s">
        <v>1639</v>
      </c>
      <c r="R55">
        <v>1</v>
      </c>
    </row>
    <row r="56" spans="4:18" x14ac:dyDescent="0.35">
      <c r="D56" t="s">
        <v>57</v>
      </c>
      <c r="E56" t="s">
        <v>58</v>
      </c>
      <c r="F56" t="s">
        <v>58</v>
      </c>
      <c r="G56" t="s">
        <v>59</v>
      </c>
      <c r="K56" s="15" t="s">
        <v>2403</v>
      </c>
      <c r="L56" s="17">
        <v>1</v>
      </c>
      <c r="M56" s="17">
        <v>1</v>
      </c>
      <c r="Q56" t="s">
        <v>815</v>
      </c>
      <c r="R56">
        <v>1</v>
      </c>
    </row>
    <row r="57" spans="4:18" x14ac:dyDescent="0.35">
      <c r="D57" t="s">
        <v>122</v>
      </c>
      <c r="E57" t="s">
        <v>57</v>
      </c>
      <c r="F57" t="s">
        <v>216</v>
      </c>
      <c r="G57" t="s">
        <v>436</v>
      </c>
      <c r="K57" s="15" t="s">
        <v>915</v>
      </c>
      <c r="L57" s="17">
        <v>1</v>
      </c>
      <c r="M57" s="17">
        <v>1</v>
      </c>
      <c r="Q57" t="s">
        <v>2681</v>
      </c>
      <c r="R57">
        <v>1</v>
      </c>
    </row>
    <row r="58" spans="4:18" x14ac:dyDescent="0.35">
      <c r="D58" t="s">
        <v>57</v>
      </c>
      <c r="E58" t="s">
        <v>298</v>
      </c>
      <c r="F58" t="s">
        <v>437</v>
      </c>
      <c r="G58" t="s">
        <v>438</v>
      </c>
      <c r="K58" s="15" t="s">
        <v>905</v>
      </c>
      <c r="L58" s="17">
        <v>1</v>
      </c>
      <c r="M58" s="17">
        <v>1</v>
      </c>
      <c r="Q58" t="s">
        <v>703</v>
      </c>
      <c r="R58">
        <v>1</v>
      </c>
    </row>
    <row r="59" spans="4:18" x14ac:dyDescent="0.35">
      <c r="D59" t="s">
        <v>122</v>
      </c>
      <c r="E59" t="s">
        <v>57</v>
      </c>
      <c r="F59" t="s">
        <v>123</v>
      </c>
      <c r="G59" t="s">
        <v>123</v>
      </c>
      <c r="K59" s="15" t="s">
        <v>548</v>
      </c>
      <c r="L59" s="17">
        <v>1</v>
      </c>
      <c r="M59" s="17">
        <v>1</v>
      </c>
      <c r="Q59" t="s">
        <v>2714</v>
      </c>
      <c r="R59">
        <v>1</v>
      </c>
    </row>
    <row r="60" spans="4:18" x14ac:dyDescent="0.35">
      <c r="D60" t="s">
        <v>122</v>
      </c>
      <c r="E60" t="s">
        <v>57</v>
      </c>
      <c r="F60" t="s">
        <v>136</v>
      </c>
      <c r="G60" t="s">
        <v>350</v>
      </c>
      <c r="K60" s="15" t="s">
        <v>2141</v>
      </c>
      <c r="L60" s="17">
        <v>1</v>
      </c>
      <c r="M60" s="17">
        <v>1</v>
      </c>
      <c r="Q60" t="s">
        <v>1972</v>
      </c>
      <c r="R60">
        <v>1</v>
      </c>
    </row>
    <row r="61" spans="4:18" x14ac:dyDescent="0.35">
      <c r="D61" t="s">
        <v>122</v>
      </c>
      <c r="E61" t="s">
        <v>298</v>
      </c>
      <c r="F61" t="s">
        <v>299</v>
      </c>
      <c r="G61" t="s">
        <v>462</v>
      </c>
      <c r="K61" s="15" t="s">
        <v>706</v>
      </c>
      <c r="L61" s="17">
        <v>3</v>
      </c>
      <c r="M61" s="17">
        <v>3</v>
      </c>
      <c r="Q61" t="s">
        <v>1937</v>
      </c>
      <c r="R61">
        <v>1</v>
      </c>
    </row>
    <row r="62" spans="4:18" x14ac:dyDescent="0.35">
      <c r="D62" t="s">
        <v>122</v>
      </c>
      <c r="E62" t="s">
        <v>57</v>
      </c>
      <c r="F62" t="s">
        <v>405</v>
      </c>
      <c r="G62" t="s">
        <v>405</v>
      </c>
      <c r="K62" s="15" t="s">
        <v>2134</v>
      </c>
      <c r="L62" s="17">
        <v>1</v>
      </c>
      <c r="M62" s="17">
        <v>1</v>
      </c>
      <c r="Q62" t="s">
        <v>2417</v>
      </c>
      <c r="R62">
        <v>1</v>
      </c>
    </row>
    <row r="63" spans="4:18" x14ac:dyDescent="0.35">
      <c r="D63" t="s">
        <v>57</v>
      </c>
      <c r="E63" t="s">
        <v>2743</v>
      </c>
      <c r="F63" t="s">
        <v>504</v>
      </c>
      <c r="G63" t="s">
        <v>505</v>
      </c>
      <c r="K63" s="15" t="s">
        <v>1234</v>
      </c>
      <c r="L63" s="17">
        <v>1</v>
      </c>
      <c r="M63" s="17">
        <v>1</v>
      </c>
      <c r="Q63" t="s">
        <v>725</v>
      </c>
      <c r="R63">
        <v>1</v>
      </c>
    </row>
    <row r="64" spans="4:18" x14ac:dyDescent="0.35">
      <c r="D64" t="s">
        <v>122</v>
      </c>
      <c r="E64" t="s">
        <v>57</v>
      </c>
      <c r="F64" t="s">
        <v>407</v>
      </c>
      <c r="G64" t="s">
        <v>408</v>
      </c>
      <c r="K64" s="15" t="s">
        <v>643</v>
      </c>
      <c r="L64" s="17">
        <v>1</v>
      </c>
      <c r="M64" s="17">
        <v>1</v>
      </c>
      <c r="Q64" t="s">
        <v>701</v>
      </c>
      <c r="R64">
        <v>1</v>
      </c>
    </row>
    <row r="65" spans="4:18" x14ac:dyDescent="0.35">
      <c r="D65" t="s">
        <v>122</v>
      </c>
      <c r="E65" t="s">
        <v>57</v>
      </c>
      <c r="F65" t="s">
        <v>136</v>
      </c>
      <c r="G65" t="s">
        <v>136</v>
      </c>
      <c r="K65" s="15" t="s">
        <v>102</v>
      </c>
      <c r="L65" s="17">
        <v>1</v>
      </c>
      <c r="M65" s="17">
        <v>1</v>
      </c>
      <c r="Q65" t="s">
        <v>273</v>
      </c>
      <c r="R65">
        <v>1</v>
      </c>
    </row>
    <row r="66" spans="4:18" x14ac:dyDescent="0.35">
      <c r="D66" t="s">
        <v>57</v>
      </c>
      <c r="E66" t="s">
        <v>58</v>
      </c>
      <c r="F66" t="s">
        <v>58</v>
      </c>
      <c r="G66" t="s">
        <v>59</v>
      </c>
      <c r="K66" s="15" t="s">
        <v>1269</v>
      </c>
      <c r="L66" s="17">
        <v>1</v>
      </c>
      <c r="M66" s="17">
        <v>1</v>
      </c>
      <c r="Q66" t="s">
        <v>619</v>
      </c>
      <c r="R66">
        <v>1</v>
      </c>
    </row>
    <row r="67" spans="4:18" x14ac:dyDescent="0.35">
      <c r="D67" t="s">
        <v>122</v>
      </c>
      <c r="E67" t="s">
        <v>57</v>
      </c>
      <c r="F67" t="s">
        <v>405</v>
      </c>
      <c r="G67" t="s">
        <v>405</v>
      </c>
      <c r="K67" s="15" t="s">
        <v>579</v>
      </c>
      <c r="L67" s="17">
        <v>1</v>
      </c>
      <c r="M67" s="17">
        <v>1</v>
      </c>
      <c r="Q67" s="15" t="s">
        <v>911</v>
      </c>
      <c r="R67" s="17">
        <v>1</v>
      </c>
    </row>
    <row r="68" spans="4:18" x14ac:dyDescent="0.35">
      <c r="D68" t="s">
        <v>122</v>
      </c>
      <c r="E68" t="s">
        <v>57</v>
      </c>
      <c r="F68" t="s">
        <v>407</v>
      </c>
      <c r="G68" t="s">
        <v>407</v>
      </c>
      <c r="K68" s="15" t="s">
        <v>630</v>
      </c>
      <c r="L68" s="17">
        <v>1</v>
      </c>
      <c r="M68" s="17">
        <v>1</v>
      </c>
    </row>
    <row r="69" spans="4:18" x14ac:dyDescent="0.35">
      <c r="D69" t="s">
        <v>57</v>
      </c>
      <c r="E69" t="s">
        <v>58</v>
      </c>
      <c r="F69" t="s">
        <v>58</v>
      </c>
      <c r="G69" t="s">
        <v>59</v>
      </c>
      <c r="K69" s="15" t="s">
        <v>2404</v>
      </c>
      <c r="L69" s="17">
        <v>1</v>
      </c>
      <c r="M69" s="17">
        <v>1</v>
      </c>
    </row>
    <row r="70" spans="4:18" x14ac:dyDescent="0.35">
      <c r="D70" t="s">
        <v>57</v>
      </c>
      <c r="E70" t="s">
        <v>298</v>
      </c>
      <c r="F70" t="s">
        <v>548</v>
      </c>
      <c r="G70" t="s">
        <v>548</v>
      </c>
      <c r="K70" s="15" t="s">
        <v>2581</v>
      </c>
      <c r="L70" s="17">
        <v>1</v>
      </c>
      <c r="M70" s="17">
        <v>1</v>
      </c>
    </row>
    <row r="71" spans="4:18" x14ac:dyDescent="0.35">
      <c r="D71" t="s">
        <v>122</v>
      </c>
      <c r="E71" t="s">
        <v>57</v>
      </c>
      <c r="F71" t="s">
        <v>123</v>
      </c>
      <c r="G71" t="s">
        <v>123</v>
      </c>
      <c r="K71" s="15" t="s">
        <v>903</v>
      </c>
      <c r="L71" s="17">
        <v>4</v>
      </c>
      <c r="M71" s="17">
        <v>4</v>
      </c>
    </row>
    <row r="72" spans="4:18" x14ac:dyDescent="0.35">
      <c r="D72" t="s">
        <v>57</v>
      </c>
      <c r="E72" t="s">
        <v>2774</v>
      </c>
      <c r="F72" t="s">
        <v>558</v>
      </c>
      <c r="G72" t="s">
        <v>558</v>
      </c>
      <c r="K72" s="15" t="s">
        <v>1389</v>
      </c>
      <c r="L72" s="17">
        <v>1</v>
      </c>
      <c r="M72" s="17">
        <v>1</v>
      </c>
    </row>
    <row r="73" spans="4:18" x14ac:dyDescent="0.35">
      <c r="D73" t="s">
        <v>122</v>
      </c>
      <c r="E73" t="s">
        <v>57</v>
      </c>
      <c r="F73" t="s">
        <v>136</v>
      </c>
      <c r="G73" t="s">
        <v>136</v>
      </c>
      <c r="K73" s="15" t="s">
        <v>1232</v>
      </c>
      <c r="L73" s="17">
        <v>2</v>
      </c>
      <c r="M73" s="17">
        <v>2</v>
      </c>
    </row>
    <row r="74" spans="4:18" x14ac:dyDescent="0.35">
      <c r="D74" t="s">
        <v>122</v>
      </c>
      <c r="E74" t="s">
        <v>57</v>
      </c>
      <c r="F74" t="s">
        <v>576</v>
      </c>
      <c r="G74" t="s">
        <v>577</v>
      </c>
      <c r="K74" s="14" t="s">
        <v>58</v>
      </c>
      <c r="L74" s="17">
        <v>263</v>
      </c>
      <c r="M74" s="17">
        <v>263</v>
      </c>
    </row>
    <row r="75" spans="4:18" x14ac:dyDescent="0.35">
      <c r="D75" t="s">
        <v>57</v>
      </c>
      <c r="E75" t="s">
        <v>298</v>
      </c>
      <c r="F75" t="s">
        <v>579</v>
      </c>
      <c r="G75" t="s">
        <v>580</v>
      </c>
      <c r="K75" s="15" t="s">
        <v>83</v>
      </c>
      <c r="L75" s="17">
        <v>66</v>
      </c>
      <c r="M75" s="17">
        <v>66</v>
      </c>
    </row>
    <row r="76" spans="4:18" x14ac:dyDescent="0.35">
      <c r="D76" t="s">
        <v>57</v>
      </c>
      <c r="E76" t="s">
        <v>2774</v>
      </c>
      <c r="F76" t="s">
        <v>581</v>
      </c>
      <c r="G76" t="s">
        <v>582</v>
      </c>
      <c r="K76" s="15" t="s">
        <v>1157</v>
      </c>
      <c r="L76" s="17">
        <v>3</v>
      </c>
      <c r="M76" s="17">
        <v>3</v>
      </c>
    </row>
    <row r="77" spans="4:18" x14ac:dyDescent="0.35">
      <c r="D77" t="s">
        <v>122</v>
      </c>
      <c r="E77" t="s">
        <v>57</v>
      </c>
      <c r="F77" t="s">
        <v>136</v>
      </c>
      <c r="G77" t="s">
        <v>350</v>
      </c>
      <c r="K77" s="15" t="s">
        <v>58</v>
      </c>
      <c r="L77" s="17">
        <v>193</v>
      </c>
      <c r="M77" s="17">
        <v>193</v>
      </c>
    </row>
    <row r="78" spans="4:18" x14ac:dyDescent="0.35">
      <c r="D78" t="s">
        <v>57</v>
      </c>
      <c r="E78" t="s">
        <v>58</v>
      </c>
      <c r="F78" t="s">
        <v>58</v>
      </c>
      <c r="G78" t="s">
        <v>59</v>
      </c>
      <c r="K78" s="15" t="s">
        <v>911</v>
      </c>
      <c r="L78" s="17">
        <v>1</v>
      </c>
      <c r="M78" s="17">
        <v>1</v>
      </c>
    </row>
    <row r="79" spans="4:18" x14ac:dyDescent="0.35">
      <c r="D79" t="s">
        <v>57</v>
      </c>
      <c r="E79" t="s">
        <v>58</v>
      </c>
      <c r="F79" t="s">
        <v>58</v>
      </c>
      <c r="G79" t="s">
        <v>59</v>
      </c>
      <c r="K79" s="14" t="s">
        <v>2774</v>
      </c>
      <c r="L79" s="17">
        <v>5</v>
      </c>
      <c r="M79" s="17">
        <v>5</v>
      </c>
    </row>
    <row r="80" spans="4:18" x14ac:dyDescent="0.35">
      <c r="D80" t="s">
        <v>57</v>
      </c>
      <c r="E80" t="s">
        <v>58</v>
      </c>
      <c r="F80" t="s">
        <v>58</v>
      </c>
      <c r="G80" t="s">
        <v>59</v>
      </c>
      <c r="K80" s="15" t="s">
        <v>2353</v>
      </c>
      <c r="L80" s="17">
        <v>1</v>
      </c>
      <c r="M80" s="17">
        <v>1</v>
      </c>
    </row>
    <row r="81" spans="3:13" x14ac:dyDescent="0.35">
      <c r="D81" t="s">
        <v>57</v>
      </c>
      <c r="E81" t="s">
        <v>58</v>
      </c>
      <c r="F81" t="s">
        <v>58</v>
      </c>
      <c r="G81" t="s">
        <v>59</v>
      </c>
      <c r="K81" s="15" t="s">
        <v>829</v>
      </c>
      <c r="L81" s="17">
        <v>1</v>
      </c>
      <c r="M81" s="17">
        <v>1</v>
      </c>
    </row>
    <row r="82" spans="3:13" x14ac:dyDescent="0.35">
      <c r="C82" t="s">
        <v>2782</v>
      </c>
      <c r="D82" t="s">
        <v>122</v>
      </c>
      <c r="E82" t="s">
        <v>57</v>
      </c>
      <c r="F82" t="s">
        <v>613</v>
      </c>
      <c r="G82" t="s">
        <v>613</v>
      </c>
      <c r="K82" s="15" t="s">
        <v>581</v>
      </c>
      <c r="L82" s="17">
        <v>2</v>
      </c>
      <c r="M82" s="17">
        <v>2</v>
      </c>
    </row>
    <row r="83" spans="3:13" x14ac:dyDescent="0.35">
      <c r="D83" t="s">
        <v>57</v>
      </c>
      <c r="E83" t="s">
        <v>58</v>
      </c>
      <c r="F83" t="s">
        <v>58</v>
      </c>
      <c r="G83" t="s">
        <v>59</v>
      </c>
      <c r="K83" s="15" t="s">
        <v>558</v>
      </c>
      <c r="L83" s="17">
        <v>1</v>
      </c>
      <c r="M83" s="17">
        <v>1</v>
      </c>
    </row>
    <row r="84" spans="3:13" x14ac:dyDescent="0.35">
      <c r="D84" t="s">
        <v>57</v>
      </c>
      <c r="E84" t="s">
        <v>58</v>
      </c>
      <c r="F84" t="s">
        <v>58</v>
      </c>
      <c r="G84" t="s">
        <v>618</v>
      </c>
      <c r="K84" s="14" t="s">
        <v>2795</v>
      </c>
      <c r="L84" s="17"/>
      <c r="M84" s="17"/>
    </row>
    <row r="85" spans="3:13" x14ac:dyDescent="0.35">
      <c r="D85" t="s">
        <v>57</v>
      </c>
      <c r="E85" t="s">
        <v>57</v>
      </c>
      <c r="F85" t="s">
        <v>619</v>
      </c>
      <c r="G85" t="s">
        <v>620</v>
      </c>
      <c r="K85" s="15" t="s">
        <v>2795</v>
      </c>
      <c r="L85" s="17"/>
      <c r="M85" s="17"/>
    </row>
    <row r="86" spans="3:13" x14ac:dyDescent="0.35">
      <c r="D86" t="s">
        <v>122</v>
      </c>
      <c r="E86" t="s">
        <v>57</v>
      </c>
      <c r="F86" t="s">
        <v>136</v>
      </c>
      <c r="G86" t="s">
        <v>622</v>
      </c>
      <c r="K86" s="14" t="s">
        <v>2796</v>
      </c>
      <c r="L86" s="17">
        <v>837</v>
      </c>
      <c r="M86" s="17">
        <v>837</v>
      </c>
    </row>
    <row r="87" spans="3:13" x14ac:dyDescent="0.35">
      <c r="D87" t="s">
        <v>57</v>
      </c>
      <c r="E87" t="s">
        <v>2741</v>
      </c>
      <c r="F87" t="s">
        <v>260</v>
      </c>
      <c r="G87" t="s">
        <v>261</v>
      </c>
    </row>
    <row r="88" spans="3:13" x14ac:dyDescent="0.35">
      <c r="D88" t="s">
        <v>122</v>
      </c>
      <c r="E88" t="s">
        <v>57</v>
      </c>
      <c r="F88" t="s">
        <v>407</v>
      </c>
      <c r="G88" t="s">
        <v>408</v>
      </c>
    </row>
    <row r="89" spans="3:13" x14ac:dyDescent="0.35">
      <c r="D89" t="s">
        <v>122</v>
      </c>
      <c r="E89" t="s">
        <v>57</v>
      </c>
      <c r="F89" t="s">
        <v>123</v>
      </c>
      <c r="G89" t="s">
        <v>432</v>
      </c>
    </row>
    <row r="90" spans="3:13" x14ac:dyDescent="0.35">
      <c r="D90" t="s">
        <v>57</v>
      </c>
      <c r="E90" t="s">
        <v>298</v>
      </c>
      <c r="F90" t="s">
        <v>630</v>
      </c>
      <c r="G90" t="s">
        <v>631</v>
      </c>
    </row>
    <row r="91" spans="3:13" x14ac:dyDescent="0.35">
      <c r="C91" t="s">
        <v>2783</v>
      </c>
      <c r="D91" t="s">
        <v>57</v>
      </c>
      <c r="E91" t="s">
        <v>58</v>
      </c>
      <c r="F91" t="s">
        <v>58</v>
      </c>
      <c r="G91" t="s">
        <v>633</v>
      </c>
    </row>
    <row r="92" spans="3:13" x14ac:dyDescent="0.35">
      <c r="D92" t="s">
        <v>57</v>
      </c>
      <c r="E92" t="s">
        <v>58</v>
      </c>
      <c r="F92" t="s">
        <v>58</v>
      </c>
      <c r="G92" t="s">
        <v>59</v>
      </c>
    </row>
    <row r="93" spans="3:13" x14ac:dyDescent="0.35">
      <c r="D93" t="s">
        <v>57</v>
      </c>
      <c r="E93" t="s">
        <v>298</v>
      </c>
      <c r="F93" t="s">
        <v>643</v>
      </c>
      <c r="G93" t="s">
        <v>643</v>
      </c>
    </row>
    <row r="94" spans="3:13" x14ac:dyDescent="0.35">
      <c r="D94" t="s">
        <v>122</v>
      </c>
      <c r="E94" t="s">
        <v>57</v>
      </c>
      <c r="F94" t="s">
        <v>646</v>
      </c>
      <c r="G94" t="s">
        <v>647</v>
      </c>
    </row>
    <row r="95" spans="3:13" x14ac:dyDescent="0.35">
      <c r="D95" t="s">
        <v>57</v>
      </c>
      <c r="E95" t="s">
        <v>58</v>
      </c>
      <c r="F95" t="s">
        <v>58</v>
      </c>
      <c r="G95" t="s">
        <v>59</v>
      </c>
    </row>
    <row r="96" spans="3:13" x14ac:dyDescent="0.35">
      <c r="D96" t="s">
        <v>122</v>
      </c>
      <c r="E96" t="s">
        <v>57</v>
      </c>
      <c r="F96" t="s">
        <v>407</v>
      </c>
      <c r="G96" t="s">
        <v>408</v>
      </c>
    </row>
    <row r="97" spans="3:7" x14ac:dyDescent="0.35">
      <c r="D97" t="s">
        <v>57</v>
      </c>
      <c r="E97" t="s">
        <v>58</v>
      </c>
      <c r="F97" t="s">
        <v>58</v>
      </c>
      <c r="G97" t="s">
        <v>59</v>
      </c>
    </row>
    <row r="98" spans="3:7" x14ac:dyDescent="0.35">
      <c r="D98" t="s">
        <v>122</v>
      </c>
      <c r="E98" t="s">
        <v>57</v>
      </c>
      <c r="F98" t="s">
        <v>136</v>
      </c>
      <c r="G98" t="s">
        <v>136</v>
      </c>
    </row>
    <row r="99" spans="3:7" x14ac:dyDescent="0.35">
      <c r="D99" t="s">
        <v>57</v>
      </c>
      <c r="E99" t="s">
        <v>58</v>
      </c>
      <c r="F99" t="s">
        <v>58</v>
      </c>
      <c r="G99" t="s">
        <v>59</v>
      </c>
    </row>
    <row r="100" spans="3:7" x14ac:dyDescent="0.35">
      <c r="D100" t="s">
        <v>122</v>
      </c>
      <c r="E100" t="s">
        <v>57</v>
      </c>
      <c r="F100" t="s">
        <v>136</v>
      </c>
      <c r="G100" t="s">
        <v>350</v>
      </c>
    </row>
    <row r="101" spans="3:7" x14ac:dyDescent="0.35">
      <c r="D101" t="s">
        <v>57</v>
      </c>
      <c r="E101" t="s">
        <v>58</v>
      </c>
      <c r="F101" t="s">
        <v>58</v>
      </c>
      <c r="G101" t="s">
        <v>59</v>
      </c>
    </row>
    <row r="102" spans="3:7" x14ac:dyDescent="0.35">
      <c r="D102" t="s">
        <v>57</v>
      </c>
      <c r="E102" t="s">
        <v>58</v>
      </c>
      <c r="F102" t="s">
        <v>58</v>
      </c>
      <c r="G102" t="s">
        <v>59</v>
      </c>
    </row>
    <row r="103" spans="3:7" x14ac:dyDescent="0.35">
      <c r="C103" t="s">
        <v>2782</v>
      </c>
      <c r="D103" t="s">
        <v>57</v>
      </c>
      <c r="E103" t="s">
        <v>57</v>
      </c>
      <c r="F103" t="s">
        <v>701</v>
      </c>
      <c r="G103" t="s">
        <v>702</v>
      </c>
    </row>
    <row r="104" spans="3:7" x14ac:dyDescent="0.35">
      <c r="D104" t="s">
        <v>57</v>
      </c>
      <c r="E104" t="s">
        <v>57</v>
      </c>
      <c r="F104" t="s">
        <v>703</v>
      </c>
      <c r="G104" t="s">
        <v>704</v>
      </c>
    </row>
    <row r="105" spans="3:7" x14ac:dyDescent="0.35">
      <c r="D105" t="s">
        <v>122</v>
      </c>
      <c r="E105" t="s">
        <v>57</v>
      </c>
      <c r="F105" t="s">
        <v>407</v>
      </c>
      <c r="G105" t="s">
        <v>408</v>
      </c>
    </row>
    <row r="106" spans="3:7" x14ac:dyDescent="0.35">
      <c r="D106" t="s">
        <v>57</v>
      </c>
      <c r="E106" t="s">
        <v>298</v>
      </c>
      <c r="F106" t="s">
        <v>706</v>
      </c>
      <c r="G106" t="s">
        <v>707</v>
      </c>
    </row>
    <row r="107" spans="3:7" x14ac:dyDescent="0.35">
      <c r="D107" t="s">
        <v>122</v>
      </c>
      <c r="E107" t="s">
        <v>57</v>
      </c>
      <c r="F107" t="s">
        <v>364</v>
      </c>
      <c r="G107" t="s">
        <v>365</v>
      </c>
    </row>
    <row r="108" spans="3:7" x14ac:dyDescent="0.35">
      <c r="D108" t="s">
        <v>122</v>
      </c>
      <c r="E108" t="s">
        <v>57</v>
      </c>
      <c r="F108" t="s">
        <v>123</v>
      </c>
      <c r="G108" t="s">
        <v>432</v>
      </c>
    </row>
    <row r="109" spans="3:7" x14ac:dyDescent="0.35">
      <c r="D109" t="s">
        <v>122</v>
      </c>
      <c r="E109" t="s">
        <v>57</v>
      </c>
      <c r="F109" t="s">
        <v>248</v>
      </c>
      <c r="G109" t="s">
        <v>248</v>
      </c>
    </row>
    <row r="110" spans="3:7" x14ac:dyDescent="0.35">
      <c r="D110" t="s">
        <v>122</v>
      </c>
      <c r="E110" t="s">
        <v>57</v>
      </c>
      <c r="F110" t="s">
        <v>725</v>
      </c>
      <c r="G110" t="s">
        <v>726</v>
      </c>
    </row>
    <row r="111" spans="3:7" x14ac:dyDescent="0.35">
      <c r="D111" t="s">
        <v>57</v>
      </c>
      <c r="E111" t="s">
        <v>58</v>
      </c>
      <c r="F111" t="s">
        <v>58</v>
      </c>
      <c r="G111" t="s">
        <v>59</v>
      </c>
    </row>
    <row r="112" spans="3:7" x14ac:dyDescent="0.35">
      <c r="D112" t="s">
        <v>122</v>
      </c>
      <c r="E112" t="s">
        <v>57</v>
      </c>
      <c r="F112" t="s">
        <v>407</v>
      </c>
      <c r="G112" t="s">
        <v>408</v>
      </c>
    </row>
    <row r="113" spans="4:7" x14ac:dyDescent="0.35">
      <c r="D113" t="s">
        <v>57</v>
      </c>
      <c r="E113" t="s">
        <v>58</v>
      </c>
      <c r="F113" t="s">
        <v>58</v>
      </c>
      <c r="G113" t="s">
        <v>59</v>
      </c>
    </row>
    <row r="114" spans="4:7" x14ac:dyDescent="0.35">
      <c r="D114" t="s">
        <v>122</v>
      </c>
      <c r="E114" t="s">
        <v>57</v>
      </c>
      <c r="F114" t="s">
        <v>613</v>
      </c>
      <c r="G114" t="s">
        <v>742</v>
      </c>
    </row>
    <row r="115" spans="4:7" x14ac:dyDescent="0.35">
      <c r="D115" t="s">
        <v>57</v>
      </c>
      <c r="E115" t="s">
        <v>58</v>
      </c>
      <c r="F115" t="s">
        <v>58</v>
      </c>
      <c r="G115" t="s">
        <v>59</v>
      </c>
    </row>
    <row r="116" spans="4:7" x14ac:dyDescent="0.35">
      <c r="D116" t="s">
        <v>57</v>
      </c>
      <c r="E116" t="s">
        <v>58</v>
      </c>
      <c r="F116" t="s">
        <v>58</v>
      </c>
      <c r="G116" t="s">
        <v>59</v>
      </c>
    </row>
    <row r="117" spans="4:7" x14ac:dyDescent="0.35">
      <c r="D117" t="s">
        <v>122</v>
      </c>
      <c r="E117" t="s">
        <v>57</v>
      </c>
      <c r="F117" t="s">
        <v>136</v>
      </c>
      <c r="G117" t="s">
        <v>350</v>
      </c>
    </row>
    <row r="118" spans="4:7" x14ac:dyDescent="0.35">
      <c r="D118" t="s">
        <v>57</v>
      </c>
      <c r="E118" t="s">
        <v>58</v>
      </c>
      <c r="F118" t="s">
        <v>58</v>
      </c>
      <c r="G118" t="s">
        <v>59</v>
      </c>
    </row>
    <row r="119" spans="4:7" x14ac:dyDescent="0.35">
      <c r="D119" t="s">
        <v>57</v>
      </c>
      <c r="E119" t="s">
        <v>58</v>
      </c>
      <c r="F119" t="s">
        <v>58</v>
      </c>
      <c r="G119" t="s">
        <v>59</v>
      </c>
    </row>
    <row r="120" spans="4:7" x14ac:dyDescent="0.35">
      <c r="D120" t="s">
        <v>57</v>
      </c>
      <c r="E120" t="s">
        <v>58</v>
      </c>
      <c r="F120" t="s">
        <v>58</v>
      </c>
      <c r="G120" t="s">
        <v>59</v>
      </c>
    </row>
    <row r="121" spans="4:7" x14ac:dyDescent="0.35">
      <c r="D121" t="s">
        <v>122</v>
      </c>
      <c r="E121" t="s">
        <v>57</v>
      </c>
      <c r="F121" t="s">
        <v>407</v>
      </c>
      <c r="G121" t="s">
        <v>408</v>
      </c>
    </row>
    <row r="122" spans="4:7" x14ac:dyDescent="0.35">
      <c r="D122" t="s">
        <v>57</v>
      </c>
      <c r="E122" t="s">
        <v>58</v>
      </c>
      <c r="F122" t="s">
        <v>58</v>
      </c>
      <c r="G122" t="s">
        <v>59</v>
      </c>
    </row>
    <row r="123" spans="4:7" x14ac:dyDescent="0.35">
      <c r="D123" t="s">
        <v>57</v>
      </c>
      <c r="E123" t="s">
        <v>58</v>
      </c>
      <c r="F123" t="s">
        <v>58</v>
      </c>
      <c r="G123" t="s">
        <v>59</v>
      </c>
    </row>
    <row r="124" spans="4:7" x14ac:dyDescent="0.35">
      <c r="D124" t="s">
        <v>57</v>
      </c>
      <c r="E124" t="s">
        <v>298</v>
      </c>
      <c r="F124" t="s">
        <v>778</v>
      </c>
      <c r="G124" t="s">
        <v>779</v>
      </c>
    </row>
    <row r="125" spans="4:7" x14ac:dyDescent="0.35">
      <c r="D125" t="s">
        <v>57</v>
      </c>
      <c r="E125" t="s">
        <v>58</v>
      </c>
      <c r="F125" t="s">
        <v>58</v>
      </c>
      <c r="G125" t="s">
        <v>59</v>
      </c>
    </row>
    <row r="126" spans="4:7" x14ac:dyDescent="0.35">
      <c r="D126" t="s">
        <v>57</v>
      </c>
      <c r="E126" t="s">
        <v>58</v>
      </c>
      <c r="F126" t="s">
        <v>58</v>
      </c>
      <c r="G126" t="s">
        <v>59</v>
      </c>
    </row>
    <row r="127" spans="4:7" x14ac:dyDescent="0.35">
      <c r="D127" t="s">
        <v>57</v>
      </c>
      <c r="E127" t="s">
        <v>58</v>
      </c>
      <c r="F127" t="s">
        <v>58</v>
      </c>
      <c r="G127" t="s">
        <v>59</v>
      </c>
    </row>
    <row r="128" spans="4:7" x14ac:dyDescent="0.35">
      <c r="D128" t="s">
        <v>122</v>
      </c>
      <c r="E128" t="s">
        <v>57</v>
      </c>
      <c r="F128" t="s">
        <v>123</v>
      </c>
      <c r="G128" t="s">
        <v>123</v>
      </c>
    </row>
    <row r="129" spans="4:7" x14ac:dyDescent="0.35">
      <c r="D129" t="s">
        <v>122</v>
      </c>
      <c r="E129" t="s">
        <v>57</v>
      </c>
      <c r="F129" t="s">
        <v>248</v>
      </c>
      <c r="G129" t="s">
        <v>248</v>
      </c>
    </row>
    <row r="130" spans="4:7" x14ac:dyDescent="0.35">
      <c r="D130" t="s">
        <v>122</v>
      </c>
      <c r="E130" t="s">
        <v>57</v>
      </c>
      <c r="F130" t="s">
        <v>123</v>
      </c>
      <c r="G130" t="s">
        <v>432</v>
      </c>
    </row>
    <row r="131" spans="4:7" x14ac:dyDescent="0.35">
      <c r="D131" t="s">
        <v>122</v>
      </c>
      <c r="E131" t="s">
        <v>57</v>
      </c>
      <c r="F131" t="s">
        <v>248</v>
      </c>
      <c r="G131" t="s">
        <v>248</v>
      </c>
    </row>
    <row r="132" spans="4:7" x14ac:dyDescent="0.35">
      <c r="D132" t="s">
        <v>57</v>
      </c>
      <c r="E132" t="s">
        <v>298</v>
      </c>
      <c r="F132" t="s">
        <v>808</v>
      </c>
      <c r="G132" t="s">
        <v>809</v>
      </c>
    </row>
    <row r="133" spans="4:7" x14ac:dyDescent="0.35">
      <c r="D133" t="s">
        <v>57</v>
      </c>
      <c r="E133" t="s">
        <v>58</v>
      </c>
      <c r="F133" t="s">
        <v>58</v>
      </c>
      <c r="G133" t="s">
        <v>59</v>
      </c>
    </row>
    <row r="134" spans="4:7" x14ac:dyDescent="0.35">
      <c r="D134" t="s">
        <v>122</v>
      </c>
      <c r="E134" t="s">
        <v>57</v>
      </c>
      <c r="F134" t="s">
        <v>136</v>
      </c>
      <c r="G134" t="s">
        <v>136</v>
      </c>
    </row>
    <row r="135" spans="4:7" x14ac:dyDescent="0.35">
      <c r="D135" t="s">
        <v>57</v>
      </c>
      <c r="E135" t="s">
        <v>58</v>
      </c>
      <c r="F135" t="s">
        <v>58</v>
      </c>
      <c r="G135" t="s">
        <v>59</v>
      </c>
    </row>
    <row r="136" spans="4:7" x14ac:dyDescent="0.35">
      <c r="D136" t="s">
        <v>57</v>
      </c>
      <c r="E136" t="s">
        <v>58</v>
      </c>
      <c r="F136" t="s">
        <v>58</v>
      </c>
      <c r="G136" t="s">
        <v>59</v>
      </c>
    </row>
    <row r="137" spans="4:7" x14ac:dyDescent="0.35">
      <c r="D137" t="s">
        <v>57</v>
      </c>
      <c r="E137" t="s">
        <v>57</v>
      </c>
      <c r="F137" t="s">
        <v>815</v>
      </c>
      <c r="G137" t="s">
        <v>815</v>
      </c>
    </row>
    <row r="138" spans="4:7" x14ac:dyDescent="0.35">
      <c r="D138" t="s">
        <v>122</v>
      </c>
      <c r="E138" t="s">
        <v>57</v>
      </c>
      <c r="F138" t="s">
        <v>136</v>
      </c>
      <c r="G138" t="s">
        <v>350</v>
      </c>
    </row>
    <row r="139" spans="4:7" x14ac:dyDescent="0.35">
      <c r="D139" t="s">
        <v>57</v>
      </c>
      <c r="E139" t="s">
        <v>58</v>
      </c>
      <c r="F139" t="s">
        <v>58</v>
      </c>
      <c r="G139" t="s">
        <v>59</v>
      </c>
    </row>
    <row r="140" spans="4:7" x14ac:dyDescent="0.35">
      <c r="D140" t="s">
        <v>57</v>
      </c>
      <c r="E140" t="s">
        <v>58</v>
      </c>
      <c r="F140" t="s">
        <v>58</v>
      </c>
      <c r="G140" t="s">
        <v>59</v>
      </c>
    </row>
    <row r="141" spans="4:7" x14ac:dyDescent="0.35">
      <c r="D141" t="s">
        <v>57</v>
      </c>
      <c r="E141" t="s">
        <v>58</v>
      </c>
      <c r="F141" t="s">
        <v>58</v>
      </c>
      <c r="G141" t="s">
        <v>59</v>
      </c>
    </row>
    <row r="142" spans="4:7" x14ac:dyDescent="0.35">
      <c r="D142" t="s">
        <v>57</v>
      </c>
      <c r="E142" t="s">
        <v>58</v>
      </c>
      <c r="F142" t="s">
        <v>58</v>
      </c>
      <c r="G142" t="s">
        <v>59</v>
      </c>
    </row>
    <row r="143" spans="4:7" x14ac:dyDescent="0.35">
      <c r="D143" t="s">
        <v>57</v>
      </c>
      <c r="E143" t="s">
        <v>2774</v>
      </c>
      <c r="F143" t="s">
        <v>829</v>
      </c>
      <c r="G143" t="s">
        <v>829</v>
      </c>
    </row>
    <row r="144" spans="4:7" x14ac:dyDescent="0.35">
      <c r="D144" t="s">
        <v>57</v>
      </c>
      <c r="E144" t="s">
        <v>298</v>
      </c>
      <c r="F144" t="s">
        <v>844</v>
      </c>
      <c r="G144" t="s">
        <v>844</v>
      </c>
    </row>
    <row r="145" spans="4:7" x14ac:dyDescent="0.35">
      <c r="D145" t="s">
        <v>57</v>
      </c>
      <c r="E145" t="s">
        <v>58</v>
      </c>
      <c r="F145" t="s">
        <v>58</v>
      </c>
      <c r="G145" t="s">
        <v>59</v>
      </c>
    </row>
    <row r="146" spans="4:7" x14ac:dyDescent="0.35">
      <c r="D146" t="s">
        <v>57</v>
      </c>
      <c r="E146" t="s">
        <v>58</v>
      </c>
      <c r="F146" t="s">
        <v>83</v>
      </c>
      <c r="G146" t="s">
        <v>846</v>
      </c>
    </row>
    <row r="147" spans="4:7" x14ac:dyDescent="0.35">
      <c r="D147" t="s">
        <v>57</v>
      </c>
      <c r="E147" t="s">
        <v>58</v>
      </c>
      <c r="F147" t="s">
        <v>58</v>
      </c>
      <c r="G147" t="s">
        <v>59</v>
      </c>
    </row>
    <row r="148" spans="4:7" x14ac:dyDescent="0.35">
      <c r="D148" t="s">
        <v>57</v>
      </c>
      <c r="E148" t="s">
        <v>2774</v>
      </c>
      <c r="F148" t="s">
        <v>581</v>
      </c>
      <c r="G148" t="s">
        <v>864</v>
      </c>
    </row>
    <row r="149" spans="4:7" x14ac:dyDescent="0.35">
      <c r="D149" t="s">
        <v>122</v>
      </c>
      <c r="E149" t="s">
        <v>57</v>
      </c>
      <c r="F149" t="s">
        <v>865</v>
      </c>
      <c r="G149" t="s">
        <v>866</v>
      </c>
    </row>
    <row r="150" spans="4:7" x14ac:dyDescent="0.35">
      <c r="D150" t="s">
        <v>122</v>
      </c>
      <c r="E150" t="s">
        <v>57</v>
      </c>
      <c r="F150" t="s">
        <v>865</v>
      </c>
      <c r="G150" t="s">
        <v>867</v>
      </c>
    </row>
    <row r="151" spans="4:7" x14ac:dyDescent="0.35">
      <c r="D151" t="s">
        <v>57</v>
      </c>
      <c r="E151" t="s">
        <v>58</v>
      </c>
      <c r="F151" t="s">
        <v>58</v>
      </c>
      <c r="G151" t="s">
        <v>59</v>
      </c>
    </row>
    <row r="152" spans="4:7" x14ac:dyDescent="0.35">
      <c r="D152" t="s">
        <v>57</v>
      </c>
      <c r="E152" t="s">
        <v>57</v>
      </c>
      <c r="F152" t="s">
        <v>870</v>
      </c>
      <c r="G152" t="s">
        <v>871</v>
      </c>
    </row>
    <row r="153" spans="4:7" x14ac:dyDescent="0.35">
      <c r="D153" t="s">
        <v>57</v>
      </c>
      <c r="E153" t="s">
        <v>58</v>
      </c>
      <c r="F153" t="s">
        <v>58</v>
      </c>
      <c r="G153" t="s">
        <v>59</v>
      </c>
    </row>
    <row r="154" spans="4:7" x14ac:dyDescent="0.35">
      <c r="D154" t="s">
        <v>57</v>
      </c>
      <c r="E154" t="s">
        <v>58</v>
      </c>
      <c r="F154" t="s">
        <v>58</v>
      </c>
      <c r="G154" t="s">
        <v>59</v>
      </c>
    </row>
    <row r="155" spans="4:7" x14ac:dyDescent="0.35">
      <c r="D155" t="s">
        <v>57</v>
      </c>
      <c r="E155" t="s">
        <v>58</v>
      </c>
      <c r="F155" t="s">
        <v>58</v>
      </c>
      <c r="G155" t="s">
        <v>59</v>
      </c>
    </row>
    <row r="156" spans="4:7" x14ac:dyDescent="0.35">
      <c r="D156" t="s">
        <v>57</v>
      </c>
      <c r="E156" t="s">
        <v>58</v>
      </c>
      <c r="F156" t="s">
        <v>58</v>
      </c>
      <c r="G156" t="s">
        <v>59</v>
      </c>
    </row>
    <row r="157" spans="4:7" x14ac:dyDescent="0.35">
      <c r="D157" t="s">
        <v>57</v>
      </c>
      <c r="E157" t="s">
        <v>58</v>
      </c>
      <c r="F157" t="s">
        <v>58</v>
      </c>
      <c r="G157" t="s">
        <v>59</v>
      </c>
    </row>
    <row r="158" spans="4:7" x14ac:dyDescent="0.35">
      <c r="D158" t="s">
        <v>57</v>
      </c>
      <c r="E158" t="s">
        <v>58</v>
      </c>
      <c r="F158" t="s">
        <v>58</v>
      </c>
      <c r="G158" t="s">
        <v>59</v>
      </c>
    </row>
    <row r="159" spans="4:7" x14ac:dyDescent="0.35">
      <c r="D159" t="s">
        <v>57</v>
      </c>
      <c r="E159" t="s">
        <v>298</v>
      </c>
      <c r="F159" t="s">
        <v>706</v>
      </c>
      <c r="G159" t="s">
        <v>898</v>
      </c>
    </row>
    <row r="160" spans="4:7" x14ac:dyDescent="0.35">
      <c r="D160" t="s">
        <v>57</v>
      </c>
      <c r="E160" t="s">
        <v>58</v>
      </c>
      <c r="F160" t="s">
        <v>58</v>
      </c>
      <c r="G160" t="s">
        <v>59</v>
      </c>
    </row>
    <row r="161" spans="4:7" x14ac:dyDescent="0.35">
      <c r="D161" t="s">
        <v>122</v>
      </c>
      <c r="E161" t="s">
        <v>298</v>
      </c>
      <c r="F161" t="s">
        <v>903</v>
      </c>
      <c r="G161" t="s">
        <v>904</v>
      </c>
    </row>
    <row r="162" spans="4:7" x14ac:dyDescent="0.35">
      <c r="D162" t="s">
        <v>57</v>
      </c>
      <c r="E162" t="s">
        <v>298</v>
      </c>
      <c r="F162" t="s">
        <v>905</v>
      </c>
      <c r="G162" t="s">
        <v>905</v>
      </c>
    </row>
    <row r="163" spans="4:7" x14ac:dyDescent="0.35">
      <c r="D163" t="s">
        <v>122</v>
      </c>
      <c r="E163" t="s">
        <v>57</v>
      </c>
      <c r="F163" t="s">
        <v>248</v>
      </c>
      <c r="G163" t="s">
        <v>248</v>
      </c>
    </row>
    <row r="164" spans="4:7" x14ac:dyDescent="0.35">
      <c r="D164" t="s">
        <v>122</v>
      </c>
      <c r="E164" t="s">
        <v>57</v>
      </c>
      <c r="F164" t="s">
        <v>646</v>
      </c>
      <c r="G164" t="s">
        <v>907</v>
      </c>
    </row>
    <row r="165" spans="4:7" x14ac:dyDescent="0.35">
      <c r="D165" t="s">
        <v>57</v>
      </c>
      <c r="E165" t="s">
        <v>58</v>
      </c>
      <c r="F165" t="s">
        <v>911</v>
      </c>
      <c r="G165" t="s">
        <v>911</v>
      </c>
    </row>
    <row r="166" spans="4:7" x14ac:dyDescent="0.35">
      <c r="D166" t="s">
        <v>57</v>
      </c>
      <c r="E166" t="s">
        <v>298</v>
      </c>
      <c r="F166" t="s">
        <v>915</v>
      </c>
      <c r="G166" t="s">
        <v>915</v>
      </c>
    </row>
    <row r="167" spans="4:7" x14ac:dyDescent="0.35">
      <c r="D167" t="s">
        <v>57</v>
      </c>
      <c r="E167" t="s">
        <v>58</v>
      </c>
      <c r="F167" t="s">
        <v>58</v>
      </c>
      <c r="G167" t="s">
        <v>59</v>
      </c>
    </row>
    <row r="168" spans="4:7" x14ac:dyDescent="0.35">
      <c r="D168" t="s">
        <v>122</v>
      </c>
      <c r="E168" t="s">
        <v>298</v>
      </c>
      <c r="F168" t="s">
        <v>921</v>
      </c>
      <c r="G168" t="s">
        <v>922</v>
      </c>
    </row>
    <row r="169" spans="4:7" x14ac:dyDescent="0.35">
      <c r="D169" t="s">
        <v>122</v>
      </c>
      <c r="E169" t="s">
        <v>298</v>
      </c>
      <c r="F169" t="s">
        <v>921</v>
      </c>
      <c r="G169" t="s">
        <v>923</v>
      </c>
    </row>
    <row r="170" spans="4:7" x14ac:dyDescent="0.35">
      <c r="D170" t="s">
        <v>122</v>
      </c>
      <c r="E170" t="s">
        <v>298</v>
      </c>
      <c r="F170" t="s">
        <v>921</v>
      </c>
      <c r="G170" t="s">
        <v>923</v>
      </c>
    </row>
    <row r="171" spans="4:7" x14ac:dyDescent="0.35">
      <c r="D171" t="s">
        <v>122</v>
      </c>
      <c r="E171" t="s">
        <v>298</v>
      </c>
      <c r="F171" t="s">
        <v>903</v>
      </c>
      <c r="G171" t="s">
        <v>926</v>
      </c>
    </row>
    <row r="172" spans="4:7" x14ac:dyDescent="0.35">
      <c r="D172" t="s">
        <v>57</v>
      </c>
      <c r="E172" t="s">
        <v>58</v>
      </c>
      <c r="F172" t="s">
        <v>58</v>
      </c>
      <c r="G172" t="s">
        <v>59</v>
      </c>
    </row>
    <row r="173" spans="4:7" x14ac:dyDescent="0.35">
      <c r="D173" t="s">
        <v>122</v>
      </c>
      <c r="E173" t="s">
        <v>57</v>
      </c>
      <c r="F173" t="s">
        <v>123</v>
      </c>
      <c r="G173" t="s">
        <v>432</v>
      </c>
    </row>
    <row r="174" spans="4:7" x14ac:dyDescent="0.35">
      <c r="D174" t="s">
        <v>57</v>
      </c>
      <c r="E174" t="s">
        <v>58</v>
      </c>
      <c r="F174" t="s">
        <v>58</v>
      </c>
      <c r="G174" t="s">
        <v>59</v>
      </c>
    </row>
    <row r="175" spans="4:7" x14ac:dyDescent="0.35">
      <c r="D175" t="s">
        <v>57</v>
      </c>
      <c r="E175" t="s">
        <v>58</v>
      </c>
      <c r="F175" t="s">
        <v>58</v>
      </c>
      <c r="G175" t="s">
        <v>59</v>
      </c>
    </row>
    <row r="176" spans="4:7" x14ac:dyDescent="0.35">
      <c r="D176" t="s">
        <v>57</v>
      </c>
      <c r="E176" t="s">
        <v>58</v>
      </c>
      <c r="F176" t="s">
        <v>58</v>
      </c>
      <c r="G176" t="s">
        <v>59</v>
      </c>
    </row>
    <row r="177" spans="4:7" x14ac:dyDescent="0.35">
      <c r="D177" t="s">
        <v>57</v>
      </c>
      <c r="E177" t="s">
        <v>58</v>
      </c>
      <c r="F177" t="s">
        <v>58</v>
      </c>
      <c r="G177" t="s">
        <v>59</v>
      </c>
    </row>
    <row r="178" spans="4:7" x14ac:dyDescent="0.35">
      <c r="D178" t="s">
        <v>122</v>
      </c>
      <c r="E178" t="s">
        <v>57</v>
      </c>
      <c r="F178" t="s">
        <v>136</v>
      </c>
      <c r="G178" t="s">
        <v>350</v>
      </c>
    </row>
    <row r="179" spans="4:7" x14ac:dyDescent="0.35">
      <c r="D179" t="s">
        <v>122</v>
      </c>
      <c r="E179" t="s">
        <v>57</v>
      </c>
      <c r="F179" t="s">
        <v>248</v>
      </c>
      <c r="G179" t="s">
        <v>248</v>
      </c>
    </row>
    <row r="180" spans="4:7" x14ac:dyDescent="0.35">
      <c r="D180" t="s">
        <v>57</v>
      </c>
      <c r="E180" t="s">
        <v>58</v>
      </c>
      <c r="F180" t="s">
        <v>58</v>
      </c>
      <c r="G180" t="s">
        <v>59</v>
      </c>
    </row>
    <row r="181" spans="4:7" x14ac:dyDescent="0.35">
      <c r="D181" t="s">
        <v>57</v>
      </c>
      <c r="E181" t="s">
        <v>58</v>
      </c>
      <c r="F181" t="s">
        <v>58</v>
      </c>
      <c r="G181" t="s">
        <v>59</v>
      </c>
    </row>
    <row r="182" spans="4:7" x14ac:dyDescent="0.35">
      <c r="D182" t="s">
        <v>122</v>
      </c>
      <c r="E182" t="s">
        <v>57</v>
      </c>
      <c r="F182" t="s">
        <v>407</v>
      </c>
      <c r="G182" t="s">
        <v>408</v>
      </c>
    </row>
    <row r="183" spans="4:7" x14ac:dyDescent="0.35">
      <c r="D183" t="s">
        <v>57</v>
      </c>
      <c r="E183" t="s">
        <v>58</v>
      </c>
      <c r="F183" t="s">
        <v>58</v>
      </c>
      <c r="G183" t="s">
        <v>59</v>
      </c>
    </row>
    <row r="184" spans="4:7" x14ac:dyDescent="0.35">
      <c r="D184" t="s">
        <v>122</v>
      </c>
      <c r="E184" t="s">
        <v>57</v>
      </c>
      <c r="F184" t="s">
        <v>123</v>
      </c>
      <c r="G184" t="s">
        <v>432</v>
      </c>
    </row>
    <row r="185" spans="4:7" x14ac:dyDescent="0.35">
      <c r="D185" t="s">
        <v>57</v>
      </c>
      <c r="E185" t="s">
        <v>58</v>
      </c>
      <c r="F185" t="s">
        <v>58</v>
      </c>
      <c r="G185" t="s">
        <v>59</v>
      </c>
    </row>
    <row r="186" spans="4:7" x14ac:dyDescent="0.35">
      <c r="D186" t="s">
        <v>122</v>
      </c>
      <c r="E186" t="s">
        <v>57</v>
      </c>
      <c r="F186" t="s">
        <v>405</v>
      </c>
      <c r="G186" t="s">
        <v>969</v>
      </c>
    </row>
    <row r="187" spans="4:7" x14ac:dyDescent="0.35">
      <c r="D187" t="s">
        <v>57</v>
      </c>
      <c r="E187" t="s">
        <v>58</v>
      </c>
      <c r="F187" t="s">
        <v>58</v>
      </c>
      <c r="G187" t="s">
        <v>59</v>
      </c>
    </row>
    <row r="188" spans="4:7" x14ac:dyDescent="0.35">
      <c r="D188" t="s">
        <v>122</v>
      </c>
      <c r="E188" t="s">
        <v>57</v>
      </c>
      <c r="F188" t="s">
        <v>136</v>
      </c>
      <c r="G188" t="s">
        <v>350</v>
      </c>
    </row>
    <row r="189" spans="4:7" x14ac:dyDescent="0.35">
      <c r="D189" t="s">
        <v>122</v>
      </c>
      <c r="E189" t="s">
        <v>57</v>
      </c>
      <c r="F189" t="s">
        <v>248</v>
      </c>
      <c r="G189" t="s">
        <v>979</v>
      </c>
    </row>
    <row r="190" spans="4:7" x14ac:dyDescent="0.35">
      <c r="D190" t="s">
        <v>122</v>
      </c>
      <c r="E190" t="s">
        <v>57</v>
      </c>
      <c r="F190" t="s">
        <v>248</v>
      </c>
      <c r="G190" t="s">
        <v>979</v>
      </c>
    </row>
    <row r="191" spans="4:7" x14ac:dyDescent="0.35">
      <c r="D191" t="s">
        <v>122</v>
      </c>
      <c r="E191" t="s">
        <v>57</v>
      </c>
      <c r="F191" t="s">
        <v>980</v>
      </c>
      <c r="G191" t="s">
        <v>981</v>
      </c>
    </row>
    <row r="192" spans="4:7" x14ac:dyDescent="0.35">
      <c r="D192" t="s">
        <v>57</v>
      </c>
      <c r="E192" t="s">
        <v>58</v>
      </c>
      <c r="F192" t="s">
        <v>58</v>
      </c>
      <c r="G192" t="s">
        <v>59</v>
      </c>
    </row>
    <row r="193" spans="4:7" x14ac:dyDescent="0.35">
      <c r="D193" t="s">
        <v>122</v>
      </c>
      <c r="E193" t="s">
        <v>57</v>
      </c>
      <c r="F193" t="s">
        <v>136</v>
      </c>
      <c r="G193" t="s">
        <v>136</v>
      </c>
    </row>
    <row r="194" spans="4:7" x14ac:dyDescent="0.35">
      <c r="D194" t="s">
        <v>122</v>
      </c>
      <c r="E194" t="s">
        <v>57</v>
      </c>
      <c r="F194" t="s">
        <v>123</v>
      </c>
      <c r="G194" t="s">
        <v>432</v>
      </c>
    </row>
    <row r="195" spans="4:7" x14ac:dyDescent="0.35">
      <c r="D195" t="s">
        <v>57</v>
      </c>
      <c r="E195" t="s">
        <v>58</v>
      </c>
      <c r="F195" t="s">
        <v>58</v>
      </c>
      <c r="G195" t="s">
        <v>984</v>
      </c>
    </row>
    <row r="196" spans="4:7" x14ac:dyDescent="0.35">
      <c r="D196" t="s">
        <v>122</v>
      </c>
      <c r="E196" t="s">
        <v>57</v>
      </c>
      <c r="F196" t="s">
        <v>248</v>
      </c>
      <c r="G196" t="s">
        <v>987</v>
      </c>
    </row>
    <row r="197" spans="4:7" x14ac:dyDescent="0.35">
      <c r="D197" t="s">
        <v>122</v>
      </c>
      <c r="E197" t="s">
        <v>57</v>
      </c>
      <c r="F197" t="s">
        <v>248</v>
      </c>
      <c r="G197" t="s">
        <v>988</v>
      </c>
    </row>
    <row r="198" spans="4:7" x14ac:dyDescent="0.35">
      <c r="D198" t="s">
        <v>57</v>
      </c>
      <c r="E198" t="s">
        <v>58</v>
      </c>
      <c r="F198" t="s">
        <v>58</v>
      </c>
      <c r="G198" t="s">
        <v>59</v>
      </c>
    </row>
    <row r="199" spans="4:7" x14ac:dyDescent="0.35">
      <c r="D199" t="s">
        <v>57</v>
      </c>
      <c r="E199" t="s">
        <v>58</v>
      </c>
      <c r="F199" t="s">
        <v>58</v>
      </c>
      <c r="G199" t="s">
        <v>59</v>
      </c>
    </row>
    <row r="200" spans="4:7" x14ac:dyDescent="0.35">
      <c r="D200" t="s">
        <v>122</v>
      </c>
      <c r="E200" t="s">
        <v>57</v>
      </c>
      <c r="F200" t="s">
        <v>136</v>
      </c>
      <c r="G200" t="s">
        <v>350</v>
      </c>
    </row>
    <row r="201" spans="4:7" x14ac:dyDescent="0.35">
      <c r="D201" t="s">
        <v>122</v>
      </c>
      <c r="E201" t="s">
        <v>57</v>
      </c>
      <c r="F201" t="s">
        <v>136</v>
      </c>
      <c r="G201" t="s">
        <v>350</v>
      </c>
    </row>
    <row r="202" spans="4:7" x14ac:dyDescent="0.35">
      <c r="D202" t="s">
        <v>122</v>
      </c>
      <c r="E202" t="s">
        <v>57</v>
      </c>
      <c r="F202" t="s">
        <v>136</v>
      </c>
      <c r="G202" t="s">
        <v>350</v>
      </c>
    </row>
    <row r="203" spans="4:7" x14ac:dyDescent="0.35">
      <c r="D203" t="s">
        <v>122</v>
      </c>
      <c r="E203" t="s">
        <v>57</v>
      </c>
      <c r="F203" t="s">
        <v>123</v>
      </c>
      <c r="G203" t="s">
        <v>123</v>
      </c>
    </row>
    <row r="204" spans="4:7" x14ac:dyDescent="0.35">
      <c r="D204" t="s">
        <v>57</v>
      </c>
      <c r="E204" t="s">
        <v>58</v>
      </c>
      <c r="F204" t="s">
        <v>58</v>
      </c>
      <c r="G204" t="s">
        <v>59</v>
      </c>
    </row>
    <row r="205" spans="4:7" x14ac:dyDescent="0.35">
      <c r="D205" t="s">
        <v>122</v>
      </c>
      <c r="E205" t="s">
        <v>57</v>
      </c>
      <c r="F205" t="s">
        <v>407</v>
      </c>
      <c r="G205" t="s">
        <v>408</v>
      </c>
    </row>
    <row r="206" spans="4:7" x14ac:dyDescent="0.35">
      <c r="D206" t="s">
        <v>57</v>
      </c>
      <c r="E206" t="s">
        <v>58</v>
      </c>
      <c r="F206" t="s">
        <v>58</v>
      </c>
      <c r="G206" t="s">
        <v>59</v>
      </c>
    </row>
    <row r="207" spans="4:7" x14ac:dyDescent="0.35">
      <c r="D207" t="s">
        <v>57</v>
      </c>
      <c r="E207" t="s">
        <v>58</v>
      </c>
      <c r="F207" t="s">
        <v>58</v>
      </c>
      <c r="G207" t="s">
        <v>59</v>
      </c>
    </row>
    <row r="208" spans="4:7" x14ac:dyDescent="0.35">
      <c r="D208" t="s">
        <v>122</v>
      </c>
      <c r="E208" t="s">
        <v>57</v>
      </c>
      <c r="F208" t="s">
        <v>405</v>
      </c>
      <c r="G208" t="s">
        <v>1058</v>
      </c>
    </row>
    <row r="209" spans="3:7" x14ac:dyDescent="0.35">
      <c r="D209" t="s">
        <v>57</v>
      </c>
      <c r="E209" t="s">
        <v>58</v>
      </c>
      <c r="F209" t="s">
        <v>58</v>
      </c>
      <c r="G209" t="s">
        <v>59</v>
      </c>
    </row>
    <row r="210" spans="3:7" x14ac:dyDescent="0.35">
      <c r="D210" t="s">
        <v>57</v>
      </c>
      <c r="E210" t="s">
        <v>58</v>
      </c>
      <c r="F210" t="s">
        <v>58</v>
      </c>
      <c r="G210" t="s">
        <v>59</v>
      </c>
    </row>
    <row r="211" spans="3:7" x14ac:dyDescent="0.35">
      <c r="D211" t="s">
        <v>57</v>
      </c>
      <c r="E211" t="s">
        <v>57</v>
      </c>
      <c r="F211" t="s">
        <v>870</v>
      </c>
      <c r="G211" t="s">
        <v>870</v>
      </c>
    </row>
    <row r="212" spans="3:7" x14ac:dyDescent="0.35">
      <c r="D212" t="s">
        <v>57</v>
      </c>
      <c r="E212" t="s">
        <v>58</v>
      </c>
      <c r="F212" t="s">
        <v>58</v>
      </c>
      <c r="G212" t="s">
        <v>59</v>
      </c>
    </row>
    <row r="213" spans="3:7" x14ac:dyDescent="0.35">
      <c r="D213" t="s">
        <v>57</v>
      </c>
      <c r="E213" t="s">
        <v>58</v>
      </c>
      <c r="F213" t="s">
        <v>58</v>
      </c>
      <c r="G213" t="s">
        <v>59</v>
      </c>
    </row>
    <row r="214" spans="3:7" x14ac:dyDescent="0.35">
      <c r="D214" t="s">
        <v>57</v>
      </c>
      <c r="E214" t="s">
        <v>58</v>
      </c>
      <c r="F214" t="s">
        <v>58</v>
      </c>
      <c r="G214" t="s">
        <v>66</v>
      </c>
    </row>
    <row r="215" spans="3:7" x14ac:dyDescent="0.35">
      <c r="D215" t="s">
        <v>122</v>
      </c>
      <c r="E215" t="s">
        <v>57</v>
      </c>
      <c r="F215" t="s">
        <v>123</v>
      </c>
      <c r="G215" t="s">
        <v>432</v>
      </c>
    </row>
    <row r="216" spans="3:7" x14ac:dyDescent="0.35">
      <c r="D216" t="s">
        <v>122</v>
      </c>
      <c r="E216" t="s">
        <v>298</v>
      </c>
      <c r="F216" t="s">
        <v>299</v>
      </c>
      <c r="G216" t="s">
        <v>1082</v>
      </c>
    </row>
    <row r="217" spans="3:7" x14ac:dyDescent="0.35">
      <c r="D217" t="s">
        <v>57</v>
      </c>
      <c r="E217" t="s">
        <v>2741</v>
      </c>
      <c r="F217" t="s">
        <v>260</v>
      </c>
      <c r="G217" t="s">
        <v>261</v>
      </c>
    </row>
    <row r="218" spans="3:7" x14ac:dyDescent="0.35">
      <c r="D218" t="s">
        <v>57</v>
      </c>
      <c r="E218" t="s">
        <v>58</v>
      </c>
      <c r="F218" t="s">
        <v>58</v>
      </c>
      <c r="G218" t="s">
        <v>59</v>
      </c>
    </row>
    <row r="219" spans="3:7" x14ac:dyDescent="0.35">
      <c r="D219" t="s">
        <v>57</v>
      </c>
      <c r="E219" t="s">
        <v>58</v>
      </c>
      <c r="F219" t="s">
        <v>58</v>
      </c>
      <c r="G219" t="s">
        <v>59</v>
      </c>
    </row>
    <row r="220" spans="3:7" x14ac:dyDescent="0.35">
      <c r="D220" t="s">
        <v>122</v>
      </c>
      <c r="E220" t="s">
        <v>57</v>
      </c>
      <c r="F220" t="s">
        <v>407</v>
      </c>
      <c r="G220" t="s">
        <v>408</v>
      </c>
    </row>
    <row r="221" spans="3:7" x14ac:dyDescent="0.35">
      <c r="C221" t="s">
        <v>2782</v>
      </c>
      <c r="D221" t="s">
        <v>57</v>
      </c>
      <c r="E221" t="s">
        <v>57</v>
      </c>
      <c r="F221" t="s">
        <v>248</v>
      </c>
      <c r="G221" t="s">
        <v>1089</v>
      </c>
    </row>
    <row r="222" spans="3:7" x14ac:dyDescent="0.35">
      <c r="D222" t="s">
        <v>57</v>
      </c>
      <c r="E222" t="s">
        <v>58</v>
      </c>
      <c r="F222" t="s">
        <v>58</v>
      </c>
      <c r="G222" t="s">
        <v>59</v>
      </c>
    </row>
    <row r="223" spans="3:7" x14ac:dyDescent="0.35">
      <c r="D223" t="s">
        <v>122</v>
      </c>
      <c r="E223" t="s">
        <v>57</v>
      </c>
      <c r="F223" t="s">
        <v>123</v>
      </c>
      <c r="G223" t="s">
        <v>123</v>
      </c>
    </row>
    <row r="224" spans="3:7" x14ac:dyDescent="0.35">
      <c r="D224" t="s">
        <v>122</v>
      </c>
      <c r="E224" t="s">
        <v>57</v>
      </c>
      <c r="F224" t="s">
        <v>123</v>
      </c>
      <c r="G224" t="s">
        <v>123</v>
      </c>
    </row>
    <row r="225" spans="3:7" x14ac:dyDescent="0.35">
      <c r="D225" t="s">
        <v>57</v>
      </c>
      <c r="E225" t="s">
        <v>58</v>
      </c>
      <c r="F225" t="s">
        <v>58</v>
      </c>
      <c r="G225" t="s">
        <v>59</v>
      </c>
    </row>
    <row r="226" spans="3:7" x14ac:dyDescent="0.35">
      <c r="D226" t="s">
        <v>122</v>
      </c>
      <c r="E226" t="s">
        <v>57</v>
      </c>
      <c r="F226" t="s">
        <v>248</v>
      </c>
      <c r="G226" t="s">
        <v>987</v>
      </c>
    </row>
    <row r="227" spans="3:7" x14ac:dyDescent="0.35">
      <c r="D227" t="s">
        <v>57</v>
      </c>
      <c r="E227" t="s">
        <v>58</v>
      </c>
      <c r="F227" t="s">
        <v>58</v>
      </c>
      <c r="G227" t="s">
        <v>59</v>
      </c>
    </row>
    <row r="228" spans="3:7" x14ac:dyDescent="0.35">
      <c r="D228" t="s">
        <v>122</v>
      </c>
      <c r="E228" t="s">
        <v>57</v>
      </c>
      <c r="F228" t="s">
        <v>248</v>
      </c>
      <c r="G228" t="s">
        <v>1097</v>
      </c>
    </row>
    <row r="229" spans="3:7" x14ac:dyDescent="0.35">
      <c r="D229" t="s">
        <v>122</v>
      </c>
      <c r="E229" t="s">
        <v>57</v>
      </c>
      <c r="F229" t="s">
        <v>248</v>
      </c>
      <c r="G229" t="s">
        <v>1102</v>
      </c>
    </row>
    <row r="230" spans="3:7" x14ac:dyDescent="0.35">
      <c r="C230" t="s">
        <v>2782</v>
      </c>
      <c r="D230" t="s">
        <v>122</v>
      </c>
      <c r="E230" t="s">
        <v>57</v>
      </c>
      <c r="F230" t="s">
        <v>248</v>
      </c>
      <c r="G230" t="s">
        <v>1104</v>
      </c>
    </row>
    <row r="231" spans="3:7" x14ac:dyDescent="0.35">
      <c r="D231" t="s">
        <v>122</v>
      </c>
      <c r="E231" t="s">
        <v>57</v>
      </c>
      <c r="F231" t="s">
        <v>1113</v>
      </c>
      <c r="G231" t="s">
        <v>1114</v>
      </c>
    </row>
    <row r="232" spans="3:7" x14ac:dyDescent="0.35">
      <c r="D232" t="s">
        <v>122</v>
      </c>
      <c r="E232" t="s">
        <v>57</v>
      </c>
      <c r="F232" t="s">
        <v>1113</v>
      </c>
      <c r="G232" t="s">
        <v>1114</v>
      </c>
    </row>
    <row r="233" spans="3:7" x14ac:dyDescent="0.35">
      <c r="D233" t="s">
        <v>57</v>
      </c>
      <c r="E233" t="s">
        <v>58</v>
      </c>
      <c r="F233" t="s">
        <v>58</v>
      </c>
      <c r="G233" t="s">
        <v>1116</v>
      </c>
    </row>
    <row r="234" spans="3:7" x14ac:dyDescent="0.35">
      <c r="D234" t="s">
        <v>57</v>
      </c>
      <c r="E234" t="s">
        <v>58</v>
      </c>
      <c r="F234" t="s">
        <v>58</v>
      </c>
      <c r="G234" t="s">
        <v>1125</v>
      </c>
    </row>
    <row r="235" spans="3:7" x14ac:dyDescent="0.35">
      <c r="D235" t="s">
        <v>122</v>
      </c>
      <c r="E235" t="s">
        <v>57</v>
      </c>
      <c r="F235" t="s">
        <v>1113</v>
      </c>
      <c r="G235" t="s">
        <v>1114</v>
      </c>
    </row>
    <row r="236" spans="3:7" x14ac:dyDescent="0.35">
      <c r="D236" t="s">
        <v>57</v>
      </c>
      <c r="E236" t="s">
        <v>58</v>
      </c>
      <c r="F236" t="s">
        <v>58</v>
      </c>
      <c r="G236" t="s">
        <v>1125</v>
      </c>
    </row>
    <row r="237" spans="3:7" x14ac:dyDescent="0.35">
      <c r="D237" t="s">
        <v>122</v>
      </c>
      <c r="E237" t="s">
        <v>57</v>
      </c>
      <c r="F237" t="s">
        <v>1113</v>
      </c>
      <c r="G237" t="s">
        <v>1114</v>
      </c>
    </row>
    <row r="238" spans="3:7" x14ac:dyDescent="0.35">
      <c r="D238" t="s">
        <v>122</v>
      </c>
      <c r="E238" t="s">
        <v>57</v>
      </c>
      <c r="F238" t="s">
        <v>1113</v>
      </c>
      <c r="G238" t="s">
        <v>1114</v>
      </c>
    </row>
    <row r="239" spans="3:7" x14ac:dyDescent="0.35">
      <c r="D239" t="s">
        <v>57</v>
      </c>
      <c r="E239" t="s">
        <v>58</v>
      </c>
      <c r="F239" t="s">
        <v>58</v>
      </c>
      <c r="G239" t="s">
        <v>59</v>
      </c>
    </row>
    <row r="240" spans="3:7" x14ac:dyDescent="0.35">
      <c r="D240" t="s">
        <v>57</v>
      </c>
      <c r="E240" t="s">
        <v>58</v>
      </c>
      <c r="F240" t="s">
        <v>83</v>
      </c>
      <c r="G240" t="s">
        <v>83</v>
      </c>
    </row>
    <row r="241" spans="3:7" x14ac:dyDescent="0.35">
      <c r="D241" t="s">
        <v>122</v>
      </c>
      <c r="E241" t="s">
        <v>57</v>
      </c>
      <c r="F241" t="s">
        <v>407</v>
      </c>
      <c r="G241" t="s">
        <v>408</v>
      </c>
    </row>
    <row r="242" spans="3:7" x14ac:dyDescent="0.35">
      <c r="D242" t="s">
        <v>57</v>
      </c>
      <c r="E242" t="s">
        <v>58</v>
      </c>
      <c r="F242" t="s">
        <v>83</v>
      </c>
      <c r="G242" t="s">
        <v>83</v>
      </c>
    </row>
    <row r="243" spans="3:7" x14ac:dyDescent="0.35">
      <c r="D243" t="s">
        <v>122</v>
      </c>
      <c r="E243" t="s">
        <v>57</v>
      </c>
      <c r="F243" t="s">
        <v>1113</v>
      </c>
      <c r="G243" t="s">
        <v>1113</v>
      </c>
    </row>
    <row r="244" spans="3:7" x14ac:dyDescent="0.35">
      <c r="C244" t="s">
        <v>2782</v>
      </c>
      <c r="D244" t="s">
        <v>57</v>
      </c>
      <c r="E244" t="s">
        <v>57</v>
      </c>
      <c r="F244" t="s">
        <v>248</v>
      </c>
      <c r="G244" t="s">
        <v>1133</v>
      </c>
    </row>
    <row r="245" spans="3:7" x14ac:dyDescent="0.35">
      <c r="D245" t="s">
        <v>122</v>
      </c>
      <c r="E245" t="s">
        <v>57</v>
      </c>
      <c r="F245" t="s">
        <v>1113</v>
      </c>
      <c r="G245" t="s">
        <v>1113</v>
      </c>
    </row>
    <row r="246" spans="3:7" x14ac:dyDescent="0.35">
      <c r="D246" t="s">
        <v>122</v>
      </c>
      <c r="E246" t="s">
        <v>57</v>
      </c>
      <c r="F246" t="s">
        <v>1113</v>
      </c>
      <c r="G246" t="s">
        <v>1114</v>
      </c>
    </row>
    <row r="247" spans="3:7" x14ac:dyDescent="0.35">
      <c r="D247" t="s">
        <v>122</v>
      </c>
      <c r="E247" t="s">
        <v>57</v>
      </c>
      <c r="F247" t="s">
        <v>248</v>
      </c>
      <c r="G247" t="s">
        <v>1136</v>
      </c>
    </row>
    <row r="248" spans="3:7" x14ac:dyDescent="0.35">
      <c r="D248" t="s">
        <v>57</v>
      </c>
      <c r="E248" t="s">
        <v>58</v>
      </c>
      <c r="F248" t="s">
        <v>58</v>
      </c>
      <c r="G248" t="s">
        <v>59</v>
      </c>
    </row>
    <row r="249" spans="3:7" x14ac:dyDescent="0.35">
      <c r="C249" t="s">
        <v>2782</v>
      </c>
      <c r="D249" t="s">
        <v>122</v>
      </c>
      <c r="E249" t="s">
        <v>57</v>
      </c>
      <c r="F249" t="s">
        <v>248</v>
      </c>
      <c r="G249" t="s">
        <v>1147</v>
      </c>
    </row>
    <row r="250" spans="3:7" x14ac:dyDescent="0.35">
      <c r="D250" t="s">
        <v>122</v>
      </c>
      <c r="E250" t="s">
        <v>57</v>
      </c>
      <c r="F250" t="s">
        <v>248</v>
      </c>
      <c r="G250" t="s">
        <v>1155</v>
      </c>
    </row>
    <row r="251" spans="3:7" x14ac:dyDescent="0.35">
      <c r="D251" t="s">
        <v>57</v>
      </c>
      <c r="E251" t="s">
        <v>58</v>
      </c>
      <c r="F251" t="s">
        <v>1157</v>
      </c>
      <c r="G251" t="s">
        <v>1158</v>
      </c>
    </row>
    <row r="252" spans="3:7" x14ac:dyDescent="0.35">
      <c r="D252" t="s">
        <v>57</v>
      </c>
      <c r="E252" t="s">
        <v>58</v>
      </c>
      <c r="F252" t="s">
        <v>83</v>
      </c>
      <c r="G252" t="s">
        <v>1159</v>
      </c>
    </row>
    <row r="253" spans="3:7" x14ac:dyDescent="0.35">
      <c r="D253" t="s">
        <v>122</v>
      </c>
      <c r="E253" t="s">
        <v>57</v>
      </c>
      <c r="F253" t="s">
        <v>1113</v>
      </c>
      <c r="G253" t="s">
        <v>1113</v>
      </c>
    </row>
    <row r="254" spans="3:7" x14ac:dyDescent="0.35">
      <c r="D254" t="s">
        <v>122</v>
      </c>
      <c r="E254" t="s">
        <v>57</v>
      </c>
      <c r="F254" t="s">
        <v>248</v>
      </c>
      <c r="G254" t="s">
        <v>248</v>
      </c>
    </row>
    <row r="255" spans="3:7" x14ac:dyDescent="0.35">
      <c r="D255" t="s">
        <v>57</v>
      </c>
      <c r="E255" t="s">
        <v>58</v>
      </c>
      <c r="F255" t="s">
        <v>1157</v>
      </c>
      <c r="G255" t="s">
        <v>1163</v>
      </c>
    </row>
    <row r="256" spans="3:7" x14ac:dyDescent="0.35">
      <c r="D256" t="s">
        <v>122</v>
      </c>
      <c r="E256" t="s">
        <v>57</v>
      </c>
      <c r="F256" t="s">
        <v>1113</v>
      </c>
      <c r="G256" t="s">
        <v>1113</v>
      </c>
    </row>
    <row r="257" spans="3:7" x14ac:dyDescent="0.35">
      <c r="C257" t="s">
        <v>2786</v>
      </c>
      <c r="D257" t="s">
        <v>122</v>
      </c>
      <c r="E257" t="s">
        <v>57</v>
      </c>
      <c r="F257" t="s">
        <v>248</v>
      </c>
      <c r="G257" t="s">
        <v>1164</v>
      </c>
    </row>
    <row r="258" spans="3:7" x14ac:dyDescent="0.35">
      <c r="D258" t="s">
        <v>57</v>
      </c>
      <c r="E258" t="s">
        <v>58</v>
      </c>
      <c r="F258" t="s">
        <v>1157</v>
      </c>
      <c r="G258" t="s">
        <v>1158</v>
      </c>
    </row>
    <row r="259" spans="3:7" x14ac:dyDescent="0.35">
      <c r="D259" t="s">
        <v>122</v>
      </c>
      <c r="E259" t="s">
        <v>57</v>
      </c>
      <c r="F259" t="s">
        <v>1113</v>
      </c>
      <c r="G259" t="s">
        <v>1113</v>
      </c>
    </row>
    <row r="260" spans="3:7" x14ac:dyDescent="0.35">
      <c r="D260" t="s">
        <v>57</v>
      </c>
      <c r="E260" t="s">
        <v>58</v>
      </c>
      <c r="F260" t="s">
        <v>58</v>
      </c>
      <c r="G260" t="s">
        <v>1125</v>
      </c>
    </row>
    <row r="261" spans="3:7" x14ac:dyDescent="0.35">
      <c r="D261" t="s">
        <v>57</v>
      </c>
      <c r="E261" t="s">
        <v>58</v>
      </c>
      <c r="F261" t="s">
        <v>58</v>
      </c>
      <c r="G261" t="s">
        <v>1181</v>
      </c>
    </row>
    <row r="262" spans="3:7" x14ac:dyDescent="0.35">
      <c r="D262" t="s">
        <v>57</v>
      </c>
      <c r="E262" t="s">
        <v>58</v>
      </c>
      <c r="F262" t="s">
        <v>58</v>
      </c>
      <c r="G262" t="s">
        <v>1182</v>
      </c>
    </row>
    <row r="263" spans="3:7" x14ac:dyDescent="0.35">
      <c r="D263" t="s">
        <v>122</v>
      </c>
      <c r="E263" t="s">
        <v>57</v>
      </c>
      <c r="F263" t="s">
        <v>1113</v>
      </c>
      <c r="G263" t="s">
        <v>1114</v>
      </c>
    </row>
    <row r="264" spans="3:7" x14ac:dyDescent="0.35">
      <c r="D264" t="s">
        <v>122</v>
      </c>
      <c r="E264" t="s">
        <v>57</v>
      </c>
      <c r="F264" t="s">
        <v>1113</v>
      </c>
      <c r="G264" t="s">
        <v>1114</v>
      </c>
    </row>
    <row r="265" spans="3:7" x14ac:dyDescent="0.35">
      <c r="D265" t="s">
        <v>57</v>
      </c>
      <c r="E265" t="s">
        <v>58</v>
      </c>
      <c r="F265" t="s">
        <v>83</v>
      </c>
      <c r="G265" t="s">
        <v>83</v>
      </c>
    </row>
    <row r="266" spans="3:7" x14ac:dyDescent="0.35">
      <c r="D266" t="s">
        <v>57</v>
      </c>
      <c r="E266" t="s">
        <v>58</v>
      </c>
      <c r="F266" t="s">
        <v>83</v>
      </c>
      <c r="G266" t="s">
        <v>83</v>
      </c>
    </row>
    <row r="267" spans="3:7" x14ac:dyDescent="0.35">
      <c r="D267" t="s">
        <v>122</v>
      </c>
      <c r="E267" t="s">
        <v>57</v>
      </c>
      <c r="F267" t="s">
        <v>1113</v>
      </c>
      <c r="G267" t="s">
        <v>1113</v>
      </c>
    </row>
    <row r="268" spans="3:7" x14ac:dyDescent="0.35">
      <c r="C268" t="s">
        <v>2782</v>
      </c>
      <c r="D268" t="s">
        <v>122</v>
      </c>
      <c r="E268" t="s">
        <v>57</v>
      </c>
      <c r="F268" t="s">
        <v>248</v>
      </c>
      <c r="G268" t="s">
        <v>1199</v>
      </c>
    </row>
    <row r="269" spans="3:7" x14ac:dyDescent="0.35">
      <c r="D269" t="s">
        <v>57</v>
      </c>
      <c r="E269" t="s">
        <v>58</v>
      </c>
      <c r="F269" t="s">
        <v>58</v>
      </c>
      <c r="G269" t="s">
        <v>1201</v>
      </c>
    </row>
    <row r="270" spans="3:7" x14ac:dyDescent="0.35">
      <c r="D270" t="s">
        <v>122</v>
      </c>
      <c r="E270" t="s">
        <v>57</v>
      </c>
      <c r="F270" t="s">
        <v>1113</v>
      </c>
      <c r="G270" t="s">
        <v>1113</v>
      </c>
    </row>
    <row r="271" spans="3:7" x14ac:dyDescent="0.35">
      <c r="D271" t="s">
        <v>122</v>
      </c>
      <c r="E271" t="s">
        <v>57</v>
      </c>
      <c r="F271" t="s">
        <v>1113</v>
      </c>
      <c r="G271" t="s">
        <v>1114</v>
      </c>
    </row>
    <row r="272" spans="3:7" x14ac:dyDescent="0.35">
      <c r="D272" t="s">
        <v>57</v>
      </c>
      <c r="E272" t="s">
        <v>58</v>
      </c>
      <c r="F272" t="s">
        <v>83</v>
      </c>
      <c r="G272" t="s">
        <v>84</v>
      </c>
    </row>
    <row r="273" spans="3:7" x14ac:dyDescent="0.35">
      <c r="D273" t="s">
        <v>57</v>
      </c>
      <c r="E273" t="s">
        <v>58</v>
      </c>
      <c r="F273" t="s">
        <v>58</v>
      </c>
      <c r="G273" t="s">
        <v>1212</v>
      </c>
    </row>
    <row r="274" spans="3:7" x14ac:dyDescent="0.35">
      <c r="D274" t="s">
        <v>57</v>
      </c>
      <c r="E274" t="s">
        <v>58</v>
      </c>
      <c r="F274" t="s">
        <v>58</v>
      </c>
      <c r="G274" t="s">
        <v>1213</v>
      </c>
    </row>
    <row r="275" spans="3:7" x14ac:dyDescent="0.35">
      <c r="D275" t="s">
        <v>122</v>
      </c>
      <c r="E275" t="s">
        <v>57</v>
      </c>
      <c r="F275" t="s">
        <v>1113</v>
      </c>
      <c r="G275" t="s">
        <v>1217</v>
      </c>
    </row>
    <row r="276" spans="3:7" x14ac:dyDescent="0.35">
      <c r="D276" t="s">
        <v>57</v>
      </c>
      <c r="E276" t="s">
        <v>58</v>
      </c>
      <c r="F276" t="s">
        <v>83</v>
      </c>
      <c r="G276" t="s">
        <v>84</v>
      </c>
    </row>
    <row r="277" spans="3:7" x14ac:dyDescent="0.35">
      <c r="D277" t="s">
        <v>122</v>
      </c>
      <c r="E277" t="s">
        <v>57</v>
      </c>
      <c r="F277" t="s">
        <v>1113</v>
      </c>
      <c r="G277" t="s">
        <v>1227</v>
      </c>
    </row>
    <row r="278" spans="3:7" x14ac:dyDescent="0.35">
      <c r="D278" t="s">
        <v>122</v>
      </c>
      <c r="E278" t="s">
        <v>57</v>
      </c>
      <c r="F278" t="s">
        <v>865</v>
      </c>
      <c r="G278" t="s">
        <v>1228</v>
      </c>
    </row>
    <row r="279" spans="3:7" x14ac:dyDescent="0.35">
      <c r="D279" t="s">
        <v>57</v>
      </c>
      <c r="E279" t="s">
        <v>58</v>
      </c>
      <c r="F279" t="s">
        <v>83</v>
      </c>
      <c r="G279" t="s">
        <v>83</v>
      </c>
    </row>
    <row r="280" spans="3:7" x14ac:dyDescent="0.35">
      <c r="D280" t="s">
        <v>122</v>
      </c>
      <c r="E280" t="s">
        <v>57</v>
      </c>
      <c r="F280" t="s">
        <v>1113</v>
      </c>
      <c r="G280" t="s">
        <v>1113</v>
      </c>
    </row>
    <row r="281" spans="3:7" x14ac:dyDescent="0.35">
      <c r="D281" t="s">
        <v>57</v>
      </c>
      <c r="E281" t="s">
        <v>298</v>
      </c>
      <c r="F281" t="s">
        <v>1232</v>
      </c>
      <c r="G281" t="s">
        <v>1233</v>
      </c>
    </row>
    <row r="282" spans="3:7" x14ac:dyDescent="0.35">
      <c r="C282" s="12"/>
      <c r="D282" t="s">
        <v>57</v>
      </c>
      <c r="E282" t="s">
        <v>298</v>
      </c>
      <c r="F282" t="s">
        <v>1234</v>
      </c>
      <c r="G282" t="s">
        <v>1235</v>
      </c>
    </row>
    <row r="283" spans="3:7" x14ac:dyDescent="0.35">
      <c r="D283" t="s">
        <v>122</v>
      </c>
      <c r="E283" t="s">
        <v>57</v>
      </c>
      <c r="F283" t="s">
        <v>1113</v>
      </c>
      <c r="G283" t="s">
        <v>1113</v>
      </c>
    </row>
    <row r="284" spans="3:7" x14ac:dyDescent="0.35">
      <c r="D284" t="s">
        <v>122</v>
      </c>
      <c r="E284" t="s">
        <v>57</v>
      </c>
      <c r="F284" t="s">
        <v>1113</v>
      </c>
      <c r="G284" t="s">
        <v>1113</v>
      </c>
    </row>
    <row r="285" spans="3:7" x14ac:dyDescent="0.35">
      <c r="D285" t="s">
        <v>122</v>
      </c>
      <c r="E285" t="s">
        <v>57</v>
      </c>
      <c r="F285" t="s">
        <v>1113</v>
      </c>
      <c r="G285" t="s">
        <v>1255</v>
      </c>
    </row>
    <row r="286" spans="3:7" x14ac:dyDescent="0.35">
      <c r="D286" t="s">
        <v>57</v>
      </c>
      <c r="E286" t="s">
        <v>58</v>
      </c>
      <c r="F286" t="s">
        <v>58</v>
      </c>
      <c r="G286" t="s">
        <v>1125</v>
      </c>
    </row>
    <row r="287" spans="3:7" x14ac:dyDescent="0.35">
      <c r="D287" t="s">
        <v>122</v>
      </c>
      <c r="E287" t="s">
        <v>57</v>
      </c>
      <c r="F287" t="s">
        <v>1113</v>
      </c>
      <c r="G287" t="s">
        <v>1258</v>
      </c>
    </row>
    <row r="288" spans="3:7" x14ac:dyDescent="0.35">
      <c r="D288" t="s">
        <v>122</v>
      </c>
      <c r="E288" t="s">
        <v>57</v>
      </c>
      <c r="F288" t="s">
        <v>248</v>
      </c>
      <c r="G288" t="s">
        <v>1259</v>
      </c>
    </row>
    <row r="289" spans="4:7" x14ac:dyDescent="0.35">
      <c r="D289" t="s">
        <v>122</v>
      </c>
      <c r="E289" t="s">
        <v>57</v>
      </c>
      <c r="F289" t="s">
        <v>1113</v>
      </c>
      <c r="G289" t="s">
        <v>1113</v>
      </c>
    </row>
    <row r="290" spans="4:7" x14ac:dyDescent="0.35">
      <c r="D290" t="s">
        <v>57</v>
      </c>
      <c r="E290" t="s">
        <v>58</v>
      </c>
      <c r="F290" t="s">
        <v>58</v>
      </c>
      <c r="G290" t="s">
        <v>1125</v>
      </c>
    </row>
    <row r="291" spans="4:7" x14ac:dyDescent="0.35">
      <c r="D291" t="s">
        <v>57</v>
      </c>
      <c r="E291" t="s">
        <v>58</v>
      </c>
      <c r="F291" t="s">
        <v>58</v>
      </c>
      <c r="G291" t="s">
        <v>59</v>
      </c>
    </row>
    <row r="292" spans="4:7" x14ac:dyDescent="0.35">
      <c r="D292" t="s">
        <v>122</v>
      </c>
      <c r="E292" t="s">
        <v>57</v>
      </c>
      <c r="F292" t="s">
        <v>1113</v>
      </c>
      <c r="G292" t="s">
        <v>1114</v>
      </c>
    </row>
    <row r="293" spans="4:7" x14ac:dyDescent="0.35">
      <c r="D293" t="s">
        <v>122</v>
      </c>
      <c r="E293" t="s">
        <v>57</v>
      </c>
      <c r="F293" t="s">
        <v>123</v>
      </c>
      <c r="G293" t="s">
        <v>123</v>
      </c>
    </row>
    <row r="294" spans="4:7" x14ac:dyDescent="0.35">
      <c r="D294" t="s">
        <v>57</v>
      </c>
      <c r="E294" t="s">
        <v>298</v>
      </c>
      <c r="F294" t="s">
        <v>1269</v>
      </c>
      <c r="G294" t="s">
        <v>1270</v>
      </c>
    </row>
    <row r="295" spans="4:7" x14ac:dyDescent="0.35">
      <c r="D295" t="s">
        <v>122</v>
      </c>
      <c r="E295" t="s">
        <v>57</v>
      </c>
      <c r="F295" t="s">
        <v>646</v>
      </c>
      <c r="G295" t="s">
        <v>1274</v>
      </c>
    </row>
    <row r="296" spans="4:7" x14ac:dyDescent="0.35">
      <c r="D296" t="s">
        <v>57</v>
      </c>
      <c r="E296" t="s">
        <v>58</v>
      </c>
      <c r="F296" t="s">
        <v>83</v>
      </c>
      <c r="G296" t="s">
        <v>84</v>
      </c>
    </row>
    <row r="297" spans="4:7" x14ac:dyDescent="0.35">
      <c r="D297" t="s">
        <v>122</v>
      </c>
      <c r="E297" t="s">
        <v>57</v>
      </c>
      <c r="F297" t="s">
        <v>1113</v>
      </c>
      <c r="G297" t="s">
        <v>1113</v>
      </c>
    </row>
    <row r="298" spans="4:7" x14ac:dyDescent="0.35">
      <c r="D298" t="s">
        <v>57</v>
      </c>
      <c r="E298" t="s">
        <v>58</v>
      </c>
      <c r="F298" t="s">
        <v>83</v>
      </c>
      <c r="G298" t="s">
        <v>84</v>
      </c>
    </row>
    <row r="299" spans="4:7" x14ac:dyDescent="0.35">
      <c r="D299" t="s">
        <v>122</v>
      </c>
      <c r="E299" t="s">
        <v>57</v>
      </c>
      <c r="F299" t="s">
        <v>1113</v>
      </c>
      <c r="G299" t="s">
        <v>1113</v>
      </c>
    </row>
    <row r="300" spans="4:7" x14ac:dyDescent="0.35">
      <c r="D300" t="s">
        <v>122</v>
      </c>
      <c r="E300" t="s">
        <v>57</v>
      </c>
      <c r="F300" t="s">
        <v>216</v>
      </c>
      <c r="G300" t="s">
        <v>436</v>
      </c>
    </row>
    <row r="301" spans="4:7" x14ac:dyDescent="0.35">
      <c r="D301" t="s">
        <v>122</v>
      </c>
      <c r="E301" t="s">
        <v>57</v>
      </c>
      <c r="F301" t="s">
        <v>248</v>
      </c>
      <c r="G301" t="s">
        <v>987</v>
      </c>
    </row>
    <row r="302" spans="4:7" x14ac:dyDescent="0.35">
      <c r="D302" t="s">
        <v>57</v>
      </c>
      <c r="E302" t="s">
        <v>58</v>
      </c>
      <c r="F302" t="s">
        <v>83</v>
      </c>
      <c r="G302" t="s">
        <v>83</v>
      </c>
    </row>
    <row r="303" spans="4:7" x14ac:dyDescent="0.35">
      <c r="D303" t="s">
        <v>57</v>
      </c>
      <c r="E303" t="s">
        <v>58</v>
      </c>
      <c r="F303" t="s">
        <v>58</v>
      </c>
      <c r="G303" t="s">
        <v>1181</v>
      </c>
    </row>
    <row r="304" spans="4:7" x14ac:dyDescent="0.35">
      <c r="D304" t="s">
        <v>122</v>
      </c>
      <c r="E304" t="s">
        <v>57</v>
      </c>
      <c r="F304" t="s">
        <v>1113</v>
      </c>
      <c r="G304" t="s">
        <v>1114</v>
      </c>
    </row>
    <row r="305" spans="3:7" x14ac:dyDescent="0.35">
      <c r="D305" t="s">
        <v>57</v>
      </c>
      <c r="E305" t="s">
        <v>58</v>
      </c>
      <c r="F305" t="s">
        <v>83</v>
      </c>
      <c r="G305" t="s">
        <v>83</v>
      </c>
    </row>
    <row r="306" spans="3:7" x14ac:dyDescent="0.35">
      <c r="C306" t="s">
        <v>2782</v>
      </c>
      <c r="D306" t="s">
        <v>122</v>
      </c>
      <c r="E306" t="s">
        <v>57</v>
      </c>
      <c r="F306" t="s">
        <v>248</v>
      </c>
      <c r="G306" t="s">
        <v>1293</v>
      </c>
    </row>
    <row r="307" spans="3:7" x14ac:dyDescent="0.35">
      <c r="D307" t="s">
        <v>57</v>
      </c>
      <c r="E307" t="s">
        <v>58</v>
      </c>
      <c r="F307" t="s">
        <v>58</v>
      </c>
      <c r="G307" t="s">
        <v>1181</v>
      </c>
    </row>
    <row r="308" spans="3:7" x14ac:dyDescent="0.35">
      <c r="D308" t="s">
        <v>57</v>
      </c>
      <c r="E308" t="s">
        <v>58</v>
      </c>
      <c r="F308" t="s">
        <v>58</v>
      </c>
      <c r="G308" t="s">
        <v>1125</v>
      </c>
    </row>
    <row r="309" spans="3:7" x14ac:dyDescent="0.35">
      <c r="D309" t="s">
        <v>122</v>
      </c>
      <c r="E309" t="s">
        <v>57</v>
      </c>
      <c r="F309" t="s">
        <v>248</v>
      </c>
      <c r="G309" t="s">
        <v>1304</v>
      </c>
    </row>
    <row r="310" spans="3:7" x14ac:dyDescent="0.35">
      <c r="D310" t="s">
        <v>122</v>
      </c>
      <c r="E310" t="s">
        <v>57</v>
      </c>
      <c r="F310" t="s">
        <v>1113</v>
      </c>
      <c r="G310" t="s">
        <v>1113</v>
      </c>
    </row>
    <row r="311" spans="3:7" x14ac:dyDescent="0.35">
      <c r="D311" t="s">
        <v>122</v>
      </c>
      <c r="E311" t="s">
        <v>57</v>
      </c>
      <c r="F311" t="s">
        <v>1113</v>
      </c>
      <c r="G311" t="s">
        <v>1113</v>
      </c>
    </row>
    <row r="312" spans="3:7" x14ac:dyDescent="0.35">
      <c r="D312" t="s">
        <v>57</v>
      </c>
      <c r="E312" t="s">
        <v>58</v>
      </c>
      <c r="F312" t="s">
        <v>58</v>
      </c>
      <c r="G312" t="s">
        <v>1181</v>
      </c>
    </row>
    <row r="313" spans="3:7" x14ac:dyDescent="0.35">
      <c r="D313" t="s">
        <v>57</v>
      </c>
      <c r="E313" t="s">
        <v>58</v>
      </c>
      <c r="F313" t="s">
        <v>58</v>
      </c>
      <c r="G313" t="s">
        <v>59</v>
      </c>
    </row>
    <row r="314" spans="3:7" x14ac:dyDescent="0.35">
      <c r="D314" t="s">
        <v>122</v>
      </c>
      <c r="E314" t="s">
        <v>57</v>
      </c>
      <c r="F314" t="s">
        <v>1113</v>
      </c>
      <c r="G314" t="s">
        <v>1114</v>
      </c>
    </row>
    <row r="315" spans="3:7" x14ac:dyDescent="0.35">
      <c r="D315" t="s">
        <v>57</v>
      </c>
      <c r="E315" t="s">
        <v>58</v>
      </c>
      <c r="F315" t="s">
        <v>58</v>
      </c>
      <c r="G315" t="s">
        <v>1125</v>
      </c>
    </row>
    <row r="316" spans="3:7" x14ac:dyDescent="0.35">
      <c r="D316" t="s">
        <v>57</v>
      </c>
      <c r="E316" t="s">
        <v>58</v>
      </c>
      <c r="F316" t="s">
        <v>58</v>
      </c>
      <c r="G316" t="s">
        <v>1306</v>
      </c>
    </row>
    <row r="317" spans="3:7" x14ac:dyDescent="0.35">
      <c r="D317" t="s">
        <v>122</v>
      </c>
      <c r="E317" t="s">
        <v>57</v>
      </c>
      <c r="F317" t="s">
        <v>123</v>
      </c>
      <c r="G317" t="s">
        <v>432</v>
      </c>
    </row>
    <row r="318" spans="3:7" x14ac:dyDescent="0.35">
      <c r="D318" t="s">
        <v>122</v>
      </c>
      <c r="E318" t="s">
        <v>57</v>
      </c>
      <c r="F318" t="s">
        <v>1113</v>
      </c>
      <c r="G318" t="s">
        <v>1114</v>
      </c>
    </row>
    <row r="319" spans="3:7" x14ac:dyDescent="0.35">
      <c r="D319" t="s">
        <v>122</v>
      </c>
      <c r="E319" t="s">
        <v>57</v>
      </c>
      <c r="F319" t="s">
        <v>248</v>
      </c>
      <c r="G319" t="s">
        <v>987</v>
      </c>
    </row>
    <row r="320" spans="3:7" x14ac:dyDescent="0.35">
      <c r="D320" t="s">
        <v>122</v>
      </c>
      <c r="E320" t="s">
        <v>57</v>
      </c>
      <c r="F320" t="s">
        <v>1113</v>
      </c>
      <c r="G320" t="s">
        <v>1113</v>
      </c>
    </row>
    <row r="321" spans="4:7" x14ac:dyDescent="0.35">
      <c r="D321" t="s">
        <v>57</v>
      </c>
      <c r="E321" t="s">
        <v>58</v>
      </c>
      <c r="F321" t="s">
        <v>83</v>
      </c>
      <c r="G321" t="s">
        <v>84</v>
      </c>
    </row>
    <row r="322" spans="4:7" x14ac:dyDescent="0.35">
      <c r="D322" t="s">
        <v>57</v>
      </c>
      <c r="E322" t="s">
        <v>58</v>
      </c>
      <c r="F322" t="s">
        <v>83</v>
      </c>
      <c r="G322" t="s">
        <v>83</v>
      </c>
    </row>
    <row r="323" spans="4:7" x14ac:dyDescent="0.35">
      <c r="D323" t="s">
        <v>122</v>
      </c>
      <c r="E323" t="s">
        <v>57</v>
      </c>
      <c r="F323" t="s">
        <v>1113</v>
      </c>
      <c r="G323" t="s">
        <v>1113</v>
      </c>
    </row>
    <row r="324" spans="4:7" x14ac:dyDescent="0.35">
      <c r="D324" t="s">
        <v>122</v>
      </c>
      <c r="E324" t="s">
        <v>57</v>
      </c>
      <c r="F324" t="s">
        <v>123</v>
      </c>
      <c r="G324" t="s">
        <v>123</v>
      </c>
    </row>
    <row r="325" spans="4:7" x14ac:dyDescent="0.35">
      <c r="D325" t="s">
        <v>57</v>
      </c>
      <c r="E325" t="s">
        <v>58</v>
      </c>
      <c r="F325" t="s">
        <v>58</v>
      </c>
      <c r="G325" t="s">
        <v>1332</v>
      </c>
    </row>
    <row r="326" spans="4:7" x14ac:dyDescent="0.35">
      <c r="D326" t="s">
        <v>122</v>
      </c>
      <c r="E326" t="s">
        <v>57</v>
      </c>
      <c r="F326" t="s">
        <v>1113</v>
      </c>
      <c r="G326" t="s">
        <v>1114</v>
      </c>
    </row>
    <row r="327" spans="4:7" x14ac:dyDescent="0.35">
      <c r="D327" t="s">
        <v>57</v>
      </c>
      <c r="E327" t="s">
        <v>58</v>
      </c>
      <c r="F327" t="s">
        <v>83</v>
      </c>
      <c r="G327" t="s">
        <v>83</v>
      </c>
    </row>
    <row r="328" spans="4:7" x14ac:dyDescent="0.35">
      <c r="D328" t="s">
        <v>122</v>
      </c>
      <c r="E328" t="s">
        <v>57</v>
      </c>
      <c r="F328" t="s">
        <v>1113</v>
      </c>
      <c r="G328" t="s">
        <v>1114</v>
      </c>
    </row>
    <row r="329" spans="4:7" x14ac:dyDescent="0.35">
      <c r="D329" t="s">
        <v>122</v>
      </c>
      <c r="E329" t="s">
        <v>57</v>
      </c>
      <c r="F329" t="s">
        <v>1113</v>
      </c>
      <c r="G329" t="s">
        <v>1114</v>
      </c>
    </row>
    <row r="330" spans="4:7" x14ac:dyDescent="0.35">
      <c r="D330" t="s">
        <v>122</v>
      </c>
      <c r="E330" t="s">
        <v>57</v>
      </c>
      <c r="F330" t="s">
        <v>1113</v>
      </c>
      <c r="G330" t="s">
        <v>1114</v>
      </c>
    </row>
    <row r="331" spans="4:7" x14ac:dyDescent="0.35">
      <c r="D331" t="s">
        <v>122</v>
      </c>
      <c r="E331" t="s">
        <v>57</v>
      </c>
      <c r="F331" t="s">
        <v>1113</v>
      </c>
      <c r="G331" t="s">
        <v>1114</v>
      </c>
    </row>
    <row r="332" spans="4:7" x14ac:dyDescent="0.35">
      <c r="D332" t="s">
        <v>57</v>
      </c>
      <c r="E332" t="s">
        <v>58</v>
      </c>
      <c r="F332" t="s">
        <v>83</v>
      </c>
      <c r="G332" t="s">
        <v>84</v>
      </c>
    </row>
    <row r="333" spans="4:7" x14ac:dyDescent="0.35">
      <c r="D333" t="s">
        <v>122</v>
      </c>
      <c r="E333" t="s">
        <v>57</v>
      </c>
      <c r="F333" t="s">
        <v>1113</v>
      </c>
      <c r="G333" t="s">
        <v>1113</v>
      </c>
    </row>
    <row r="334" spans="4:7" x14ac:dyDescent="0.35">
      <c r="D334" t="s">
        <v>57</v>
      </c>
      <c r="E334" t="s">
        <v>58</v>
      </c>
      <c r="F334" t="s">
        <v>83</v>
      </c>
      <c r="G334" t="s">
        <v>1343</v>
      </c>
    </row>
    <row r="335" spans="4:7" x14ac:dyDescent="0.35">
      <c r="D335" t="s">
        <v>122</v>
      </c>
      <c r="E335" t="s">
        <v>57</v>
      </c>
      <c r="F335" t="s">
        <v>1113</v>
      </c>
      <c r="G335" t="s">
        <v>1113</v>
      </c>
    </row>
    <row r="336" spans="4:7" x14ac:dyDescent="0.35">
      <c r="D336" t="s">
        <v>122</v>
      </c>
      <c r="E336" t="s">
        <v>57</v>
      </c>
      <c r="F336" t="s">
        <v>1113</v>
      </c>
      <c r="G336" t="s">
        <v>1114</v>
      </c>
    </row>
    <row r="337" spans="4:7" x14ac:dyDescent="0.35">
      <c r="D337" t="s">
        <v>122</v>
      </c>
      <c r="E337" t="s">
        <v>57</v>
      </c>
      <c r="F337" t="s">
        <v>1113</v>
      </c>
      <c r="G337" t="s">
        <v>1114</v>
      </c>
    </row>
    <row r="338" spans="4:7" x14ac:dyDescent="0.35">
      <c r="D338" t="s">
        <v>122</v>
      </c>
      <c r="E338" t="s">
        <v>298</v>
      </c>
      <c r="F338" t="s">
        <v>299</v>
      </c>
      <c r="G338" t="s">
        <v>300</v>
      </c>
    </row>
    <row r="339" spans="4:7" x14ac:dyDescent="0.35">
      <c r="D339" t="s">
        <v>122</v>
      </c>
      <c r="E339" t="s">
        <v>57</v>
      </c>
      <c r="F339" t="s">
        <v>646</v>
      </c>
      <c r="G339" t="s">
        <v>1363</v>
      </c>
    </row>
    <row r="340" spans="4:7" x14ac:dyDescent="0.35">
      <c r="D340" t="s">
        <v>57</v>
      </c>
      <c r="E340" t="s">
        <v>58</v>
      </c>
      <c r="F340" t="s">
        <v>83</v>
      </c>
      <c r="G340" t="s">
        <v>83</v>
      </c>
    </row>
    <row r="341" spans="4:7" x14ac:dyDescent="0.35">
      <c r="D341" t="s">
        <v>122</v>
      </c>
      <c r="E341" t="s">
        <v>57</v>
      </c>
      <c r="F341" t="s">
        <v>1113</v>
      </c>
      <c r="G341" t="s">
        <v>1113</v>
      </c>
    </row>
    <row r="342" spans="4:7" x14ac:dyDescent="0.35">
      <c r="D342" t="s">
        <v>122</v>
      </c>
      <c r="E342" t="s">
        <v>57</v>
      </c>
      <c r="F342" t="s">
        <v>248</v>
      </c>
      <c r="G342" t="s">
        <v>248</v>
      </c>
    </row>
    <row r="343" spans="4:7" x14ac:dyDescent="0.35">
      <c r="D343" t="s">
        <v>57</v>
      </c>
      <c r="E343" t="s">
        <v>58</v>
      </c>
      <c r="F343" t="s">
        <v>83</v>
      </c>
      <c r="G343" t="s">
        <v>84</v>
      </c>
    </row>
    <row r="344" spans="4:7" x14ac:dyDescent="0.35">
      <c r="D344" t="s">
        <v>122</v>
      </c>
      <c r="E344" t="s">
        <v>57</v>
      </c>
      <c r="F344" t="s">
        <v>1113</v>
      </c>
      <c r="G344" t="s">
        <v>1113</v>
      </c>
    </row>
    <row r="345" spans="4:7" x14ac:dyDescent="0.35">
      <c r="D345" t="s">
        <v>122</v>
      </c>
      <c r="E345" t="s">
        <v>298</v>
      </c>
      <c r="F345" t="s">
        <v>299</v>
      </c>
      <c r="G345" t="s">
        <v>1381</v>
      </c>
    </row>
    <row r="346" spans="4:7" x14ac:dyDescent="0.35">
      <c r="D346" t="s">
        <v>122</v>
      </c>
      <c r="E346" t="s">
        <v>57</v>
      </c>
      <c r="F346" t="s">
        <v>248</v>
      </c>
      <c r="G346" t="s">
        <v>1432</v>
      </c>
    </row>
    <row r="347" spans="4:7" x14ac:dyDescent="0.35">
      <c r="D347" t="s">
        <v>122</v>
      </c>
      <c r="E347" t="s">
        <v>57</v>
      </c>
      <c r="F347" t="s">
        <v>1113</v>
      </c>
      <c r="G347" t="s">
        <v>1114</v>
      </c>
    </row>
    <row r="348" spans="4:7" x14ac:dyDescent="0.35">
      <c r="D348" t="s">
        <v>122</v>
      </c>
      <c r="E348" t="s">
        <v>57</v>
      </c>
      <c r="F348" t="s">
        <v>248</v>
      </c>
      <c r="G348" t="s">
        <v>1436</v>
      </c>
    </row>
    <row r="349" spans="4:7" x14ac:dyDescent="0.35">
      <c r="D349" t="s">
        <v>57</v>
      </c>
      <c r="E349" t="s">
        <v>58</v>
      </c>
      <c r="F349" t="s">
        <v>83</v>
      </c>
      <c r="G349" t="s">
        <v>83</v>
      </c>
    </row>
    <row r="350" spans="4:7" x14ac:dyDescent="0.35">
      <c r="D350" t="s">
        <v>122</v>
      </c>
      <c r="E350" t="s">
        <v>57</v>
      </c>
      <c r="F350" t="s">
        <v>407</v>
      </c>
      <c r="G350" t="s">
        <v>1460</v>
      </c>
    </row>
    <row r="351" spans="4:7" x14ac:dyDescent="0.35">
      <c r="D351" t="s">
        <v>122</v>
      </c>
      <c r="E351" t="s">
        <v>298</v>
      </c>
      <c r="F351" t="s">
        <v>903</v>
      </c>
      <c r="G351" t="s">
        <v>1464</v>
      </c>
    </row>
    <row r="352" spans="4:7" x14ac:dyDescent="0.35">
      <c r="D352" t="s">
        <v>122</v>
      </c>
      <c r="E352" t="s">
        <v>57</v>
      </c>
      <c r="F352" t="s">
        <v>1113</v>
      </c>
      <c r="G352" t="s">
        <v>1114</v>
      </c>
    </row>
    <row r="353" spans="3:7" x14ac:dyDescent="0.35">
      <c r="D353" t="s">
        <v>122</v>
      </c>
      <c r="E353" t="s">
        <v>57</v>
      </c>
      <c r="F353" t="s">
        <v>1113</v>
      </c>
      <c r="G353" t="s">
        <v>1114</v>
      </c>
    </row>
    <row r="354" spans="3:7" x14ac:dyDescent="0.35">
      <c r="D354" t="s">
        <v>57</v>
      </c>
      <c r="E354" t="s">
        <v>58</v>
      </c>
      <c r="F354" t="s">
        <v>58</v>
      </c>
      <c r="G354" t="s">
        <v>1181</v>
      </c>
    </row>
    <row r="355" spans="3:7" x14ac:dyDescent="0.35">
      <c r="D355" t="s">
        <v>122</v>
      </c>
      <c r="E355" t="s">
        <v>57</v>
      </c>
      <c r="F355" t="s">
        <v>1113</v>
      </c>
      <c r="G355" t="s">
        <v>1114</v>
      </c>
    </row>
    <row r="356" spans="3:7" x14ac:dyDescent="0.35">
      <c r="D356" t="s">
        <v>57</v>
      </c>
      <c r="E356" t="s">
        <v>58</v>
      </c>
      <c r="F356" t="s">
        <v>83</v>
      </c>
      <c r="G356" t="s">
        <v>83</v>
      </c>
    </row>
    <row r="357" spans="3:7" x14ac:dyDescent="0.35">
      <c r="D357" t="s">
        <v>122</v>
      </c>
      <c r="E357" t="s">
        <v>57</v>
      </c>
      <c r="F357" t="s">
        <v>1113</v>
      </c>
      <c r="G357" t="s">
        <v>1114</v>
      </c>
    </row>
    <row r="358" spans="3:7" x14ac:dyDescent="0.35">
      <c r="D358" t="s">
        <v>122</v>
      </c>
      <c r="E358" t="s">
        <v>57</v>
      </c>
      <c r="F358" t="s">
        <v>646</v>
      </c>
      <c r="G358" t="s">
        <v>1473</v>
      </c>
    </row>
    <row r="359" spans="3:7" x14ac:dyDescent="0.35">
      <c r="D359" t="s">
        <v>122</v>
      </c>
      <c r="E359" t="s">
        <v>57</v>
      </c>
      <c r="F359" t="s">
        <v>248</v>
      </c>
      <c r="G359" t="s">
        <v>1474</v>
      </c>
    </row>
    <row r="360" spans="3:7" x14ac:dyDescent="0.35">
      <c r="D360" t="s">
        <v>122</v>
      </c>
      <c r="E360" t="s">
        <v>57</v>
      </c>
      <c r="F360" t="s">
        <v>1113</v>
      </c>
      <c r="G360" t="s">
        <v>1114</v>
      </c>
    </row>
    <row r="361" spans="3:7" x14ac:dyDescent="0.35">
      <c r="D361" t="s">
        <v>57</v>
      </c>
      <c r="E361" t="s">
        <v>58</v>
      </c>
      <c r="F361" t="s">
        <v>58</v>
      </c>
      <c r="G361" t="s">
        <v>59</v>
      </c>
    </row>
    <row r="362" spans="3:7" x14ac:dyDescent="0.35">
      <c r="D362" t="s">
        <v>57</v>
      </c>
      <c r="E362" t="s">
        <v>58</v>
      </c>
      <c r="F362" t="s">
        <v>58</v>
      </c>
      <c r="G362" t="s">
        <v>1125</v>
      </c>
    </row>
    <row r="363" spans="3:7" x14ac:dyDescent="0.35">
      <c r="D363" t="s">
        <v>57</v>
      </c>
      <c r="E363" t="s">
        <v>58</v>
      </c>
      <c r="F363" t="s">
        <v>83</v>
      </c>
      <c r="G363" t="s">
        <v>83</v>
      </c>
    </row>
    <row r="364" spans="3:7" x14ac:dyDescent="0.35">
      <c r="D364" t="s">
        <v>122</v>
      </c>
      <c r="E364" t="s">
        <v>57</v>
      </c>
      <c r="F364" t="s">
        <v>1113</v>
      </c>
      <c r="G364" t="s">
        <v>1113</v>
      </c>
    </row>
    <row r="365" spans="3:7" x14ac:dyDescent="0.35">
      <c r="C365" t="s">
        <v>2782</v>
      </c>
      <c r="D365" t="s">
        <v>57</v>
      </c>
      <c r="E365" t="s">
        <v>57</v>
      </c>
      <c r="F365" t="s">
        <v>248</v>
      </c>
      <c r="G365" t="s">
        <v>248</v>
      </c>
    </row>
    <row r="366" spans="3:7" x14ac:dyDescent="0.35">
      <c r="D366" t="s">
        <v>57</v>
      </c>
      <c r="E366" t="s">
        <v>58</v>
      </c>
      <c r="F366" t="s">
        <v>58</v>
      </c>
      <c r="G366" t="s">
        <v>1181</v>
      </c>
    </row>
    <row r="367" spans="3:7" x14ac:dyDescent="0.35">
      <c r="D367" t="s">
        <v>57</v>
      </c>
      <c r="E367" t="s">
        <v>58</v>
      </c>
      <c r="F367" t="s">
        <v>83</v>
      </c>
      <c r="G367" t="s">
        <v>84</v>
      </c>
    </row>
    <row r="368" spans="3:7" x14ac:dyDescent="0.35">
      <c r="D368" t="s">
        <v>57</v>
      </c>
      <c r="E368" t="s">
        <v>58</v>
      </c>
      <c r="F368" t="s">
        <v>83</v>
      </c>
      <c r="G368" t="s">
        <v>84</v>
      </c>
    </row>
    <row r="369" spans="3:7" x14ac:dyDescent="0.35">
      <c r="D369" t="s">
        <v>122</v>
      </c>
      <c r="E369" t="s">
        <v>57</v>
      </c>
      <c r="F369" t="s">
        <v>1113</v>
      </c>
      <c r="G369" t="s">
        <v>1114</v>
      </c>
    </row>
    <row r="370" spans="3:7" x14ac:dyDescent="0.35">
      <c r="C370" t="s">
        <v>2782</v>
      </c>
      <c r="D370" t="s">
        <v>122</v>
      </c>
      <c r="E370" t="s">
        <v>57</v>
      </c>
      <c r="F370" t="s">
        <v>248</v>
      </c>
      <c r="G370" t="s">
        <v>1519</v>
      </c>
    </row>
    <row r="371" spans="3:7" x14ac:dyDescent="0.35">
      <c r="C371" t="s">
        <v>2782</v>
      </c>
      <c r="D371" t="s">
        <v>122</v>
      </c>
      <c r="E371" t="s">
        <v>57</v>
      </c>
      <c r="F371" t="s">
        <v>248</v>
      </c>
      <c r="G371" t="s">
        <v>1520</v>
      </c>
    </row>
    <row r="372" spans="3:7" x14ac:dyDescent="0.35">
      <c r="D372" t="s">
        <v>57</v>
      </c>
      <c r="E372" t="s">
        <v>58</v>
      </c>
      <c r="F372" t="s">
        <v>83</v>
      </c>
      <c r="G372" t="s">
        <v>83</v>
      </c>
    </row>
    <row r="373" spans="3:7" x14ac:dyDescent="0.35">
      <c r="D373" t="s">
        <v>122</v>
      </c>
      <c r="E373" t="s">
        <v>57</v>
      </c>
      <c r="F373" t="s">
        <v>1113</v>
      </c>
      <c r="G373" t="s">
        <v>1113</v>
      </c>
    </row>
    <row r="374" spans="3:7" x14ac:dyDescent="0.35">
      <c r="D374" t="s">
        <v>122</v>
      </c>
      <c r="E374" t="s">
        <v>57</v>
      </c>
      <c r="F374" t="s">
        <v>248</v>
      </c>
      <c r="G374" t="s">
        <v>248</v>
      </c>
    </row>
    <row r="375" spans="3:7" x14ac:dyDescent="0.35">
      <c r="D375" t="s">
        <v>122</v>
      </c>
      <c r="E375" t="s">
        <v>57</v>
      </c>
      <c r="F375" t="s">
        <v>1113</v>
      </c>
      <c r="G375" t="s">
        <v>1113</v>
      </c>
    </row>
    <row r="376" spans="3:7" x14ac:dyDescent="0.35">
      <c r="D376" t="s">
        <v>57</v>
      </c>
      <c r="E376" t="s">
        <v>298</v>
      </c>
      <c r="F376" t="s">
        <v>1535</v>
      </c>
      <c r="G376" t="s">
        <v>1535</v>
      </c>
    </row>
    <row r="377" spans="3:7" x14ac:dyDescent="0.35">
      <c r="D377" t="s">
        <v>122</v>
      </c>
      <c r="E377" t="s">
        <v>57</v>
      </c>
      <c r="F377" t="s">
        <v>248</v>
      </c>
      <c r="G377" t="s">
        <v>248</v>
      </c>
    </row>
    <row r="378" spans="3:7" x14ac:dyDescent="0.35">
      <c r="D378" t="s">
        <v>122</v>
      </c>
      <c r="E378" t="s">
        <v>57</v>
      </c>
      <c r="F378" t="s">
        <v>980</v>
      </c>
      <c r="G378" t="s">
        <v>1537</v>
      </c>
    </row>
    <row r="379" spans="3:7" x14ac:dyDescent="0.35">
      <c r="D379" t="s">
        <v>122</v>
      </c>
      <c r="E379" t="s">
        <v>57</v>
      </c>
      <c r="F379" t="s">
        <v>1539</v>
      </c>
      <c r="G379" t="s">
        <v>1540</v>
      </c>
    </row>
    <row r="380" spans="3:7" x14ac:dyDescent="0.35">
      <c r="D380" t="s">
        <v>122</v>
      </c>
      <c r="E380" t="s">
        <v>57</v>
      </c>
      <c r="F380" t="s">
        <v>1113</v>
      </c>
      <c r="G380" t="s">
        <v>1113</v>
      </c>
    </row>
    <row r="381" spans="3:7" x14ac:dyDescent="0.35">
      <c r="D381" t="s">
        <v>122</v>
      </c>
      <c r="E381" t="s">
        <v>57</v>
      </c>
      <c r="F381" t="s">
        <v>980</v>
      </c>
      <c r="G381" t="s">
        <v>1537</v>
      </c>
    </row>
    <row r="382" spans="3:7" x14ac:dyDescent="0.35">
      <c r="D382" t="s">
        <v>57</v>
      </c>
      <c r="E382" t="s">
        <v>58</v>
      </c>
      <c r="F382" t="s">
        <v>83</v>
      </c>
      <c r="G382" t="s">
        <v>83</v>
      </c>
    </row>
    <row r="383" spans="3:7" x14ac:dyDescent="0.35">
      <c r="D383" t="s">
        <v>122</v>
      </c>
      <c r="E383" t="s">
        <v>57</v>
      </c>
      <c r="F383" t="s">
        <v>1113</v>
      </c>
      <c r="G383" t="s">
        <v>1113</v>
      </c>
    </row>
    <row r="384" spans="3:7" x14ac:dyDescent="0.35">
      <c r="D384" t="s">
        <v>57</v>
      </c>
      <c r="E384" t="s">
        <v>58</v>
      </c>
      <c r="F384" t="s">
        <v>83</v>
      </c>
      <c r="G384" t="s">
        <v>83</v>
      </c>
    </row>
    <row r="385" spans="3:7" x14ac:dyDescent="0.35">
      <c r="D385" t="s">
        <v>122</v>
      </c>
      <c r="E385" t="s">
        <v>57</v>
      </c>
      <c r="F385" t="s">
        <v>1113</v>
      </c>
      <c r="G385" t="s">
        <v>1113</v>
      </c>
    </row>
    <row r="386" spans="3:7" x14ac:dyDescent="0.35">
      <c r="D386" t="s">
        <v>122</v>
      </c>
      <c r="E386" t="s">
        <v>57</v>
      </c>
      <c r="F386" t="s">
        <v>1113</v>
      </c>
      <c r="G386" t="s">
        <v>1113</v>
      </c>
    </row>
    <row r="387" spans="3:7" x14ac:dyDescent="0.35">
      <c r="D387" t="s">
        <v>57</v>
      </c>
      <c r="E387" t="s">
        <v>58</v>
      </c>
      <c r="F387" t="s">
        <v>83</v>
      </c>
      <c r="G387" t="s">
        <v>84</v>
      </c>
    </row>
    <row r="388" spans="3:7" x14ac:dyDescent="0.35">
      <c r="D388" t="s">
        <v>122</v>
      </c>
      <c r="E388" t="s">
        <v>57</v>
      </c>
      <c r="F388" t="s">
        <v>1113</v>
      </c>
      <c r="G388" t="s">
        <v>1113</v>
      </c>
    </row>
    <row r="389" spans="3:7" x14ac:dyDescent="0.35">
      <c r="D389" t="s">
        <v>57</v>
      </c>
      <c r="E389" t="s">
        <v>57</v>
      </c>
      <c r="F389" t="s">
        <v>1569</v>
      </c>
      <c r="G389" t="s">
        <v>1569</v>
      </c>
    </row>
    <row r="390" spans="3:7" x14ac:dyDescent="0.35">
      <c r="D390" t="s">
        <v>122</v>
      </c>
      <c r="E390" t="s">
        <v>57</v>
      </c>
      <c r="F390" t="s">
        <v>216</v>
      </c>
      <c r="G390" t="s">
        <v>216</v>
      </c>
    </row>
    <row r="391" spans="3:7" x14ac:dyDescent="0.35">
      <c r="D391" t="s">
        <v>122</v>
      </c>
      <c r="E391" t="s">
        <v>57</v>
      </c>
      <c r="F391" t="s">
        <v>1113</v>
      </c>
      <c r="G391" t="s">
        <v>1113</v>
      </c>
    </row>
    <row r="392" spans="3:7" x14ac:dyDescent="0.35">
      <c r="D392" t="s">
        <v>122</v>
      </c>
      <c r="E392" t="s">
        <v>57</v>
      </c>
      <c r="F392" t="s">
        <v>1113</v>
      </c>
      <c r="G392" t="s">
        <v>1113</v>
      </c>
    </row>
    <row r="393" spans="3:7" x14ac:dyDescent="0.35">
      <c r="D393" t="s">
        <v>122</v>
      </c>
      <c r="E393" t="s">
        <v>57</v>
      </c>
      <c r="F393" t="s">
        <v>1113</v>
      </c>
      <c r="G393" t="s">
        <v>1113</v>
      </c>
    </row>
    <row r="394" spans="3:7" x14ac:dyDescent="0.35">
      <c r="C394" t="s">
        <v>2782</v>
      </c>
      <c r="D394" t="s">
        <v>122</v>
      </c>
      <c r="E394" t="s">
        <v>57</v>
      </c>
      <c r="F394" t="s">
        <v>1539</v>
      </c>
      <c r="G394" t="s">
        <v>1579</v>
      </c>
    </row>
    <row r="395" spans="3:7" x14ac:dyDescent="0.35">
      <c r="C395" t="s">
        <v>2782</v>
      </c>
      <c r="D395" t="s">
        <v>122</v>
      </c>
      <c r="E395" t="s">
        <v>57</v>
      </c>
      <c r="F395" t="s">
        <v>1539</v>
      </c>
      <c r="G395" t="s">
        <v>1580</v>
      </c>
    </row>
    <row r="396" spans="3:7" x14ac:dyDescent="0.35">
      <c r="D396" t="s">
        <v>122</v>
      </c>
      <c r="E396" t="s">
        <v>57</v>
      </c>
      <c r="F396" t="s">
        <v>980</v>
      </c>
      <c r="G396" t="s">
        <v>1537</v>
      </c>
    </row>
    <row r="397" spans="3:7" x14ac:dyDescent="0.35">
      <c r="C397" t="s">
        <v>2782</v>
      </c>
      <c r="D397" t="s">
        <v>122</v>
      </c>
      <c r="E397" t="s">
        <v>57</v>
      </c>
      <c r="F397" t="s">
        <v>1539</v>
      </c>
      <c r="G397" t="s">
        <v>1590</v>
      </c>
    </row>
    <row r="398" spans="3:7" x14ac:dyDescent="0.35">
      <c r="D398" t="s">
        <v>57</v>
      </c>
      <c r="E398" t="s">
        <v>58</v>
      </c>
      <c r="F398" t="s">
        <v>58</v>
      </c>
      <c r="G398" t="s">
        <v>1125</v>
      </c>
    </row>
    <row r="399" spans="3:7" x14ac:dyDescent="0.35">
      <c r="D399" t="s">
        <v>122</v>
      </c>
      <c r="E399" t="s">
        <v>57</v>
      </c>
      <c r="F399" t="s">
        <v>216</v>
      </c>
      <c r="G399" t="s">
        <v>436</v>
      </c>
    </row>
    <row r="400" spans="3:7" x14ac:dyDescent="0.35">
      <c r="D400" t="s">
        <v>122</v>
      </c>
      <c r="E400" t="s">
        <v>57</v>
      </c>
      <c r="F400" t="s">
        <v>1113</v>
      </c>
      <c r="G400" t="s">
        <v>1114</v>
      </c>
    </row>
    <row r="401" spans="3:7" x14ac:dyDescent="0.35">
      <c r="C401" t="s">
        <v>2788</v>
      </c>
      <c r="D401" t="s">
        <v>122</v>
      </c>
      <c r="E401" t="s">
        <v>57</v>
      </c>
      <c r="F401" t="s">
        <v>248</v>
      </c>
      <c r="G401" t="s">
        <v>1607</v>
      </c>
    </row>
    <row r="402" spans="3:7" x14ac:dyDescent="0.35">
      <c r="D402" t="s">
        <v>122</v>
      </c>
      <c r="E402" t="s">
        <v>57</v>
      </c>
      <c r="F402" t="s">
        <v>1113</v>
      </c>
      <c r="G402" t="s">
        <v>1608</v>
      </c>
    </row>
    <row r="403" spans="3:7" x14ac:dyDescent="0.35">
      <c r="D403" t="s">
        <v>122</v>
      </c>
      <c r="E403" t="s">
        <v>57</v>
      </c>
      <c r="F403" t="s">
        <v>248</v>
      </c>
      <c r="G403" t="s">
        <v>1617</v>
      </c>
    </row>
    <row r="404" spans="3:7" x14ac:dyDescent="0.35">
      <c r="D404" t="s">
        <v>122</v>
      </c>
      <c r="E404" t="s">
        <v>57</v>
      </c>
      <c r="F404" t="s">
        <v>1113</v>
      </c>
      <c r="G404" t="s">
        <v>1113</v>
      </c>
    </row>
    <row r="405" spans="3:7" x14ac:dyDescent="0.35">
      <c r="D405" t="s">
        <v>122</v>
      </c>
      <c r="E405" t="s">
        <v>57</v>
      </c>
      <c r="F405" t="s">
        <v>1113</v>
      </c>
      <c r="G405" t="s">
        <v>1113</v>
      </c>
    </row>
    <row r="406" spans="3:7" x14ac:dyDescent="0.35">
      <c r="D406" t="s">
        <v>122</v>
      </c>
      <c r="E406" t="s">
        <v>57</v>
      </c>
      <c r="F406" t="s">
        <v>1113</v>
      </c>
      <c r="G406" t="s">
        <v>1114</v>
      </c>
    </row>
    <row r="407" spans="3:7" x14ac:dyDescent="0.35">
      <c r="D407" t="s">
        <v>122</v>
      </c>
      <c r="E407" t="s">
        <v>57</v>
      </c>
      <c r="F407" t="s">
        <v>1113</v>
      </c>
      <c r="G407" t="s">
        <v>1635</v>
      </c>
    </row>
    <row r="408" spans="3:7" x14ac:dyDescent="0.35">
      <c r="D408" t="s">
        <v>122</v>
      </c>
      <c r="E408" t="s">
        <v>57</v>
      </c>
      <c r="F408" t="s">
        <v>1113</v>
      </c>
      <c r="G408" t="s">
        <v>1113</v>
      </c>
    </row>
    <row r="409" spans="3:7" x14ac:dyDescent="0.35">
      <c r="D409" t="s">
        <v>57</v>
      </c>
      <c r="E409" t="s">
        <v>58</v>
      </c>
      <c r="F409" t="s">
        <v>58</v>
      </c>
      <c r="G409" t="s">
        <v>1125</v>
      </c>
    </row>
    <row r="410" spans="3:7" x14ac:dyDescent="0.35">
      <c r="D410" t="s">
        <v>57</v>
      </c>
      <c r="E410" t="s">
        <v>57</v>
      </c>
      <c r="F410" t="s">
        <v>1639</v>
      </c>
      <c r="G410" t="s">
        <v>1640</v>
      </c>
    </row>
    <row r="411" spans="3:7" x14ac:dyDescent="0.35">
      <c r="D411" t="s">
        <v>122</v>
      </c>
      <c r="E411" t="s">
        <v>57</v>
      </c>
      <c r="F411" t="s">
        <v>1113</v>
      </c>
      <c r="G411" t="s">
        <v>1113</v>
      </c>
    </row>
    <row r="412" spans="3:7" x14ac:dyDescent="0.35">
      <c r="D412" t="s">
        <v>122</v>
      </c>
      <c r="E412" t="s">
        <v>57</v>
      </c>
      <c r="F412" t="s">
        <v>123</v>
      </c>
      <c r="G412" t="s">
        <v>432</v>
      </c>
    </row>
    <row r="413" spans="3:7" x14ac:dyDescent="0.35">
      <c r="C413" t="s">
        <v>2782</v>
      </c>
      <c r="D413" t="s">
        <v>122</v>
      </c>
      <c r="E413" t="s">
        <v>57</v>
      </c>
      <c r="F413" t="s">
        <v>248</v>
      </c>
      <c r="G413" t="s">
        <v>1657</v>
      </c>
    </row>
    <row r="414" spans="3:7" x14ac:dyDescent="0.35">
      <c r="D414" t="s">
        <v>122</v>
      </c>
      <c r="E414" t="s">
        <v>57</v>
      </c>
      <c r="F414" t="s">
        <v>1113</v>
      </c>
      <c r="G414" t="s">
        <v>1113</v>
      </c>
    </row>
    <row r="415" spans="3:7" x14ac:dyDescent="0.35">
      <c r="D415" t="s">
        <v>122</v>
      </c>
      <c r="E415" t="s">
        <v>57</v>
      </c>
      <c r="F415" t="s">
        <v>1113</v>
      </c>
      <c r="G415" t="s">
        <v>1113</v>
      </c>
    </row>
    <row r="416" spans="3:7" x14ac:dyDescent="0.35">
      <c r="D416" t="s">
        <v>122</v>
      </c>
      <c r="E416" t="s">
        <v>57</v>
      </c>
      <c r="F416" t="s">
        <v>123</v>
      </c>
      <c r="G416" t="s">
        <v>1664</v>
      </c>
    </row>
    <row r="417" spans="4:7" x14ac:dyDescent="0.35">
      <c r="D417" t="s">
        <v>122</v>
      </c>
      <c r="E417" t="s">
        <v>57</v>
      </c>
      <c r="F417" t="s">
        <v>1113</v>
      </c>
      <c r="G417" t="s">
        <v>1113</v>
      </c>
    </row>
    <row r="418" spans="4:7" x14ac:dyDescent="0.35">
      <c r="D418" t="s">
        <v>122</v>
      </c>
      <c r="E418" t="s">
        <v>57</v>
      </c>
      <c r="F418" t="s">
        <v>216</v>
      </c>
      <c r="G418" t="s">
        <v>436</v>
      </c>
    </row>
    <row r="419" spans="4:7" x14ac:dyDescent="0.35">
      <c r="D419" t="s">
        <v>122</v>
      </c>
      <c r="E419" t="s">
        <v>57</v>
      </c>
      <c r="F419" t="s">
        <v>216</v>
      </c>
      <c r="G419" t="s">
        <v>436</v>
      </c>
    </row>
    <row r="420" spans="4:7" x14ac:dyDescent="0.35">
      <c r="D420" t="s">
        <v>57</v>
      </c>
      <c r="E420" t="s">
        <v>58</v>
      </c>
      <c r="F420" t="s">
        <v>83</v>
      </c>
      <c r="G420" t="s">
        <v>83</v>
      </c>
    </row>
    <row r="421" spans="4:7" x14ac:dyDescent="0.35">
      <c r="D421" t="s">
        <v>122</v>
      </c>
      <c r="E421" t="s">
        <v>57</v>
      </c>
      <c r="F421" t="s">
        <v>1113</v>
      </c>
      <c r="G421" t="s">
        <v>1113</v>
      </c>
    </row>
    <row r="422" spans="4:7" x14ac:dyDescent="0.35">
      <c r="D422" t="s">
        <v>122</v>
      </c>
      <c r="E422" t="s">
        <v>57</v>
      </c>
      <c r="F422" t="s">
        <v>407</v>
      </c>
      <c r="G422" t="s">
        <v>408</v>
      </c>
    </row>
    <row r="423" spans="4:7" x14ac:dyDescent="0.35">
      <c r="D423" t="s">
        <v>122</v>
      </c>
      <c r="E423" t="s">
        <v>57</v>
      </c>
      <c r="F423" t="s">
        <v>1113</v>
      </c>
      <c r="G423" t="s">
        <v>1114</v>
      </c>
    </row>
    <row r="424" spans="4:7" x14ac:dyDescent="0.35">
      <c r="D424" t="s">
        <v>122</v>
      </c>
      <c r="E424" t="s">
        <v>57</v>
      </c>
      <c r="F424" t="s">
        <v>248</v>
      </c>
      <c r="G424" t="s">
        <v>1675</v>
      </c>
    </row>
    <row r="425" spans="4:7" x14ac:dyDescent="0.35">
      <c r="D425" t="s">
        <v>122</v>
      </c>
      <c r="E425" t="s">
        <v>57</v>
      </c>
      <c r="F425" t="s">
        <v>216</v>
      </c>
      <c r="G425" t="s">
        <v>436</v>
      </c>
    </row>
    <row r="426" spans="4:7" x14ac:dyDescent="0.35">
      <c r="D426" t="s">
        <v>57</v>
      </c>
      <c r="E426" t="s">
        <v>58</v>
      </c>
      <c r="F426" t="s">
        <v>58</v>
      </c>
      <c r="G426" t="s">
        <v>1125</v>
      </c>
    </row>
    <row r="427" spans="4:7" x14ac:dyDescent="0.35">
      <c r="D427" t="s">
        <v>122</v>
      </c>
      <c r="E427" t="s">
        <v>57</v>
      </c>
      <c r="F427" t="s">
        <v>1113</v>
      </c>
      <c r="G427" t="s">
        <v>1113</v>
      </c>
    </row>
    <row r="428" spans="4:7" x14ac:dyDescent="0.35">
      <c r="D428" t="s">
        <v>57</v>
      </c>
      <c r="E428" t="s">
        <v>58</v>
      </c>
      <c r="F428" t="s">
        <v>83</v>
      </c>
      <c r="G428" t="s">
        <v>1688</v>
      </c>
    </row>
    <row r="429" spans="4:7" x14ac:dyDescent="0.35">
      <c r="D429" t="s">
        <v>122</v>
      </c>
      <c r="E429" t="s">
        <v>57</v>
      </c>
      <c r="F429" t="s">
        <v>1113</v>
      </c>
      <c r="G429" t="s">
        <v>1258</v>
      </c>
    </row>
    <row r="430" spans="4:7" x14ac:dyDescent="0.35">
      <c r="D430" t="s">
        <v>122</v>
      </c>
      <c r="E430" t="s">
        <v>57</v>
      </c>
      <c r="F430" t="s">
        <v>1113</v>
      </c>
      <c r="G430" t="s">
        <v>1113</v>
      </c>
    </row>
    <row r="431" spans="4:7" x14ac:dyDescent="0.35">
      <c r="D431" t="s">
        <v>122</v>
      </c>
      <c r="E431" t="s">
        <v>298</v>
      </c>
      <c r="F431" t="s">
        <v>921</v>
      </c>
      <c r="G431" t="s">
        <v>1700</v>
      </c>
    </row>
    <row r="432" spans="4:7" x14ac:dyDescent="0.35">
      <c r="D432" t="s">
        <v>122</v>
      </c>
      <c r="E432" t="s">
        <v>57</v>
      </c>
      <c r="F432" t="s">
        <v>123</v>
      </c>
      <c r="G432" t="s">
        <v>432</v>
      </c>
    </row>
    <row r="433" spans="4:7" x14ac:dyDescent="0.35">
      <c r="D433" t="s">
        <v>57</v>
      </c>
      <c r="E433" t="s">
        <v>58</v>
      </c>
      <c r="F433" t="s">
        <v>58</v>
      </c>
      <c r="G433" t="s">
        <v>59</v>
      </c>
    </row>
    <row r="434" spans="4:7" x14ac:dyDescent="0.35">
      <c r="D434" t="s">
        <v>57</v>
      </c>
      <c r="E434" t="s">
        <v>58</v>
      </c>
      <c r="F434" t="s">
        <v>58</v>
      </c>
      <c r="G434" t="s">
        <v>1125</v>
      </c>
    </row>
    <row r="435" spans="4:7" x14ac:dyDescent="0.35">
      <c r="D435" t="s">
        <v>122</v>
      </c>
      <c r="E435" t="s">
        <v>57</v>
      </c>
      <c r="F435" t="s">
        <v>1113</v>
      </c>
      <c r="G435" t="s">
        <v>1113</v>
      </c>
    </row>
    <row r="436" spans="4:7" x14ac:dyDescent="0.35">
      <c r="D436" t="s">
        <v>122</v>
      </c>
      <c r="E436" t="s">
        <v>57</v>
      </c>
      <c r="F436" t="s">
        <v>407</v>
      </c>
      <c r="G436" t="s">
        <v>408</v>
      </c>
    </row>
    <row r="437" spans="4:7" x14ac:dyDescent="0.35">
      <c r="D437" t="s">
        <v>57</v>
      </c>
      <c r="E437" t="s">
        <v>58</v>
      </c>
      <c r="F437" t="s">
        <v>83</v>
      </c>
      <c r="G437" t="s">
        <v>83</v>
      </c>
    </row>
    <row r="438" spans="4:7" x14ac:dyDescent="0.35">
      <c r="D438" t="s">
        <v>122</v>
      </c>
      <c r="E438" t="s">
        <v>57</v>
      </c>
      <c r="F438" t="s">
        <v>1113</v>
      </c>
      <c r="G438" t="s">
        <v>1113</v>
      </c>
    </row>
    <row r="439" spans="4:7" x14ac:dyDescent="0.35">
      <c r="D439" t="s">
        <v>122</v>
      </c>
      <c r="E439" t="s">
        <v>57</v>
      </c>
      <c r="F439" t="s">
        <v>123</v>
      </c>
      <c r="G439" t="s">
        <v>432</v>
      </c>
    </row>
    <row r="440" spans="4:7" x14ac:dyDescent="0.35">
      <c r="D440" t="s">
        <v>122</v>
      </c>
      <c r="E440" t="s">
        <v>57</v>
      </c>
      <c r="F440" t="s">
        <v>1113</v>
      </c>
      <c r="G440" t="s">
        <v>1113</v>
      </c>
    </row>
    <row r="441" spans="4:7" x14ac:dyDescent="0.35">
      <c r="D441" t="s">
        <v>122</v>
      </c>
      <c r="E441" t="s">
        <v>57</v>
      </c>
      <c r="F441" t="s">
        <v>248</v>
      </c>
      <c r="G441" t="s">
        <v>1719</v>
      </c>
    </row>
    <row r="442" spans="4:7" x14ac:dyDescent="0.35">
      <c r="D442" t="s">
        <v>122</v>
      </c>
      <c r="E442" t="s">
        <v>57</v>
      </c>
      <c r="F442" t="s">
        <v>248</v>
      </c>
      <c r="G442" t="s">
        <v>1720</v>
      </c>
    </row>
    <row r="443" spans="4:7" x14ac:dyDescent="0.35">
      <c r="D443" t="s">
        <v>122</v>
      </c>
      <c r="E443" t="s">
        <v>57</v>
      </c>
      <c r="F443" t="s">
        <v>1113</v>
      </c>
      <c r="G443" t="s">
        <v>1114</v>
      </c>
    </row>
    <row r="444" spans="4:7" x14ac:dyDescent="0.35">
      <c r="D444" t="s">
        <v>57</v>
      </c>
      <c r="E444" t="s">
        <v>58</v>
      </c>
      <c r="F444" t="s">
        <v>58</v>
      </c>
      <c r="G444" t="s">
        <v>1125</v>
      </c>
    </row>
    <row r="445" spans="4:7" x14ac:dyDescent="0.35">
      <c r="D445" t="s">
        <v>57</v>
      </c>
      <c r="E445" t="s">
        <v>58</v>
      </c>
      <c r="F445" t="s">
        <v>58</v>
      </c>
      <c r="G445" t="s">
        <v>1125</v>
      </c>
    </row>
    <row r="446" spans="4:7" x14ac:dyDescent="0.35">
      <c r="D446" t="s">
        <v>57</v>
      </c>
      <c r="E446" t="s">
        <v>58</v>
      </c>
      <c r="F446" t="s">
        <v>83</v>
      </c>
      <c r="G446" t="s">
        <v>83</v>
      </c>
    </row>
    <row r="447" spans="4:7" x14ac:dyDescent="0.35">
      <c r="D447" t="s">
        <v>122</v>
      </c>
      <c r="E447" t="s">
        <v>57</v>
      </c>
      <c r="F447" t="s">
        <v>1113</v>
      </c>
      <c r="G447" t="s">
        <v>1113</v>
      </c>
    </row>
    <row r="448" spans="4:7" x14ac:dyDescent="0.35">
      <c r="D448" t="s">
        <v>122</v>
      </c>
      <c r="E448" t="s">
        <v>298</v>
      </c>
      <c r="F448" t="s">
        <v>299</v>
      </c>
      <c r="G448" t="s">
        <v>300</v>
      </c>
    </row>
    <row r="449" spans="3:7" x14ac:dyDescent="0.35">
      <c r="D449" t="s">
        <v>122</v>
      </c>
      <c r="E449" t="s">
        <v>57</v>
      </c>
      <c r="F449" t="s">
        <v>1113</v>
      </c>
      <c r="G449" t="s">
        <v>1113</v>
      </c>
    </row>
    <row r="450" spans="3:7" x14ac:dyDescent="0.35">
      <c r="D450" t="s">
        <v>122</v>
      </c>
      <c r="E450" t="s">
        <v>57</v>
      </c>
      <c r="F450" t="s">
        <v>123</v>
      </c>
      <c r="G450" t="s">
        <v>432</v>
      </c>
    </row>
    <row r="451" spans="3:7" x14ac:dyDescent="0.35">
      <c r="D451" t="s">
        <v>122</v>
      </c>
      <c r="E451" t="s">
        <v>57</v>
      </c>
      <c r="F451" t="s">
        <v>216</v>
      </c>
      <c r="G451" t="s">
        <v>436</v>
      </c>
    </row>
    <row r="452" spans="3:7" x14ac:dyDescent="0.35">
      <c r="D452" t="s">
        <v>122</v>
      </c>
      <c r="E452" t="s">
        <v>57</v>
      </c>
      <c r="F452" t="s">
        <v>646</v>
      </c>
      <c r="G452" t="s">
        <v>1744</v>
      </c>
    </row>
    <row r="453" spans="3:7" x14ac:dyDescent="0.35">
      <c r="D453" t="s">
        <v>122</v>
      </c>
      <c r="E453" t="s">
        <v>57</v>
      </c>
      <c r="F453" t="s">
        <v>576</v>
      </c>
      <c r="G453" t="s">
        <v>1745</v>
      </c>
    </row>
    <row r="454" spans="3:7" x14ac:dyDescent="0.35">
      <c r="D454" t="s">
        <v>122</v>
      </c>
      <c r="E454" t="s">
        <v>57</v>
      </c>
      <c r="F454" t="s">
        <v>364</v>
      </c>
      <c r="G454" t="s">
        <v>365</v>
      </c>
    </row>
    <row r="455" spans="3:7" x14ac:dyDescent="0.35">
      <c r="C455" t="s">
        <v>2782</v>
      </c>
      <c r="D455" t="s">
        <v>122</v>
      </c>
      <c r="E455" t="s">
        <v>57</v>
      </c>
      <c r="F455" t="s">
        <v>1539</v>
      </c>
      <c r="G455" t="s">
        <v>1540</v>
      </c>
    </row>
    <row r="456" spans="3:7" x14ac:dyDescent="0.35">
      <c r="D456" t="s">
        <v>122</v>
      </c>
      <c r="E456" t="s">
        <v>57</v>
      </c>
      <c r="F456" t="s">
        <v>123</v>
      </c>
      <c r="G456" t="s">
        <v>432</v>
      </c>
    </row>
    <row r="457" spans="3:7" x14ac:dyDescent="0.35">
      <c r="D457" t="s">
        <v>122</v>
      </c>
      <c r="E457" t="s">
        <v>57</v>
      </c>
      <c r="F457" t="s">
        <v>1113</v>
      </c>
      <c r="G457" t="s">
        <v>1113</v>
      </c>
    </row>
    <row r="458" spans="3:7" x14ac:dyDescent="0.35">
      <c r="C458" t="s">
        <v>2782</v>
      </c>
      <c r="D458" t="s">
        <v>122</v>
      </c>
      <c r="E458" t="s">
        <v>57</v>
      </c>
      <c r="F458" t="s">
        <v>364</v>
      </c>
      <c r="G458" t="s">
        <v>1754</v>
      </c>
    </row>
    <row r="459" spans="3:7" x14ac:dyDescent="0.35">
      <c r="D459" t="s">
        <v>122</v>
      </c>
      <c r="E459" t="s">
        <v>57</v>
      </c>
      <c r="F459" t="s">
        <v>1113</v>
      </c>
      <c r="G459" t="s">
        <v>1113</v>
      </c>
    </row>
    <row r="460" spans="3:7" x14ac:dyDescent="0.35">
      <c r="D460" t="s">
        <v>57</v>
      </c>
      <c r="E460" t="s">
        <v>58</v>
      </c>
      <c r="F460" t="s">
        <v>58</v>
      </c>
      <c r="G460" t="s">
        <v>1125</v>
      </c>
    </row>
    <row r="461" spans="3:7" x14ac:dyDescent="0.35">
      <c r="D461" t="s">
        <v>122</v>
      </c>
      <c r="E461" t="s">
        <v>57</v>
      </c>
      <c r="F461" t="s">
        <v>136</v>
      </c>
      <c r="G461" t="s">
        <v>1768</v>
      </c>
    </row>
    <row r="462" spans="3:7" x14ac:dyDescent="0.35">
      <c r="D462" t="s">
        <v>57</v>
      </c>
      <c r="E462" t="s">
        <v>58</v>
      </c>
      <c r="F462" t="s">
        <v>83</v>
      </c>
      <c r="G462" t="s">
        <v>84</v>
      </c>
    </row>
    <row r="463" spans="3:7" x14ac:dyDescent="0.35">
      <c r="D463" t="s">
        <v>122</v>
      </c>
      <c r="E463" t="s">
        <v>57</v>
      </c>
      <c r="F463" t="s">
        <v>1113</v>
      </c>
      <c r="G463" t="s">
        <v>1113</v>
      </c>
    </row>
    <row r="464" spans="3:7" x14ac:dyDescent="0.35">
      <c r="D464" t="s">
        <v>57</v>
      </c>
      <c r="E464" t="s">
        <v>2741</v>
      </c>
      <c r="F464" t="s">
        <v>260</v>
      </c>
      <c r="G464" t="s">
        <v>1772</v>
      </c>
    </row>
    <row r="465" spans="4:7" x14ac:dyDescent="0.35">
      <c r="D465" t="s">
        <v>122</v>
      </c>
      <c r="E465" t="s">
        <v>57</v>
      </c>
      <c r="F465" t="s">
        <v>123</v>
      </c>
      <c r="G465" t="s">
        <v>432</v>
      </c>
    </row>
    <row r="466" spans="4:7" x14ac:dyDescent="0.35">
      <c r="D466" t="s">
        <v>122</v>
      </c>
      <c r="E466" t="s">
        <v>57</v>
      </c>
      <c r="F466" t="s">
        <v>576</v>
      </c>
      <c r="G466" t="s">
        <v>1778</v>
      </c>
    </row>
    <row r="467" spans="4:7" x14ac:dyDescent="0.35">
      <c r="D467" t="s">
        <v>122</v>
      </c>
      <c r="E467" t="s">
        <v>57</v>
      </c>
      <c r="F467" t="s">
        <v>1113</v>
      </c>
      <c r="G467" t="s">
        <v>1113</v>
      </c>
    </row>
    <row r="468" spans="4:7" x14ac:dyDescent="0.35">
      <c r="D468" t="s">
        <v>57</v>
      </c>
      <c r="E468" t="s">
        <v>58</v>
      </c>
      <c r="F468" t="s">
        <v>58</v>
      </c>
      <c r="G468" t="s">
        <v>59</v>
      </c>
    </row>
    <row r="469" spans="4:7" x14ac:dyDescent="0.35">
      <c r="D469" t="s">
        <v>122</v>
      </c>
      <c r="E469" t="s">
        <v>57</v>
      </c>
      <c r="F469" t="s">
        <v>364</v>
      </c>
      <c r="G469" t="s">
        <v>1779</v>
      </c>
    </row>
    <row r="470" spans="4:7" x14ac:dyDescent="0.35">
      <c r="D470" t="s">
        <v>122</v>
      </c>
      <c r="E470" t="s">
        <v>57</v>
      </c>
      <c r="F470" t="s">
        <v>646</v>
      </c>
      <c r="G470" t="s">
        <v>1781</v>
      </c>
    </row>
    <row r="471" spans="4:7" x14ac:dyDescent="0.35">
      <c r="D471" t="s">
        <v>122</v>
      </c>
      <c r="E471" t="s">
        <v>57</v>
      </c>
      <c r="F471" t="s">
        <v>1113</v>
      </c>
      <c r="G471" t="s">
        <v>1113</v>
      </c>
    </row>
    <row r="472" spans="4:7" x14ac:dyDescent="0.35">
      <c r="D472" t="s">
        <v>57</v>
      </c>
      <c r="E472" t="s">
        <v>58</v>
      </c>
      <c r="F472" t="s">
        <v>58</v>
      </c>
      <c r="G472" t="s">
        <v>1796</v>
      </c>
    </row>
    <row r="473" spans="4:7" x14ac:dyDescent="0.35">
      <c r="D473" t="s">
        <v>57</v>
      </c>
      <c r="E473" t="s">
        <v>58</v>
      </c>
      <c r="F473" t="s">
        <v>83</v>
      </c>
      <c r="G473" t="s">
        <v>83</v>
      </c>
    </row>
    <row r="474" spans="4:7" x14ac:dyDescent="0.35">
      <c r="D474" t="s">
        <v>122</v>
      </c>
      <c r="E474" t="s">
        <v>57</v>
      </c>
      <c r="F474" t="s">
        <v>1113</v>
      </c>
      <c r="G474" t="s">
        <v>1113</v>
      </c>
    </row>
    <row r="475" spans="4:7" x14ac:dyDescent="0.35">
      <c r="D475" t="s">
        <v>57</v>
      </c>
      <c r="E475" t="s">
        <v>58</v>
      </c>
      <c r="F475" t="s">
        <v>83</v>
      </c>
      <c r="G475" t="s">
        <v>83</v>
      </c>
    </row>
    <row r="476" spans="4:7" x14ac:dyDescent="0.35">
      <c r="D476" t="s">
        <v>122</v>
      </c>
      <c r="E476" t="s">
        <v>57</v>
      </c>
      <c r="F476" t="s">
        <v>123</v>
      </c>
      <c r="G476" t="s">
        <v>432</v>
      </c>
    </row>
    <row r="477" spans="4:7" x14ac:dyDescent="0.35">
      <c r="D477" t="s">
        <v>122</v>
      </c>
      <c r="E477" t="s">
        <v>298</v>
      </c>
      <c r="F477" t="s">
        <v>903</v>
      </c>
      <c r="G477" t="s">
        <v>1809</v>
      </c>
    </row>
    <row r="478" spans="4:7" x14ac:dyDescent="0.35">
      <c r="D478" t="s">
        <v>122</v>
      </c>
      <c r="E478" t="s">
        <v>57</v>
      </c>
      <c r="F478" t="s">
        <v>1113</v>
      </c>
      <c r="G478" t="s">
        <v>1113</v>
      </c>
    </row>
    <row r="479" spans="4:7" x14ac:dyDescent="0.35">
      <c r="D479" t="s">
        <v>122</v>
      </c>
      <c r="E479" t="s">
        <v>57</v>
      </c>
      <c r="F479" t="s">
        <v>1113</v>
      </c>
      <c r="G479" t="s">
        <v>1113</v>
      </c>
    </row>
    <row r="480" spans="4:7" x14ac:dyDescent="0.35">
      <c r="D480" t="s">
        <v>57</v>
      </c>
      <c r="E480" t="s">
        <v>58</v>
      </c>
      <c r="F480" t="s">
        <v>58</v>
      </c>
      <c r="G480" t="s">
        <v>59</v>
      </c>
    </row>
    <row r="481" spans="4:7" x14ac:dyDescent="0.35">
      <c r="D481" t="s">
        <v>122</v>
      </c>
      <c r="E481" t="s">
        <v>57</v>
      </c>
      <c r="F481" t="s">
        <v>1113</v>
      </c>
      <c r="G481" t="s">
        <v>1258</v>
      </c>
    </row>
    <row r="482" spans="4:7" x14ac:dyDescent="0.35">
      <c r="D482" t="s">
        <v>122</v>
      </c>
      <c r="E482" t="s">
        <v>57</v>
      </c>
      <c r="F482" t="s">
        <v>1113</v>
      </c>
      <c r="G482" t="s">
        <v>1113</v>
      </c>
    </row>
    <row r="483" spans="4:7" x14ac:dyDescent="0.35">
      <c r="D483" t="s">
        <v>122</v>
      </c>
      <c r="E483" t="s">
        <v>57</v>
      </c>
      <c r="F483" t="s">
        <v>1113</v>
      </c>
      <c r="G483" t="s">
        <v>1113</v>
      </c>
    </row>
    <row r="484" spans="4:7" x14ac:dyDescent="0.35">
      <c r="D484" t="s">
        <v>122</v>
      </c>
      <c r="E484" t="s">
        <v>57</v>
      </c>
      <c r="F484" t="s">
        <v>1113</v>
      </c>
      <c r="G484" t="s">
        <v>1113</v>
      </c>
    </row>
    <row r="485" spans="4:7" x14ac:dyDescent="0.35">
      <c r="D485" t="s">
        <v>57</v>
      </c>
      <c r="E485" t="s">
        <v>58</v>
      </c>
      <c r="F485" t="s">
        <v>58</v>
      </c>
      <c r="G485" t="s">
        <v>1125</v>
      </c>
    </row>
    <row r="486" spans="4:7" x14ac:dyDescent="0.35">
      <c r="D486" t="s">
        <v>57</v>
      </c>
      <c r="E486" t="s">
        <v>58</v>
      </c>
      <c r="F486" t="s">
        <v>83</v>
      </c>
      <c r="G486" t="s">
        <v>83</v>
      </c>
    </row>
    <row r="487" spans="4:7" x14ac:dyDescent="0.35">
      <c r="D487" t="s">
        <v>122</v>
      </c>
      <c r="E487" t="s">
        <v>57</v>
      </c>
      <c r="F487" t="s">
        <v>1113</v>
      </c>
      <c r="G487" t="s">
        <v>1113</v>
      </c>
    </row>
    <row r="488" spans="4:7" x14ac:dyDescent="0.35">
      <c r="D488" t="s">
        <v>122</v>
      </c>
      <c r="E488" t="s">
        <v>57</v>
      </c>
      <c r="F488" t="s">
        <v>216</v>
      </c>
      <c r="G488" t="s">
        <v>436</v>
      </c>
    </row>
    <row r="489" spans="4:7" x14ac:dyDescent="0.35">
      <c r="D489" t="s">
        <v>122</v>
      </c>
      <c r="E489" t="s">
        <v>57</v>
      </c>
      <c r="F489" t="s">
        <v>1539</v>
      </c>
      <c r="G489" t="s">
        <v>1830</v>
      </c>
    </row>
    <row r="490" spans="4:7" x14ac:dyDescent="0.35">
      <c r="D490" t="s">
        <v>122</v>
      </c>
      <c r="E490" t="s">
        <v>57</v>
      </c>
      <c r="F490" t="s">
        <v>364</v>
      </c>
      <c r="G490" t="s">
        <v>1831</v>
      </c>
    </row>
    <row r="491" spans="4:7" x14ac:dyDescent="0.35">
      <c r="D491" t="s">
        <v>122</v>
      </c>
      <c r="E491" t="s">
        <v>57</v>
      </c>
      <c r="F491" t="s">
        <v>1113</v>
      </c>
      <c r="G491" t="s">
        <v>1113</v>
      </c>
    </row>
    <row r="492" spans="4:7" x14ac:dyDescent="0.35">
      <c r="D492" t="s">
        <v>122</v>
      </c>
      <c r="E492" t="s">
        <v>57</v>
      </c>
      <c r="F492" t="s">
        <v>646</v>
      </c>
      <c r="G492" t="s">
        <v>1781</v>
      </c>
    </row>
    <row r="493" spans="4:7" x14ac:dyDescent="0.35">
      <c r="D493" t="s">
        <v>122</v>
      </c>
      <c r="E493" t="s">
        <v>57</v>
      </c>
      <c r="F493" t="s">
        <v>576</v>
      </c>
      <c r="G493" t="s">
        <v>1778</v>
      </c>
    </row>
    <row r="494" spans="4:7" x14ac:dyDescent="0.35">
      <c r="D494" t="s">
        <v>122</v>
      </c>
      <c r="E494" t="s">
        <v>57</v>
      </c>
      <c r="F494" t="s">
        <v>1113</v>
      </c>
      <c r="G494" t="s">
        <v>1837</v>
      </c>
    </row>
    <row r="495" spans="4:7" x14ac:dyDescent="0.35">
      <c r="D495" t="s">
        <v>57</v>
      </c>
      <c r="E495" t="s">
        <v>58</v>
      </c>
      <c r="F495" t="s">
        <v>58</v>
      </c>
      <c r="G495" t="s">
        <v>1125</v>
      </c>
    </row>
    <row r="496" spans="4:7" x14ac:dyDescent="0.35">
      <c r="D496" t="s">
        <v>57</v>
      </c>
      <c r="E496" t="s">
        <v>58</v>
      </c>
      <c r="F496" t="s">
        <v>58</v>
      </c>
      <c r="G496" t="s">
        <v>1125</v>
      </c>
    </row>
    <row r="497" spans="4:7" x14ac:dyDescent="0.35">
      <c r="D497" t="s">
        <v>122</v>
      </c>
      <c r="E497" t="s">
        <v>57</v>
      </c>
      <c r="F497" t="s">
        <v>1113</v>
      </c>
      <c r="G497" t="s">
        <v>1113</v>
      </c>
    </row>
    <row r="498" spans="4:7" x14ac:dyDescent="0.35">
      <c r="D498" t="s">
        <v>122</v>
      </c>
      <c r="E498" t="s">
        <v>57</v>
      </c>
      <c r="F498" t="s">
        <v>1113</v>
      </c>
      <c r="G498" t="s">
        <v>1837</v>
      </c>
    </row>
    <row r="499" spans="4:7" x14ac:dyDescent="0.35">
      <c r="D499" t="s">
        <v>57</v>
      </c>
      <c r="E499" t="s">
        <v>58</v>
      </c>
      <c r="F499" t="s">
        <v>83</v>
      </c>
      <c r="G499" t="s">
        <v>83</v>
      </c>
    </row>
    <row r="500" spans="4:7" x14ac:dyDescent="0.35">
      <c r="D500" t="s">
        <v>122</v>
      </c>
      <c r="E500" t="s">
        <v>57</v>
      </c>
      <c r="F500" t="s">
        <v>1113</v>
      </c>
      <c r="G500" t="s">
        <v>1837</v>
      </c>
    </row>
    <row r="501" spans="4:7" x14ac:dyDescent="0.35">
      <c r="D501" t="s">
        <v>122</v>
      </c>
      <c r="E501" t="s">
        <v>298</v>
      </c>
      <c r="F501" t="s">
        <v>1856</v>
      </c>
      <c r="G501" t="s">
        <v>1857</v>
      </c>
    </row>
    <row r="502" spans="4:7" x14ac:dyDescent="0.35">
      <c r="D502" t="s">
        <v>122</v>
      </c>
      <c r="E502" t="s">
        <v>57</v>
      </c>
      <c r="F502" t="s">
        <v>1113</v>
      </c>
      <c r="G502" t="s">
        <v>1113</v>
      </c>
    </row>
    <row r="503" spans="4:7" x14ac:dyDescent="0.35">
      <c r="D503" t="s">
        <v>122</v>
      </c>
      <c r="E503" t="s">
        <v>57</v>
      </c>
      <c r="F503" t="s">
        <v>136</v>
      </c>
      <c r="G503" t="s">
        <v>350</v>
      </c>
    </row>
    <row r="504" spans="4:7" x14ac:dyDescent="0.35">
      <c r="D504" t="s">
        <v>122</v>
      </c>
      <c r="E504" t="s">
        <v>57</v>
      </c>
      <c r="F504" t="s">
        <v>1113</v>
      </c>
      <c r="G504" t="s">
        <v>1113</v>
      </c>
    </row>
    <row r="505" spans="4:7" x14ac:dyDescent="0.35">
      <c r="D505" t="s">
        <v>122</v>
      </c>
      <c r="E505" t="s">
        <v>57</v>
      </c>
      <c r="F505" t="s">
        <v>248</v>
      </c>
      <c r="G505" t="s">
        <v>248</v>
      </c>
    </row>
    <row r="506" spans="4:7" x14ac:dyDescent="0.35">
      <c r="D506" t="s">
        <v>122</v>
      </c>
      <c r="E506" t="s">
        <v>57</v>
      </c>
      <c r="F506" t="s">
        <v>1113</v>
      </c>
      <c r="G506" t="s">
        <v>1113</v>
      </c>
    </row>
    <row r="507" spans="4:7" x14ac:dyDescent="0.35">
      <c r="D507" t="s">
        <v>122</v>
      </c>
      <c r="E507" t="s">
        <v>57</v>
      </c>
      <c r="F507" t="s">
        <v>248</v>
      </c>
      <c r="G507" t="s">
        <v>248</v>
      </c>
    </row>
    <row r="508" spans="4:7" x14ac:dyDescent="0.35">
      <c r="D508" t="s">
        <v>122</v>
      </c>
      <c r="E508" t="s">
        <v>57</v>
      </c>
      <c r="F508" t="s">
        <v>1113</v>
      </c>
      <c r="G508" t="s">
        <v>1113</v>
      </c>
    </row>
    <row r="509" spans="4:7" x14ac:dyDescent="0.35">
      <c r="D509" t="s">
        <v>57</v>
      </c>
      <c r="E509" t="s">
        <v>58</v>
      </c>
      <c r="F509" t="s">
        <v>83</v>
      </c>
      <c r="G509" t="s">
        <v>83</v>
      </c>
    </row>
    <row r="510" spans="4:7" x14ac:dyDescent="0.35">
      <c r="D510" t="s">
        <v>122</v>
      </c>
      <c r="E510" t="s">
        <v>57</v>
      </c>
      <c r="F510" t="s">
        <v>1113</v>
      </c>
      <c r="G510" t="s">
        <v>1113</v>
      </c>
    </row>
    <row r="511" spans="4:7" x14ac:dyDescent="0.35">
      <c r="D511" t="s">
        <v>122</v>
      </c>
      <c r="E511" t="s">
        <v>57</v>
      </c>
      <c r="F511" t="s">
        <v>1113</v>
      </c>
      <c r="G511" t="s">
        <v>1113</v>
      </c>
    </row>
    <row r="512" spans="4:7" x14ac:dyDescent="0.35">
      <c r="D512" t="s">
        <v>57</v>
      </c>
      <c r="E512" t="s">
        <v>58</v>
      </c>
      <c r="F512" t="s">
        <v>58</v>
      </c>
      <c r="G512" t="s">
        <v>1125</v>
      </c>
    </row>
    <row r="513" spans="4:7" x14ac:dyDescent="0.35">
      <c r="D513" t="s">
        <v>122</v>
      </c>
      <c r="E513" t="s">
        <v>57</v>
      </c>
      <c r="F513" t="s">
        <v>123</v>
      </c>
      <c r="G513" t="s">
        <v>432</v>
      </c>
    </row>
    <row r="514" spans="4:7" x14ac:dyDescent="0.35">
      <c r="D514" t="s">
        <v>122</v>
      </c>
      <c r="E514" t="s">
        <v>298</v>
      </c>
      <c r="F514" t="s">
        <v>1389</v>
      </c>
      <c r="G514" t="s">
        <v>1389</v>
      </c>
    </row>
    <row r="515" spans="4:7" x14ac:dyDescent="0.35">
      <c r="D515" t="s">
        <v>122</v>
      </c>
      <c r="E515" t="s">
        <v>57</v>
      </c>
      <c r="F515" t="s">
        <v>136</v>
      </c>
      <c r="G515" t="s">
        <v>1881</v>
      </c>
    </row>
    <row r="516" spans="4:7" x14ac:dyDescent="0.35">
      <c r="D516" t="s">
        <v>122</v>
      </c>
      <c r="E516" t="s">
        <v>57</v>
      </c>
      <c r="F516" t="s">
        <v>1113</v>
      </c>
      <c r="G516" t="s">
        <v>1113</v>
      </c>
    </row>
    <row r="517" spans="4:7" x14ac:dyDescent="0.35">
      <c r="D517" t="s">
        <v>57</v>
      </c>
      <c r="E517" t="s">
        <v>58</v>
      </c>
      <c r="F517" t="s">
        <v>58</v>
      </c>
      <c r="G517" t="s">
        <v>1125</v>
      </c>
    </row>
    <row r="518" spans="4:7" x14ac:dyDescent="0.35">
      <c r="D518" t="s">
        <v>122</v>
      </c>
      <c r="E518" t="s">
        <v>57</v>
      </c>
      <c r="F518" t="s">
        <v>1113</v>
      </c>
      <c r="G518" t="s">
        <v>1113</v>
      </c>
    </row>
    <row r="519" spans="4:7" x14ac:dyDescent="0.35">
      <c r="D519" t="s">
        <v>122</v>
      </c>
      <c r="E519" t="s">
        <v>57</v>
      </c>
      <c r="F519" t="s">
        <v>248</v>
      </c>
      <c r="G519" t="s">
        <v>248</v>
      </c>
    </row>
    <row r="520" spans="4:7" x14ac:dyDescent="0.35">
      <c r="D520" t="s">
        <v>122</v>
      </c>
      <c r="E520" t="s">
        <v>57</v>
      </c>
      <c r="F520" t="s">
        <v>1113</v>
      </c>
      <c r="G520" t="s">
        <v>1113</v>
      </c>
    </row>
    <row r="521" spans="4:7" x14ac:dyDescent="0.35">
      <c r="D521" t="s">
        <v>57</v>
      </c>
      <c r="E521" t="s">
        <v>58</v>
      </c>
      <c r="F521" t="s">
        <v>83</v>
      </c>
      <c r="G521" t="s">
        <v>83</v>
      </c>
    </row>
    <row r="522" spans="4:7" x14ac:dyDescent="0.35">
      <c r="D522" t="s">
        <v>122</v>
      </c>
      <c r="E522" t="s">
        <v>57</v>
      </c>
      <c r="F522" t="s">
        <v>123</v>
      </c>
      <c r="G522" t="s">
        <v>432</v>
      </c>
    </row>
    <row r="523" spans="4:7" x14ac:dyDescent="0.35">
      <c r="D523" t="s">
        <v>122</v>
      </c>
      <c r="E523" t="s">
        <v>298</v>
      </c>
      <c r="F523" t="s">
        <v>299</v>
      </c>
      <c r="G523" t="s">
        <v>1912</v>
      </c>
    </row>
    <row r="524" spans="4:7" x14ac:dyDescent="0.35">
      <c r="D524" t="s">
        <v>122</v>
      </c>
      <c r="E524" t="s">
        <v>298</v>
      </c>
      <c r="F524" t="s">
        <v>1913</v>
      </c>
      <c r="G524" t="s">
        <v>1914</v>
      </c>
    </row>
    <row r="525" spans="4:7" x14ac:dyDescent="0.35">
      <c r="D525" t="s">
        <v>122</v>
      </c>
      <c r="E525" t="s">
        <v>298</v>
      </c>
      <c r="F525" t="s">
        <v>299</v>
      </c>
      <c r="G525" t="s">
        <v>1917</v>
      </c>
    </row>
    <row r="526" spans="4:7" x14ac:dyDescent="0.35">
      <c r="D526" t="s">
        <v>57</v>
      </c>
      <c r="E526" t="s">
        <v>57</v>
      </c>
      <c r="F526" t="s">
        <v>1919</v>
      </c>
      <c r="G526" t="s">
        <v>1920</v>
      </c>
    </row>
    <row r="527" spans="4:7" x14ac:dyDescent="0.35">
      <c r="D527" t="s">
        <v>57</v>
      </c>
      <c r="E527" t="s">
        <v>57</v>
      </c>
      <c r="F527" t="s">
        <v>1919</v>
      </c>
      <c r="G527" t="s">
        <v>1920</v>
      </c>
    </row>
    <row r="528" spans="4:7" x14ac:dyDescent="0.35">
      <c r="D528" t="s">
        <v>122</v>
      </c>
      <c r="E528" t="s">
        <v>57</v>
      </c>
      <c r="F528" t="s">
        <v>407</v>
      </c>
      <c r="G528" t="s">
        <v>408</v>
      </c>
    </row>
    <row r="529" spans="4:7" x14ac:dyDescent="0.35">
      <c r="D529" t="s">
        <v>122</v>
      </c>
      <c r="E529" t="s">
        <v>57</v>
      </c>
      <c r="F529" t="s">
        <v>865</v>
      </c>
      <c r="G529" t="s">
        <v>1928</v>
      </c>
    </row>
    <row r="530" spans="4:7" x14ac:dyDescent="0.35">
      <c r="D530" t="s">
        <v>122</v>
      </c>
      <c r="E530" t="s">
        <v>57</v>
      </c>
      <c r="F530" t="s">
        <v>123</v>
      </c>
      <c r="G530" t="s">
        <v>432</v>
      </c>
    </row>
    <row r="531" spans="4:7" x14ac:dyDescent="0.35">
      <c r="D531" t="s">
        <v>122</v>
      </c>
      <c r="E531" t="s">
        <v>57</v>
      </c>
      <c r="F531" t="s">
        <v>407</v>
      </c>
      <c r="G531" t="s">
        <v>408</v>
      </c>
    </row>
    <row r="532" spans="4:7" x14ac:dyDescent="0.35">
      <c r="D532" t="s">
        <v>122</v>
      </c>
      <c r="E532" t="s">
        <v>57</v>
      </c>
      <c r="F532" t="s">
        <v>407</v>
      </c>
      <c r="G532" t="s">
        <v>408</v>
      </c>
    </row>
    <row r="533" spans="4:7" x14ac:dyDescent="0.35">
      <c r="D533" t="s">
        <v>122</v>
      </c>
      <c r="E533" t="s">
        <v>57</v>
      </c>
      <c r="F533" t="s">
        <v>123</v>
      </c>
      <c r="G533" t="s">
        <v>432</v>
      </c>
    </row>
    <row r="534" spans="4:7" x14ac:dyDescent="0.35">
      <c r="D534" t="s">
        <v>122</v>
      </c>
      <c r="E534" t="s">
        <v>57</v>
      </c>
      <c r="F534" t="s">
        <v>1113</v>
      </c>
      <c r="G534" t="s">
        <v>1113</v>
      </c>
    </row>
    <row r="535" spans="4:7" x14ac:dyDescent="0.35">
      <c r="D535" t="s">
        <v>122</v>
      </c>
      <c r="E535" t="s">
        <v>57</v>
      </c>
      <c r="F535" t="s">
        <v>1113</v>
      </c>
      <c r="G535" t="s">
        <v>1113</v>
      </c>
    </row>
    <row r="536" spans="4:7" x14ac:dyDescent="0.35">
      <c r="D536" t="s">
        <v>122</v>
      </c>
      <c r="E536" t="s">
        <v>57</v>
      </c>
      <c r="F536" t="s">
        <v>136</v>
      </c>
      <c r="G536" t="s">
        <v>350</v>
      </c>
    </row>
    <row r="537" spans="4:7" x14ac:dyDescent="0.35">
      <c r="D537" t="s">
        <v>122</v>
      </c>
      <c r="E537" t="s">
        <v>57</v>
      </c>
      <c r="F537" t="s">
        <v>1113</v>
      </c>
      <c r="G537" t="s">
        <v>1113</v>
      </c>
    </row>
    <row r="538" spans="4:7" x14ac:dyDescent="0.35">
      <c r="D538" t="s">
        <v>57</v>
      </c>
      <c r="E538" t="s">
        <v>57</v>
      </c>
      <c r="F538" t="s">
        <v>1937</v>
      </c>
      <c r="G538" t="s">
        <v>1937</v>
      </c>
    </row>
    <row r="539" spans="4:7" x14ac:dyDescent="0.35">
      <c r="D539" t="s">
        <v>122</v>
      </c>
      <c r="E539" t="s">
        <v>57</v>
      </c>
      <c r="F539" t="s">
        <v>123</v>
      </c>
      <c r="G539" t="s">
        <v>432</v>
      </c>
    </row>
    <row r="540" spans="4:7" x14ac:dyDescent="0.35">
      <c r="D540" t="s">
        <v>122</v>
      </c>
      <c r="E540" t="s">
        <v>57</v>
      </c>
      <c r="F540" t="s">
        <v>407</v>
      </c>
      <c r="G540" t="s">
        <v>408</v>
      </c>
    </row>
    <row r="541" spans="4:7" x14ac:dyDescent="0.35">
      <c r="D541" t="s">
        <v>122</v>
      </c>
      <c r="E541" t="s">
        <v>57</v>
      </c>
      <c r="F541" t="s">
        <v>216</v>
      </c>
      <c r="G541" t="s">
        <v>436</v>
      </c>
    </row>
    <row r="542" spans="4:7" x14ac:dyDescent="0.35">
      <c r="D542" t="s">
        <v>122</v>
      </c>
      <c r="E542" t="s">
        <v>57</v>
      </c>
      <c r="F542" t="s">
        <v>1113</v>
      </c>
      <c r="G542" t="s">
        <v>1113</v>
      </c>
    </row>
    <row r="543" spans="4:7" x14ac:dyDescent="0.35">
      <c r="D543" t="s">
        <v>122</v>
      </c>
      <c r="E543" t="s">
        <v>57</v>
      </c>
      <c r="F543" t="s">
        <v>1113</v>
      </c>
      <c r="G543" t="s">
        <v>1113</v>
      </c>
    </row>
    <row r="544" spans="4:7" x14ac:dyDescent="0.35">
      <c r="D544" t="s">
        <v>57</v>
      </c>
      <c r="E544" t="s">
        <v>58</v>
      </c>
      <c r="F544" t="s">
        <v>58</v>
      </c>
      <c r="G544" t="s">
        <v>1125</v>
      </c>
    </row>
    <row r="545" spans="4:7" x14ac:dyDescent="0.35">
      <c r="D545" t="s">
        <v>122</v>
      </c>
      <c r="E545" t="s">
        <v>57</v>
      </c>
      <c r="F545" t="s">
        <v>248</v>
      </c>
      <c r="G545" t="s">
        <v>248</v>
      </c>
    </row>
    <row r="546" spans="4:7" x14ac:dyDescent="0.35">
      <c r="D546" t="s">
        <v>57</v>
      </c>
      <c r="E546" t="s">
        <v>58</v>
      </c>
      <c r="F546" t="s">
        <v>58</v>
      </c>
      <c r="G546" t="s">
        <v>1125</v>
      </c>
    </row>
    <row r="547" spans="4:7" x14ac:dyDescent="0.35">
      <c r="D547" t="s">
        <v>122</v>
      </c>
      <c r="E547" t="s">
        <v>57</v>
      </c>
      <c r="F547" t="s">
        <v>407</v>
      </c>
      <c r="G547" t="s">
        <v>408</v>
      </c>
    </row>
    <row r="548" spans="4:7" x14ac:dyDescent="0.35">
      <c r="D548" t="s">
        <v>122</v>
      </c>
      <c r="E548" t="s">
        <v>57</v>
      </c>
      <c r="F548" t="s">
        <v>216</v>
      </c>
      <c r="G548" t="s">
        <v>436</v>
      </c>
    </row>
    <row r="549" spans="4:7" x14ac:dyDescent="0.35">
      <c r="D549" t="s">
        <v>122</v>
      </c>
      <c r="E549" t="s">
        <v>57</v>
      </c>
      <c r="F549" t="s">
        <v>136</v>
      </c>
      <c r="G549" t="s">
        <v>350</v>
      </c>
    </row>
    <row r="550" spans="4:7" x14ac:dyDescent="0.35">
      <c r="D550" t="s">
        <v>122</v>
      </c>
      <c r="E550" t="s">
        <v>57</v>
      </c>
      <c r="F550" t="s">
        <v>646</v>
      </c>
      <c r="G550" t="s">
        <v>1966</v>
      </c>
    </row>
    <row r="551" spans="4:7" x14ac:dyDescent="0.35">
      <c r="D551" t="s">
        <v>122</v>
      </c>
      <c r="E551" t="s">
        <v>57</v>
      </c>
      <c r="F551" t="s">
        <v>364</v>
      </c>
      <c r="G551" t="s">
        <v>365</v>
      </c>
    </row>
    <row r="552" spans="4:7" x14ac:dyDescent="0.35">
      <c r="D552" t="s">
        <v>57</v>
      </c>
      <c r="E552" t="s">
        <v>57</v>
      </c>
      <c r="F552" t="s">
        <v>1972</v>
      </c>
      <c r="G552" t="s">
        <v>1973</v>
      </c>
    </row>
    <row r="553" spans="4:7" x14ac:dyDescent="0.35">
      <c r="D553" t="s">
        <v>122</v>
      </c>
      <c r="E553" t="s">
        <v>57</v>
      </c>
      <c r="F553" t="s">
        <v>248</v>
      </c>
      <c r="G553" t="s">
        <v>248</v>
      </c>
    </row>
    <row r="554" spans="4:7" x14ac:dyDescent="0.35">
      <c r="D554" t="s">
        <v>122</v>
      </c>
      <c r="E554" t="s">
        <v>57</v>
      </c>
      <c r="F554" t="s">
        <v>1113</v>
      </c>
      <c r="G554" t="s">
        <v>1113</v>
      </c>
    </row>
    <row r="555" spans="4:7" x14ac:dyDescent="0.35">
      <c r="D555" t="s">
        <v>122</v>
      </c>
      <c r="E555" t="s">
        <v>57</v>
      </c>
      <c r="F555" t="s">
        <v>248</v>
      </c>
      <c r="G555" t="s">
        <v>248</v>
      </c>
    </row>
    <row r="556" spans="4:7" x14ac:dyDescent="0.35">
      <c r="D556" t="s">
        <v>122</v>
      </c>
      <c r="E556" t="s">
        <v>57</v>
      </c>
      <c r="F556" t="s">
        <v>248</v>
      </c>
      <c r="G556" t="s">
        <v>1977</v>
      </c>
    </row>
    <row r="557" spans="4:7" x14ac:dyDescent="0.35">
      <c r="D557" t="s">
        <v>122</v>
      </c>
      <c r="E557" t="s">
        <v>57</v>
      </c>
      <c r="F557" t="s">
        <v>123</v>
      </c>
      <c r="G557" t="s">
        <v>1982</v>
      </c>
    </row>
    <row r="558" spans="4:7" x14ac:dyDescent="0.35">
      <c r="D558" t="s">
        <v>122</v>
      </c>
      <c r="E558" t="s">
        <v>57</v>
      </c>
      <c r="F558" t="s">
        <v>1113</v>
      </c>
      <c r="G558" t="s">
        <v>1114</v>
      </c>
    </row>
    <row r="559" spans="4:7" x14ac:dyDescent="0.35">
      <c r="D559" t="s">
        <v>122</v>
      </c>
      <c r="E559" t="s">
        <v>57</v>
      </c>
      <c r="F559" t="s">
        <v>1113</v>
      </c>
      <c r="G559" t="s">
        <v>1113</v>
      </c>
    </row>
    <row r="560" spans="4:7" x14ac:dyDescent="0.35">
      <c r="D560" t="s">
        <v>57</v>
      </c>
      <c r="E560" t="s">
        <v>58</v>
      </c>
      <c r="F560" t="s">
        <v>58</v>
      </c>
      <c r="G560" t="s">
        <v>1125</v>
      </c>
    </row>
    <row r="561" spans="3:7" x14ac:dyDescent="0.35">
      <c r="D561" t="s">
        <v>122</v>
      </c>
      <c r="E561" t="s">
        <v>57</v>
      </c>
      <c r="F561" t="s">
        <v>1539</v>
      </c>
      <c r="G561" t="s">
        <v>1989</v>
      </c>
    </row>
    <row r="562" spans="3:7" x14ac:dyDescent="0.35">
      <c r="D562" t="s">
        <v>122</v>
      </c>
      <c r="E562" t="s">
        <v>57</v>
      </c>
      <c r="F562" t="s">
        <v>248</v>
      </c>
      <c r="G562" t="s">
        <v>2001</v>
      </c>
    </row>
    <row r="563" spans="3:7" x14ac:dyDescent="0.35">
      <c r="D563" t="s">
        <v>122</v>
      </c>
      <c r="E563" t="s">
        <v>57</v>
      </c>
      <c r="F563" t="s">
        <v>364</v>
      </c>
      <c r="G563" t="s">
        <v>2009</v>
      </c>
    </row>
    <row r="564" spans="3:7" x14ac:dyDescent="0.35">
      <c r="D564" t="s">
        <v>122</v>
      </c>
      <c r="E564" t="s">
        <v>57</v>
      </c>
      <c r="F564" t="s">
        <v>407</v>
      </c>
      <c r="G564" t="s">
        <v>408</v>
      </c>
    </row>
    <row r="565" spans="3:7" x14ac:dyDescent="0.35">
      <c r="D565" t="s">
        <v>122</v>
      </c>
      <c r="E565" t="s">
        <v>57</v>
      </c>
      <c r="F565" t="s">
        <v>1113</v>
      </c>
      <c r="G565" t="s">
        <v>1114</v>
      </c>
    </row>
    <row r="566" spans="3:7" x14ac:dyDescent="0.35">
      <c r="D566" t="s">
        <v>122</v>
      </c>
      <c r="E566" t="s">
        <v>57</v>
      </c>
      <c r="F566" t="s">
        <v>248</v>
      </c>
      <c r="G566" t="s">
        <v>2024</v>
      </c>
    </row>
    <row r="567" spans="3:7" x14ac:dyDescent="0.35">
      <c r="D567" t="s">
        <v>122</v>
      </c>
      <c r="E567" t="s">
        <v>57</v>
      </c>
      <c r="F567" t="s">
        <v>248</v>
      </c>
      <c r="G567" t="s">
        <v>248</v>
      </c>
    </row>
    <row r="568" spans="3:7" x14ac:dyDescent="0.35">
      <c r="D568" t="s">
        <v>57</v>
      </c>
      <c r="E568" t="s">
        <v>58</v>
      </c>
      <c r="F568" t="s">
        <v>58</v>
      </c>
      <c r="G568" t="s">
        <v>1125</v>
      </c>
    </row>
    <row r="569" spans="3:7" x14ac:dyDescent="0.35">
      <c r="D569" t="s">
        <v>122</v>
      </c>
      <c r="E569" t="s">
        <v>57</v>
      </c>
      <c r="F569" t="s">
        <v>1113</v>
      </c>
      <c r="G569" t="s">
        <v>1113</v>
      </c>
    </row>
    <row r="570" spans="3:7" x14ac:dyDescent="0.35">
      <c r="D570" t="s">
        <v>57</v>
      </c>
      <c r="E570" t="s">
        <v>58</v>
      </c>
      <c r="F570" t="s">
        <v>58</v>
      </c>
      <c r="G570" t="s">
        <v>1125</v>
      </c>
    </row>
    <row r="571" spans="3:7" x14ac:dyDescent="0.35">
      <c r="D571" t="s">
        <v>57</v>
      </c>
      <c r="E571" t="s">
        <v>58</v>
      </c>
      <c r="F571" t="s">
        <v>58</v>
      </c>
      <c r="G571" t="s">
        <v>1125</v>
      </c>
    </row>
    <row r="572" spans="3:7" x14ac:dyDescent="0.35">
      <c r="D572" t="s">
        <v>57</v>
      </c>
      <c r="E572" t="s">
        <v>58</v>
      </c>
      <c r="F572" t="s">
        <v>83</v>
      </c>
      <c r="G572" t="s">
        <v>83</v>
      </c>
    </row>
    <row r="573" spans="3:7" x14ac:dyDescent="0.35">
      <c r="D573" t="s">
        <v>122</v>
      </c>
      <c r="E573" t="s">
        <v>57</v>
      </c>
      <c r="F573" t="s">
        <v>407</v>
      </c>
      <c r="G573" t="s">
        <v>2038</v>
      </c>
    </row>
    <row r="574" spans="3:7" x14ac:dyDescent="0.35">
      <c r="C574" t="s">
        <v>2782</v>
      </c>
      <c r="D574" t="s">
        <v>122</v>
      </c>
      <c r="E574" t="s">
        <v>57</v>
      </c>
      <c r="F574" t="s">
        <v>1539</v>
      </c>
      <c r="G574" t="s">
        <v>2043</v>
      </c>
    </row>
    <row r="575" spans="3:7" x14ac:dyDescent="0.35">
      <c r="D575" t="s">
        <v>122</v>
      </c>
      <c r="E575" t="s">
        <v>57</v>
      </c>
      <c r="F575" t="s">
        <v>248</v>
      </c>
      <c r="G575" t="s">
        <v>248</v>
      </c>
    </row>
    <row r="576" spans="3:7" x14ac:dyDescent="0.35">
      <c r="D576" t="s">
        <v>57</v>
      </c>
      <c r="E576" t="s">
        <v>58</v>
      </c>
      <c r="F576" t="s">
        <v>83</v>
      </c>
      <c r="G576" t="s">
        <v>83</v>
      </c>
    </row>
    <row r="577" spans="3:7" x14ac:dyDescent="0.35">
      <c r="D577" t="s">
        <v>57</v>
      </c>
      <c r="E577" t="s">
        <v>58</v>
      </c>
      <c r="F577" t="s">
        <v>58</v>
      </c>
      <c r="G577" t="s">
        <v>1125</v>
      </c>
    </row>
    <row r="578" spans="3:7" x14ac:dyDescent="0.35">
      <c r="D578" t="s">
        <v>122</v>
      </c>
      <c r="E578" t="s">
        <v>57</v>
      </c>
      <c r="F578" t="s">
        <v>1113</v>
      </c>
      <c r="G578" t="s">
        <v>1113</v>
      </c>
    </row>
    <row r="579" spans="3:7" x14ac:dyDescent="0.35">
      <c r="D579" t="s">
        <v>57</v>
      </c>
      <c r="E579" t="s">
        <v>58</v>
      </c>
      <c r="F579" t="s">
        <v>58</v>
      </c>
      <c r="G579" t="s">
        <v>1125</v>
      </c>
    </row>
    <row r="580" spans="3:7" x14ac:dyDescent="0.35">
      <c r="D580" t="s">
        <v>122</v>
      </c>
      <c r="E580" t="s">
        <v>57</v>
      </c>
      <c r="F580" t="s">
        <v>1113</v>
      </c>
      <c r="G580" t="s">
        <v>1114</v>
      </c>
    </row>
    <row r="581" spans="3:7" x14ac:dyDescent="0.35">
      <c r="D581" t="s">
        <v>57</v>
      </c>
      <c r="E581" t="s">
        <v>58</v>
      </c>
      <c r="F581" t="s">
        <v>58</v>
      </c>
      <c r="G581" t="s">
        <v>1125</v>
      </c>
    </row>
    <row r="582" spans="3:7" x14ac:dyDescent="0.35">
      <c r="C582" t="s">
        <v>2782</v>
      </c>
      <c r="D582" t="s">
        <v>122</v>
      </c>
      <c r="E582" t="s">
        <v>57</v>
      </c>
      <c r="F582" t="s">
        <v>248</v>
      </c>
      <c r="G582" t="s">
        <v>2121</v>
      </c>
    </row>
    <row r="583" spans="3:7" x14ac:dyDescent="0.35">
      <c r="D583" t="s">
        <v>122</v>
      </c>
      <c r="E583" t="s">
        <v>57</v>
      </c>
      <c r="F583" t="s">
        <v>1113</v>
      </c>
      <c r="G583" t="s">
        <v>1113</v>
      </c>
    </row>
    <row r="584" spans="3:7" x14ac:dyDescent="0.35">
      <c r="C584" t="s">
        <v>2782</v>
      </c>
      <c r="D584" t="s">
        <v>122</v>
      </c>
      <c r="E584" t="s">
        <v>57</v>
      </c>
      <c r="F584" t="s">
        <v>248</v>
      </c>
      <c r="G584" t="s">
        <v>2126</v>
      </c>
    </row>
    <row r="585" spans="3:7" x14ac:dyDescent="0.35">
      <c r="D585" t="s">
        <v>122</v>
      </c>
      <c r="E585" t="s">
        <v>57</v>
      </c>
      <c r="F585" t="s">
        <v>248</v>
      </c>
      <c r="G585" t="s">
        <v>248</v>
      </c>
    </row>
    <row r="586" spans="3:7" x14ac:dyDescent="0.35">
      <c r="D586" t="s">
        <v>122</v>
      </c>
      <c r="E586" t="s">
        <v>57</v>
      </c>
      <c r="F586" t="s">
        <v>1113</v>
      </c>
      <c r="G586" t="s">
        <v>1113</v>
      </c>
    </row>
    <row r="587" spans="3:7" x14ac:dyDescent="0.35">
      <c r="D587" t="s">
        <v>122</v>
      </c>
      <c r="E587" t="s">
        <v>57</v>
      </c>
      <c r="F587" t="s">
        <v>1113</v>
      </c>
      <c r="G587" t="s">
        <v>1113</v>
      </c>
    </row>
    <row r="588" spans="3:7" x14ac:dyDescent="0.35">
      <c r="D588" t="s">
        <v>122</v>
      </c>
      <c r="E588" t="s">
        <v>298</v>
      </c>
      <c r="F588" t="s">
        <v>2134</v>
      </c>
      <c r="G588" t="s">
        <v>2135</v>
      </c>
    </row>
    <row r="589" spans="3:7" x14ac:dyDescent="0.35">
      <c r="D589" t="s">
        <v>122</v>
      </c>
      <c r="E589" t="s">
        <v>57</v>
      </c>
      <c r="F589" t="s">
        <v>1113</v>
      </c>
      <c r="G589" t="s">
        <v>1113</v>
      </c>
    </row>
    <row r="590" spans="3:7" x14ac:dyDescent="0.35">
      <c r="C590" t="s">
        <v>2782</v>
      </c>
      <c r="D590" t="s">
        <v>122</v>
      </c>
      <c r="E590" t="s">
        <v>57</v>
      </c>
      <c r="F590" t="s">
        <v>136</v>
      </c>
      <c r="G590" t="s">
        <v>2136</v>
      </c>
    </row>
    <row r="591" spans="3:7" x14ac:dyDescent="0.35">
      <c r="D591" t="s">
        <v>122</v>
      </c>
      <c r="E591" t="s">
        <v>298</v>
      </c>
      <c r="F591" t="s">
        <v>921</v>
      </c>
      <c r="G591" t="s">
        <v>2139</v>
      </c>
    </row>
    <row r="592" spans="3:7" x14ac:dyDescent="0.35">
      <c r="D592" t="s">
        <v>122</v>
      </c>
      <c r="E592" t="s">
        <v>298</v>
      </c>
      <c r="F592" t="s">
        <v>1232</v>
      </c>
      <c r="G592" t="s">
        <v>2140</v>
      </c>
    </row>
    <row r="593" spans="3:7" x14ac:dyDescent="0.35">
      <c r="D593" t="s">
        <v>122</v>
      </c>
      <c r="E593" t="s">
        <v>298</v>
      </c>
      <c r="F593" t="s">
        <v>2141</v>
      </c>
      <c r="G593" t="s">
        <v>2141</v>
      </c>
    </row>
    <row r="594" spans="3:7" x14ac:dyDescent="0.35">
      <c r="D594" t="s">
        <v>122</v>
      </c>
      <c r="E594" t="s">
        <v>57</v>
      </c>
      <c r="F594" t="s">
        <v>248</v>
      </c>
      <c r="G594" t="s">
        <v>248</v>
      </c>
    </row>
    <row r="595" spans="3:7" x14ac:dyDescent="0.35">
      <c r="D595" t="s">
        <v>122</v>
      </c>
      <c r="E595" t="s">
        <v>298</v>
      </c>
      <c r="F595" t="s">
        <v>299</v>
      </c>
      <c r="G595" t="s">
        <v>2160</v>
      </c>
    </row>
    <row r="596" spans="3:7" x14ac:dyDescent="0.35">
      <c r="D596" t="s">
        <v>122</v>
      </c>
      <c r="E596" t="s">
        <v>57</v>
      </c>
      <c r="F596" t="s">
        <v>1113</v>
      </c>
      <c r="G596" t="s">
        <v>1113</v>
      </c>
    </row>
    <row r="597" spans="3:7" x14ac:dyDescent="0.35">
      <c r="D597" t="s">
        <v>122</v>
      </c>
      <c r="E597" t="s">
        <v>57</v>
      </c>
      <c r="F597" t="s">
        <v>1113</v>
      </c>
      <c r="G597" t="s">
        <v>1113</v>
      </c>
    </row>
    <row r="598" spans="3:7" x14ac:dyDescent="0.35">
      <c r="D598" t="s">
        <v>57</v>
      </c>
      <c r="E598" t="s">
        <v>58</v>
      </c>
      <c r="F598" t="s">
        <v>58</v>
      </c>
      <c r="G598" t="s">
        <v>1125</v>
      </c>
    </row>
    <row r="599" spans="3:7" x14ac:dyDescent="0.35">
      <c r="D599" t="s">
        <v>57</v>
      </c>
      <c r="E599" t="s">
        <v>58</v>
      </c>
      <c r="F599" t="s">
        <v>83</v>
      </c>
      <c r="G599" t="s">
        <v>83</v>
      </c>
    </row>
    <row r="600" spans="3:7" x14ac:dyDescent="0.35">
      <c r="C600" t="s">
        <v>2782</v>
      </c>
      <c r="D600" t="s">
        <v>122</v>
      </c>
      <c r="E600" t="s">
        <v>57</v>
      </c>
      <c r="F600" t="s">
        <v>1539</v>
      </c>
      <c r="G600" t="s">
        <v>2165</v>
      </c>
    </row>
    <row r="601" spans="3:7" x14ac:dyDescent="0.35">
      <c r="C601" t="s">
        <v>2782</v>
      </c>
      <c r="D601" t="s">
        <v>122</v>
      </c>
      <c r="E601" t="s">
        <v>57</v>
      </c>
      <c r="F601" t="s">
        <v>1113</v>
      </c>
      <c r="G601" t="s">
        <v>2166</v>
      </c>
    </row>
    <row r="602" spans="3:7" x14ac:dyDescent="0.35">
      <c r="C602" t="s">
        <v>2782</v>
      </c>
      <c r="D602" t="s">
        <v>122</v>
      </c>
      <c r="E602" t="s">
        <v>57</v>
      </c>
      <c r="F602" t="s">
        <v>364</v>
      </c>
      <c r="G602" t="s">
        <v>2168</v>
      </c>
    </row>
    <row r="603" spans="3:7" x14ac:dyDescent="0.35">
      <c r="D603" t="s">
        <v>122</v>
      </c>
      <c r="E603" t="s">
        <v>57</v>
      </c>
      <c r="F603" t="s">
        <v>248</v>
      </c>
      <c r="G603" t="s">
        <v>2181</v>
      </c>
    </row>
    <row r="604" spans="3:7" x14ac:dyDescent="0.35">
      <c r="D604" t="s">
        <v>122</v>
      </c>
      <c r="E604" t="s">
        <v>57</v>
      </c>
      <c r="F604" t="s">
        <v>1113</v>
      </c>
      <c r="G604" t="s">
        <v>1114</v>
      </c>
    </row>
    <row r="605" spans="3:7" x14ac:dyDescent="0.35">
      <c r="D605" t="s">
        <v>122</v>
      </c>
      <c r="E605" t="s">
        <v>57</v>
      </c>
      <c r="F605" t="s">
        <v>248</v>
      </c>
      <c r="G605" t="s">
        <v>248</v>
      </c>
    </row>
    <row r="606" spans="3:7" x14ac:dyDescent="0.35">
      <c r="D606" t="s">
        <v>57</v>
      </c>
      <c r="E606" t="s">
        <v>58</v>
      </c>
      <c r="F606" t="s">
        <v>58</v>
      </c>
      <c r="G606" t="s">
        <v>1125</v>
      </c>
    </row>
    <row r="607" spans="3:7" x14ac:dyDescent="0.35">
      <c r="D607" t="s">
        <v>122</v>
      </c>
      <c r="E607" t="s">
        <v>57</v>
      </c>
      <c r="F607" t="s">
        <v>1113</v>
      </c>
      <c r="G607" t="s">
        <v>1114</v>
      </c>
    </row>
    <row r="608" spans="3:7" x14ac:dyDescent="0.35">
      <c r="D608" t="s">
        <v>57</v>
      </c>
      <c r="E608" t="s">
        <v>58</v>
      </c>
      <c r="F608" t="s">
        <v>58</v>
      </c>
      <c r="G608" t="s">
        <v>2196</v>
      </c>
    </row>
    <row r="609" spans="4:7" x14ac:dyDescent="0.35">
      <c r="D609" t="s">
        <v>122</v>
      </c>
      <c r="E609" t="s">
        <v>57</v>
      </c>
      <c r="F609" t="s">
        <v>1113</v>
      </c>
      <c r="G609" t="s">
        <v>1113</v>
      </c>
    </row>
    <row r="610" spans="4:7" x14ac:dyDescent="0.35">
      <c r="D610" t="s">
        <v>57</v>
      </c>
      <c r="E610" t="s">
        <v>58</v>
      </c>
      <c r="F610" t="s">
        <v>58</v>
      </c>
      <c r="G610" t="s">
        <v>1125</v>
      </c>
    </row>
    <row r="611" spans="4:7" x14ac:dyDescent="0.35">
      <c r="D611" t="s">
        <v>122</v>
      </c>
      <c r="E611" t="s">
        <v>57</v>
      </c>
      <c r="F611" t="s">
        <v>1113</v>
      </c>
      <c r="G611" t="s">
        <v>1113</v>
      </c>
    </row>
    <row r="612" spans="4:7" x14ac:dyDescent="0.35">
      <c r="D612" t="s">
        <v>57</v>
      </c>
      <c r="E612" t="s">
        <v>58</v>
      </c>
      <c r="F612" t="s">
        <v>58</v>
      </c>
      <c r="G612" t="s">
        <v>1125</v>
      </c>
    </row>
    <row r="613" spans="4:7" x14ac:dyDescent="0.35">
      <c r="D613" t="s">
        <v>57</v>
      </c>
      <c r="E613" t="s">
        <v>58</v>
      </c>
      <c r="F613" t="s">
        <v>58</v>
      </c>
      <c r="G613" t="s">
        <v>2209</v>
      </c>
    </row>
    <row r="614" spans="4:7" x14ac:dyDescent="0.35">
      <c r="D614" t="s">
        <v>122</v>
      </c>
      <c r="E614" t="s">
        <v>57</v>
      </c>
      <c r="F614" t="s">
        <v>248</v>
      </c>
      <c r="G614" t="s">
        <v>2210</v>
      </c>
    </row>
    <row r="615" spans="4:7" x14ac:dyDescent="0.35">
      <c r="D615" t="s">
        <v>57</v>
      </c>
      <c r="E615" t="s">
        <v>58</v>
      </c>
      <c r="F615" t="s">
        <v>83</v>
      </c>
      <c r="G615" t="s">
        <v>83</v>
      </c>
    </row>
    <row r="616" spans="4:7" x14ac:dyDescent="0.35">
      <c r="D616" t="s">
        <v>122</v>
      </c>
      <c r="E616" t="s">
        <v>57</v>
      </c>
      <c r="F616" t="s">
        <v>1539</v>
      </c>
      <c r="G616" t="s">
        <v>2215</v>
      </c>
    </row>
    <row r="617" spans="4:7" x14ac:dyDescent="0.35">
      <c r="D617" t="s">
        <v>122</v>
      </c>
      <c r="E617" t="s">
        <v>57</v>
      </c>
      <c r="F617" t="s">
        <v>1113</v>
      </c>
      <c r="G617" t="s">
        <v>1113</v>
      </c>
    </row>
    <row r="618" spans="4:7" x14ac:dyDescent="0.35">
      <c r="D618" t="s">
        <v>57</v>
      </c>
      <c r="E618" t="s">
        <v>58</v>
      </c>
      <c r="F618" t="s">
        <v>83</v>
      </c>
      <c r="G618" t="s">
        <v>84</v>
      </c>
    </row>
    <row r="619" spans="4:7" x14ac:dyDescent="0.35">
      <c r="D619" t="s">
        <v>57</v>
      </c>
      <c r="E619" t="s">
        <v>58</v>
      </c>
      <c r="F619" t="s">
        <v>58</v>
      </c>
      <c r="G619" t="s">
        <v>1125</v>
      </c>
    </row>
    <row r="620" spans="4:7" x14ac:dyDescent="0.35">
      <c r="D620" t="s">
        <v>122</v>
      </c>
      <c r="E620" t="s">
        <v>57</v>
      </c>
      <c r="F620" t="s">
        <v>407</v>
      </c>
      <c r="G620" t="s">
        <v>408</v>
      </c>
    </row>
    <row r="621" spans="4:7" x14ac:dyDescent="0.35">
      <c r="D621" t="s">
        <v>122</v>
      </c>
      <c r="E621" t="s">
        <v>57</v>
      </c>
      <c r="F621" t="s">
        <v>407</v>
      </c>
      <c r="G621" t="s">
        <v>408</v>
      </c>
    </row>
    <row r="622" spans="4:7" x14ac:dyDescent="0.35">
      <c r="D622" t="s">
        <v>122</v>
      </c>
      <c r="E622" t="s">
        <v>57</v>
      </c>
      <c r="F622" t="s">
        <v>248</v>
      </c>
      <c r="G622" t="s">
        <v>2233</v>
      </c>
    </row>
    <row r="623" spans="4:7" x14ac:dyDescent="0.35">
      <c r="D623" t="s">
        <v>122</v>
      </c>
      <c r="E623" t="s">
        <v>57</v>
      </c>
      <c r="F623" t="s">
        <v>576</v>
      </c>
      <c r="G623" t="s">
        <v>1778</v>
      </c>
    </row>
    <row r="624" spans="4:7" x14ac:dyDescent="0.35">
      <c r="D624" t="s">
        <v>57</v>
      </c>
      <c r="E624" t="s">
        <v>58</v>
      </c>
      <c r="F624" t="s">
        <v>58</v>
      </c>
      <c r="G624" t="s">
        <v>59</v>
      </c>
    </row>
    <row r="625" spans="3:7" x14ac:dyDescent="0.35">
      <c r="D625" t="s">
        <v>122</v>
      </c>
      <c r="E625" t="s">
        <v>57</v>
      </c>
      <c r="F625" t="s">
        <v>136</v>
      </c>
      <c r="G625" t="s">
        <v>350</v>
      </c>
    </row>
    <row r="626" spans="3:7" x14ac:dyDescent="0.35">
      <c r="D626" t="s">
        <v>122</v>
      </c>
      <c r="E626" t="s">
        <v>57</v>
      </c>
      <c r="F626" t="s">
        <v>1113</v>
      </c>
      <c r="G626" t="s">
        <v>2238</v>
      </c>
    </row>
    <row r="627" spans="3:7" x14ac:dyDescent="0.35">
      <c r="D627" t="s">
        <v>122</v>
      </c>
      <c r="E627" t="s">
        <v>57</v>
      </c>
      <c r="F627" t="s">
        <v>1113</v>
      </c>
      <c r="G627" t="s">
        <v>1114</v>
      </c>
    </row>
    <row r="628" spans="3:7" x14ac:dyDescent="0.35">
      <c r="D628" t="s">
        <v>57</v>
      </c>
      <c r="E628" t="s">
        <v>58</v>
      </c>
      <c r="F628" t="s">
        <v>83</v>
      </c>
      <c r="G628" t="s">
        <v>2242</v>
      </c>
    </row>
    <row r="629" spans="3:7" x14ac:dyDescent="0.35">
      <c r="D629" t="s">
        <v>122</v>
      </c>
      <c r="E629" t="s">
        <v>57</v>
      </c>
      <c r="F629" t="s">
        <v>1113</v>
      </c>
      <c r="G629" t="s">
        <v>1113</v>
      </c>
    </row>
    <row r="630" spans="3:7" x14ac:dyDescent="0.35">
      <c r="D630" t="s">
        <v>122</v>
      </c>
      <c r="E630" t="s">
        <v>57</v>
      </c>
      <c r="F630" t="s">
        <v>123</v>
      </c>
      <c r="G630" t="s">
        <v>432</v>
      </c>
    </row>
    <row r="631" spans="3:7" x14ac:dyDescent="0.35">
      <c r="D631" t="s">
        <v>122</v>
      </c>
      <c r="E631" t="s">
        <v>57</v>
      </c>
      <c r="F631" t="s">
        <v>1113</v>
      </c>
      <c r="G631" t="s">
        <v>1114</v>
      </c>
    </row>
    <row r="632" spans="3:7" x14ac:dyDescent="0.35">
      <c r="D632" t="s">
        <v>57</v>
      </c>
      <c r="E632" t="s">
        <v>58</v>
      </c>
      <c r="F632" t="s">
        <v>58</v>
      </c>
      <c r="G632" t="s">
        <v>1125</v>
      </c>
    </row>
    <row r="633" spans="3:7" x14ac:dyDescent="0.35">
      <c r="D633" t="s">
        <v>122</v>
      </c>
      <c r="E633" t="s">
        <v>57</v>
      </c>
      <c r="F633" t="s">
        <v>1113</v>
      </c>
      <c r="G633" t="s">
        <v>1114</v>
      </c>
    </row>
    <row r="634" spans="3:7" x14ac:dyDescent="0.35">
      <c r="D634" t="s">
        <v>57</v>
      </c>
      <c r="E634" t="s">
        <v>58</v>
      </c>
      <c r="F634" t="s">
        <v>58</v>
      </c>
      <c r="G634" t="s">
        <v>1125</v>
      </c>
    </row>
    <row r="635" spans="3:7" x14ac:dyDescent="0.35">
      <c r="D635" t="s">
        <v>57</v>
      </c>
      <c r="E635" t="s">
        <v>58</v>
      </c>
      <c r="F635" t="s">
        <v>83</v>
      </c>
      <c r="G635" t="s">
        <v>2248</v>
      </c>
    </row>
    <row r="636" spans="3:7" x14ac:dyDescent="0.35">
      <c r="C636" t="s">
        <v>2782</v>
      </c>
      <c r="D636" t="s">
        <v>122</v>
      </c>
      <c r="E636" t="s">
        <v>57</v>
      </c>
      <c r="F636" t="s">
        <v>364</v>
      </c>
      <c r="G636" t="s">
        <v>2249</v>
      </c>
    </row>
    <row r="637" spans="3:7" x14ac:dyDescent="0.35">
      <c r="D637" t="s">
        <v>57</v>
      </c>
      <c r="E637" t="s">
        <v>58</v>
      </c>
      <c r="F637" t="s">
        <v>58</v>
      </c>
      <c r="G637" t="s">
        <v>59</v>
      </c>
    </row>
    <row r="638" spans="3:7" x14ac:dyDescent="0.35">
      <c r="D638" t="s">
        <v>122</v>
      </c>
      <c r="E638" t="s">
        <v>57</v>
      </c>
      <c r="F638" t="s">
        <v>1113</v>
      </c>
      <c r="G638" t="s">
        <v>1114</v>
      </c>
    </row>
    <row r="639" spans="3:7" x14ac:dyDescent="0.35">
      <c r="D639" t="s">
        <v>122</v>
      </c>
      <c r="E639" t="s">
        <v>57</v>
      </c>
      <c r="F639" t="s">
        <v>576</v>
      </c>
      <c r="G639" t="s">
        <v>2251</v>
      </c>
    </row>
    <row r="640" spans="3:7" x14ac:dyDescent="0.35">
      <c r="D640" t="s">
        <v>122</v>
      </c>
      <c r="E640" t="s">
        <v>57</v>
      </c>
      <c r="F640" t="s">
        <v>1113</v>
      </c>
      <c r="G640" t="s">
        <v>1114</v>
      </c>
    </row>
    <row r="641" spans="3:7" x14ac:dyDescent="0.35">
      <c r="D641" t="s">
        <v>57</v>
      </c>
      <c r="E641" t="s">
        <v>58</v>
      </c>
      <c r="F641" t="s">
        <v>58</v>
      </c>
      <c r="G641" t="s">
        <v>1125</v>
      </c>
    </row>
    <row r="642" spans="3:7" x14ac:dyDescent="0.35">
      <c r="D642" t="s">
        <v>122</v>
      </c>
      <c r="E642" t="s">
        <v>57</v>
      </c>
      <c r="F642" t="s">
        <v>1113</v>
      </c>
      <c r="G642" t="s">
        <v>1113</v>
      </c>
    </row>
    <row r="643" spans="3:7" x14ac:dyDescent="0.35">
      <c r="D643" t="s">
        <v>57</v>
      </c>
      <c r="E643" t="s">
        <v>58</v>
      </c>
      <c r="F643" t="s">
        <v>58</v>
      </c>
      <c r="G643" t="s">
        <v>1125</v>
      </c>
    </row>
    <row r="644" spans="3:7" x14ac:dyDescent="0.35">
      <c r="D644" t="s">
        <v>122</v>
      </c>
      <c r="E644" t="s">
        <v>57</v>
      </c>
      <c r="F644" t="s">
        <v>1113</v>
      </c>
      <c r="G644" t="s">
        <v>1113</v>
      </c>
    </row>
    <row r="645" spans="3:7" x14ac:dyDescent="0.35">
      <c r="D645" t="s">
        <v>57</v>
      </c>
      <c r="E645" t="s">
        <v>58</v>
      </c>
      <c r="F645" t="s">
        <v>83</v>
      </c>
      <c r="G645" t="s">
        <v>2268</v>
      </c>
    </row>
    <row r="646" spans="3:7" x14ac:dyDescent="0.35">
      <c r="C646" t="s">
        <v>2782</v>
      </c>
      <c r="D646" t="s">
        <v>122</v>
      </c>
      <c r="E646" t="s">
        <v>57</v>
      </c>
      <c r="F646" t="s">
        <v>364</v>
      </c>
      <c r="G646" t="s">
        <v>2269</v>
      </c>
    </row>
    <row r="647" spans="3:7" x14ac:dyDescent="0.35">
      <c r="D647" t="s">
        <v>122</v>
      </c>
      <c r="E647" t="s">
        <v>57</v>
      </c>
      <c r="F647" t="s">
        <v>1113</v>
      </c>
      <c r="G647" t="s">
        <v>2277</v>
      </c>
    </row>
    <row r="648" spans="3:7" x14ac:dyDescent="0.35">
      <c r="D648" t="s">
        <v>57</v>
      </c>
      <c r="E648" t="s">
        <v>57</v>
      </c>
      <c r="F648" t="s">
        <v>1113</v>
      </c>
      <c r="G648" t="s">
        <v>2279</v>
      </c>
    </row>
    <row r="649" spans="3:7" x14ac:dyDescent="0.35">
      <c r="D649" t="s">
        <v>57</v>
      </c>
      <c r="E649" t="s">
        <v>58</v>
      </c>
      <c r="F649" t="s">
        <v>58</v>
      </c>
      <c r="G649" t="s">
        <v>1125</v>
      </c>
    </row>
    <row r="650" spans="3:7" x14ac:dyDescent="0.35">
      <c r="D650" t="s">
        <v>57</v>
      </c>
      <c r="E650" t="s">
        <v>58</v>
      </c>
      <c r="F650" t="s">
        <v>58</v>
      </c>
      <c r="G650" t="s">
        <v>2280</v>
      </c>
    </row>
    <row r="651" spans="3:7" x14ac:dyDescent="0.35">
      <c r="D651" t="s">
        <v>57</v>
      </c>
      <c r="E651" t="s">
        <v>58</v>
      </c>
      <c r="F651" t="s">
        <v>83</v>
      </c>
      <c r="G651" t="s">
        <v>2248</v>
      </c>
    </row>
    <row r="652" spans="3:7" x14ac:dyDescent="0.35">
      <c r="D652" t="s">
        <v>122</v>
      </c>
      <c r="E652" t="s">
        <v>57</v>
      </c>
      <c r="F652" t="s">
        <v>123</v>
      </c>
      <c r="G652" t="s">
        <v>432</v>
      </c>
    </row>
    <row r="653" spans="3:7" x14ac:dyDescent="0.35">
      <c r="D653" t="s">
        <v>122</v>
      </c>
      <c r="E653" t="s">
        <v>57</v>
      </c>
      <c r="F653" t="s">
        <v>216</v>
      </c>
      <c r="G653" t="s">
        <v>436</v>
      </c>
    </row>
    <row r="654" spans="3:7" x14ac:dyDescent="0.35">
      <c r="D654" t="s">
        <v>122</v>
      </c>
      <c r="E654" t="s">
        <v>57</v>
      </c>
      <c r="F654" t="s">
        <v>407</v>
      </c>
      <c r="G654" t="s">
        <v>408</v>
      </c>
    </row>
    <row r="655" spans="3:7" x14ac:dyDescent="0.35">
      <c r="C655" t="s">
        <v>2782</v>
      </c>
      <c r="D655" t="s">
        <v>122</v>
      </c>
      <c r="E655" t="s">
        <v>57</v>
      </c>
      <c r="F655" t="s">
        <v>364</v>
      </c>
      <c r="G655" t="s">
        <v>2292</v>
      </c>
    </row>
    <row r="656" spans="3:7" x14ac:dyDescent="0.35">
      <c r="D656" t="s">
        <v>122</v>
      </c>
      <c r="E656" t="s">
        <v>57</v>
      </c>
      <c r="F656" t="s">
        <v>1113</v>
      </c>
      <c r="G656" t="s">
        <v>1113</v>
      </c>
    </row>
    <row r="657" spans="4:7" x14ac:dyDescent="0.35">
      <c r="D657" t="s">
        <v>57</v>
      </c>
      <c r="E657" t="s">
        <v>58</v>
      </c>
      <c r="F657" t="s">
        <v>83</v>
      </c>
      <c r="G657" t="s">
        <v>83</v>
      </c>
    </row>
    <row r="658" spans="4:7" x14ac:dyDescent="0.35">
      <c r="D658" t="s">
        <v>122</v>
      </c>
      <c r="E658" t="s">
        <v>57</v>
      </c>
      <c r="F658" t="s">
        <v>1113</v>
      </c>
      <c r="G658" t="s">
        <v>1113</v>
      </c>
    </row>
    <row r="659" spans="4:7" x14ac:dyDescent="0.35">
      <c r="D659" t="s">
        <v>57</v>
      </c>
      <c r="E659" t="s">
        <v>58</v>
      </c>
      <c r="F659" t="s">
        <v>58</v>
      </c>
      <c r="G659" t="s">
        <v>59</v>
      </c>
    </row>
    <row r="660" spans="4:7" x14ac:dyDescent="0.35">
      <c r="D660" t="s">
        <v>122</v>
      </c>
      <c r="E660" t="s">
        <v>57</v>
      </c>
      <c r="F660" t="s">
        <v>1113</v>
      </c>
      <c r="G660" t="s">
        <v>1113</v>
      </c>
    </row>
    <row r="661" spans="4:7" x14ac:dyDescent="0.35">
      <c r="D661" t="s">
        <v>57</v>
      </c>
      <c r="E661" t="s">
        <v>58</v>
      </c>
      <c r="F661" t="s">
        <v>83</v>
      </c>
      <c r="G661" t="s">
        <v>83</v>
      </c>
    </row>
    <row r="662" spans="4:7" x14ac:dyDescent="0.35">
      <c r="D662" t="s">
        <v>122</v>
      </c>
      <c r="E662" t="s">
        <v>57</v>
      </c>
      <c r="F662" t="s">
        <v>136</v>
      </c>
      <c r="G662" t="s">
        <v>350</v>
      </c>
    </row>
    <row r="663" spans="4:7" x14ac:dyDescent="0.35">
      <c r="D663" t="s">
        <v>122</v>
      </c>
      <c r="E663" t="s">
        <v>57</v>
      </c>
      <c r="F663" t="s">
        <v>1113</v>
      </c>
      <c r="G663" t="s">
        <v>1113</v>
      </c>
    </row>
    <row r="664" spans="4:7" x14ac:dyDescent="0.35">
      <c r="D664" t="s">
        <v>57</v>
      </c>
      <c r="E664" t="s">
        <v>58</v>
      </c>
      <c r="F664" t="s">
        <v>58</v>
      </c>
      <c r="G664" t="s">
        <v>2305</v>
      </c>
    </row>
    <row r="665" spans="4:7" x14ac:dyDescent="0.35">
      <c r="D665" t="s">
        <v>122</v>
      </c>
      <c r="E665" t="s">
        <v>57</v>
      </c>
      <c r="F665" t="s">
        <v>1113</v>
      </c>
      <c r="G665" t="s">
        <v>1113</v>
      </c>
    </row>
    <row r="666" spans="4:7" x14ac:dyDescent="0.35">
      <c r="D666" t="s">
        <v>122</v>
      </c>
      <c r="E666" t="s">
        <v>57</v>
      </c>
      <c r="F666" t="s">
        <v>576</v>
      </c>
      <c r="G666" t="s">
        <v>1745</v>
      </c>
    </row>
    <row r="667" spans="4:7" x14ac:dyDescent="0.35">
      <c r="D667" t="s">
        <v>122</v>
      </c>
      <c r="E667" t="s">
        <v>57</v>
      </c>
      <c r="F667" t="s">
        <v>1113</v>
      </c>
      <c r="G667" t="s">
        <v>1113</v>
      </c>
    </row>
    <row r="668" spans="4:7" x14ac:dyDescent="0.35">
      <c r="D668" t="s">
        <v>57</v>
      </c>
      <c r="E668" t="s">
        <v>58</v>
      </c>
      <c r="F668" t="s">
        <v>58</v>
      </c>
      <c r="G668" t="s">
        <v>1125</v>
      </c>
    </row>
    <row r="669" spans="4:7" x14ac:dyDescent="0.35">
      <c r="D669" t="s">
        <v>122</v>
      </c>
      <c r="E669" t="s">
        <v>57</v>
      </c>
      <c r="F669" t="s">
        <v>576</v>
      </c>
      <c r="G669" t="s">
        <v>1778</v>
      </c>
    </row>
    <row r="670" spans="4:7" x14ac:dyDescent="0.35">
      <c r="D670" t="s">
        <v>122</v>
      </c>
      <c r="E670" t="s">
        <v>57</v>
      </c>
      <c r="F670" t="s">
        <v>123</v>
      </c>
      <c r="G670" t="s">
        <v>432</v>
      </c>
    </row>
    <row r="671" spans="4:7" x14ac:dyDescent="0.35">
      <c r="D671" t="s">
        <v>57</v>
      </c>
      <c r="E671" t="s">
        <v>58</v>
      </c>
      <c r="F671" t="s">
        <v>83</v>
      </c>
      <c r="G671" t="s">
        <v>83</v>
      </c>
    </row>
    <row r="672" spans="4:7" x14ac:dyDescent="0.35">
      <c r="D672" t="s">
        <v>122</v>
      </c>
      <c r="E672" t="s">
        <v>57</v>
      </c>
      <c r="F672" t="s">
        <v>1113</v>
      </c>
      <c r="G672" t="s">
        <v>1113</v>
      </c>
    </row>
    <row r="673" spans="4:7" x14ac:dyDescent="0.35">
      <c r="D673" t="s">
        <v>57</v>
      </c>
      <c r="E673" t="s">
        <v>58</v>
      </c>
      <c r="F673" t="s">
        <v>58</v>
      </c>
      <c r="G673" t="s">
        <v>1125</v>
      </c>
    </row>
    <row r="674" spans="4:7" x14ac:dyDescent="0.35">
      <c r="D674" t="s">
        <v>57</v>
      </c>
      <c r="E674" t="s">
        <v>58</v>
      </c>
      <c r="F674" t="s">
        <v>83</v>
      </c>
      <c r="G674" t="s">
        <v>83</v>
      </c>
    </row>
    <row r="675" spans="4:7" x14ac:dyDescent="0.35">
      <c r="D675" t="s">
        <v>122</v>
      </c>
      <c r="E675" t="s">
        <v>57</v>
      </c>
      <c r="F675" t="s">
        <v>1113</v>
      </c>
      <c r="G675" t="s">
        <v>1113</v>
      </c>
    </row>
    <row r="676" spans="4:7" x14ac:dyDescent="0.35">
      <c r="D676" t="s">
        <v>122</v>
      </c>
      <c r="E676" t="s">
        <v>57</v>
      </c>
      <c r="F676" t="s">
        <v>1113</v>
      </c>
      <c r="G676" t="s">
        <v>1114</v>
      </c>
    </row>
    <row r="677" spans="4:7" x14ac:dyDescent="0.35">
      <c r="D677" t="s">
        <v>122</v>
      </c>
      <c r="E677" t="s">
        <v>57</v>
      </c>
      <c r="F677" t="s">
        <v>1113</v>
      </c>
      <c r="G677" t="s">
        <v>1113</v>
      </c>
    </row>
    <row r="678" spans="4:7" x14ac:dyDescent="0.35">
      <c r="D678" t="s">
        <v>57</v>
      </c>
      <c r="E678" t="s">
        <v>58</v>
      </c>
      <c r="F678" t="s">
        <v>58</v>
      </c>
      <c r="G678" t="s">
        <v>2327</v>
      </c>
    </row>
    <row r="679" spans="4:7" x14ac:dyDescent="0.35">
      <c r="D679" t="s">
        <v>122</v>
      </c>
      <c r="E679" t="s">
        <v>57</v>
      </c>
      <c r="F679" t="s">
        <v>1113</v>
      </c>
      <c r="G679" t="s">
        <v>1113</v>
      </c>
    </row>
    <row r="680" spans="4:7" x14ac:dyDescent="0.35">
      <c r="D680" t="s">
        <v>122</v>
      </c>
      <c r="E680" t="s">
        <v>57</v>
      </c>
      <c r="F680" t="s">
        <v>136</v>
      </c>
      <c r="G680" t="s">
        <v>350</v>
      </c>
    </row>
    <row r="681" spans="4:7" x14ac:dyDescent="0.35">
      <c r="D681" t="s">
        <v>57</v>
      </c>
      <c r="E681" t="s">
        <v>58</v>
      </c>
      <c r="F681" t="s">
        <v>83</v>
      </c>
      <c r="G681" t="s">
        <v>83</v>
      </c>
    </row>
    <row r="682" spans="4:7" x14ac:dyDescent="0.35">
      <c r="D682" t="s">
        <v>122</v>
      </c>
      <c r="E682" t="s">
        <v>57</v>
      </c>
      <c r="F682" t="s">
        <v>1113</v>
      </c>
      <c r="G682" t="s">
        <v>1113</v>
      </c>
    </row>
    <row r="683" spans="4:7" x14ac:dyDescent="0.35">
      <c r="D683" t="s">
        <v>57</v>
      </c>
      <c r="E683" t="s">
        <v>58</v>
      </c>
      <c r="F683" t="s">
        <v>58</v>
      </c>
      <c r="G683" t="s">
        <v>1125</v>
      </c>
    </row>
    <row r="684" spans="4:7" x14ac:dyDescent="0.35">
      <c r="D684" t="s">
        <v>122</v>
      </c>
      <c r="E684" t="s">
        <v>57</v>
      </c>
      <c r="F684" t="s">
        <v>576</v>
      </c>
      <c r="G684" t="s">
        <v>2332</v>
      </c>
    </row>
    <row r="685" spans="4:7" x14ac:dyDescent="0.35">
      <c r="D685" t="s">
        <v>122</v>
      </c>
      <c r="E685" t="s">
        <v>57</v>
      </c>
      <c r="F685" t="s">
        <v>1113</v>
      </c>
      <c r="G685" t="s">
        <v>2333</v>
      </c>
    </row>
    <row r="686" spans="4:7" x14ac:dyDescent="0.35">
      <c r="D686" t="s">
        <v>122</v>
      </c>
      <c r="E686" t="s">
        <v>57</v>
      </c>
      <c r="F686" t="s">
        <v>248</v>
      </c>
      <c r="G686" t="s">
        <v>2334</v>
      </c>
    </row>
    <row r="687" spans="4:7" x14ac:dyDescent="0.35">
      <c r="D687" t="s">
        <v>122</v>
      </c>
      <c r="E687" t="s">
        <v>57</v>
      </c>
      <c r="F687" t="s">
        <v>1113</v>
      </c>
      <c r="G687" t="s">
        <v>1113</v>
      </c>
    </row>
    <row r="688" spans="4:7" x14ac:dyDescent="0.35">
      <c r="D688" t="s">
        <v>57</v>
      </c>
      <c r="E688" t="s">
        <v>58</v>
      </c>
      <c r="F688" t="s">
        <v>83</v>
      </c>
      <c r="G688" t="s">
        <v>84</v>
      </c>
    </row>
    <row r="689" spans="4:7" x14ac:dyDescent="0.35">
      <c r="D689" t="s">
        <v>122</v>
      </c>
      <c r="E689" t="s">
        <v>57</v>
      </c>
      <c r="F689" t="s">
        <v>1113</v>
      </c>
      <c r="G689" t="s">
        <v>1113</v>
      </c>
    </row>
    <row r="690" spans="4:7" x14ac:dyDescent="0.35">
      <c r="D690" t="s">
        <v>122</v>
      </c>
      <c r="E690" t="s">
        <v>57</v>
      </c>
      <c r="F690" t="s">
        <v>1113</v>
      </c>
      <c r="G690" t="s">
        <v>1113</v>
      </c>
    </row>
    <row r="691" spans="4:7" x14ac:dyDescent="0.35">
      <c r="D691" t="s">
        <v>57</v>
      </c>
      <c r="E691" t="s">
        <v>58</v>
      </c>
      <c r="F691" t="s">
        <v>58</v>
      </c>
      <c r="G691" t="s">
        <v>1125</v>
      </c>
    </row>
    <row r="692" spans="4:7" x14ac:dyDescent="0.35">
      <c r="D692" t="s">
        <v>122</v>
      </c>
      <c r="E692" t="s">
        <v>57</v>
      </c>
      <c r="F692" t="s">
        <v>1539</v>
      </c>
      <c r="G692" t="s">
        <v>2215</v>
      </c>
    </row>
    <row r="693" spans="4:7" x14ac:dyDescent="0.35">
      <c r="D693" t="s">
        <v>57</v>
      </c>
      <c r="E693" t="s">
        <v>2774</v>
      </c>
      <c r="F693" t="s">
        <v>2353</v>
      </c>
      <c r="G693" t="s">
        <v>2354</v>
      </c>
    </row>
    <row r="694" spans="4:7" x14ac:dyDescent="0.35">
      <c r="D694" t="s">
        <v>122</v>
      </c>
      <c r="E694" t="s">
        <v>298</v>
      </c>
      <c r="F694" t="s">
        <v>706</v>
      </c>
      <c r="G694" t="s">
        <v>2355</v>
      </c>
    </row>
    <row r="695" spans="4:7" x14ac:dyDescent="0.35">
      <c r="D695" t="s">
        <v>122</v>
      </c>
      <c r="E695" t="s">
        <v>298</v>
      </c>
      <c r="F695" t="s">
        <v>437</v>
      </c>
      <c r="G695" t="s">
        <v>2358</v>
      </c>
    </row>
    <row r="696" spans="4:7" x14ac:dyDescent="0.35">
      <c r="D696" t="s">
        <v>122</v>
      </c>
      <c r="E696" t="s">
        <v>298</v>
      </c>
      <c r="F696" t="s">
        <v>437</v>
      </c>
      <c r="G696" t="s">
        <v>2360</v>
      </c>
    </row>
    <row r="697" spans="4:7" x14ac:dyDescent="0.35">
      <c r="D697" t="s">
        <v>122</v>
      </c>
      <c r="E697" t="s">
        <v>143</v>
      </c>
      <c r="F697" t="s">
        <v>177</v>
      </c>
      <c r="G697" t="s">
        <v>2361</v>
      </c>
    </row>
    <row r="698" spans="4:7" x14ac:dyDescent="0.35">
      <c r="D698" t="s">
        <v>122</v>
      </c>
      <c r="E698" t="s">
        <v>57</v>
      </c>
      <c r="F698" t="s">
        <v>1113</v>
      </c>
      <c r="G698" t="s">
        <v>1113</v>
      </c>
    </row>
    <row r="699" spans="4:7" x14ac:dyDescent="0.35">
      <c r="D699" t="s">
        <v>122</v>
      </c>
      <c r="E699" t="s">
        <v>57</v>
      </c>
      <c r="F699" t="s">
        <v>1113</v>
      </c>
      <c r="G699" t="s">
        <v>1113</v>
      </c>
    </row>
    <row r="700" spans="4:7" x14ac:dyDescent="0.35">
      <c r="D700" t="s">
        <v>122</v>
      </c>
      <c r="E700" t="s">
        <v>57</v>
      </c>
      <c r="F700" t="s">
        <v>1113</v>
      </c>
      <c r="G700" t="s">
        <v>1113</v>
      </c>
    </row>
    <row r="701" spans="4:7" x14ac:dyDescent="0.35">
      <c r="D701" t="s">
        <v>122</v>
      </c>
      <c r="E701" t="s">
        <v>57</v>
      </c>
      <c r="F701" t="s">
        <v>364</v>
      </c>
      <c r="G701" t="s">
        <v>2377</v>
      </c>
    </row>
    <row r="702" spans="4:7" x14ac:dyDescent="0.35">
      <c r="D702" t="s">
        <v>122</v>
      </c>
      <c r="E702" t="s">
        <v>298</v>
      </c>
      <c r="F702" t="s">
        <v>299</v>
      </c>
      <c r="G702" t="s">
        <v>300</v>
      </c>
    </row>
    <row r="703" spans="4:7" x14ac:dyDescent="0.35">
      <c r="D703" t="s">
        <v>122</v>
      </c>
      <c r="E703" t="s">
        <v>57</v>
      </c>
      <c r="F703" t="s">
        <v>1113</v>
      </c>
      <c r="G703" t="s">
        <v>1113</v>
      </c>
    </row>
    <row r="704" spans="4:7" x14ac:dyDescent="0.35">
      <c r="D704" t="s">
        <v>122</v>
      </c>
      <c r="E704" t="s">
        <v>57</v>
      </c>
      <c r="F704" t="s">
        <v>1113</v>
      </c>
      <c r="G704" t="s">
        <v>1113</v>
      </c>
    </row>
    <row r="705" spans="3:7" x14ac:dyDescent="0.35">
      <c r="D705" t="s">
        <v>122</v>
      </c>
      <c r="E705" t="s">
        <v>57</v>
      </c>
      <c r="F705" t="s">
        <v>1113</v>
      </c>
      <c r="G705" t="s">
        <v>2279</v>
      </c>
    </row>
    <row r="706" spans="3:7" x14ac:dyDescent="0.35">
      <c r="D706" t="s">
        <v>57</v>
      </c>
      <c r="E706" t="s">
        <v>58</v>
      </c>
      <c r="F706" t="s">
        <v>58</v>
      </c>
      <c r="G706" t="s">
        <v>59</v>
      </c>
    </row>
    <row r="707" spans="3:7" x14ac:dyDescent="0.35">
      <c r="C707" t="s">
        <v>2782</v>
      </c>
      <c r="D707" t="s">
        <v>122</v>
      </c>
      <c r="E707" t="s">
        <v>57</v>
      </c>
      <c r="F707" t="s">
        <v>248</v>
      </c>
      <c r="G707" t="s">
        <v>2388</v>
      </c>
    </row>
    <row r="708" spans="3:7" x14ac:dyDescent="0.35">
      <c r="D708" t="s">
        <v>57</v>
      </c>
      <c r="E708" t="s">
        <v>58</v>
      </c>
      <c r="F708" t="s">
        <v>83</v>
      </c>
      <c r="G708" t="s">
        <v>83</v>
      </c>
    </row>
    <row r="709" spans="3:7" x14ac:dyDescent="0.35">
      <c r="D709" t="s">
        <v>122</v>
      </c>
      <c r="E709" t="s">
        <v>57</v>
      </c>
      <c r="F709" t="s">
        <v>1113</v>
      </c>
      <c r="G709" t="s">
        <v>1113</v>
      </c>
    </row>
    <row r="710" spans="3:7" x14ac:dyDescent="0.35">
      <c r="D710" t="s">
        <v>57</v>
      </c>
      <c r="E710" t="s">
        <v>58</v>
      </c>
      <c r="F710" t="s">
        <v>83</v>
      </c>
      <c r="G710" t="s">
        <v>2242</v>
      </c>
    </row>
    <row r="711" spans="3:7" x14ac:dyDescent="0.35">
      <c r="D711" t="s">
        <v>122</v>
      </c>
      <c r="E711" t="s">
        <v>57</v>
      </c>
      <c r="F711" t="s">
        <v>1113</v>
      </c>
      <c r="G711" t="s">
        <v>1258</v>
      </c>
    </row>
    <row r="712" spans="3:7" x14ac:dyDescent="0.35">
      <c r="D712" t="s">
        <v>122</v>
      </c>
      <c r="E712" t="s">
        <v>57</v>
      </c>
      <c r="F712" t="s">
        <v>123</v>
      </c>
      <c r="G712" t="s">
        <v>432</v>
      </c>
    </row>
    <row r="713" spans="3:7" x14ac:dyDescent="0.35">
      <c r="D713" t="s">
        <v>122</v>
      </c>
      <c r="E713" t="s">
        <v>298</v>
      </c>
      <c r="F713" t="s">
        <v>921</v>
      </c>
      <c r="G713" t="s">
        <v>2139</v>
      </c>
    </row>
    <row r="714" spans="3:7" x14ac:dyDescent="0.35">
      <c r="D714" t="s">
        <v>122</v>
      </c>
      <c r="E714" t="s">
        <v>298</v>
      </c>
      <c r="F714" t="s">
        <v>2403</v>
      </c>
      <c r="G714" t="s">
        <v>2403</v>
      </c>
    </row>
    <row r="715" spans="3:7" x14ac:dyDescent="0.35">
      <c r="D715" t="s">
        <v>122</v>
      </c>
      <c r="E715" t="s">
        <v>298</v>
      </c>
      <c r="F715" t="s">
        <v>2404</v>
      </c>
      <c r="G715" t="s">
        <v>2405</v>
      </c>
    </row>
    <row r="716" spans="3:7" x14ac:dyDescent="0.35">
      <c r="D716" t="s">
        <v>122</v>
      </c>
      <c r="E716" t="s">
        <v>57</v>
      </c>
      <c r="F716" t="s">
        <v>576</v>
      </c>
      <c r="G716" t="s">
        <v>1778</v>
      </c>
    </row>
    <row r="717" spans="3:7" x14ac:dyDescent="0.35">
      <c r="D717" t="s">
        <v>122</v>
      </c>
      <c r="E717" t="s">
        <v>57</v>
      </c>
      <c r="F717" t="s">
        <v>1113</v>
      </c>
      <c r="G717" t="s">
        <v>2415</v>
      </c>
    </row>
    <row r="718" spans="3:7" x14ac:dyDescent="0.35">
      <c r="D718" t="s">
        <v>122</v>
      </c>
      <c r="E718" t="s">
        <v>57</v>
      </c>
      <c r="F718" t="s">
        <v>1113</v>
      </c>
      <c r="G718" t="s">
        <v>1113</v>
      </c>
    </row>
    <row r="719" spans="3:7" x14ac:dyDescent="0.35">
      <c r="D719" t="s">
        <v>57</v>
      </c>
      <c r="E719" t="s">
        <v>58</v>
      </c>
      <c r="F719" t="s">
        <v>83</v>
      </c>
      <c r="G719" t="s">
        <v>84</v>
      </c>
    </row>
    <row r="720" spans="3:7" x14ac:dyDescent="0.35">
      <c r="D720" t="s">
        <v>57</v>
      </c>
      <c r="E720" t="s">
        <v>57</v>
      </c>
      <c r="F720" t="s">
        <v>2417</v>
      </c>
      <c r="G720" t="s">
        <v>2417</v>
      </c>
    </row>
    <row r="721" spans="4:7" x14ac:dyDescent="0.35">
      <c r="D721" t="s">
        <v>122</v>
      </c>
      <c r="E721" t="s">
        <v>57</v>
      </c>
      <c r="F721" t="s">
        <v>136</v>
      </c>
      <c r="G721" t="s">
        <v>350</v>
      </c>
    </row>
    <row r="722" spans="4:7" x14ac:dyDescent="0.35">
      <c r="D722" t="s">
        <v>122</v>
      </c>
      <c r="E722" t="s">
        <v>57</v>
      </c>
      <c r="F722" t="s">
        <v>1113</v>
      </c>
      <c r="G722" t="s">
        <v>1113</v>
      </c>
    </row>
    <row r="723" spans="4:7" x14ac:dyDescent="0.35">
      <c r="D723" t="s">
        <v>57</v>
      </c>
      <c r="E723" t="s">
        <v>58</v>
      </c>
      <c r="F723" t="s">
        <v>58</v>
      </c>
      <c r="G723" t="s">
        <v>59</v>
      </c>
    </row>
    <row r="724" spans="4:7" x14ac:dyDescent="0.35">
      <c r="D724" t="s">
        <v>57</v>
      </c>
      <c r="E724" t="s">
        <v>58</v>
      </c>
      <c r="F724" t="s">
        <v>58</v>
      </c>
      <c r="G724" t="s">
        <v>1125</v>
      </c>
    </row>
    <row r="725" spans="4:7" x14ac:dyDescent="0.35">
      <c r="D725" t="s">
        <v>122</v>
      </c>
      <c r="E725" t="s">
        <v>57</v>
      </c>
      <c r="F725" t="s">
        <v>1113</v>
      </c>
      <c r="G725" t="s">
        <v>1113</v>
      </c>
    </row>
    <row r="726" spans="4:7" x14ac:dyDescent="0.35">
      <c r="D726" t="s">
        <v>122</v>
      </c>
      <c r="E726" t="s">
        <v>57</v>
      </c>
      <c r="F726" t="s">
        <v>248</v>
      </c>
      <c r="G726" t="s">
        <v>248</v>
      </c>
    </row>
    <row r="727" spans="4:7" x14ac:dyDescent="0.35">
      <c r="D727" t="s">
        <v>122</v>
      </c>
      <c r="E727" t="s">
        <v>57</v>
      </c>
      <c r="F727" t="s">
        <v>248</v>
      </c>
      <c r="G727" t="s">
        <v>248</v>
      </c>
    </row>
    <row r="728" spans="4:7" x14ac:dyDescent="0.35">
      <c r="D728" t="s">
        <v>57</v>
      </c>
      <c r="E728" t="s">
        <v>58</v>
      </c>
      <c r="F728" t="s">
        <v>58</v>
      </c>
      <c r="G728" t="s">
        <v>1125</v>
      </c>
    </row>
    <row r="729" spans="4:7" x14ac:dyDescent="0.35">
      <c r="D729" t="s">
        <v>57</v>
      </c>
      <c r="E729" t="s">
        <v>58</v>
      </c>
      <c r="F729" t="s">
        <v>83</v>
      </c>
      <c r="G729" t="s">
        <v>2435</v>
      </c>
    </row>
    <row r="730" spans="4:7" x14ac:dyDescent="0.35">
      <c r="D730" t="s">
        <v>122</v>
      </c>
      <c r="E730" t="s">
        <v>57</v>
      </c>
      <c r="F730" t="s">
        <v>1113</v>
      </c>
      <c r="G730" t="s">
        <v>1113</v>
      </c>
    </row>
    <row r="731" spans="4:7" x14ac:dyDescent="0.35">
      <c r="D731" t="s">
        <v>122</v>
      </c>
      <c r="E731" t="s">
        <v>57</v>
      </c>
      <c r="F731" t="s">
        <v>123</v>
      </c>
      <c r="G731" t="s">
        <v>2445</v>
      </c>
    </row>
    <row r="732" spans="4:7" x14ac:dyDescent="0.35">
      <c r="D732" t="s">
        <v>122</v>
      </c>
      <c r="E732" t="s">
        <v>57</v>
      </c>
      <c r="F732" t="s">
        <v>248</v>
      </c>
      <c r="G732" t="s">
        <v>248</v>
      </c>
    </row>
    <row r="733" spans="4:7" x14ac:dyDescent="0.35">
      <c r="D733" t="s">
        <v>122</v>
      </c>
      <c r="E733" t="s">
        <v>57</v>
      </c>
      <c r="F733" t="s">
        <v>136</v>
      </c>
      <c r="G733" t="s">
        <v>350</v>
      </c>
    </row>
    <row r="734" spans="4:7" x14ac:dyDescent="0.35">
      <c r="D734" t="s">
        <v>122</v>
      </c>
      <c r="E734" t="s">
        <v>57</v>
      </c>
      <c r="F734" t="s">
        <v>1113</v>
      </c>
      <c r="G734" t="s">
        <v>1113</v>
      </c>
    </row>
    <row r="735" spans="4:7" x14ac:dyDescent="0.35">
      <c r="D735" t="s">
        <v>57</v>
      </c>
      <c r="E735" t="s">
        <v>58</v>
      </c>
      <c r="F735" t="s">
        <v>58</v>
      </c>
      <c r="G735" t="s">
        <v>59</v>
      </c>
    </row>
    <row r="736" spans="4:7" x14ac:dyDescent="0.35">
      <c r="D736" t="s">
        <v>122</v>
      </c>
      <c r="E736" t="s">
        <v>57</v>
      </c>
      <c r="F736" t="s">
        <v>1113</v>
      </c>
      <c r="G736" t="s">
        <v>1113</v>
      </c>
    </row>
    <row r="737" spans="3:7" x14ac:dyDescent="0.35">
      <c r="C737" t="s">
        <v>2782</v>
      </c>
      <c r="D737" t="s">
        <v>57</v>
      </c>
      <c r="E737" t="s">
        <v>57</v>
      </c>
      <c r="F737" t="s">
        <v>248</v>
      </c>
      <c r="G737" t="s">
        <v>2450</v>
      </c>
    </row>
    <row r="738" spans="3:7" x14ac:dyDescent="0.35">
      <c r="D738" t="s">
        <v>122</v>
      </c>
      <c r="E738" t="s">
        <v>57</v>
      </c>
      <c r="F738" t="s">
        <v>136</v>
      </c>
      <c r="G738" t="s">
        <v>1881</v>
      </c>
    </row>
    <row r="739" spans="3:7" x14ac:dyDescent="0.35">
      <c r="D739" t="s">
        <v>122</v>
      </c>
      <c r="E739" t="s">
        <v>57</v>
      </c>
      <c r="F739" t="s">
        <v>646</v>
      </c>
      <c r="G739" t="s">
        <v>1781</v>
      </c>
    </row>
    <row r="740" spans="3:7" x14ac:dyDescent="0.35">
      <c r="D740" t="s">
        <v>122</v>
      </c>
      <c r="E740" t="s">
        <v>57</v>
      </c>
      <c r="F740" t="s">
        <v>1113</v>
      </c>
      <c r="G740" t="s">
        <v>1113</v>
      </c>
    </row>
    <row r="741" spans="3:7" x14ac:dyDescent="0.35">
      <c r="D741" t="s">
        <v>122</v>
      </c>
      <c r="E741" t="s">
        <v>298</v>
      </c>
      <c r="F741" t="s">
        <v>2469</v>
      </c>
      <c r="G741" t="s">
        <v>2469</v>
      </c>
    </row>
    <row r="742" spans="3:7" x14ac:dyDescent="0.35">
      <c r="D742" t="s">
        <v>122</v>
      </c>
      <c r="E742" t="s">
        <v>298</v>
      </c>
      <c r="F742" t="s">
        <v>299</v>
      </c>
      <c r="G742" t="s">
        <v>2470</v>
      </c>
    </row>
    <row r="743" spans="3:7" x14ac:dyDescent="0.35">
      <c r="D743" t="s">
        <v>122</v>
      </c>
      <c r="E743" t="s">
        <v>57</v>
      </c>
      <c r="F743" t="s">
        <v>1113</v>
      </c>
      <c r="G743" t="s">
        <v>1113</v>
      </c>
    </row>
    <row r="744" spans="3:7" x14ac:dyDescent="0.35">
      <c r="D744" t="s">
        <v>122</v>
      </c>
      <c r="E744" t="s">
        <v>57</v>
      </c>
      <c r="F744" t="s">
        <v>1113</v>
      </c>
      <c r="G744" t="s">
        <v>1113</v>
      </c>
    </row>
    <row r="745" spans="3:7" x14ac:dyDescent="0.35">
      <c r="D745" t="s">
        <v>122</v>
      </c>
      <c r="E745" t="s">
        <v>57</v>
      </c>
      <c r="F745" t="s">
        <v>646</v>
      </c>
      <c r="G745" t="s">
        <v>2495</v>
      </c>
    </row>
    <row r="746" spans="3:7" x14ac:dyDescent="0.35">
      <c r="D746" t="s">
        <v>122</v>
      </c>
      <c r="E746" t="s">
        <v>57</v>
      </c>
      <c r="F746" t="s">
        <v>646</v>
      </c>
      <c r="G746" t="s">
        <v>2495</v>
      </c>
    </row>
    <row r="747" spans="3:7" x14ac:dyDescent="0.35">
      <c r="D747" t="s">
        <v>122</v>
      </c>
      <c r="E747" t="s">
        <v>57</v>
      </c>
      <c r="F747" t="s">
        <v>1113</v>
      </c>
      <c r="G747" t="s">
        <v>1113</v>
      </c>
    </row>
    <row r="748" spans="3:7" x14ac:dyDescent="0.35">
      <c r="D748" t="s">
        <v>57</v>
      </c>
      <c r="E748" t="s">
        <v>58</v>
      </c>
      <c r="F748" t="s">
        <v>58</v>
      </c>
      <c r="G748" t="s">
        <v>2497</v>
      </c>
    </row>
    <row r="749" spans="3:7" x14ac:dyDescent="0.35">
      <c r="D749" t="s">
        <v>122</v>
      </c>
      <c r="E749" t="s">
        <v>298</v>
      </c>
      <c r="F749" t="s">
        <v>299</v>
      </c>
      <c r="G749" t="s">
        <v>2502</v>
      </c>
    </row>
    <row r="750" spans="3:7" x14ac:dyDescent="0.35">
      <c r="D750" t="s">
        <v>122</v>
      </c>
      <c r="E750" t="s">
        <v>57</v>
      </c>
      <c r="F750" t="s">
        <v>123</v>
      </c>
      <c r="G750" t="s">
        <v>432</v>
      </c>
    </row>
    <row r="751" spans="3:7" x14ac:dyDescent="0.35">
      <c r="D751" t="s">
        <v>57</v>
      </c>
      <c r="E751" t="s">
        <v>58</v>
      </c>
      <c r="F751" t="s">
        <v>58</v>
      </c>
      <c r="G751" t="s">
        <v>1125</v>
      </c>
    </row>
    <row r="752" spans="3:7" x14ac:dyDescent="0.35">
      <c r="D752" t="s">
        <v>122</v>
      </c>
      <c r="E752" t="s">
        <v>57</v>
      </c>
      <c r="F752" t="s">
        <v>1113</v>
      </c>
      <c r="G752" t="s">
        <v>1113</v>
      </c>
    </row>
    <row r="753" spans="3:7" x14ac:dyDescent="0.35">
      <c r="D753" t="s">
        <v>122</v>
      </c>
      <c r="E753" t="s">
        <v>57</v>
      </c>
      <c r="F753" t="s">
        <v>1113</v>
      </c>
      <c r="G753" t="s">
        <v>1113</v>
      </c>
    </row>
    <row r="754" spans="3:7" x14ac:dyDescent="0.35">
      <c r="D754" t="s">
        <v>122</v>
      </c>
      <c r="E754" t="s">
        <v>298</v>
      </c>
      <c r="F754" t="s">
        <v>2518</v>
      </c>
      <c r="G754" t="s">
        <v>2519</v>
      </c>
    </row>
    <row r="755" spans="3:7" x14ac:dyDescent="0.35">
      <c r="D755" t="s">
        <v>122</v>
      </c>
      <c r="E755" t="s">
        <v>57</v>
      </c>
      <c r="F755" t="s">
        <v>1113</v>
      </c>
      <c r="G755" t="s">
        <v>1113</v>
      </c>
    </row>
    <row r="756" spans="3:7" x14ac:dyDescent="0.35">
      <c r="D756" t="s">
        <v>122</v>
      </c>
      <c r="E756" t="s">
        <v>57</v>
      </c>
      <c r="F756" t="s">
        <v>646</v>
      </c>
      <c r="G756" t="s">
        <v>2495</v>
      </c>
    </row>
    <row r="757" spans="3:7" x14ac:dyDescent="0.35">
      <c r="D757" t="s">
        <v>122</v>
      </c>
      <c r="E757" t="s">
        <v>57</v>
      </c>
      <c r="F757" t="s">
        <v>1113</v>
      </c>
      <c r="G757" t="s">
        <v>2523</v>
      </c>
    </row>
    <row r="758" spans="3:7" x14ac:dyDescent="0.35">
      <c r="D758" t="s">
        <v>122</v>
      </c>
      <c r="E758" t="s">
        <v>57</v>
      </c>
      <c r="F758" t="s">
        <v>1113</v>
      </c>
      <c r="G758" t="s">
        <v>1113</v>
      </c>
    </row>
    <row r="759" spans="3:7" x14ac:dyDescent="0.35">
      <c r="D759" t="s">
        <v>57</v>
      </c>
      <c r="E759" t="s">
        <v>58</v>
      </c>
      <c r="F759" t="s">
        <v>58</v>
      </c>
      <c r="G759" t="s">
        <v>1125</v>
      </c>
    </row>
    <row r="760" spans="3:7" x14ac:dyDescent="0.35">
      <c r="D760" t="s">
        <v>57</v>
      </c>
      <c r="E760" t="s">
        <v>58</v>
      </c>
      <c r="F760" t="s">
        <v>58</v>
      </c>
      <c r="G760" t="s">
        <v>1125</v>
      </c>
    </row>
    <row r="761" spans="3:7" x14ac:dyDescent="0.35">
      <c r="D761" t="s">
        <v>122</v>
      </c>
      <c r="E761" t="s">
        <v>57</v>
      </c>
      <c r="F761" t="s">
        <v>1113</v>
      </c>
      <c r="G761" t="s">
        <v>1113</v>
      </c>
    </row>
    <row r="762" spans="3:7" x14ac:dyDescent="0.35">
      <c r="D762" t="s">
        <v>122</v>
      </c>
      <c r="E762" t="s">
        <v>57</v>
      </c>
      <c r="F762" t="s">
        <v>646</v>
      </c>
      <c r="G762" t="s">
        <v>1937</v>
      </c>
    </row>
    <row r="763" spans="3:7" x14ac:dyDescent="0.35">
      <c r="D763" t="s">
        <v>57</v>
      </c>
      <c r="E763" t="s">
        <v>58</v>
      </c>
      <c r="F763" t="s">
        <v>83</v>
      </c>
      <c r="G763" t="s">
        <v>83</v>
      </c>
    </row>
    <row r="764" spans="3:7" x14ac:dyDescent="0.35">
      <c r="D764" t="s">
        <v>122</v>
      </c>
      <c r="E764" t="s">
        <v>57</v>
      </c>
      <c r="F764" t="s">
        <v>1113</v>
      </c>
      <c r="G764" t="s">
        <v>1113</v>
      </c>
    </row>
    <row r="765" spans="3:7" x14ac:dyDescent="0.35">
      <c r="D765" t="s">
        <v>122</v>
      </c>
      <c r="E765" t="s">
        <v>57</v>
      </c>
      <c r="F765" t="s">
        <v>980</v>
      </c>
      <c r="G765" t="s">
        <v>1537</v>
      </c>
    </row>
    <row r="766" spans="3:7" x14ac:dyDescent="0.35">
      <c r="D766" t="s">
        <v>122</v>
      </c>
      <c r="E766" t="s">
        <v>57</v>
      </c>
      <c r="F766" t="s">
        <v>576</v>
      </c>
      <c r="G766" t="s">
        <v>2541</v>
      </c>
    </row>
    <row r="767" spans="3:7" x14ac:dyDescent="0.35">
      <c r="C767" t="s">
        <v>2782</v>
      </c>
      <c r="D767" t="s">
        <v>122</v>
      </c>
      <c r="E767" t="s">
        <v>57</v>
      </c>
      <c r="F767" t="s">
        <v>248</v>
      </c>
      <c r="G767" t="s">
        <v>2542</v>
      </c>
    </row>
    <row r="768" spans="3:7" x14ac:dyDescent="0.35">
      <c r="D768" t="s">
        <v>122</v>
      </c>
      <c r="E768" t="s">
        <v>57</v>
      </c>
      <c r="F768" t="s">
        <v>1113</v>
      </c>
      <c r="G768" t="s">
        <v>1113</v>
      </c>
    </row>
    <row r="769" spans="3:7" x14ac:dyDescent="0.35">
      <c r="D769" t="s">
        <v>57</v>
      </c>
      <c r="E769" t="s">
        <v>58</v>
      </c>
      <c r="F769" t="s">
        <v>58</v>
      </c>
      <c r="G769" t="s">
        <v>1125</v>
      </c>
    </row>
    <row r="770" spans="3:7" x14ac:dyDescent="0.35">
      <c r="D770" t="s">
        <v>57</v>
      </c>
      <c r="E770" t="s">
        <v>58</v>
      </c>
      <c r="F770" t="s">
        <v>58</v>
      </c>
      <c r="G770" t="s">
        <v>1125</v>
      </c>
    </row>
    <row r="771" spans="3:7" x14ac:dyDescent="0.35">
      <c r="D771" t="s">
        <v>57</v>
      </c>
      <c r="E771" t="s">
        <v>58</v>
      </c>
      <c r="F771" t="s">
        <v>83</v>
      </c>
      <c r="G771" t="s">
        <v>83</v>
      </c>
    </row>
    <row r="772" spans="3:7" x14ac:dyDescent="0.35">
      <c r="C772" t="s">
        <v>2782</v>
      </c>
      <c r="D772" t="s">
        <v>122</v>
      </c>
      <c r="E772" t="s">
        <v>57</v>
      </c>
      <c r="F772" t="s">
        <v>136</v>
      </c>
      <c r="G772" t="s">
        <v>2561</v>
      </c>
    </row>
    <row r="773" spans="3:7" x14ac:dyDescent="0.35">
      <c r="D773" t="s">
        <v>122</v>
      </c>
      <c r="E773" t="s">
        <v>57</v>
      </c>
      <c r="F773" t="s">
        <v>980</v>
      </c>
      <c r="G773" t="s">
        <v>1537</v>
      </c>
    </row>
    <row r="774" spans="3:7" x14ac:dyDescent="0.35">
      <c r="D774" t="s">
        <v>57</v>
      </c>
      <c r="E774" t="s">
        <v>58</v>
      </c>
      <c r="F774" t="s">
        <v>58</v>
      </c>
      <c r="G774" t="s">
        <v>1125</v>
      </c>
    </row>
    <row r="775" spans="3:7" x14ac:dyDescent="0.35">
      <c r="D775" t="s">
        <v>57</v>
      </c>
      <c r="E775" t="s">
        <v>58</v>
      </c>
      <c r="F775" t="s">
        <v>83</v>
      </c>
      <c r="G775" t="s">
        <v>83</v>
      </c>
    </row>
    <row r="776" spans="3:7" x14ac:dyDescent="0.35">
      <c r="D776" t="s">
        <v>122</v>
      </c>
      <c r="E776" t="s">
        <v>57</v>
      </c>
      <c r="F776" t="s">
        <v>1113</v>
      </c>
      <c r="G776" t="s">
        <v>1113</v>
      </c>
    </row>
    <row r="777" spans="3:7" x14ac:dyDescent="0.35">
      <c r="D777" t="s">
        <v>122</v>
      </c>
      <c r="E777" t="s">
        <v>298</v>
      </c>
      <c r="F777" t="s">
        <v>2469</v>
      </c>
      <c r="G777" t="s">
        <v>2574</v>
      </c>
    </row>
    <row r="778" spans="3:7" x14ac:dyDescent="0.35">
      <c r="D778" t="s">
        <v>57</v>
      </c>
      <c r="E778" t="s">
        <v>58</v>
      </c>
      <c r="F778" t="s">
        <v>83</v>
      </c>
      <c r="G778" t="s">
        <v>84</v>
      </c>
    </row>
    <row r="779" spans="3:7" x14ac:dyDescent="0.35">
      <c r="D779" t="s">
        <v>122</v>
      </c>
      <c r="E779" t="s">
        <v>298</v>
      </c>
      <c r="F779" t="s">
        <v>2581</v>
      </c>
      <c r="G779" t="s">
        <v>2582</v>
      </c>
    </row>
    <row r="780" spans="3:7" x14ac:dyDescent="0.35">
      <c r="D780" t="s">
        <v>122</v>
      </c>
      <c r="E780" t="s">
        <v>57</v>
      </c>
      <c r="F780" t="s">
        <v>1113</v>
      </c>
      <c r="G780" t="s">
        <v>2333</v>
      </c>
    </row>
    <row r="781" spans="3:7" x14ac:dyDescent="0.35">
      <c r="D781" t="s">
        <v>57</v>
      </c>
      <c r="E781" t="s">
        <v>58</v>
      </c>
      <c r="F781" t="s">
        <v>58</v>
      </c>
      <c r="G781" t="s">
        <v>2588</v>
      </c>
    </row>
    <row r="782" spans="3:7" x14ac:dyDescent="0.35">
      <c r="D782" t="s">
        <v>122</v>
      </c>
      <c r="E782" t="s">
        <v>57</v>
      </c>
      <c r="F782" t="s">
        <v>1113</v>
      </c>
      <c r="G782" t="s">
        <v>1113</v>
      </c>
    </row>
    <row r="783" spans="3:7" x14ac:dyDescent="0.35">
      <c r="D783" t="s">
        <v>57</v>
      </c>
      <c r="E783" t="s">
        <v>58</v>
      </c>
      <c r="F783" t="s">
        <v>58</v>
      </c>
      <c r="G783" t="s">
        <v>2589</v>
      </c>
    </row>
    <row r="784" spans="3:7" x14ac:dyDescent="0.35">
      <c r="D784" t="s">
        <v>122</v>
      </c>
      <c r="E784" t="s">
        <v>57</v>
      </c>
      <c r="F784" t="s">
        <v>248</v>
      </c>
      <c r="G784" t="s">
        <v>248</v>
      </c>
    </row>
    <row r="785" spans="4:7" x14ac:dyDescent="0.35">
      <c r="D785" t="s">
        <v>122</v>
      </c>
      <c r="E785" t="s">
        <v>57</v>
      </c>
      <c r="F785" t="s">
        <v>1113</v>
      </c>
      <c r="G785" t="s">
        <v>1113</v>
      </c>
    </row>
    <row r="786" spans="4:7" x14ac:dyDescent="0.35">
      <c r="D786" t="s">
        <v>57</v>
      </c>
      <c r="E786" t="s">
        <v>58</v>
      </c>
      <c r="F786" t="s">
        <v>58</v>
      </c>
      <c r="G786" t="s">
        <v>1125</v>
      </c>
    </row>
    <row r="787" spans="4:7" x14ac:dyDescent="0.35">
      <c r="D787" t="s">
        <v>122</v>
      </c>
      <c r="E787" t="s">
        <v>298</v>
      </c>
      <c r="F787" t="s">
        <v>299</v>
      </c>
      <c r="G787" t="s">
        <v>300</v>
      </c>
    </row>
    <row r="788" spans="4:7" x14ac:dyDescent="0.35">
      <c r="D788" t="s">
        <v>122</v>
      </c>
      <c r="E788" t="s">
        <v>57</v>
      </c>
      <c r="F788" t="s">
        <v>1113</v>
      </c>
      <c r="G788" t="s">
        <v>1113</v>
      </c>
    </row>
    <row r="789" spans="4:7" x14ac:dyDescent="0.35">
      <c r="D789" t="s">
        <v>57</v>
      </c>
      <c r="E789" t="s">
        <v>58</v>
      </c>
      <c r="F789" t="s">
        <v>58</v>
      </c>
      <c r="G789" t="s">
        <v>1125</v>
      </c>
    </row>
    <row r="790" spans="4:7" x14ac:dyDescent="0.35">
      <c r="D790" t="s">
        <v>57</v>
      </c>
      <c r="E790" t="s">
        <v>58</v>
      </c>
      <c r="F790" t="s">
        <v>58</v>
      </c>
      <c r="G790" t="s">
        <v>2619</v>
      </c>
    </row>
    <row r="791" spans="4:7" x14ac:dyDescent="0.35">
      <c r="D791" t="s">
        <v>122</v>
      </c>
      <c r="E791" t="s">
        <v>57</v>
      </c>
      <c r="F791" t="s">
        <v>1113</v>
      </c>
      <c r="G791" t="s">
        <v>2333</v>
      </c>
    </row>
    <row r="792" spans="4:7" x14ac:dyDescent="0.35">
      <c r="D792" t="s">
        <v>122</v>
      </c>
      <c r="E792" t="s">
        <v>57</v>
      </c>
      <c r="F792" t="s">
        <v>1113</v>
      </c>
      <c r="G792" t="s">
        <v>1113</v>
      </c>
    </row>
    <row r="793" spans="4:7" x14ac:dyDescent="0.35">
      <c r="D793" t="s">
        <v>57</v>
      </c>
      <c r="E793" t="s">
        <v>58</v>
      </c>
      <c r="F793" t="s">
        <v>58</v>
      </c>
      <c r="G793" t="s">
        <v>1125</v>
      </c>
    </row>
    <row r="794" spans="4:7" x14ac:dyDescent="0.35">
      <c r="D794" t="s">
        <v>122</v>
      </c>
      <c r="E794" t="s">
        <v>57</v>
      </c>
      <c r="F794" t="s">
        <v>1113</v>
      </c>
      <c r="G794" t="s">
        <v>1113</v>
      </c>
    </row>
    <row r="795" spans="4:7" x14ac:dyDescent="0.35">
      <c r="D795" t="s">
        <v>122</v>
      </c>
      <c r="E795" t="s">
        <v>57</v>
      </c>
      <c r="F795" t="s">
        <v>1113</v>
      </c>
      <c r="G795" t="s">
        <v>1113</v>
      </c>
    </row>
    <row r="796" spans="4:7" x14ac:dyDescent="0.35">
      <c r="D796" t="s">
        <v>122</v>
      </c>
      <c r="E796" t="s">
        <v>57</v>
      </c>
      <c r="F796" t="s">
        <v>1113</v>
      </c>
      <c r="G796" t="s">
        <v>2635</v>
      </c>
    </row>
    <row r="797" spans="4:7" x14ac:dyDescent="0.35">
      <c r="D797" t="s">
        <v>122</v>
      </c>
      <c r="E797" t="s">
        <v>57</v>
      </c>
      <c r="F797" t="s">
        <v>1113</v>
      </c>
      <c r="G797" t="s">
        <v>1113</v>
      </c>
    </row>
    <row r="798" spans="4:7" x14ac:dyDescent="0.35">
      <c r="D798" t="s">
        <v>122</v>
      </c>
      <c r="E798" t="s">
        <v>57</v>
      </c>
      <c r="F798" t="s">
        <v>1113</v>
      </c>
      <c r="G798" t="s">
        <v>1113</v>
      </c>
    </row>
    <row r="799" spans="4:7" x14ac:dyDescent="0.35">
      <c r="D799" t="s">
        <v>122</v>
      </c>
      <c r="E799" t="s">
        <v>57</v>
      </c>
      <c r="F799" t="s">
        <v>1113</v>
      </c>
      <c r="G799" t="s">
        <v>1113</v>
      </c>
    </row>
    <row r="800" spans="4:7" x14ac:dyDescent="0.35">
      <c r="D800" t="s">
        <v>57</v>
      </c>
      <c r="E800" t="s">
        <v>58</v>
      </c>
      <c r="F800" t="s">
        <v>58</v>
      </c>
      <c r="G800" t="s">
        <v>1125</v>
      </c>
    </row>
    <row r="801" spans="3:7" x14ac:dyDescent="0.35">
      <c r="D801" t="s">
        <v>122</v>
      </c>
      <c r="E801" t="s">
        <v>57</v>
      </c>
      <c r="F801" t="s">
        <v>123</v>
      </c>
      <c r="G801" t="s">
        <v>2636</v>
      </c>
    </row>
    <row r="802" spans="3:7" x14ac:dyDescent="0.35">
      <c r="D802" t="s">
        <v>122</v>
      </c>
      <c r="E802" t="s">
        <v>57</v>
      </c>
      <c r="F802" t="s">
        <v>646</v>
      </c>
      <c r="G802" t="s">
        <v>2495</v>
      </c>
    </row>
    <row r="803" spans="3:7" x14ac:dyDescent="0.35">
      <c r="D803" t="s">
        <v>122</v>
      </c>
      <c r="E803" t="s">
        <v>57</v>
      </c>
      <c r="F803" t="s">
        <v>1113</v>
      </c>
      <c r="G803" t="s">
        <v>1113</v>
      </c>
    </row>
    <row r="804" spans="3:7" x14ac:dyDescent="0.35">
      <c r="D804" t="s">
        <v>122</v>
      </c>
      <c r="E804" t="s">
        <v>57</v>
      </c>
      <c r="F804" t="s">
        <v>248</v>
      </c>
      <c r="G804" t="s">
        <v>2334</v>
      </c>
    </row>
    <row r="805" spans="3:7" x14ac:dyDescent="0.35">
      <c r="C805" t="s">
        <v>2782</v>
      </c>
      <c r="D805" t="s">
        <v>122</v>
      </c>
      <c r="E805" t="s">
        <v>57</v>
      </c>
      <c r="F805" t="s">
        <v>248</v>
      </c>
      <c r="G805" t="s">
        <v>2639</v>
      </c>
    </row>
    <row r="806" spans="3:7" x14ac:dyDescent="0.35">
      <c r="D806" t="s">
        <v>122</v>
      </c>
      <c r="E806" t="s">
        <v>57</v>
      </c>
      <c r="F806" t="s">
        <v>248</v>
      </c>
      <c r="G806" t="s">
        <v>2642</v>
      </c>
    </row>
    <row r="807" spans="3:7" x14ac:dyDescent="0.35">
      <c r="D807" t="s">
        <v>122</v>
      </c>
      <c r="E807" t="s">
        <v>57</v>
      </c>
      <c r="F807" t="s">
        <v>1113</v>
      </c>
      <c r="G807" t="s">
        <v>1258</v>
      </c>
    </row>
    <row r="808" spans="3:7" x14ac:dyDescent="0.35">
      <c r="D808" t="s">
        <v>122</v>
      </c>
      <c r="E808" t="s">
        <v>57</v>
      </c>
      <c r="F808" t="s">
        <v>123</v>
      </c>
      <c r="G808" t="s">
        <v>432</v>
      </c>
    </row>
    <row r="809" spans="3:7" x14ac:dyDescent="0.35">
      <c r="D809" t="s">
        <v>57</v>
      </c>
      <c r="E809" t="s">
        <v>58</v>
      </c>
      <c r="F809" t="s">
        <v>58</v>
      </c>
      <c r="G809" t="s">
        <v>59</v>
      </c>
    </row>
    <row r="810" spans="3:7" x14ac:dyDescent="0.35">
      <c r="D810" t="s">
        <v>122</v>
      </c>
      <c r="E810" t="s">
        <v>57</v>
      </c>
      <c r="F810" t="s">
        <v>1113</v>
      </c>
      <c r="G810" t="s">
        <v>1113</v>
      </c>
    </row>
    <row r="811" spans="3:7" x14ac:dyDescent="0.35">
      <c r="D811" t="s">
        <v>122</v>
      </c>
      <c r="E811" t="s">
        <v>57</v>
      </c>
      <c r="F811" t="s">
        <v>136</v>
      </c>
      <c r="G811" t="s">
        <v>350</v>
      </c>
    </row>
    <row r="812" spans="3:7" x14ac:dyDescent="0.35">
      <c r="D812" t="s">
        <v>122</v>
      </c>
      <c r="E812" t="s">
        <v>57</v>
      </c>
      <c r="F812" t="s">
        <v>248</v>
      </c>
      <c r="G812" t="s">
        <v>248</v>
      </c>
    </row>
    <row r="813" spans="3:7" x14ac:dyDescent="0.35">
      <c r="D813" t="s">
        <v>122</v>
      </c>
      <c r="E813" t="s">
        <v>57</v>
      </c>
      <c r="F813" t="s">
        <v>1113</v>
      </c>
      <c r="G813" t="s">
        <v>1113</v>
      </c>
    </row>
    <row r="814" spans="3:7" x14ac:dyDescent="0.35">
      <c r="C814" t="s">
        <v>2782</v>
      </c>
      <c r="D814" t="s">
        <v>122</v>
      </c>
      <c r="E814" t="s">
        <v>57</v>
      </c>
      <c r="F814" t="s">
        <v>248</v>
      </c>
      <c r="G814" t="s">
        <v>2665</v>
      </c>
    </row>
    <row r="815" spans="3:7" x14ac:dyDescent="0.35">
      <c r="D815" t="s">
        <v>122</v>
      </c>
      <c r="E815" t="s">
        <v>57</v>
      </c>
      <c r="F815" t="s">
        <v>248</v>
      </c>
      <c r="G815" t="s">
        <v>248</v>
      </c>
    </row>
    <row r="816" spans="3:7" x14ac:dyDescent="0.35">
      <c r="D816" t="s">
        <v>122</v>
      </c>
      <c r="E816" t="s">
        <v>57</v>
      </c>
      <c r="F816" t="s">
        <v>1113</v>
      </c>
      <c r="G816" t="s">
        <v>1258</v>
      </c>
    </row>
    <row r="817" spans="3:7" x14ac:dyDescent="0.35">
      <c r="D817" t="s">
        <v>57</v>
      </c>
      <c r="E817" t="s">
        <v>58</v>
      </c>
      <c r="F817" t="s">
        <v>58</v>
      </c>
      <c r="G817" t="s">
        <v>59</v>
      </c>
    </row>
    <row r="818" spans="3:7" x14ac:dyDescent="0.35">
      <c r="D818" t="s">
        <v>122</v>
      </c>
      <c r="E818" t="s">
        <v>298</v>
      </c>
      <c r="F818" t="s">
        <v>146</v>
      </c>
      <c r="G818" t="s">
        <v>2677</v>
      </c>
    </row>
    <row r="819" spans="3:7" x14ac:dyDescent="0.35">
      <c r="D819" t="s">
        <v>122</v>
      </c>
      <c r="E819" t="s">
        <v>57</v>
      </c>
      <c r="F819" t="s">
        <v>1113</v>
      </c>
      <c r="G819" t="s">
        <v>1113</v>
      </c>
    </row>
    <row r="820" spans="3:7" x14ac:dyDescent="0.35">
      <c r="C820" t="s">
        <v>2782</v>
      </c>
      <c r="D820" t="s">
        <v>57</v>
      </c>
      <c r="E820" t="s">
        <v>57</v>
      </c>
      <c r="F820" t="s">
        <v>2681</v>
      </c>
      <c r="G820" t="s">
        <v>2682</v>
      </c>
    </row>
    <row r="821" spans="3:7" x14ac:dyDescent="0.35">
      <c r="D821" t="s">
        <v>57</v>
      </c>
      <c r="E821" t="s">
        <v>58</v>
      </c>
      <c r="F821" t="s">
        <v>58</v>
      </c>
      <c r="G821" t="s">
        <v>1125</v>
      </c>
    </row>
    <row r="822" spans="3:7" x14ac:dyDescent="0.35">
      <c r="D822" t="s">
        <v>57</v>
      </c>
      <c r="E822" t="s">
        <v>58</v>
      </c>
      <c r="F822" t="s">
        <v>58</v>
      </c>
      <c r="G822" t="s">
        <v>2327</v>
      </c>
    </row>
    <row r="823" spans="3:7" x14ac:dyDescent="0.35">
      <c r="D823" t="s">
        <v>57</v>
      </c>
      <c r="E823" t="s">
        <v>58</v>
      </c>
      <c r="F823" t="s">
        <v>58</v>
      </c>
      <c r="G823" t="s">
        <v>1125</v>
      </c>
    </row>
    <row r="824" spans="3:7" x14ac:dyDescent="0.35">
      <c r="D824" t="s">
        <v>122</v>
      </c>
      <c r="E824" t="s">
        <v>57</v>
      </c>
      <c r="F824" t="s">
        <v>1113</v>
      </c>
      <c r="G824" t="s">
        <v>1113</v>
      </c>
    </row>
    <row r="825" spans="3:7" x14ac:dyDescent="0.35">
      <c r="D825" t="s">
        <v>57</v>
      </c>
      <c r="E825" t="s">
        <v>58</v>
      </c>
      <c r="F825" t="s">
        <v>58</v>
      </c>
      <c r="G825" t="s">
        <v>1125</v>
      </c>
    </row>
    <row r="826" spans="3:7" x14ac:dyDescent="0.35">
      <c r="D826" t="s">
        <v>122</v>
      </c>
      <c r="E826" t="s">
        <v>57</v>
      </c>
      <c r="F826" t="s">
        <v>1113</v>
      </c>
      <c r="G826" t="s">
        <v>1113</v>
      </c>
    </row>
    <row r="827" spans="3:7" x14ac:dyDescent="0.35">
      <c r="D827" t="s">
        <v>57</v>
      </c>
      <c r="E827" t="s">
        <v>58</v>
      </c>
      <c r="F827" t="s">
        <v>58</v>
      </c>
      <c r="G827" t="s">
        <v>1125</v>
      </c>
    </row>
    <row r="828" spans="3:7" x14ac:dyDescent="0.35">
      <c r="D828" t="s">
        <v>122</v>
      </c>
      <c r="E828" t="s">
        <v>57</v>
      </c>
      <c r="F828" t="s">
        <v>407</v>
      </c>
      <c r="G828" t="s">
        <v>408</v>
      </c>
    </row>
    <row r="829" spans="3:7" x14ac:dyDescent="0.35">
      <c r="D829" t="s">
        <v>122</v>
      </c>
      <c r="E829" t="s">
        <v>57</v>
      </c>
      <c r="F829" t="s">
        <v>1113</v>
      </c>
      <c r="G829" t="s">
        <v>1113</v>
      </c>
    </row>
    <row r="830" spans="3:7" x14ac:dyDescent="0.35">
      <c r="D830" t="s">
        <v>57</v>
      </c>
      <c r="E830" t="s">
        <v>58</v>
      </c>
      <c r="F830" t="s">
        <v>58</v>
      </c>
      <c r="G830" t="s">
        <v>1125</v>
      </c>
    </row>
    <row r="831" spans="3:7" x14ac:dyDescent="0.35">
      <c r="D831" t="s">
        <v>122</v>
      </c>
      <c r="E831" t="s">
        <v>57</v>
      </c>
      <c r="F831" t="s">
        <v>364</v>
      </c>
      <c r="G831" t="s">
        <v>365</v>
      </c>
    </row>
    <row r="832" spans="3:7" x14ac:dyDescent="0.35">
      <c r="D832" t="s">
        <v>122</v>
      </c>
      <c r="E832" t="s">
        <v>57</v>
      </c>
      <c r="F832" t="s">
        <v>1113</v>
      </c>
      <c r="G832" t="s">
        <v>1113</v>
      </c>
    </row>
    <row r="833" spans="4:7" x14ac:dyDescent="0.35">
      <c r="D833" t="s">
        <v>57</v>
      </c>
      <c r="E833" t="s">
        <v>58</v>
      </c>
      <c r="F833" t="s">
        <v>58</v>
      </c>
      <c r="G833" t="s">
        <v>1125</v>
      </c>
    </row>
    <row r="834" spans="4:7" x14ac:dyDescent="0.35">
      <c r="D834" t="s">
        <v>57</v>
      </c>
      <c r="E834" t="s">
        <v>57</v>
      </c>
      <c r="F834" t="s">
        <v>2714</v>
      </c>
      <c r="G834" t="s">
        <v>2714</v>
      </c>
    </row>
    <row r="835" spans="4:7" x14ac:dyDescent="0.35">
      <c r="D835" t="s">
        <v>122</v>
      </c>
      <c r="E835" t="s">
        <v>57</v>
      </c>
      <c r="F835" t="s">
        <v>248</v>
      </c>
      <c r="G835" t="s">
        <v>2717</v>
      </c>
    </row>
    <row r="836" spans="4:7" x14ac:dyDescent="0.35">
      <c r="D836" t="s">
        <v>122</v>
      </c>
      <c r="E836" t="s">
        <v>57</v>
      </c>
      <c r="F836" t="s">
        <v>1113</v>
      </c>
      <c r="G836" t="s">
        <v>1113</v>
      </c>
    </row>
    <row r="837" spans="4:7" x14ac:dyDescent="0.35">
      <c r="D837" t="s">
        <v>122</v>
      </c>
      <c r="E837" t="s">
        <v>57</v>
      </c>
      <c r="F837" t="s">
        <v>1113</v>
      </c>
      <c r="G837" t="s">
        <v>2635</v>
      </c>
    </row>
    <row r="838" spans="4:7" x14ac:dyDescent="0.35">
      <c r="D838" t="s">
        <v>122</v>
      </c>
      <c r="E838" t="s">
        <v>57</v>
      </c>
      <c r="F838" t="s">
        <v>1113</v>
      </c>
      <c r="G838" t="s">
        <v>2722</v>
      </c>
    </row>
    <row r="839" spans="4:7" x14ac:dyDescent="0.35">
      <c r="D839" t="s">
        <v>122</v>
      </c>
      <c r="E839" t="s">
        <v>57</v>
      </c>
      <c r="F839" t="s">
        <v>1113</v>
      </c>
      <c r="G839" t="s">
        <v>1113</v>
      </c>
    </row>
    <row r="840" spans="4:7" x14ac:dyDescent="0.35">
      <c r="D840" t="s">
        <v>57</v>
      </c>
      <c r="E840" t="s">
        <v>58</v>
      </c>
      <c r="F840" t="s">
        <v>58</v>
      </c>
      <c r="G840" t="s">
        <v>1125</v>
      </c>
    </row>
    <row r="841" spans="4:7" x14ac:dyDescent="0.35">
      <c r="D841" t="s">
        <v>57</v>
      </c>
      <c r="E841" t="s">
        <v>58</v>
      </c>
      <c r="F841" t="s">
        <v>58</v>
      </c>
      <c r="G841" t="s">
        <v>1125</v>
      </c>
    </row>
    <row r="842" spans="4:7" x14ac:dyDescent="0.35">
      <c r="D842" t="s">
        <v>122</v>
      </c>
      <c r="E842" t="s">
        <v>57</v>
      </c>
      <c r="F842" t="s">
        <v>1113</v>
      </c>
      <c r="G842" t="s">
        <v>1113</v>
      </c>
    </row>
  </sheetData>
  <sortState xmlns:xlrd2="http://schemas.microsoft.com/office/spreadsheetml/2017/richdata2" ref="Q35:R63">
    <sortCondition ref="Q35:Q63"/>
  </sortState>
  <pageMargins left="0.7" right="0.7" top="0.75" bottom="0.75" header="0.3" footer="0.3"/>
  <drawing r:id="rId2"/>
  <tableParts count="2">
    <tablePart r:id="rId3"/>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F328FEA7-05F8-4529-AD07-11A64738156B}">
          <x14:formula1>
            <xm:f>Typology!$C$4:$C$86</xm:f>
          </x14:formula1>
          <xm:sqref>D5:D842</xm:sqref>
        </x14:dataValidation>
        <x14:dataValidation type="list" allowBlank="1" showInputMessage="1" showErrorMessage="1" xr:uid="{4D46E011-B874-4F9C-BDD4-2D96E7E6B17D}">
          <x14:formula1>
            <xm:f>Typology!$D$4:$D$90</xm:f>
          </x14:formula1>
          <xm:sqref>C5 E5:E842</xm:sqref>
        </x14:dataValidation>
        <x14:dataValidation type="list" allowBlank="1" showInputMessage="1" showErrorMessage="1" xr:uid="{C65C461A-FE62-4F82-B898-B4295A09FDF4}">
          <x14:formula1>
            <xm:f>Typology!$I$4:$I$12</xm:f>
          </x14:formula1>
          <xm:sqref>C6:C842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132E-F422-4B4E-85B2-A7F921EC2457}">
  <dimension ref="C3:I86"/>
  <sheetViews>
    <sheetView topLeftCell="A31" workbookViewId="0">
      <selection activeCell="D41" sqref="D41"/>
    </sheetView>
  </sheetViews>
  <sheetFormatPr defaultRowHeight="15" x14ac:dyDescent="0.35"/>
  <cols>
    <col min="3" max="3" width="15.75" customWidth="1"/>
    <col min="4" max="4" width="30.625" customWidth="1"/>
  </cols>
  <sheetData>
    <row r="3" spans="3:9" ht="17.25" x14ac:dyDescent="0.35">
      <c r="C3" t="s">
        <v>2791</v>
      </c>
      <c r="D3" t="s">
        <v>2792</v>
      </c>
      <c r="I3" t="s">
        <v>2793</v>
      </c>
    </row>
    <row r="4" spans="3:9" ht="17.25" x14ac:dyDescent="0.35">
      <c r="C4" t="s">
        <v>50</v>
      </c>
      <c r="D4" t="s">
        <v>450</v>
      </c>
      <c r="I4" t="s">
        <v>2783</v>
      </c>
    </row>
    <row r="5" spans="3:9" ht="17.25" x14ac:dyDescent="0.35">
      <c r="D5" t="s">
        <v>2731</v>
      </c>
      <c r="I5" t="s">
        <v>2782</v>
      </c>
    </row>
    <row r="6" spans="3:9" ht="17.25" x14ac:dyDescent="0.35">
      <c r="D6" t="s">
        <v>488</v>
      </c>
      <c r="I6" t="s">
        <v>2790</v>
      </c>
    </row>
    <row r="7" spans="3:9" ht="17.25" x14ac:dyDescent="0.35">
      <c r="D7" t="s">
        <v>2732</v>
      </c>
    </row>
    <row r="8" spans="3:9" ht="17.25" x14ac:dyDescent="0.35">
      <c r="D8" t="s">
        <v>51</v>
      </c>
    </row>
    <row r="12" spans="3:9" ht="17.25" x14ac:dyDescent="0.35">
      <c r="C12" s="1" t="s">
        <v>550</v>
      </c>
      <c r="D12" s="1" t="s">
        <v>2733</v>
      </c>
    </row>
    <row r="13" spans="3:9" ht="17.25" x14ac:dyDescent="0.35">
      <c r="C13" s="2"/>
      <c r="D13" s="1" t="s">
        <v>2734</v>
      </c>
    </row>
    <row r="14" spans="3:9" ht="17.25" x14ac:dyDescent="0.35">
      <c r="C14" s="2"/>
      <c r="D14" s="2" t="s">
        <v>2735</v>
      </c>
    </row>
    <row r="15" spans="3:9" ht="17.25" x14ac:dyDescent="0.35">
      <c r="C15" s="2"/>
      <c r="D15" s="2" t="s">
        <v>597</v>
      </c>
    </row>
    <row r="16" spans="3:9" ht="17.25" x14ac:dyDescent="0.35">
      <c r="C16" s="2"/>
      <c r="D16" s="2" t="s">
        <v>2736</v>
      </c>
    </row>
    <row r="17" spans="3:4" ht="17.25" x14ac:dyDescent="0.35">
      <c r="C17" s="2"/>
      <c r="D17" s="2" t="s">
        <v>551</v>
      </c>
    </row>
    <row r="18" spans="3:4" ht="17.25" x14ac:dyDescent="0.35">
      <c r="C18" s="2"/>
      <c r="D18" s="2"/>
    </row>
    <row r="19" spans="3:4" ht="17.25" x14ac:dyDescent="0.35">
      <c r="C19" s="2"/>
      <c r="D19" s="2"/>
    </row>
    <row r="20" spans="3:4" ht="17.25" x14ac:dyDescent="0.35">
      <c r="C20" s="3"/>
      <c r="D20" s="2" t="s">
        <v>2737</v>
      </c>
    </row>
    <row r="21" spans="3:4" ht="17.25" x14ac:dyDescent="0.35">
      <c r="C21" s="1" t="s">
        <v>2738</v>
      </c>
      <c r="D21" s="1" t="s">
        <v>95</v>
      </c>
    </row>
    <row r="22" spans="3:4" ht="17.25" x14ac:dyDescent="0.35">
      <c r="C22" s="1"/>
      <c r="D22" s="1" t="s">
        <v>2308</v>
      </c>
    </row>
    <row r="23" spans="3:4" ht="17.25" x14ac:dyDescent="0.35">
      <c r="C23" s="1" t="s">
        <v>2739</v>
      </c>
      <c r="D23" s="1" t="s">
        <v>2740</v>
      </c>
    </row>
    <row r="24" spans="3:4" ht="17.25" x14ac:dyDescent="0.35">
      <c r="C24" s="1"/>
      <c r="D24" s="1"/>
    </row>
    <row r="25" spans="3:4" ht="17.25" x14ac:dyDescent="0.35">
      <c r="C25" s="1"/>
      <c r="D25" s="1"/>
    </row>
    <row r="26" spans="3:4" ht="17.25" x14ac:dyDescent="0.35">
      <c r="C26" s="1" t="s">
        <v>57</v>
      </c>
      <c r="D26" s="1" t="s">
        <v>2741</v>
      </c>
    </row>
    <row r="27" spans="3:4" ht="17.25" x14ac:dyDescent="0.35">
      <c r="C27" s="2"/>
      <c r="D27" s="2" t="s">
        <v>2742</v>
      </c>
    </row>
    <row r="28" spans="3:4" ht="17.25" x14ac:dyDescent="0.35">
      <c r="C28" s="3"/>
      <c r="D28" s="2" t="s">
        <v>57</v>
      </c>
    </row>
    <row r="29" spans="3:4" ht="17.25" x14ac:dyDescent="0.35">
      <c r="C29" s="3"/>
      <c r="D29" s="2" t="s">
        <v>143</v>
      </c>
    </row>
    <row r="30" spans="3:4" ht="17.25" x14ac:dyDescent="0.35">
      <c r="C30" s="3"/>
      <c r="D30" s="2"/>
    </row>
    <row r="31" spans="3:4" ht="17.25" x14ac:dyDescent="0.35">
      <c r="C31" s="3"/>
      <c r="D31" s="2"/>
    </row>
    <row r="32" spans="3:4" ht="17.25" x14ac:dyDescent="0.35">
      <c r="C32" s="3"/>
      <c r="D32" s="2" t="s">
        <v>2743</v>
      </c>
    </row>
    <row r="33" spans="3:4" ht="17.25" x14ac:dyDescent="0.35">
      <c r="C33" s="3"/>
      <c r="D33" s="2" t="s">
        <v>2744</v>
      </c>
    </row>
    <row r="34" spans="3:4" ht="17.25" x14ac:dyDescent="0.35">
      <c r="C34" s="3"/>
      <c r="D34" s="2" t="s">
        <v>298</v>
      </c>
    </row>
    <row r="35" spans="3:4" ht="17.25" x14ac:dyDescent="0.35">
      <c r="C35" s="3"/>
      <c r="D35" s="2"/>
    </row>
    <row r="36" spans="3:4" ht="17.25" x14ac:dyDescent="0.35">
      <c r="C36" s="3"/>
      <c r="D36" s="2" t="s">
        <v>58</v>
      </c>
    </row>
    <row r="37" spans="3:4" ht="17.25" x14ac:dyDescent="0.35">
      <c r="C37" s="3"/>
      <c r="D37" s="2" t="s">
        <v>2774</v>
      </c>
    </row>
    <row r="38" spans="3:4" ht="17.25" x14ac:dyDescent="0.35">
      <c r="C38" s="3"/>
      <c r="D38" s="2"/>
    </row>
    <row r="39" spans="3:4" ht="17.25" x14ac:dyDescent="0.35">
      <c r="C39" s="2" t="s">
        <v>73</v>
      </c>
      <c r="D39" s="1" t="s">
        <v>2745</v>
      </c>
    </row>
    <row r="40" spans="3:4" ht="17.25" x14ac:dyDescent="0.35">
      <c r="C40" s="2"/>
      <c r="D40" s="2" t="s">
        <v>2746</v>
      </c>
    </row>
    <row r="41" spans="3:4" ht="17.25" x14ac:dyDescent="0.35">
      <c r="C41" s="2"/>
      <c r="D41" s="2" t="s">
        <v>78</v>
      </c>
    </row>
    <row r="42" spans="3:4" ht="17.25" x14ac:dyDescent="0.35">
      <c r="C42" s="3"/>
      <c r="D42" s="2" t="s">
        <v>2372</v>
      </c>
    </row>
    <row r="43" spans="3:4" ht="17.25" x14ac:dyDescent="0.35">
      <c r="C43" s="3"/>
      <c r="D43" s="2" t="s">
        <v>2747</v>
      </c>
    </row>
    <row r="44" spans="3:4" ht="17.25" x14ac:dyDescent="0.35">
      <c r="C44" s="2"/>
      <c r="D44" s="2" t="s">
        <v>199</v>
      </c>
    </row>
    <row r="45" spans="3:4" ht="17.25" x14ac:dyDescent="0.35">
      <c r="C45" s="2"/>
      <c r="D45" s="2" t="s">
        <v>74</v>
      </c>
    </row>
    <row r="46" spans="3:4" ht="17.25" x14ac:dyDescent="0.35">
      <c r="C46" s="1" t="s">
        <v>43</v>
      </c>
      <c r="D46" s="4" t="s">
        <v>2748</v>
      </c>
    </row>
    <row r="47" spans="3:4" ht="17.25" x14ac:dyDescent="0.35">
      <c r="C47" s="2"/>
      <c r="D47" s="5" t="s">
        <v>167</v>
      </c>
    </row>
    <row r="48" spans="3:4" ht="17.25" x14ac:dyDescent="0.35">
      <c r="C48" s="2"/>
      <c r="D48" s="5" t="s">
        <v>467</v>
      </c>
    </row>
    <row r="49" spans="3:4" ht="17.25" x14ac:dyDescent="0.35">
      <c r="C49" s="2"/>
      <c r="D49" s="5" t="s">
        <v>2749</v>
      </c>
    </row>
    <row r="50" spans="3:4" ht="17.25" x14ac:dyDescent="0.35">
      <c r="C50" s="2"/>
      <c r="D50" s="5" t="s">
        <v>2750</v>
      </c>
    </row>
    <row r="51" spans="3:4" ht="17.25" x14ac:dyDescent="0.35">
      <c r="C51" s="2"/>
      <c r="D51" s="5" t="s">
        <v>44</v>
      </c>
    </row>
    <row r="52" spans="3:4" ht="17.25" x14ac:dyDescent="0.35">
      <c r="C52" s="2"/>
      <c r="D52" s="5" t="s">
        <v>2751</v>
      </c>
    </row>
    <row r="53" spans="3:4" ht="17.25" x14ac:dyDescent="0.35">
      <c r="C53" s="3"/>
      <c r="D53" s="6" t="s">
        <v>2752</v>
      </c>
    </row>
    <row r="54" spans="3:4" ht="17.25" x14ac:dyDescent="0.35">
      <c r="C54" s="4" t="s">
        <v>2753</v>
      </c>
      <c r="D54" t="s">
        <v>2754</v>
      </c>
    </row>
    <row r="55" spans="3:4" ht="17.25" x14ac:dyDescent="0.35">
      <c r="C55" s="5"/>
      <c r="D55" t="s">
        <v>2755</v>
      </c>
    </row>
    <row r="56" spans="3:4" ht="17.25" x14ac:dyDescent="0.35">
      <c r="C56" s="5"/>
    </row>
    <row r="57" spans="3:4" ht="17.25" x14ac:dyDescent="0.35">
      <c r="C57" s="5"/>
      <c r="D57" t="s">
        <v>2756</v>
      </c>
    </row>
    <row r="58" spans="3:4" ht="17.25" x14ac:dyDescent="0.35">
      <c r="C58" s="6"/>
      <c r="D58" t="s">
        <v>2757</v>
      </c>
    </row>
    <row r="59" spans="3:4" ht="17.25" x14ac:dyDescent="0.35">
      <c r="C59" s="2" t="s">
        <v>67</v>
      </c>
      <c r="D59" s="2" t="s">
        <v>68</v>
      </c>
    </row>
    <row r="60" spans="3:4" ht="17.25" x14ac:dyDescent="0.35">
      <c r="C60" s="2"/>
      <c r="D60" s="2" t="s">
        <v>2758</v>
      </c>
    </row>
    <row r="61" spans="3:4" ht="17.25" x14ac:dyDescent="0.35">
      <c r="C61" s="2"/>
      <c r="D61" s="2" t="s">
        <v>2759</v>
      </c>
    </row>
    <row r="62" spans="3:4" ht="17.25" x14ac:dyDescent="0.35">
      <c r="C62" s="2"/>
      <c r="D62" s="2" t="s">
        <v>2760</v>
      </c>
    </row>
    <row r="63" spans="3:4" ht="17.25" x14ac:dyDescent="0.35">
      <c r="C63" s="2"/>
      <c r="D63" s="2" t="s">
        <v>2761</v>
      </c>
    </row>
    <row r="64" spans="3:4" ht="17.25" x14ac:dyDescent="0.35">
      <c r="C64" s="2"/>
      <c r="D64" s="2" t="s">
        <v>2779</v>
      </c>
    </row>
    <row r="65" spans="3:4" ht="17.25" x14ac:dyDescent="0.35">
      <c r="C65" s="2"/>
      <c r="D65" s="2" t="s">
        <v>2762</v>
      </c>
    </row>
    <row r="66" spans="3:4" ht="17.25" x14ac:dyDescent="0.35">
      <c r="C66" s="7" t="s">
        <v>2763</v>
      </c>
      <c r="D66" s="7" t="s">
        <v>2764</v>
      </c>
    </row>
    <row r="67" spans="3:4" ht="17.25" x14ac:dyDescent="0.35">
      <c r="C67" s="2"/>
      <c r="D67" s="2" t="s">
        <v>1455</v>
      </c>
    </row>
    <row r="68" spans="3:4" ht="17.25" x14ac:dyDescent="0.35">
      <c r="C68" s="2"/>
      <c r="D68" s="2" t="s">
        <v>2765</v>
      </c>
    </row>
    <row r="69" spans="3:4" ht="17.25" x14ac:dyDescent="0.35">
      <c r="C69" s="2"/>
      <c r="D69" s="2" t="s">
        <v>2766</v>
      </c>
    </row>
    <row r="70" spans="3:4" ht="17.25" x14ac:dyDescent="0.35">
      <c r="C70" s="2"/>
      <c r="D70" s="2" t="s">
        <v>2621</v>
      </c>
    </row>
    <row r="71" spans="3:4" ht="17.25" x14ac:dyDescent="0.35">
      <c r="C71" s="2"/>
      <c r="D71" s="2" t="s">
        <v>2775</v>
      </c>
    </row>
    <row r="72" spans="3:4" ht="17.25" x14ac:dyDescent="0.35">
      <c r="C72" s="2" t="s">
        <v>367</v>
      </c>
      <c r="D72" s="2" t="s">
        <v>368</v>
      </c>
    </row>
    <row r="73" spans="3:4" ht="17.25" x14ac:dyDescent="0.35">
      <c r="C73" s="2"/>
      <c r="D73" s="2" t="s">
        <v>2767</v>
      </c>
    </row>
    <row r="74" spans="3:4" ht="17.25" x14ac:dyDescent="0.35">
      <c r="C74" s="2"/>
      <c r="D74" s="2"/>
    </row>
    <row r="75" spans="3:4" ht="17.25" x14ac:dyDescent="0.35">
      <c r="C75" s="2"/>
      <c r="D75" s="2" t="s">
        <v>2768</v>
      </c>
    </row>
    <row r="76" spans="3:4" ht="17.25" x14ac:dyDescent="0.35">
      <c r="C76" s="1" t="s">
        <v>2769</v>
      </c>
      <c r="D76" s="1" t="s">
        <v>2742</v>
      </c>
    </row>
    <row r="77" spans="3:4" ht="17.25" x14ac:dyDescent="0.35">
      <c r="C77" s="3"/>
      <c r="D77" s="2"/>
    </row>
    <row r="78" spans="3:4" ht="17.25" x14ac:dyDescent="0.35">
      <c r="C78" s="2" t="s">
        <v>99</v>
      </c>
      <c r="D78" s="2" t="s">
        <v>263</v>
      </c>
    </row>
    <row r="79" spans="3:4" ht="17.25" x14ac:dyDescent="0.35">
      <c r="C79" s="2"/>
      <c r="D79" s="2" t="s">
        <v>311</v>
      </c>
    </row>
    <row r="80" spans="3:4" ht="17.25" x14ac:dyDescent="0.35">
      <c r="C80" s="2"/>
      <c r="D80" s="2" t="s">
        <v>1742</v>
      </c>
    </row>
    <row r="81" spans="3:4" ht="17.25" x14ac:dyDescent="0.35">
      <c r="C81" s="2"/>
      <c r="D81" s="2" t="s">
        <v>2770</v>
      </c>
    </row>
    <row r="82" spans="3:4" ht="17.25" x14ac:dyDescent="0.35">
      <c r="C82" s="2"/>
      <c r="D82" s="2" t="s">
        <v>1587</v>
      </c>
    </row>
    <row r="83" spans="3:4" ht="17.25" x14ac:dyDescent="0.35">
      <c r="C83" s="2"/>
      <c r="D83" s="2" t="s">
        <v>2776</v>
      </c>
    </row>
    <row r="84" spans="3:4" ht="17.25" x14ac:dyDescent="0.35">
      <c r="C84" s="2"/>
      <c r="D84" s="2" t="s">
        <v>2771</v>
      </c>
    </row>
    <row r="85" spans="3:4" ht="17.25" x14ac:dyDescent="0.35">
      <c r="C85" s="1" t="s">
        <v>2772</v>
      </c>
      <c r="D85" s="1" t="s">
        <v>2773</v>
      </c>
    </row>
    <row r="86" spans="3:4" ht="17.25" x14ac:dyDescent="0.35">
      <c r="C86" t="s">
        <v>2778</v>
      </c>
      <c r="D86" s="2" t="s">
        <v>2778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Hassall 1803 04 1 year records </vt:lpstr>
      <vt:lpstr>Analysis</vt:lpstr>
      <vt:lpstr>Charts</vt:lpstr>
      <vt:lpstr>Clothing</vt:lpstr>
      <vt:lpstr>Food</vt:lpstr>
      <vt:lpstr>Typology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Elizabeth West</cp:lastModifiedBy>
  <dcterms:created xsi:type="dcterms:W3CDTF">2025-04-18T03:37:45Z</dcterms:created>
  <dcterms:modified xsi:type="dcterms:W3CDTF">2025-04-19T05:07:43Z</dcterms:modified>
</cp:coreProperties>
</file>