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4295" windowHeight="46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Sheet1!$A$1:$J$36</definedName>
    <definedName name="binance_symbols_data" localSheetId="0">Sheet1!$A$1:$K$36</definedName>
  </definedNames>
  <calcPr calcId="124519"/>
</workbook>
</file>

<file path=xl/calcChain.xml><?xml version="1.0" encoding="utf-8"?>
<calcChain xmlns="http://schemas.openxmlformats.org/spreadsheetml/2006/main">
  <c r="M36" i="1"/>
  <c r="Q34" s="1"/>
  <c r="N36"/>
  <c r="R35" s="1"/>
  <c r="O36"/>
  <c r="S34" s="1"/>
  <c r="O35"/>
  <c r="S33" s="1"/>
  <c r="N35"/>
  <c r="R33" s="1"/>
  <c r="M35"/>
  <c r="Q33" s="1"/>
  <c r="O34"/>
  <c r="S32" s="1"/>
  <c r="N34"/>
  <c r="R32" s="1"/>
  <c r="M34"/>
  <c r="Q32" s="1"/>
  <c r="O33"/>
  <c r="S31" s="1"/>
  <c r="N33"/>
  <c r="R31" s="1"/>
  <c r="M33"/>
  <c r="Q31" s="1"/>
  <c r="O32"/>
  <c r="S30" s="1"/>
  <c r="N32"/>
  <c r="R30" s="1"/>
  <c r="M32"/>
  <c r="Q30" s="1"/>
  <c r="O31"/>
  <c r="N31"/>
  <c r="M31"/>
  <c r="O30"/>
  <c r="N30"/>
  <c r="M30"/>
  <c r="O29"/>
  <c r="S27" s="1"/>
  <c r="N29"/>
  <c r="R28" s="1"/>
  <c r="M29"/>
  <c r="Q28" s="1"/>
  <c r="O28"/>
  <c r="S26" s="1"/>
  <c r="N28"/>
  <c r="R26" s="1"/>
  <c r="M28"/>
  <c r="Q26" s="1"/>
  <c r="O27"/>
  <c r="S25" s="1"/>
  <c r="N27"/>
  <c r="R25" s="1"/>
  <c r="M27"/>
  <c r="Q25" s="1"/>
  <c r="O26"/>
  <c r="S24" s="1"/>
  <c r="N26"/>
  <c r="R24" s="1"/>
  <c r="M26"/>
  <c r="Q24" s="1"/>
  <c r="O25"/>
  <c r="S23" s="1"/>
  <c r="N25"/>
  <c r="R23" s="1"/>
  <c r="M25"/>
  <c r="Q23" s="1"/>
  <c r="O24"/>
  <c r="N24"/>
  <c r="M24"/>
  <c r="O23"/>
  <c r="N23"/>
  <c r="M23"/>
  <c r="O22"/>
  <c r="S20" s="1"/>
  <c r="N22"/>
  <c r="R20" s="1"/>
  <c r="M22"/>
  <c r="Q21" s="1"/>
  <c r="O21"/>
  <c r="S19" s="1"/>
  <c r="N21"/>
  <c r="R19" s="1"/>
  <c r="M21"/>
  <c r="Q19" s="1"/>
  <c r="O20"/>
  <c r="S18" s="1"/>
  <c r="N20"/>
  <c r="R18" s="1"/>
  <c r="M20"/>
  <c r="Q18" s="1"/>
  <c r="O19"/>
  <c r="S17" s="1"/>
  <c r="N19"/>
  <c r="R17" s="1"/>
  <c r="M19"/>
  <c r="Q17" s="1"/>
  <c r="O18"/>
  <c r="S16" s="1"/>
  <c r="N18"/>
  <c r="R16" s="1"/>
  <c r="M18"/>
  <c r="Q16" s="1"/>
  <c r="O17"/>
  <c r="N17"/>
  <c r="M17"/>
  <c r="O16"/>
  <c r="N16"/>
  <c r="M16"/>
  <c r="O15"/>
  <c r="N15"/>
  <c r="R14" s="1"/>
  <c r="M15"/>
  <c r="Q13" s="1"/>
  <c r="O14"/>
  <c r="S12" s="1"/>
  <c r="N14"/>
  <c r="R12" s="1"/>
  <c r="M14"/>
  <c r="Q12" s="1"/>
  <c r="O13"/>
  <c r="S11" s="1"/>
  <c r="N13"/>
  <c r="R11" s="1"/>
  <c r="M13"/>
  <c r="Q11" s="1"/>
  <c r="O12"/>
  <c r="S10" s="1"/>
  <c r="N12"/>
  <c r="R10" s="1"/>
  <c r="M12"/>
  <c r="Q10" s="1"/>
  <c r="O11"/>
  <c r="S9" s="1"/>
  <c r="N11"/>
  <c r="R9" s="1"/>
  <c r="M11"/>
  <c r="Q9" s="1"/>
  <c r="O10"/>
  <c r="N10"/>
  <c r="M10"/>
  <c r="O9"/>
  <c r="N9"/>
  <c r="M9"/>
  <c r="O8"/>
  <c r="S6" s="1"/>
  <c r="N8"/>
  <c r="R7" s="1"/>
  <c r="M8"/>
  <c r="Q7" s="1"/>
  <c r="O7"/>
  <c r="S5" s="1"/>
  <c r="N7"/>
  <c r="R5" s="1"/>
  <c r="M7"/>
  <c r="Q5" s="1"/>
  <c r="O6"/>
  <c r="S4" s="1"/>
  <c r="N6"/>
  <c r="R4" s="1"/>
  <c r="M6"/>
  <c r="Q4" s="1"/>
  <c r="O5"/>
  <c r="S3" s="1"/>
  <c r="N5"/>
  <c r="R3" s="1"/>
  <c r="M5"/>
  <c r="Q3" s="1"/>
  <c r="O4"/>
  <c r="S2" s="1"/>
  <c r="N4"/>
  <c r="R2" s="1"/>
  <c r="M4"/>
  <c r="Q2" s="1"/>
  <c r="O3"/>
  <c r="N3"/>
  <c r="M3"/>
  <c r="S14"/>
  <c r="O2"/>
  <c r="N2"/>
  <c r="M2"/>
  <c r="V2"/>
  <c r="V3" s="1"/>
  <c r="V4" s="1"/>
  <c r="V5" s="1"/>
  <c r="S35" l="1"/>
  <c r="Q27"/>
  <c r="R27"/>
  <c r="S28"/>
  <c r="Q35"/>
  <c r="R34"/>
  <c r="R6"/>
  <c r="S13"/>
  <c r="S7"/>
  <c r="R21"/>
  <c r="Q20"/>
  <c r="Q6"/>
  <c r="Q14"/>
  <c r="S21"/>
  <c r="R13"/>
  <c r="V6"/>
  <c r="V7" s="1"/>
  <c r="V8" s="1"/>
  <c r="V9" s="1"/>
  <c r="W5"/>
  <c r="W2"/>
  <c r="W3"/>
  <c r="W4"/>
  <c r="X3" l="1"/>
  <c r="X4"/>
  <c r="X5"/>
  <c r="W6"/>
  <c r="X6" s="1"/>
  <c r="W7"/>
  <c r="W8"/>
  <c r="X7" l="1"/>
  <c r="Y4"/>
  <c r="Y6"/>
  <c r="Y5"/>
  <c r="Z5" l="1"/>
</calcChain>
</file>

<file path=xl/connections.xml><?xml version="1.0" encoding="utf-8"?>
<connections xmlns="http://schemas.openxmlformats.org/spreadsheetml/2006/main">
  <connection id="1" name="binance_symbols_data" type="6" refreshedVersion="3" background="1" refreshOnLoad="1" saveData="1">
    <textPr prompt="0" codePage="437" sourceFile="T:\VS\WH\binance_symbols_data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<sst xmlns="http://schemas.openxmlformats.org/spreadsheetml/2006/main" count="82" uniqueCount="24">
  <si>
    <t>Symbol</t>
  </si>
  <si>
    <t>TF</t>
  </si>
  <si>
    <t>EMA13(3)</t>
  </si>
  <si>
    <t>EMA13(2)</t>
  </si>
  <si>
    <t>EMA13(1)</t>
  </si>
  <si>
    <t>EMA13(0)</t>
  </si>
  <si>
    <t>RSI5(2)</t>
  </si>
  <si>
    <t>RSI5(1)</t>
  </si>
  <si>
    <t>RSI5(0)</t>
  </si>
  <si>
    <t>DOGEUSDT</t>
  </si>
  <si>
    <t>1h</t>
  </si>
  <si>
    <t>4h</t>
  </si>
  <si>
    <t>BTCUSDT</t>
  </si>
  <si>
    <t>ETHUSDT</t>
  </si>
  <si>
    <t>5m</t>
  </si>
  <si>
    <t>15m</t>
  </si>
  <si>
    <t>30m</t>
  </si>
  <si>
    <t>3m</t>
  </si>
  <si>
    <t>Time</t>
  </si>
  <si>
    <t>1d</t>
  </si>
  <si>
    <t>Higher TF</t>
  </si>
  <si>
    <t>ADAUSDT</t>
  </si>
  <si>
    <t>XRPUSDT</t>
  </si>
  <si>
    <t>ATR14</t>
  </si>
</sst>
</file>

<file path=xl/styles.xml><?xml version="1.0" encoding="utf-8"?>
<styleSheet xmlns="http://schemas.openxmlformats.org/spreadsheetml/2006/main">
  <numFmts count="2">
    <numFmt numFmtId="164" formatCode="dd\ mmm\ yyyy\,\ hh:mm:ss"/>
    <numFmt numFmtId="165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auto="1"/>
      </font>
      <fill>
        <patternFill>
          <bgColor rgb="FFFF8F8F"/>
        </patternFill>
      </fill>
    </dxf>
    <dxf>
      <font>
        <color auto="1"/>
      </font>
      <fill>
        <patternFill>
          <bgColor rgb="FF15FF7F"/>
        </patternFill>
      </fill>
    </dxf>
    <dxf>
      <font>
        <color auto="1"/>
      </font>
      <fill>
        <patternFill>
          <bgColor rgb="FFFFBFBF"/>
        </patternFill>
      </fill>
    </dxf>
    <dxf>
      <font>
        <color auto="1"/>
      </font>
      <fill>
        <patternFill>
          <bgColor rgb="FFBFFFBF"/>
        </patternFill>
      </fill>
    </dxf>
    <dxf>
      <font>
        <color auto="1"/>
      </font>
      <fill>
        <patternFill>
          <bgColor rgb="FFFF8F8F"/>
        </patternFill>
      </fill>
    </dxf>
    <dxf>
      <font>
        <color auto="1"/>
      </font>
      <fill>
        <patternFill>
          <bgColor rgb="FF15FF7F"/>
        </patternFill>
      </fill>
    </dxf>
    <dxf>
      <font>
        <color auto="1"/>
      </font>
      <fill>
        <patternFill>
          <bgColor rgb="FFFFBFBF"/>
        </patternFill>
      </fill>
    </dxf>
    <dxf>
      <font>
        <color auto="1"/>
      </font>
      <fill>
        <patternFill>
          <bgColor rgb="FFBFFFBF"/>
        </patternFill>
      </fill>
    </dxf>
    <dxf>
      <font>
        <color auto="1"/>
      </font>
      <fill>
        <patternFill>
          <bgColor rgb="FFFF8F8F"/>
        </patternFill>
      </fill>
    </dxf>
    <dxf>
      <font>
        <color auto="1"/>
      </font>
      <fill>
        <patternFill>
          <bgColor rgb="FF15FF7F"/>
        </patternFill>
      </fill>
    </dxf>
    <dxf>
      <font>
        <color auto="1"/>
      </font>
      <fill>
        <patternFill>
          <bgColor rgb="FFFFBFBF"/>
        </patternFill>
      </fill>
    </dxf>
    <dxf>
      <font>
        <color auto="1"/>
      </font>
      <fill>
        <patternFill>
          <bgColor rgb="FFBFFFBF"/>
        </patternFill>
      </fill>
    </dxf>
    <dxf>
      <font>
        <color rgb="FFFF0000"/>
      </font>
    </dxf>
    <dxf>
      <font>
        <color rgb="FF00D25F"/>
      </font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00D25F"/>
      <color rgb="FF00CC5C"/>
      <color rgb="FF00DE00"/>
      <color rgb="FF15FF7F"/>
      <color rgb="FF19FF81"/>
      <color rgb="FF8FFF8F"/>
      <color rgb="FFBFFFBF"/>
      <color rgb="FFFF8F8F"/>
      <color rgb="FFFFBFBF"/>
      <color rgb="FFFF3F3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nance_symbols_data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1" sqref="D11"/>
    </sheetView>
  </sheetViews>
  <sheetFormatPr defaultRowHeight="15"/>
  <cols>
    <col min="1" max="1" width="19.7109375" bestFit="1" customWidth="1"/>
    <col min="2" max="2" width="10.5703125" bestFit="1" customWidth="1"/>
    <col min="3" max="3" width="4.7109375" bestFit="1" customWidth="1"/>
    <col min="4" max="7" width="9.5703125" style="4" bestFit="1" customWidth="1"/>
    <col min="8" max="10" width="7.140625" style="4" bestFit="1" customWidth="1"/>
    <col min="11" max="11" width="7.5703125" style="4" bestFit="1" customWidth="1"/>
    <col min="13" max="15" width="10.28515625" style="7" bestFit="1" customWidth="1"/>
    <col min="17" max="19" width="8.28515625" bestFit="1" customWidth="1"/>
    <col min="22" max="25" width="4" bestFit="1" customWidth="1"/>
    <col min="26" max="26" width="3" bestFit="1" customWidth="1"/>
  </cols>
  <sheetData>
    <row r="1" spans="1:26" s="1" customFormat="1">
      <c r="A1" s="1" t="s">
        <v>18</v>
      </c>
      <c r="B1" s="1" t="s">
        <v>0</v>
      </c>
      <c r="C1" s="1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23</v>
      </c>
      <c r="M1" s="5"/>
      <c r="N1" s="5"/>
      <c r="O1" s="5"/>
      <c r="Q1" s="8" t="s">
        <v>20</v>
      </c>
      <c r="R1" s="8"/>
      <c r="S1" s="8"/>
      <c r="V1" s="1">
        <v>1</v>
      </c>
    </row>
    <row r="2" spans="1:26">
      <c r="A2" s="2">
        <v>44424.927601516203</v>
      </c>
      <c r="B2" t="s">
        <v>9</v>
      </c>
      <c r="C2" t="s">
        <v>17</v>
      </c>
      <c r="D2" s="7">
        <v>0.32755890437673102</v>
      </c>
      <c r="E2" s="7">
        <v>0.32724763232291199</v>
      </c>
      <c r="F2" s="7">
        <v>0.32712368484820997</v>
      </c>
      <c r="G2" s="7">
        <v>0.32710601558418001</v>
      </c>
      <c r="H2" s="4">
        <v>36.835567825469198</v>
      </c>
      <c r="I2" s="4">
        <v>45.994465530574097</v>
      </c>
      <c r="J2" s="4">
        <v>51.450273798761998</v>
      </c>
      <c r="K2" s="7">
        <v>2.5711954127110798E-3</v>
      </c>
      <c r="M2" s="6">
        <f>E2-D2</f>
        <v>-3.1127205381903389E-4</v>
      </c>
      <c r="N2" s="6">
        <f t="shared" ref="N2:O2" si="0">F2-E2</f>
        <v>-1.2394747470201306E-4</v>
      </c>
      <c r="O2" s="6">
        <f t="shared" si="0"/>
        <v>-1.7669264029962495E-5</v>
      </c>
      <c r="Q2" s="7">
        <f>M4</f>
        <v>-1.4481141983400114E-3</v>
      </c>
      <c r="R2" s="7">
        <f t="shared" ref="R2:S2" si="1">N4</f>
        <v>-1.0398121700059826E-3</v>
      </c>
      <c r="S2" s="7">
        <f t="shared" si="1"/>
        <v>-8.5126757429099253E-4</v>
      </c>
      <c r="V2">
        <f t="shared" ref="V2:V9" si="2">V1*2</f>
        <v>2</v>
      </c>
      <c r="W2">
        <f>V2+V1</f>
        <v>3</v>
      </c>
    </row>
    <row r="3" spans="1:26">
      <c r="A3" s="2">
        <v>44424.927605243058</v>
      </c>
      <c r="B3" t="s">
        <v>9</v>
      </c>
      <c r="C3" t="s">
        <v>14</v>
      </c>
      <c r="D3" s="7">
        <v>0.32862365952439998</v>
      </c>
      <c r="E3" s="7">
        <v>0.32825599387805698</v>
      </c>
      <c r="F3" s="7">
        <v>0.32798799475262003</v>
      </c>
      <c r="G3" s="7">
        <v>0.32784542407367401</v>
      </c>
      <c r="H3" s="4">
        <v>41.640299761958403</v>
      </c>
      <c r="I3" s="4">
        <v>43.984103018686902</v>
      </c>
      <c r="J3" s="4">
        <v>48.740803475142002</v>
      </c>
      <c r="K3" s="7">
        <v>3.3942260144919898E-3</v>
      </c>
      <c r="M3" s="6">
        <f t="shared" ref="M3:M35" si="3">E3-D3</f>
        <v>-3.6766564634299614E-4</v>
      </c>
      <c r="N3" s="6">
        <f t="shared" ref="N3:N35" si="4">F3-E3</f>
        <v>-2.6799912543695736E-4</v>
      </c>
      <c r="O3" s="6">
        <f t="shared" ref="O3:O35" si="5">G3-F3</f>
        <v>-1.4257067894601905E-4</v>
      </c>
      <c r="Q3" s="7">
        <f t="shared" ref="Q3:Q6" si="6">M5</f>
        <v>-1.3269868806560225E-3</v>
      </c>
      <c r="R3" s="7">
        <f t="shared" ref="R3:R6" si="7">N5</f>
        <v>-1.8559887548489917E-3</v>
      </c>
      <c r="S3" s="7">
        <f t="shared" ref="S3:S6" si="8">O5</f>
        <v>-1.2808475041559686E-3</v>
      </c>
      <c r="V3">
        <f t="shared" si="2"/>
        <v>4</v>
      </c>
      <c r="W3">
        <f t="shared" ref="W3:X8" si="9">V3+V2</f>
        <v>6</v>
      </c>
      <c r="X3">
        <f>W3+W2</f>
        <v>9</v>
      </c>
    </row>
    <row r="4" spans="1:26">
      <c r="A4" s="2">
        <v>44424.927610081017</v>
      </c>
      <c r="B4" t="s">
        <v>9</v>
      </c>
      <c r="C4" t="s">
        <v>15</v>
      </c>
      <c r="D4" s="7">
        <v>0.335106799388382</v>
      </c>
      <c r="E4" s="7">
        <v>0.33365868519004199</v>
      </c>
      <c r="F4" s="7">
        <v>0.33261887302003601</v>
      </c>
      <c r="G4" s="7">
        <v>0.33176760544574502</v>
      </c>
      <c r="H4" s="4">
        <v>22.009657161010502</v>
      </c>
      <c r="I4" s="4">
        <v>30.518077154148099</v>
      </c>
      <c r="J4" s="4">
        <v>32.350072463627598</v>
      </c>
      <c r="K4" s="7">
        <v>4.8463937414863004E-3</v>
      </c>
      <c r="M4" s="6">
        <f t="shared" si="3"/>
        <v>-1.4481141983400114E-3</v>
      </c>
      <c r="N4" s="6">
        <f t="shared" si="4"/>
        <v>-1.0398121700059826E-3</v>
      </c>
      <c r="O4" s="6">
        <f t="shared" si="5"/>
        <v>-8.5126757429099253E-4</v>
      </c>
      <c r="Q4" s="7">
        <f t="shared" si="6"/>
        <v>-1.9270693532519867E-3</v>
      </c>
      <c r="R4" s="7">
        <f t="shared" si="7"/>
        <v>-1.6260594456459776E-3</v>
      </c>
      <c r="S4" s="7">
        <f t="shared" si="8"/>
        <v>-1.1523366676950419E-3</v>
      </c>
      <c r="V4">
        <f t="shared" si="2"/>
        <v>8</v>
      </c>
      <c r="W4">
        <f t="shared" si="9"/>
        <v>12</v>
      </c>
      <c r="X4">
        <f t="shared" si="9"/>
        <v>18</v>
      </c>
      <c r="Y4">
        <f t="shared" ref="Y4:Z5" si="10">X4+X3</f>
        <v>27</v>
      </c>
    </row>
    <row r="5" spans="1:26">
      <c r="A5" s="2">
        <v>44424.927613807871</v>
      </c>
      <c r="B5" t="s">
        <v>9</v>
      </c>
      <c r="C5" t="s">
        <v>16</v>
      </c>
      <c r="D5" s="7">
        <v>0.339288908164596</v>
      </c>
      <c r="E5" s="7">
        <v>0.33796192128393998</v>
      </c>
      <c r="F5" s="7">
        <v>0.33610593252909099</v>
      </c>
      <c r="G5" s="7">
        <v>0.33482508502493502</v>
      </c>
      <c r="H5" s="4">
        <v>32.330879734805301</v>
      </c>
      <c r="I5" s="4">
        <v>25.942248422338299</v>
      </c>
      <c r="J5" s="4">
        <v>33.073862399294498</v>
      </c>
      <c r="K5" s="7">
        <v>6.8069192237435296E-3</v>
      </c>
      <c r="M5" s="6">
        <f t="shared" si="3"/>
        <v>-1.3269868806560225E-3</v>
      </c>
      <c r="N5" s="6">
        <f t="shared" si="4"/>
        <v>-1.8559887548489917E-3</v>
      </c>
      <c r="O5" s="6">
        <f t="shared" si="5"/>
        <v>-1.2808475041559686E-3</v>
      </c>
      <c r="Q5" s="7">
        <f t="shared" si="6"/>
        <v>4.4042876742110271E-3</v>
      </c>
      <c r="R5" s="7">
        <f t="shared" si="7"/>
        <v>5.4408180064680067E-3</v>
      </c>
      <c r="S5" s="7">
        <f t="shared" si="8"/>
        <v>1.5178440055430009E-3</v>
      </c>
      <c r="V5">
        <f t="shared" si="2"/>
        <v>16</v>
      </c>
      <c r="W5">
        <f t="shared" si="9"/>
        <v>24</v>
      </c>
      <c r="X5">
        <f t="shared" si="9"/>
        <v>36</v>
      </c>
      <c r="Y5">
        <f t="shared" ref="Y5" si="11">X5+X4</f>
        <v>54</v>
      </c>
      <c r="Z5">
        <f t="shared" si="10"/>
        <v>81</v>
      </c>
    </row>
    <row r="6" spans="1:26">
      <c r="A6" s="2">
        <v>44424.927617592592</v>
      </c>
      <c r="B6" t="s">
        <v>9</v>
      </c>
      <c r="C6" t="s">
        <v>10</v>
      </c>
      <c r="D6" s="7">
        <v>0.33827948547276798</v>
      </c>
      <c r="E6" s="7">
        <v>0.336352416119516</v>
      </c>
      <c r="F6" s="7">
        <v>0.33472635667387002</v>
      </c>
      <c r="G6" s="7">
        <v>0.33357402000617498</v>
      </c>
      <c r="H6" s="4">
        <v>26.224908621847199</v>
      </c>
      <c r="I6" s="4">
        <v>26.7082640683089</v>
      </c>
      <c r="J6" s="4">
        <v>31.941423144719199</v>
      </c>
      <c r="K6" s="7">
        <v>9.15564889050147E-3</v>
      </c>
      <c r="M6" s="6">
        <f t="shared" si="3"/>
        <v>-1.9270693532519867E-3</v>
      </c>
      <c r="N6" s="6">
        <f t="shared" si="4"/>
        <v>-1.6260594456459776E-3</v>
      </c>
      <c r="O6" s="6">
        <f t="shared" si="5"/>
        <v>-1.1523366676950419E-3</v>
      </c>
      <c r="Q6" s="7">
        <f t="shared" si="6"/>
        <v>7.2967226897090176E-3</v>
      </c>
      <c r="R6" s="7">
        <f t="shared" si="7"/>
        <v>1.2811476591179982E-2</v>
      </c>
      <c r="S6" s="7">
        <f t="shared" si="8"/>
        <v>9.0826942210099904E-3</v>
      </c>
      <c r="V6">
        <f t="shared" si="2"/>
        <v>32</v>
      </c>
      <c r="W6">
        <f t="shared" si="9"/>
        <v>48</v>
      </c>
      <c r="X6">
        <f t="shared" si="9"/>
        <v>72</v>
      </c>
      <c r="Y6">
        <f t="shared" ref="Y6" si="12">X6+X5</f>
        <v>108</v>
      </c>
    </row>
    <row r="7" spans="1:26">
      <c r="A7" s="2">
        <v>44424.927621365743</v>
      </c>
      <c r="B7" t="s">
        <v>9</v>
      </c>
      <c r="C7" t="s">
        <v>11</v>
      </c>
      <c r="D7" s="7">
        <v>0.30659998628051699</v>
      </c>
      <c r="E7" s="7">
        <v>0.31100427395472802</v>
      </c>
      <c r="F7" s="7">
        <v>0.31644509196119602</v>
      </c>
      <c r="G7" s="7">
        <v>0.31796293596673902</v>
      </c>
      <c r="H7" s="4">
        <v>77.6777123166884</v>
      </c>
      <c r="I7" s="4">
        <v>83.281331762879105</v>
      </c>
      <c r="J7" s="4">
        <v>52.2928176157127</v>
      </c>
      <c r="K7" s="7">
        <v>1.7595822187867101E-2</v>
      </c>
      <c r="M7" s="6">
        <f t="shared" si="3"/>
        <v>4.4042876742110271E-3</v>
      </c>
      <c r="N7" s="6">
        <f t="shared" si="4"/>
        <v>5.4408180064680067E-3</v>
      </c>
      <c r="O7" s="6">
        <f t="shared" si="5"/>
        <v>1.5178440055430009E-3</v>
      </c>
      <c r="Q7" s="7">
        <f>M8</f>
        <v>7.2967226897090176E-3</v>
      </c>
      <c r="R7" s="7">
        <f t="shared" ref="R7:S7" si="13">N8</f>
        <v>1.2811476591179982E-2</v>
      </c>
      <c r="S7" s="7">
        <f t="shared" si="13"/>
        <v>9.0826942210099904E-3</v>
      </c>
      <c r="V7">
        <f t="shared" si="2"/>
        <v>64</v>
      </c>
      <c r="W7">
        <f t="shared" si="9"/>
        <v>96</v>
      </c>
      <c r="X7">
        <f t="shared" si="9"/>
        <v>144</v>
      </c>
    </row>
    <row r="8" spans="1:26">
      <c r="A8" s="2">
        <v>44424.927625127311</v>
      </c>
      <c r="B8" t="s">
        <v>9</v>
      </c>
      <c r="C8" t="s">
        <v>19</v>
      </c>
      <c r="D8" s="7">
        <v>0.24338294117203499</v>
      </c>
      <c r="E8" s="7">
        <v>0.25067966386174401</v>
      </c>
      <c r="F8" s="7">
        <v>0.26349114045292399</v>
      </c>
      <c r="G8" s="7">
        <v>0.27257383467393398</v>
      </c>
      <c r="H8" s="4">
        <v>87.405632224116403</v>
      </c>
      <c r="I8" s="4">
        <v>93.795822582065</v>
      </c>
      <c r="J8" s="4">
        <v>79.243752838710506</v>
      </c>
      <c r="K8" s="7">
        <v>2.7621635115600101E-2</v>
      </c>
      <c r="M8" s="6">
        <f t="shared" si="3"/>
        <v>7.2967226897090176E-3</v>
      </c>
      <c r="N8" s="6">
        <f t="shared" si="4"/>
        <v>1.2811476591179982E-2</v>
      </c>
      <c r="O8" s="6">
        <f t="shared" si="5"/>
        <v>9.0826942210099904E-3</v>
      </c>
      <c r="V8">
        <f t="shared" si="2"/>
        <v>128</v>
      </c>
      <c r="W8">
        <f t="shared" si="9"/>
        <v>192</v>
      </c>
    </row>
    <row r="9" spans="1:26">
      <c r="A9" s="2">
        <v>44424.927628912039</v>
      </c>
      <c r="B9" t="s">
        <v>12</v>
      </c>
      <c r="C9" t="s">
        <v>17</v>
      </c>
      <c r="D9" s="4">
        <v>46285.477487840501</v>
      </c>
      <c r="E9" s="4">
        <v>46256.677846720399</v>
      </c>
      <c r="F9" s="4">
        <v>46238.519582903202</v>
      </c>
      <c r="G9" s="4">
        <v>46230.158213916999</v>
      </c>
      <c r="H9" s="4">
        <v>26.735936177520699</v>
      </c>
      <c r="I9" s="4">
        <v>36.669771799197903</v>
      </c>
      <c r="J9" s="4">
        <v>46.648289052204397</v>
      </c>
      <c r="K9" s="4">
        <v>126.35430662119199</v>
      </c>
      <c r="M9" s="6">
        <f t="shared" si="3"/>
        <v>-28.799641120102024</v>
      </c>
      <c r="N9" s="6">
        <f t="shared" si="4"/>
        <v>-18.158263817196712</v>
      </c>
      <c r="O9" s="6">
        <f t="shared" si="5"/>
        <v>-8.3613689862031606</v>
      </c>
      <c r="Q9" s="4">
        <f>M11</f>
        <v>-99.957155332995171</v>
      </c>
      <c r="R9" s="4">
        <f t="shared" ref="R9:R13" si="14">N11</f>
        <v>-86.991847428202163</v>
      </c>
      <c r="S9" s="4">
        <f t="shared" ref="S9:S13" si="15">O11</f>
        <v>-67.361583509999036</v>
      </c>
      <c r="V9">
        <f t="shared" si="2"/>
        <v>256</v>
      </c>
    </row>
    <row r="10" spans="1:26">
      <c r="A10" s="2">
        <v>44424.92763283565</v>
      </c>
      <c r="B10" t="s">
        <v>12</v>
      </c>
      <c r="C10" t="s">
        <v>14</v>
      </c>
      <c r="D10" s="4">
        <v>46380.999260491903</v>
      </c>
      <c r="E10" s="4">
        <v>46344.002223278803</v>
      </c>
      <c r="F10" s="4">
        <v>46313.369048524699</v>
      </c>
      <c r="G10" s="4">
        <v>46294.426327306901</v>
      </c>
      <c r="H10" s="4">
        <v>28.788092704704699</v>
      </c>
      <c r="I10" s="4">
        <v>30.260532406421799</v>
      </c>
      <c r="J10" s="4">
        <v>40.661107619060999</v>
      </c>
      <c r="K10" s="4">
        <v>165.02646396065299</v>
      </c>
      <c r="M10" s="6">
        <f t="shared" si="3"/>
        <v>-36.997037213099247</v>
      </c>
      <c r="N10" s="6">
        <f t="shared" si="4"/>
        <v>-30.633174754104402</v>
      </c>
      <c r="O10" s="6">
        <f t="shared" si="5"/>
        <v>-18.942721217797953</v>
      </c>
      <c r="Q10" s="4">
        <f t="shared" ref="Q10:Q13" si="16">M12</f>
        <v>-110.69758803140576</v>
      </c>
      <c r="R10" s="4">
        <f t="shared" si="14"/>
        <v>-137.25221831259842</v>
      </c>
      <c r="S10" s="4">
        <f t="shared" si="15"/>
        <v>-111.75618712510186</v>
      </c>
    </row>
    <row r="11" spans="1:26">
      <c r="A11" s="2">
        <v>44424.927637893517</v>
      </c>
      <c r="B11" t="s">
        <v>12</v>
      </c>
      <c r="C11" t="s">
        <v>15</v>
      </c>
      <c r="D11" s="4">
        <v>46838.470087330898</v>
      </c>
      <c r="E11" s="4">
        <v>46738.512931997902</v>
      </c>
      <c r="F11" s="4">
        <v>46651.5210845697</v>
      </c>
      <c r="G11" s="4">
        <v>46584.159501059701</v>
      </c>
      <c r="H11" s="4">
        <v>4.6071641667804597</v>
      </c>
      <c r="I11" s="4">
        <v>4.52329560622087</v>
      </c>
      <c r="J11" s="4">
        <v>15.109702539688</v>
      </c>
      <c r="K11" s="4">
        <v>243.049819302711</v>
      </c>
      <c r="M11" s="6">
        <f t="shared" si="3"/>
        <v>-99.957155332995171</v>
      </c>
      <c r="N11" s="6">
        <f t="shared" si="4"/>
        <v>-86.991847428202163</v>
      </c>
      <c r="O11" s="6">
        <f t="shared" si="5"/>
        <v>-67.361583509999036</v>
      </c>
      <c r="Q11" s="4">
        <f t="shared" si="16"/>
        <v>-118.82946150560019</v>
      </c>
      <c r="R11" s="4">
        <f t="shared" si="14"/>
        <v>-148.45810986200377</v>
      </c>
      <c r="S11" s="4">
        <f t="shared" si="15"/>
        <v>-121.36123702449549</v>
      </c>
    </row>
    <row r="12" spans="1:26">
      <c r="A12" s="2">
        <v>44424.927641712966</v>
      </c>
      <c r="B12" t="s">
        <v>12</v>
      </c>
      <c r="C12" t="s">
        <v>16</v>
      </c>
      <c r="D12" s="4">
        <v>47210.233116219802</v>
      </c>
      <c r="E12" s="4">
        <v>47099.535528188397</v>
      </c>
      <c r="F12" s="4">
        <v>46962.283309875798</v>
      </c>
      <c r="G12" s="4">
        <v>46850.527122750696</v>
      </c>
      <c r="H12" s="4">
        <v>11.1793014671407</v>
      </c>
      <c r="I12" s="4">
        <v>7.9832971604144198</v>
      </c>
      <c r="J12" s="4">
        <v>12.337251887055899</v>
      </c>
      <c r="K12" s="4">
        <v>337.22872392791197</v>
      </c>
      <c r="M12" s="6">
        <f t="shared" si="3"/>
        <v>-110.69758803140576</v>
      </c>
      <c r="N12" s="6">
        <f t="shared" si="4"/>
        <v>-137.25221831259842</v>
      </c>
      <c r="O12" s="6">
        <f t="shared" si="5"/>
        <v>-111.75618712510186</v>
      </c>
      <c r="Q12" s="4">
        <f t="shared" si="16"/>
        <v>101.45980676630279</v>
      </c>
      <c r="R12" s="4">
        <f t="shared" si="14"/>
        <v>116.50983437109971</v>
      </c>
      <c r="S12" s="4">
        <f t="shared" si="15"/>
        <v>-94.305856253304228</v>
      </c>
    </row>
    <row r="13" spans="1:26">
      <c r="A13" s="2">
        <v>44424.927645428237</v>
      </c>
      <c r="B13" t="s">
        <v>12</v>
      </c>
      <c r="C13" t="s">
        <v>10</v>
      </c>
      <c r="D13" s="4">
        <v>47296.806230539201</v>
      </c>
      <c r="E13" s="4">
        <v>47177.976769033601</v>
      </c>
      <c r="F13" s="4">
        <v>47029.518659171597</v>
      </c>
      <c r="G13" s="4">
        <v>46908.157422147102</v>
      </c>
      <c r="H13" s="4">
        <v>21.716936929998401</v>
      </c>
      <c r="I13" s="4">
        <v>17.263818808069502</v>
      </c>
      <c r="J13" s="4">
        <v>19.8592710263773</v>
      </c>
      <c r="K13" s="4">
        <v>467.97943023049697</v>
      </c>
      <c r="M13" s="6">
        <f t="shared" si="3"/>
        <v>-118.82946150560019</v>
      </c>
      <c r="N13" s="6">
        <f t="shared" si="4"/>
        <v>-148.45810986200377</v>
      </c>
      <c r="O13" s="6">
        <f t="shared" si="5"/>
        <v>-121.36123702449549</v>
      </c>
      <c r="Q13" s="4">
        <f t="shared" si="16"/>
        <v>516.45297732049949</v>
      </c>
      <c r="R13" s="4">
        <f t="shared" si="14"/>
        <v>431.57112341750326</v>
      </c>
      <c r="S13" s="4">
        <f t="shared" si="15"/>
        <v>252.30096292930102</v>
      </c>
    </row>
    <row r="14" spans="1:26">
      <c r="A14" s="2">
        <v>44424.927652500002</v>
      </c>
      <c r="B14" t="s">
        <v>12</v>
      </c>
      <c r="C14" t="s">
        <v>11</v>
      </c>
      <c r="D14" s="4">
        <v>46624.871352636001</v>
      </c>
      <c r="E14" s="4">
        <v>46726.331159402303</v>
      </c>
      <c r="F14" s="4">
        <v>46842.840993773403</v>
      </c>
      <c r="G14" s="4">
        <v>46748.535137520099</v>
      </c>
      <c r="H14" s="4">
        <v>69.206953971181406</v>
      </c>
      <c r="I14" s="4">
        <v>73.402770810414907</v>
      </c>
      <c r="J14" s="4">
        <v>34.633733142047603</v>
      </c>
      <c r="K14" s="4">
        <v>973.09946439693999</v>
      </c>
      <c r="M14" s="6">
        <f t="shared" si="3"/>
        <v>101.45980676630279</v>
      </c>
      <c r="N14" s="6">
        <f t="shared" si="4"/>
        <v>116.50983437109971</v>
      </c>
      <c r="O14" s="6">
        <f t="shared" si="5"/>
        <v>-94.305856253304228</v>
      </c>
      <c r="Q14" s="4">
        <f>M15</f>
        <v>516.45297732049949</v>
      </c>
      <c r="R14" s="4">
        <f t="shared" ref="R14" si="17">N15</f>
        <v>431.57112341750326</v>
      </c>
      <c r="S14" s="4">
        <f t="shared" ref="S14" si="18">O15</f>
        <v>252.30096292930102</v>
      </c>
    </row>
    <row r="15" spans="1:26">
      <c r="A15" s="2">
        <v>44424.92765622685</v>
      </c>
      <c r="B15" t="s">
        <v>12</v>
      </c>
      <c r="C15" t="s">
        <v>19</v>
      </c>
      <c r="D15" s="4">
        <v>43468.569158756698</v>
      </c>
      <c r="E15" s="4">
        <v>43985.022136077198</v>
      </c>
      <c r="F15" s="4">
        <v>44416.593259494701</v>
      </c>
      <c r="G15" s="4">
        <v>44668.894222424002</v>
      </c>
      <c r="H15" s="4">
        <v>68.161547710791694</v>
      </c>
      <c r="I15" s="4">
        <v>67.224831743312095</v>
      </c>
      <c r="J15" s="4">
        <v>56.874949860852503</v>
      </c>
      <c r="K15" s="4">
        <v>2536.9566715114902</v>
      </c>
      <c r="M15" s="6">
        <f t="shared" si="3"/>
        <v>516.45297732049949</v>
      </c>
      <c r="N15" s="6">
        <f t="shared" si="4"/>
        <v>431.57112341750326</v>
      </c>
      <c r="O15" s="6">
        <f t="shared" si="5"/>
        <v>252.30096292930102</v>
      </c>
      <c r="Q15" s="4"/>
      <c r="R15" s="4"/>
      <c r="S15" s="4"/>
    </row>
    <row r="16" spans="1:26">
      <c r="A16" s="2">
        <v>44424.927659988425</v>
      </c>
      <c r="B16" t="s">
        <v>13</v>
      </c>
      <c r="C16" t="s">
        <v>17</v>
      </c>
      <c r="D16" s="4">
        <v>3219.3151545783599</v>
      </c>
      <c r="E16" s="4">
        <v>3215.63870392431</v>
      </c>
      <c r="F16" s="4">
        <v>3212.3960319351199</v>
      </c>
      <c r="G16" s="4">
        <v>3210.4751702301</v>
      </c>
      <c r="H16" s="4">
        <v>22.1032513650052</v>
      </c>
      <c r="I16" s="4">
        <v>21.689267323685499</v>
      </c>
      <c r="J16" s="4">
        <v>35.803127725914898</v>
      </c>
      <c r="K16" s="4">
        <v>11.6468973286016</v>
      </c>
      <c r="M16" s="6">
        <f t="shared" si="3"/>
        <v>-3.6764506540498587</v>
      </c>
      <c r="N16" s="6">
        <f t="shared" si="4"/>
        <v>-3.2426719891900575</v>
      </c>
      <c r="O16" s="6">
        <f t="shared" si="5"/>
        <v>-1.9208617050198882</v>
      </c>
      <c r="Q16" s="4">
        <f>M18</f>
        <v>-6.3430830135798715</v>
      </c>
      <c r="R16" s="4">
        <f t="shared" ref="R16:R20" si="19">N18</f>
        <v>-7.4783568687803381</v>
      </c>
      <c r="S16" s="4">
        <f t="shared" ref="S16:S20" si="20">O18</f>
        <v>-5.5500201732397727</v>
      </c>
    </row>
    <row r="17" spans="1:19">
      <c r="A17" s="2">
        <v>44424.927664120369</v>
      </c>
      <c r="B17" t="s">
        <v>13</v>
      </c>
      <c r="C17" t="s">
        <v>14</v>
      </c>
      <c r="D17" s="4">
        <v>3224.8320393836698</v>
      </c>
      <c r="E17" s="4">
        <v>3221.72889090029</v>
      </c>
      <c r="F17" s="4">
        <v>3217.6161922002502</v>
      </c>
      <c r="G17" s="4">
        <v>3214.95102188592</v>
      </c>
      <c r="H17" s="4">
        <v>27.0954458384739</v>
      </c>
      <c r="I17" s="4">
        <v>20.321236025881799</v>
      </c>
      <c r="J17" s="4">
        <v>32.759960629705503</v>
      </c>
      <c r="K17" s="4">
        <v>13.791154309260801</v>
      </c>
      <c r="M17" s="6">
        <f t="shared" si="3"/>
        <v>-3.1031484833797549</v>
      </c>
      <c r="N17" s="6">
        <f t="shared" si="4"/>
        <v>-4.1126987000398003</v>
      </c>
      <c r="O17" s="6">
        <f t="shared" si="5"/>
        <v>-2.6651703143302257</v>
      </c>
      <c r="Q17" s="4">
        <f t="shared" ref="Q17:Q20" si="21">M19</f>
        <v>-5.5499887787796069</v>
      </c>
      <c r="R17" s="4">
        <f t="shared" si="19"/>
        <v>-8.541418953250286</v>
      </c>
      <c r="S17" s="4">
        <f t="shared" si="20"/>
        <v>-8.5197876742099652</v>
      </c>
    </row>
    <row r="18" spans="1:19">
      <c r="A18" s="2">
        <v>44424.927668182871</v>
      </c>
      <c r="B18" t="s">
        <v>13</v>
      </c>
      <c r="C18" t="s">
        <v>15</v>
      </c>
      <c r="D18" s="4">
        <v>3251.63158109505</v>
      </c>
      <c r="E18" s="4">
        <v>3245.2884980814702</v>
      </c>
      <c r="F18" s="4">
        <v>3237.8101412126898</v>
      </c>
      <c r="G18" s="4">
        <v>3232.26012103945</v>
      </c>
      <c r="H18" s="4">
        <v>15.291434105147401</v>
      </c>
      <c r="I18" s="4">
        <v>11.4139855318251</v>
      </c>
      <c r="J18" s="4">
        <v>21.8492880376842</v>
      </c>
      <c r="K18" s="4">
        <v>19.6161749600763</v>
      </c>
      <c r="M18" s="6">
        <f t="shared" si="3"/>
        <v>-6.3430830135798715</v>
      </c>
      <c r="N18" s="6">
        <f t="shared" si="4"/>
        <v>-7.4783568687803381</v>
      </c>
      <c r="O18" s="6">
        <f t="shared" si="5"/>
        <v>-5.5500201732397727</v>
      </c>
      <c r="Q18" s="4">
        <f t="shared" si="21"/>
        <v>-7.8560816937697382</v>
      </c>
      <c r="R18" s="4">
        <f t="shared" si="19"/>
        <v>-9.0152128803802043</v>
      </c>
      <c r="S18" s="4">
        <f t="shared" si="20"/>
        <v>-8.9258967546197709</v>
      </c>
    </row>
    <row r="19" spans="1:19">
      <c r="A19" s="2">
        <v>44424.927671851852</v>
      </c>
      <c r="B19" t="s">
        <v>13</v>
      </c>
      <c r="C19" t="s">
        <v>16</v>
      </c>
      <c r="D19" s="4">
        <v>3272.5699214514998</v>
      </c>
      <c r="E19" s="4">
        <v>3267.0199326727202</v>
      </c>
      <c r="F19" s="4">
        <v>3258.4785137194699</v>
      </c>
      <c r="G19" s="4">
        <v>3249.9587260452599</v>
      </c>
      <c r="H19" s="4">
        <v>27.246764416427101</v>
      </c>
      <c r="I19" s="4">
        <v>19.096542045705199</v>
      </c>
      <c r="J19" s="4">
        <v>17.074490217146799</v>
      </c>
      <c r="K19" s="4">
        <v>26.673239318535</v>
      </c>
      <c r="M19" s="6">
        <f t="shared" si="3"/>
        <v>-5.5499887787796069</v>
      </c>
      <c r="N19" s="6">
        <f t="shared" si="4"/>
        <v>-8.541418953250286</v>
      </c>
      <c r="O19" s="6">
        <f t="shared" si="5"/>
        <v>-8.5197876742099652</v>
      </c>
      <c r="Q19" s="4">
        <f t="shared" si="21"/>
        <v>6.4232856596900092</v>
      </c>
      <c r="R19" s="4">
        <f t="shared" si="19"/>
        <v>7.4785305654500007</v>
      </c>
      <c r="S19" s="4">
        <f t="shared" si="20"/>
        <v>-6.529830943899924</v>
      </c>
    </row>
    <row r="20" spans="1:19">
      <c r="A20" s="2">
        <v>44424.927675868057</v>
      </c>
      <c r="B20" t="s">
        <v>13</v>
      </c>
      <c r="C20" t="s">
        <v>10</v>
      </c>
      <c r="D20" s="4">
        <v>3278.1925718564298</v>
      </c>
      <c r="E20" s="4">
        <v>3270.3364901626601</v>
      </c>
      <c r="F20" s="4">
        <v>3261.3212772822799</v>
      </c>
      <c r="G20" s="4">
        <v>3252.3953805276601</v>
      </c>
      <c r="H20" s="4">
        <v>21.323072921400399</v>
      </c>
      <c r="I20" s="4">
        <v>17.883012392083199</v>
      </c>
      <c r="J20" s="4">
        <v>16.169882782473799</v>
      </c>
      <c r="K20" s="4">
        <v>37.727656096010897</v>
      </c>
      <c r="M20" s="6">
        <f t="shared" si="3"/>
        <v>-7.8560816937697382</v>
      </c>
      <c r="N20" s="6">
        <f t="shared" si="4"/>
        <v>-9.0152128803802043</v>
      </c>
      <c r="O20" s="6">
        <f t="shared" si="5"/>
        <v>-8.9258967546197709</v>
      </c>
      <c r="Q20" s="4">
        <f t="shared" si="21"/>
        <v>45.681475241050066</v>
      </c>
      <c r="R20" s="4">
        <f t="shared" si="19"/>
        <v>45.72697877804012</v>
      </c>
      <c r="S20" s="4">
        <f t="shared" si="20"/>
        <v>23.000267524029823</v>
      </c>
    </row>
    <row r="21" spans="1:19">
      <c r="A21" s="2">
        <v>44424.927680659719</v>
      </c>
      <c r="B21" t="s">
        <v>13</v>
      </c>
      <c r="C21" t="s">
        <v>11</v>
      </c>
      <c r="D21" s="4">
        <v>3230.7670003821399</v>
      </c>
      <c r="E21" s="4">
        <v>3237.1902860418299</v>
      </c>
      <c r="F21" s="4">
        <v>3244.66881660728</v>
      </c>
      <c r="G21" s="4">
        <v>3238.13898566338</v>
      </c>
      <c r="H21" s="4">
        <v>60.349163703373598</v>
      </c>
      <c r="I21" s="4">
        <v>63.613804979954402</v>
      </c>
      <c r="J21" s="4">
        <v>37.977404520097799</v>
      </c>
      <c r="K21" s="4">
        <v>82.540655357720496</v>
      </c>
      <c r="M21" s="6">
        <f t="shared" si="3"/>
        <v>6.4232856596900092</v>
      </c>
      <c r="N21" s="6">
        <f t="shared" si="4"/>
        <v>7.4785305654500007</v>
      </c>
      <c r="O21" s="6">
        <f t="shared" si="5"/>
        <v>-6.529830943899924</v>
      </c>
      <c r="Q21" s="4">
        <f>M22</f>
        <v>45.681475241050066</v>
      </c>
      <c r="R21" s="4">
        <f t="shared" ref="R21" si="22">N22</f>
        <v>45.72697877804012</v>
      </c>
      <c r="S21" s="4">
        <f t="shared" ref="S21" si="23">O22</f>
        <v>23.000267524029823</v>
      </c>
    </row>
    <row r="22" spans="1:19">
      <c r="A22" s="2">
        <v>44424.927684699076</v>
      </c>
      <c r="B22" t="s">
        <v>13</v>
      </c>
      <c r="C22" t="s">
        <v>19</v>
      </c>
      <c r="D22" s="4">
        <v>2946.5396733126599</v>
      </c>
      <c r="E22" s="4">
        <v>2992.22114855371</v>
      </c>
      <c r="F22" s="4">
        <v>3037.9481273317501</v>
      </c>
      <c r="G22" s="4">
        <v>3060.94839485578</v>
      </c>
      <c r="H22" s="4">
        <v>68.18711437492</v>
      </c>
      <c r="I22" s="4">
        <v>71.011859559535793</v>
      </c>
      <c r="J22" s="4">
        <v>55.7603254228098</v>
      </c>
      <c r="K22" s="4">
        <v>202.75317131135901</v>
      </c>
      <c r="M22" s="6">
        <f t="shared" si="3"/>
        <v>45.681475241050066</v>
      </c>
      <c r="N22" s="6">
        <f t="shared" si="4"/>
        <v>45.72697877804012</v>
      </c>
      <c r="O22" s="6">
        <f t="shared" si="5"/>
        <v>23.000267524029823</v>
      </c>
      <c r="Q22" s="4"/>
      <c r="R22" s="4"/>
      <c r="S22" s="4"/>
    </row>
    <row r="23" spans="1:19">
      <c r="A23" s="2">
        <v>44424.927688483796</v>
      </c>
      <c r="B23" t="s">
        <v>21</v>
      </c>
      <c r="C23" t="s">
        <v>17</v>
      </c>
      <c r="D23" s="7">
        <v>2.11220148333385</v>
      </c>
      <c r="E23" s="7">
        <v>2.1104441285718698</v>
      </c>
      <c r="F23" s="7">
        <v>2.10986639591875</v>
      </c>
      <c r="G23" s="7">
        <v>2.1097569107875001</v>
      </c>
      <c r="H23" s="4">
        <v>33.461359746717903</v>
      </c>
      <c r="I23" s="4">
        <v>46.798835830846102</v>
      </c>
      <c r="J23" s="4">
        <v>51.813956854216002</v>
      </c>
      <c r="K23" s="4">
        <v>1.02411499869668E-2</v>
      </c>
      <c r="M23" s="6">
        <f t="shared" si="3"/>
        <v>-1.7573547619802454E-3</v>
      </c>
      <c r="N23" s="6">
        <f t="shared" si="4"/>
        <v>-5.7773265311977795E-4</v>
      </c>
      <c r="O23" s="6">
        <f t="shared" si="5"/>
        <v>-1.0948513124997561E-4</v>
      </c>
      <c r="Q23" s="7">
        <f>M25</f>
        <v>-5.1045941814398255E-3</v>
      </c>
      <c r="R23" s="7">
        <f t="shared" ref="R23:R27" si="24">N25</f>
        <v>-3.7753664412303323E-3</v>
      </c>
      <c r="S23" s="7">
        <f t="shared" ref="S23:S27" si="25">O25</f>
        <v>-2.850314092489814E-3</v>
      </c>
    </row>
    <row r="24" spans="1:19">
      <c r="A24" s="2">
        <v>44424.927693217593</v>
      </c>
      <c r="B24" t="s">
        <v>21</v>
      </c>
      <c r="C24" t="s">
        <v>14</v>
      </c>
      <c r="D24" s="7">
        <v>2.1159852828333099</v>
      </c>
      <c r="E24" s="7">
        <v>2.1139159567142598</v>
      </c>
      <c r="F24" s="7">
        <v>2.1128422486122198</v>
      </c>
      <c r="G24" s="7">
        <v>2.1123076416676199</v>
      </c>
      <c r="H24" s="4">
        <v>34.3692629557912</v>
      </c>
      <c r="I24" s="4">
        <v>43.969586084594198</v>
      </c>
      <c r="J24" s="4">
        <v>49.098086285934897</v>
      </c>
      <c r="K24" s="4">
        <v>1.34389812244951E-2</v>
      </c>
      <c r="M24" s="6">
        <f t="shared" si="3"/>
        <v>-2.0693261190500856E-3</v>
      </c>
      <c r="N24" s="6">
        <f t="shared" si="4"/>
        <v>-1.0737081020399941E-3</v>
      </c>
      <c r="O24" s="6">
        <f t="shared" si="5"/>
        <v>-5.3460694459994684E-4</v>
      </c>
      <c r="Q24" s="7">
        <f t="shared" ref="Q24:Q27" si="26">M26</f>
        <v>-3.916623803839947E-3</v>
      </c>
      <c r="R24" s="7">
        <f t="shared" si="24"/>
        <v>-6.8856775461503261E-3</v>
      </c>
      <c r="S24" s="7">
        <f t="shared" si="25"/>
        <v>-4.9162950395595928E-3</v>
      </c>
    </row>
    <row r="25" spans="1:19">
      <c r="A25" s="2">
        <v>44424.92769689815</v>
      </c>
      <c r="B25" t="s">
        <v>21</v>
      </c>
      <c r="C25" t="s">
        <v>15</v>
      </c>
      <c r="D25" s="7">
        <v>2.13793215927008</v>
      </c>
      <c r="E25" s="7">
        <v>2.1328275650886401</v>
      </c>
      <c r="F25" s="7">
        <v>2.1290521986474098</v>
      </c>
      <c r="G25" s="7">
        <v>2.12620188455492</v>
      </c>
      <c r="H25" s="4">
        <v>19.727505149788801</v>
      </c>
      <c r="I25" s="4">
        <v>27.7041169369103</v>
      </c>
      <c r="J25" s="4">
        <v>33.050083310237603</v>
      </c>
      <c r="K25" s="4">
        <v>1.8463701106875698E-2</v>
      </c>
      <c r="M25" s="6">
        <f t="shared" si="3"/>
        <v>-5.1045941814398255E-3</v>
      </c>
      <c r="N25" s="6">
        <f t="shared" si="4"/>
        <v>-3.7753664412303323E-3</v>
      </c>
      <c r="O25" s="6">
        <f t="shared" si="5"/>
        <v>-2.850314092489814E-3</v>
      </c>
      <c r="Q25" s="7">
        <f t="shared" si="26"/>
        <v>-6.9632013211800015E-3</v>
      </c>
      <c r="R25" s="7">
        <f t="shared" si="24"/>
        <v>-7.4113154181598695E-3</v>
      </c>
      <c r="S25" s="7">
        <f t="shared" si="25"/>
        <v>-5.3668417869903173E-3</v>
      </c>
    </row>
    <row r="26" spans="1:19">
      <c r="A26" s="2">
        <v>44424.927700729168</v>
      </c>
      <c r="B26" t="s">
        <v>21</v>
      </c>
      <c r="C26" t="s">
        <v>16</v>
      </c>
      <c r="D26" s="7">
        <v>2.1543163666269001</v>
      </c>
      <c r="E26" s="7">
        <v>2.1503997428230601</v>
      </c>
      <c r="F26" s="7">
        <v>2.1435140652769098</v>
      </c>
      <c r="G26" s="7">
        <v>2.1385977702373502</v>
      </c>
      <c r="H26" s="4">
        <v>32.682594351823298</v>
      </c>
      <c r="I26" s="4">
        <v>22.6677391649893</v>
      </c>
      <c r="J26" s="4">
        <v>30.1425938889845</v>
      </c>
      <c r="K26" s="4">
        <v>2.5600622941933E-2</v>
      </c>
      <c r="M26" s="6">
        <f t="shared" si="3"/>
        <v>-3.916623803839947E-3</v>
      </c>
      <c r="N26" s="6">
        <f t="shared" si="4"/>
        <v>-6.8856775461503261E-3</v>
      </c>
      <c r="O26" s="6">
        <f t="shared" si="5"/>
        <v>-4.9162950395595928E-3</v>
      </c>
      <c r="Q26" s="7">
        <f t="shared" si="26"/>
        <v>1.1106809923500105E-2</v>
      </c>
      <c r="R26" s="7">
        <f t="shared" si="24"/>
        <v>6.6772656487099624E-3</v>
      </c>
      <c r="S26" s="7">
        <f t="shared" si="25"/>
        <v>-3.0194865868198306E-3</v>
      </c>
    </row>
    <row r="27" spans="1:19">
      <c r="A27" s="2">
        <v>44424.927704386573</v>
      </c>
      <c r="B27" t="s">
        <v>21</v>
      </c>
      <c r="C27" t="s">
        <v>10</v>
      </c>
      <c r="D27" s="7">
        <v>2.1610424092482701</v>
      </c>
      <c r="E27" s="7">
        <v>2.1540792079270901</v>
      </c>
      <c r="F27" s="7">
        <v>2.1466678925089302</v>
      </c>
      <c r="G27" s="7">
        <v>2.1413010507219399</v>
      </c>
      <c r="H27" s="4">
        <v>26.400143932326799</v>
      </c>
      <c r="I27" s="4">
        <v>23.657120564474699</v>
      </c>
      <c r="J27" s="4">
        <v>29.878834890013099</v>
      </c>
      <c r="K27" s="4">
        <v>3.7287399332877301E-2</v>
      </c>
      <c r="M27" s="6">
        <f t="shared" si="3"/>
        <v>-6.9632013211800015E-3</v>
      </c>
      <c r="N27" s="6">
        <f t="shared" si="4"/>
        <v>-7.4113154181598695E-3</v>
      </c>
      <c r="O27" s="6">
        <f t="shared" si="5"/>
        <v>-5.3668417869903173E-3</v>
      </c>
      <c r="Q27" s="7">
        <f t="shared" si="26"/>
        <v>8.2540723092100032E-2</v>
      </c>
      <c r="R27" s="7">
        <f t="shared" si="24"/>
        <v>6.7749191221800009E-2</v>
      </c>
      <c r="S27" s="7">
        <f t="shared" si="25"/>
        <v>4.9499306761540129E-2</v>
      </c>
    </row>
    <row r="28" spans="1:19">
      <c r="A28" s="2">
        <v>44424.927708854164</v>
      </c>
      <c r="B28" t="s">
        <v>21</v>
      </c>
      <c r="C28" t="s">
        <v>11</v>
      </c>
      <c r="D28" s="7">
        <v>2.1118523305355099</v>
      </c>
      <c r="E28" s="7">
        <v>2.12295914045901</v>
      </c>
      <c r="F28" s="7">
        <v>2.12963640610772</v>
      </c>
      <c r="G28" s="7">
        <v>2.1266169195209002</v>
      </c>
      <c r="H28" s="4">
        <v>63.545718706153799</v>
      </c>
      <c r="I28" s="4">
        <v>57.139331710898198</v>
      </c>
      <c r="J28" s="4">
        <v>41.179817965167302</v>
      </c>
      <c r="K28" s="4">
        <v>8.7302403264972295E-2</v>
      </c>
      <c r="M28" s="6">
        <f t="shared" si="3"/>
        <v>1.1106809923500105E-2</v>
      </c>
      <c r="N28" s="6">
        <f t="shared" si="4"/>
        <v>6.6772656487099624E-3</v>
      </c>
      <c r="O28" s="6">
        <f t="shared" si="5"/>
        <v>-3.0194865868198306E-3</v>
      </c>
      <c r="Q28" s="7">
        <f>M29</f>
        <v>8.2540723092100032E-2</v>
      </c>
      <c r="R28" s="7">
        <f t="shared" ref="R28" si="27">N29</f>
        <v>6.7749191221800009E-2</v>
      </c>
      <c r="S28" s="7">
        <f t="shared" ref="S28" si="28">O29</f>
        <v>4.9499306761540129E-2</v>
      </c>
    </row>
    <row r="29" spans="1:19">
      <c r="A29" s="2">
        <v>44424.92771340278</v>
      </c>
      <c r="B29" t="s">
        <v>21</v>
      </c>
      <c r="C29" t="s">
        <v>19</v>
      </c>
      <c r="D29" s="7">
        <v>1.6123149383552999</v>
      </c>
      <c r="E29" s="7">
        <v>1.6948556614474</v>
      </c>
      <c r="F29" s="7">
        <v>1.7626048526692</v>
      </c>
      <c r="G29" s="7">
        <v>1.8121041594307401</v>
      </c>
      <c r="H29" s="4">
        <v>97.344624775559694</v>
      </c>
      <c r="I29" s="4">
        <v>92.670528783205199</v>
      </c>
      <c r="J29" s="4">
        <v>79.105137896730596</v>
      </c>
      <c r="K29" s="4">
        <v>0.13660241896662101</v>
      </c>
      <c r="M29" s="6">
        <f t="shared" si="3"/>
        <v>8.2540723092100032E-2</v>
      </c>
      <c r="N29" s="6">
        <f t="shared" si="4"/>
        <v>6.7749191221800009E-2</v>
      </c>
      <c r="O29" s="6">
        <f t="shared" si="5"/>
        <v>4.9499306761540129E-2</v>
      </c>
    </row>
    <row r="30" spans="1:19">
      <c r="A30" s="2">
        <v>44424.927717430553</v>
      </c>
      <c r="B30" t="s">
        <v>22</v>
      </c>
      <c r="C30" t="s">
        <v>17</v>
      </c>
      <c r="D30" s="7">
        <v>1.23073986469033</v>
      </c>
      <c r="E30" s="7">
        <v>1.2288341697345699</v>
      </c>
      <c r="F30" s="7">
        <v>1.2278292883439099</v>
      </c>
      <c r="G30" s="7">
        <v>1.2276108185804999</v>
      </c>
      <c r="H30" s="4">
        <v>32.519402038108197</v>
      </c>
      <c r="I30" s="4">
        <v>42.310248110270301</v>
      </c>
      <c r="J30" s="4">
        <v>51.3366234796285</v>
      </c>
      <c r="K30" s="4">
        <v>9.2783640975249906E-3</v>
      </c>
      <c r="M30" s="6">
        <f t="shared" si="3"/>
        <v>-1.9056949557600955E-3</v>
      </c>
      <c r="N30" s="6">
        <f t="shared" si="4"/>
        <v>-1.0048813906600174E-3</v>
      </c>
      <c r="O30" s="6">
        <f t="shared" si="5"/>
        <v>-2.1846976341000079E-4</v>
      </c>
      <c r="Q30" s="7">
        <f>M32</f>
        <v>-5.7849325975598553E-3</v>
      </c>
      <c r="R30" s="7">
        <f t="shared" ref="R30:R34" si="29">N32</f>
        <v>-4.3156565121900137E-3</v>
      </c>
      <c r="S30" s="7">
        <f t="shared" ref="S30:S34" si="30">O32</f>
        <v>-3.0848484390200159E-3</v>
      </c>
    </row>
    <row r="31" spans="1:19">
      <c r="A31" s="2">
        <v>44424.927721284723</v>
      </c>
      <c r="B31" t="s">
        <v>22</v>
      </c>
      <c r="C31" t="s">
        <v>14</v>
      </c>
      <c r="D31" s="7">
        <v>1.2356849806450401</v>
      </c>
      <c r="E31" s="7">
        <v>1.2336728405528901</v>
      </c>
      <c r="F31" s="7">
        <v>1.23197672047391</v>
      </c>
      <c r="G31" s="7">
        <v>1.2311657604062101</v>
      </c>
      <c r="H31" s="4">
        <v>37.596177931312901</v>
      </c>
      <c r="I31" s="4">
        <v>37.979275148512599</v>
      </c>
      <c r="J31" s="4">
        <v>47.111051585567097</v>
      </c>
      <c r="K31" s="4">
        <v>1.1599849790378701E-2</v>
      </c>
      <c r="M31" s="6">
        <f t="shared" si="3"/>
        <v>-2.0121400921500054E-3</v>
      </c>
      <c r="N31" s="6">
        <f t="shared" si="4"/>
        <v>-1.6961200789800124E-3</v>
      </c>
      <c r="O31" s="6">
        <f t="shared" si="5"/>
        <v>-8.1096006769998397E-4</v>
      </c>
      <c r="Q31" s="7">
        <f t="shared" ref="Q31:Q34" si="31">M33</f>
        <v>-4.5808399795399524E-3</v>
      </c>
      <c r="R31" s="7">
        <f t="shared" si="29"/>
        <v>-7.8121485538900082E-3</v>
      </c>
      <c r="S31" s="7">
        <f t="shared" si="30"/>
        <v>-5.4104130461900546E-3</v>
      </c>
    </row>
    <row r="32" spans="1:19">
      <c r="A32" s="2">
        <v>44424.927724965281</v>
      </c>
      <c r="B32" t="s">
        <v>22</v>
      </c>
      <c r="C32" t="s">
        <v>15</v>
      </c>
      <c r="D32" s="7">
        <v>1.2577945281828899</v>
      </c>
      <c r="E32" s="7">
        <v>1.2520095955853301</v>
      </c>
      <c r="F32" s="7">
        <v>1.2476939390731401</v>
      </c>
      <c r="G32" s="7">
        <v>1.2446090906341201</v>
      </c>
      <c r="H32" s="4">
        <v>5.3907518546949298</v>
      </c>
      <c r="I32" s="4">
        <v>17.559977542947099</v>
      </c>
      <c r="J32" s="4">
        <v>28.5390158876463</v>
      </c>
      <c r="K32" s="4">
        <v>1.49270242801216E-2</v>
      </c>
      <c r="M32" s="6">
        <f t="shared" si="3"/>
        <v>-5.7849325975598553E-3</v>
      </c>
      <c r="N32" s="6">
        <f t="shared" si="4"/>
        <v>-4.3156565121900137E-3</v>
      </c>
      <c r="O32" s="6">
        <f t="shared" si="5"/>
        <v>-3.0848484390200159E-3</v>
      </c>
      <c r="Q32" s="7">
        <f t="shared" si="31"/>
        <v>-6.0616777673199174E-3</v>
      </c>
      <c r="R32" s="7">
        <f t="shared" si="29"/>
        <v>-9.0814380862800359E-3</v>
      </c>
      <c r="S32" s="7">
        <f t="shared" si="30"/>
        <v>-6.4840897882301185E-3</v>
      </c>
    </row>
    <row r="33" spans="1:19">
      <c r="A33" s="2">
        <v>44424.927728599534</v>
      </c>
      <c r="B33" t="s">
        <v>22</v>
      </c>
      <c r="C33" t="s">
        <v>16</v>
      </c>
      <c r="D33" s="7">
        <v>1.2765658798567701</v>
      </c>
      <c r="E33" s="7">
        <v>1.2719850398772301</v>
      </c>
      <c r="F33" s="7">
        <v>1.2641728913233401</v>
      </c>
      <c r="G33" s="7">
        <v>1.25876247827715</v>
      </c>
      <c r="H33" s="4">
        <v>17.216362110354101</v>
      </c>
      <c r="I33" s="4">
        <v>9.6739888685668909</v>
      </c>
      <c r="J33" s="4">
        <v>23.530084179999498</v>
      </c>
      <c r="K33" s="4">
        <v>1.9928276861454701E-2</v>
      </c>
      <c r="M33" s="6">
        <f t="shared" si="3"/>
        <v>-4.5808399795399524E-3</v>
      </c>
      <c r="N33" s="6">
        <f t="shared" si="4"/>
        <v>-7.8121485538900082E-3</v>
      </c>
      <c r="O33" s="6">
        <f t="shared" si="5"/>
        <v>-5.4104130461900546E-3</v>
      </c>
      <c r="Q33" s="7">
        <f t="shared" si="31"/>
        <v>9.4192228168998859E-3</v>
      </c>
      <c r="R33" s="7">
        <f t="shared" si="29"/>
        <v>7.3879052716301352E-3</v>
      </c>
      <c r="S33" s="7">
        <f t="shared" si="30"/>
        <v>-2.4960811957401852E-3</v>
      </c>
    </row>
    <row r="34" spans="1:19">
      <c r="A34" s="2">
        <v>44424.927732592594</v>
      </c>
      <c r="B34" t="s">
        <v>22</v>
      </c>
      <c r="C34" t="s">
        <v>10</v>
      </c>
      <c r="D34" s="7">
        <v>1.28693174437124</v>
      </c>
      <c r="E34" s="7">
        <v>1.2808700666039201</v>
      </c>
      <c r="F34" s="7">
        <v>1.2717886285176401</v>
      </c>
      <c r="G34" s="7">
        <v>1.26530453872941</v>
      </c>
      <c r="H34" s="4">
        <v>18.532569659057302</v>
      </c>
      <c r="I34" s="4">
        <v>12.2901193588462</v>
      </c>
      <c r="J34" s="4">
        <v>23.119817663233</v>
      </c>
      <c r="K34" s="4">
        <v>2.92709792801777E-2</v>
      </c>
      <c r="M34" s="6">
        <f t="shared" si="3"/>
        <v>-6.0616777673199174E-3</v>
      </c>
      <c r="N34" s="6">
        <f t="shared" si="4"/>
        <v>-9.0814380862800359E-3</v>
      </c>
      <c r="O34" s="6">
        <f t="shared" si="5"/>
        <v>-6.4840897882301185E-3</v>
      </c>
      <c r="Q34" s="7">
        <f t="shared" si="31"/>
        <v>6.0238161373929011E-2</v>
      </c>
      <c r="R34" s="7">
        <f t="shared" si="29"/>
        <v>5.2275566891939018E-2</v>
      </c>
      <c r="S34" s="7">
        <f t="shared" si="30"/>
        <v>3.6493343050223892E-2</v>
      </c>
    </row>
    <row r="35" spans="1:19">
      <c r="A35" s="2">
        <v>44424.927739363426</v>
      </c>
      <c r="B35" t="s">
        <v>22</v>
      </c>
      <c r="C35" t="s">
        <v>11</v>
      </c>
      <c r="D35" s="7">
        <v>1.2272654402816701</v>
      </c>
      <c r="E35" s="7">
        <v>1.2366846630985699</v>
      </c>
      <c r="F35" s="7">
        <v>1.2440725683702001</v>
      </c>
      <c r="G35" s="7">
        <v>1.2415764871744599</v>
      </c>
      <c r="H35" s="4">
        <v>68.965833390861107</v>
      </c>
      <c r="I35" s="4">
        <v>65.062832507875797</v>
      </c>
      <c r="J35" s="4">
        <v>34.050089907856801</v>
      </c>
      <c r="K35" s="4">
        <v>6.4152890644346205E-2</v>
      </c>
      <c r="M35" s="6">
        <f t="shared" si="3"/>
        <v>9.4192228168998859E-3</v>
      </c>
      <c r="N35" s="6">
        <f t="shared" si="4"/>
        <v>7.3879052716301352E-3</v>
      </c>
      <c r="O35" s="6">
        <f t="shared" si="5"/>
        <v>-2.4960811957401852E-3</v>
      </c>
      <c r="Q35" s="7">
        <f>M36</f>
        <v>6.0238161373929011E-2</v>
      </c>
      <c r="R35" s="7">
        <f t="shared" ref="R35" si="32">N36</f>
        <v>5.2275566891939018E-2</v>
      </c>
      <c r="S35" s="7">
        <f t="shared" ref="S35" si="33">O36</f>
        <v>3.6493343050223892E-2</v>
      </c>
    </row>
    <row r="36" spans="1:19">
      <c r="A36" s="2">
        <v>44424.927743020831</v>
      </c>
      <c r="B36" t="s">
        <v>22</v>
      </c>
      <c r="C36" t="s">
        <v>19</v>
      </c>
      <c r="D36" s="7">
        <v>0.858832870382498</v>
      </c>
      <c r="E36" s="7">
        <v>0.91907103175642701</v>
      </c>
      <c r="F36" s="7">
        <v>0.97134659864836603</v>
      </c>
      <c r="G36" s="7">
        <v>1.0078399416985899</v>
      </c>
      <c r="H36" s="4">
        <v>90.799524930322093</v>
      </c>
      <c r="I36" s="4">
        <v>90.909771648628904</v>
      </c>
      <c r="J36" s="4">
        <v>76.156655399570695</v>
      </c>
      <c r="K36" s="4">
        <v>9.5043704463428996E-2</v>
      </c>
      <c r="M36" s="6">
        <f t="shared" ref="M36" si="34">E36-D36</f>
        <v>6.0238161373929011E-2</v>
      </c>
      <c r="N36" s="6">
        <f t="shared" ref="N36" si="35">F36-E36</f>
        <v>5.2275566891939018E-2</v>
      </c>
      <c r="O36" s="6">
        <f t="shared" ref="O36" si="36">G36-F36</f>
        <v>3.6493343050223892E-2</v>
      </c>
    </row>
  </sheetData>
  <mergeCells count="1">
    <mergeCell ref="Q1:S1"/>
  </mergeCells>
  <conditionalFormatting sqref="I2:I36">
    <cfRule type="expression" dxfId="17" priority="19" stopIfTrue="1">
      <formula>AND(H2&gt;70,I2&lt;H2)</formula>
    </cfRule>
    <cfRule type="expression" dxfId="16" priority="20" stopIfTrue="1">
      <formula>AND(H2&lt;30,I2&gt;H2)</formula>
    </cfRule>
  </conditionalFormatting>
  <conditionalFormatting sqref="H2:K36">
    <cfRule type="cellIs" dxfId="15" priority="21" operator="greaterThanOrEqual">
      <formula>70</formula>
    </cfRule>
    <cfRule type="cellIs" dxfId="14" priority="22" operator="lessThanOrEqual">
      <formula>30</formula>
    </cfRule>
  </conditionalFormatting>
  <conditionalFormatting sqref="Q2:Q28 Q30:Q35 M2:M36">
    <cfRule type="expression" dxfId="13" priority="23">
      <formula>M2&gt;0</formula>
    </cfRule>
    <cfRule type="expression" dxfId="12" priority="24">
      <formula>M2&lt;0</formula>
    </cfRule>
  </conditionalFormatting>
  <conditionalFormatting sqref="R23:R28">
    <cfRule type="expression" dxfId="11" priority="17">
      <formula>AND(R23&gt;Q23,R23&gt;0)</formula>
    </cfRule>
    <cfRule type="expression" dxfId="10" priority="18">
      <formula>AND(R23&lt;Q23,R23&lt;0)</formula>
    </cfRule>
  </conditionalFormatting>
  <conditionalFormatting sqref="S23:S28">
    <cfRule type="expression" dxfId="9" priority="15">
      <formula>AND(S23&gt;R23,S23&gt;0)</formula>
    </cfRule>
    <cfRule type="expression" dxfId="8" priority="16">
      <formula>AND(S23&lt;R23,S23&lt;0)</formula>
    </cfRule>
  </conditionalFormatting>
  <conditionalFormatting sqref="R30:R35">
    <cfRule type="expression" dxfId="7" priority="11">
      <formula>AND(R30&gt;Q30,R30&gt;0)</formula>
    </cfRule>
    <cfRule type="expression" dxfId="6" priority="12">
      <formula>AND(R30&lt;Q30,R30&lt;0)</formula>
    </cfRule>
  </conditionalFormatting>
  <conditionalFormatting sqref="S30:S35">
    <cfRule type="expression" dxfId="5" priority="9">
      <formula>AND(S30&gt;R30,S30&gt;0)</formula>
    </cfRule>
    <cfRule type="expression" dxfId="4" priority="10">
      <formula>AND(S30&lt;R30,S30&lt;0)</formula>
    </cfRule>
  </conditionalFormatting>
  <conditionalFormatting sqref="R2:R36 N2:N36">
    <cfRule type="expression" dxfId="3" priority="26">
      <formula>AND(N2&gt;M2,N2&gt;0)</formula>
    </cfRule>
    <cfRule type="expression" dxfId="2" priority="28">
      <formula>AND(N2&lt;M2,N2&lt;0)</formula>
    </cfRule>
  </conditionalFormatting>
  <conditionalFormatting sqref="S2:S36 O2:O36">
    <cfRule type="expression" dxfId="1" priority="25">
      <formula>AND(O2&gt;N2,O2&gt;0)</formula>
    </cfRule>
    <cfRule type="expression" dxfId="0" priority="27">
      <formula>AND(O2&lt;N2,O2&lt;0)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Sheet1!binance_symbols_data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EWH</dc:creator>
  <cp:lastModifiedBy>EWH</cp:lastModifiedBy>
  <dcterms:created xsi:type="dcterms:W3CDTF">2021-08-12T16:01:01Z</dcterms:created>
  <dcterms:modified xsi:type="dcterms:W3CDTF">2021-08-16T15:18:07Z</dcterms:modified>
</cp:coreProperties>
</file>