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student\Desktop\Senior\GSCM 330\"/>
    </mc:Choice>
  </mc:AlternateContent>
  <xr:revisionPtr revIDLastSave="0" documentId="13_ncr:1_{6CD9E216-17C9-4901-A0C4-99D7AEAA733F}" xr6:coauthVersionLast="47" xr6:coauthVersionMax="47" xr10:uidLastSave="{00000000-0000-0000-0000-000000000000}"/>
  <bookViews>
    <workbookView xWindow="-110" yWindow="-110" windowWidth="19420" windowHeight="11500" activeTab="1" xr2:uid="{DCB08F57-CF4B-489B-ADBF-EBC63E17E16D}"/>
  </bookViews>
  <sheets>
    <sheet name="Profit Data" sheetId="4" r:id="rId1"/>
    <sheet name="Product Key" sheetId="3" r:id="rId2"/>
  </sheets>
  <definedNames>
    <definedName name="solver_adj" localSheetId="1" hidden="1">'Product Key'!$B$8:$D$8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lhs1" localSheetId="1" hidden="1">'Product Key'!$F$13</definedName>
    <definedName name="solver_lhs2" localSheetId="1" hidden="1">'Product Key'!$F$14</definedName>
    <definedName name="solver_lhs3" localSheetId="1" hidden="1">'Product Key'!$F$15</definedName>
    <definedName name="solver_lhs4" localSheetId="1" hidden="1">'Product Key'!$C$8</definedName>
    <definedName name="solver_lhs5" localSheetId="1" hidden="1">'Product Key'!$C$8</definedName>
    <definedName name="solver_lhs6" localSheetId="1" hidden="1">'Product Key'!$D$8</definedName>
    <definedName name="solver_lhs7" localSheetId="1" hidden="1">'Product Key'!$D$8</definedName>
    <definedName name="solver_lhs8" localSheetId="1" hidden="1">'Product Key'!$D$8</definedName>
    <definedName name="solver_lhs9" localSheetId="1" hidden="1">'Product Key'!$D$8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3</definedName>
    <definedName name="solver_nwt" localSheetId="1" hidden="1">1</definedName>
    <definedName name="solver_opt" localSheetId="1" hidden="1">'Product Key'!$E$9</definedName>
    <definedName name="solver_pre" localSheetId="1" hidden="1">0.000001</definedName>
    <definedName name="solver_rbv" localSheetId="1" hidden="1">1</definedName>
    <definedName name="solver_rel1" localSheetId="1" hidden="1">1</definedName>
    <definedName name="solver_rel2" localSheetId="1" hidden="1">1</definedName>
    <definedName name="solver_rel3" localSheetId="1" hidden="1">1</definedName>
    <definedName name="solver_rel4" localSheetId="1" hidden="1">3</definedName>
    <definedName name="solver_rel5" localSheetId="1" hidden="1">3</definedName>
    <definedName name="solver_rel6" localSheetId="1" hidden="1">3</definedName>
    <definedName name="solver_rel7" localSheetId="1" hidden="1">3</definedName>
    <definedName name="solver_rel8" localSheetId="1" hidden="1">3</definedName>
    <definedName name="solver_rel9" localSheetId="1" hidden="1">3</definedName>
    <definedName name="solver_rhs1" localSheetId="1" hidden="1">'Product Key'!$G$13</definedName>
    <definedName name="solver_rhs2" localSheetId="1" hidden="1">'Product Key'!$G$14</definedName>
    <definedName name="solver_rhs3" localSheetId="1" hidden="1">'Product Key'!$G$15</definedName>
    <definedName name="solver_rhs4" localSheetId="1" hidden="1">'Product Key'!$B$14</definedName>
    <definedName name="solver_rhs5" localSheetId="1" hidden="1">'Product Key'!$C$14</definedName>
    <definedName name="solver_rhs6" localSheetId="1" hidden="1">'Product Key'!$B$15</definedName>
    <definedName name="solver_rhs7" localSheetId="1" hidden="1">'Product Key'!$C$15</definedName>
    <definedName name="solver_rhs8" localSheetId="1" hidden="1">'Product Key'!$D$14</definedName>
    <definedName name="solver_rhs9" localSheetId="1" hidden="1">'Product Key'!$D$15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1</definedName>
    <definedName name="solver_val" localSheetId="1" hidden="1">0</definedName>
    <definedName name="solver_ver" localSheetId="1" hidden="1">3</definedName>
  </definedName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3" l="1"/>
  <c r="F13" i="3"/>
  <c r="D7" i="3"/>
  <c r="C7" i="3"/>
  <c r="B7" i="3"/>
  <c r="C3" i="3"/>
  <c r="C9" i="3" s="1"/>
  <c r="C4" i="3"/>
  <c r="D9" i="3" s="1"/>
  <c r="C2" i="3"/>
  <c r="B9" i="3" s="1"/>
  <c r="A14" i="3"/>
  <c r="A15" i="3"/>
  <c r="A13" i="3"/>
  <c r="B13" i="3" s="1"/>
  <c r="C3" i="4"/>
  <c r="C4" i="4"/>
  <c r="C5" i="4"/>
  <c r="C6" i="4"/>
  <c r="C7" i="4"/>
  <c r="C8" i="4"/>
  <c r="C9" i="4"/>
  <c r="C10" i="4"/>
  <c r="C13" i="3" s="1"/>
  <c r="C11" i="4"/>
  <c r="B14" i="3" s="1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702" i="4"/>
  <c r="C703" i="4"/>
  <c r="C704" i="4"/>
  <c r="C705" i="4"/>
  <c r="C706" i="4"/>
  <c r="C707" i="4"/>
  <c r="C708" i="4"/>
  <c r="C709" i="4"/>
  <c r="C710" i="4"/>
  <c r="C711" i="4"/>
  <c r="C712" i="4"/>
  <c r="C713" i="4"/>
  <c r="C714" i="4"/>
  <c r="C715" i="4"/>
  <c r="C716" i="4"/>
  <c r="C717" i="4"/>
  <c r="C718" i="4"/>
  <c r="C719" i="4"/>
  <c r="C720" i="4"/>
  <c r="C721" i="4"/>
  <c r="C722" i="4"/>
  <c r="C723" i="4"/>
  <c r="C724" i="4"/>
  <c r="C725" i="4"/>
  <c r="C726" i="4"/>
  <c r="C727" i="4"/>
  <c r="C728" i="4"/>
  <c r="C729" i="4"/>
  <c r="C730" i="4"/>
  <c r="C731" i="4"/>
  <c r="C732" i="4"/>
  <c r="C733" i="4"/>
  <c r="C734" i="4"/>
  <c r="C735" i="4"/>
  <c r="C736" i="4"/>
  <c r="C737" i="4"/>
  <c r="C738" i="4"/>
  <c r="C739" i="4"/>
  <c r="C740" i="4"/>
  <c r="C741" i="4"/>
  <c r="C742" i="4"/>
  <c r="C743" i="4"/>
  <c r="C744" i="4"/>
  <c r="C745" i="4"/>
  <c r="C746" i="4"/>
  <c r="C747" i="4"/>
  <c r="C748" i="4"/>
  <c r="C749" i="4"/>
  <c r="C750" i="4"/>
  <c r="C751" i="4"/>
  <c r="C752" i="4"/>
  <c r="C753" i="4"/>
  <c r="C754" i="4"/>
  <c r="C755" i="4"/>
  <c r="C756" i="4"/>
  <c r="C757" i="4"/>
  <c r="C758" i="4"/>
  <c r="C759" i="4"/>
  <c r="C760" i="4"/>
  <c r="C761" i="4"/>
  <c r="C762" i="4"/>
  <c r="C763" i="4"/>
  <c r="C764" i="4"/>
  <c r="C765" i="4"/>
  <c r="C766" i="4"/>
  <c r="C767" i="4"/>
  <c r="C768" i="4"/>
  <c r="C769" i="4"/>
  <c r="C770" i="4"/>
  <c r="C771" i="4"/>
  <c r="C772" i="4"/>
  <c r="C773" i="4"/>
  <c r="C774" i="4"/>
  <c r="C775" i="4"/>
  <c r="C776" i="4"/>
  <c r="C777" i="4"/>
  <c r="C778" i="4"/>
  <c r="C779" i="4"/>
  <c r="C780" i="4"/>
  <c r="C781" i="4"/>
  <c r="C782" i="4"/>
  <c r="C783" i="4"/>
  <c r="C784" i="4"/>
  <c r="C785" i="4"/>
  <c r="C786" i="4"/>
  <c r="C787" i="4"/>
  <c r="C788" i="4"/>
  <c r="C789" i="4"/>
  <c r="C790" i="4"/>
  <c r="C791" i="4"/>
  <c r="C792" i="4"/>
  <c r="C793" i="4"/>
  <c r="C794" i="4"/>
  <c r="C795" i="4"/>
  <c r="C796" i="4"/>
  <c r="C797" i="4"/>
  <c r="C798" i="4"/>
  <c r="C799" i="4"/>
  <c r="C800" i="4"/>
  <c r="C801" i="4"/>
  <c r="C802" i="4"/>
  <c r="C803" i="4"/>
  <c r="C804" i="4"/>
  <c r="C805" i="4"/>
  <c r="C806" i="4"/>
  <c r="C807" i="4"/>
  <c r="C808" i="4"/>
  <c r="C809" i="4"/>
  <c r="C810" i="4"/>
  <c r="C811" i="4"/>
  <c r="C812" i="4"/>
  <c r="C813" i="4"/>
  <c r="C814" i="4"/>
  <c r="C815" i="4"/>
  <c r="C816" i="4"/>
  <c r="C817" i="4"/>
  <c r="C818" i="4"/>
  <c r="C819" i="4"/>
  <c r="C820" i="4"/>
  <c r="C821" i="4"/>
  <c r="C822" i="4"/>
  <c r="C823" i="4"/>
  <c r="C824" i="4"/>
  <c r="C825" i="4"/>
  <c r="C826" i="4"/>
  <c r="C827" i="4"/>
  <c r="C828" i="4"/>
  <c r="C829" i="4"/>
  <c r="C830" i="4"/>
  <c r="C831" i="4"/>
  <c r="C832" i="4"/>
  <c r="C833" i="4"/>
  <c r="C834" i="4"/>
  <c r="C835" i="4"/>
  <c r="C836" i="4"/>
  <c r="C837" i="4"/>
  <c r="C838" i="4"/>
  <c r="C839" i="4"/>
  <c r="C840" i="4"/>
  <c r="C841" i="4"/>
  <c r="C842" i="4"/>
  <c r="C843" i="4"/>
  <c r="C844" i="4"/>
  <c r="C845" i="4"/>
  <c r="C846" i="4"/>
  <c r="C847" i="4"/>
  <c r="C848" i="4"/>
  <c r="C849" i="4"/>
  <c r="C850" i="4"/>
  <c r="C851" i="4"/>
  <c r="C852" i="4"/>
  <c r="C853" i="4"/>
  <c r="C854" i="4"/>
  <c r="C855" i="4"/>
  <c r="C856" i="4"/>
  <c r="C857" i="4"/>
  <c r="C858" i="4"/>
  <c r="C859" i="4"/>
  <c r="C860" i="4"/>
  <c r="C861" i="4"/>
  <c r="C862" i="4"/>
  <c r="C863" i="4"/>
  <c r="C864" i="4"/>
  <c r="C865" i="4"/>
  <c r="C866" i="4"/>
  <c r="C867" i="4"/>
  <c r="C868" i="4"/>
  <c r="C869" i="4"/>
  <c r="C870" i="4"/>
  <c r="C871" i="4"/>
  <c r="C872" i="4"/>
  <c r="C873" i="4"/>
  <c r="C874" i="4"/>
  <c r="C875" i="4"/>
  <c r="C876" i="4"/>
  <c r="C877" i="4"/>
  <c r="C878" i="4"/>
  <c r="C879" i="4"/>
  <c r="C880" i="4"/>
  <c r="C881" i="4"/>
  <c r="C882" i="4"/>
  <c r="C883" i="4"/>
  <c r="C884" i="4"/>
  <c r="C885" i="4"/>
  <c r="C886" i="4"/>
  <c r="C887" i="4"/>
  <c r="C888" i="4"/>
  <c r="C889" i="4"/>
  <c r="C890" i="4"/>
  <c r="C891" i="4"/>
  <c r="C892" i="4"/>
  <c r="C893" i="4"/>
  <c r="C894" i="4"/>
  <c r="C895" i="4"/>
  <c r="C896" i="4"/>
  <c r="C897" i="4"/>
  <c r="C898" i="4"/>
  <c r="C899" i="4"/>
  <c r="C900" i="4"/>
  <c r="C901" i="4"/>
  <c r="C902" i="4"/>
  <c r="C903" i="4"/>
  <c r="C904" i="4"/>
  <c r="C905" i="4"/>
  <c r="C906" i="4"/>
  <c r="C907" i="4"/>
  <c r="C908" i="4"/>
  <c r="C909" i="4"/>
  <c r="C910" i="4"/>
  <c r="C911" i="4"/>
  <c r="C912" i="4"/>
  <c r="C913" i="4"/>
  <c r="C914" i="4"/>
  <c r="C915" i="4"/>
  <c r="C916" i="4"/>
  <c r="C917" i="4"/>
  <c r="C918" i="4"/>
  <c r="C919" i="4"/>
  <c r="C920" i="4"/>
  <c r="C921" i="4"/>
  <c r="C922" i="4"/>
  <c r="C923" i="4"/>
  <c r="C924" i="4"/>
  <c r="C925" i="4"/>
  <c r="C926" i="4"/>
  <c r="C927" i="4"/>
  <c r="C928" i="4"/>
  <c r="C929" i="4"/>
  <c r="C930" i="4"/>
  <c r="C931" i="4"/>
  <c r="C932" i="4"/>
  <c r="C933" i="4"/>
  <c r="C934" i="4"/>
  <c r="C935" i="4"/>
  <c r="C936" i="4"/>
  <c r="C937" i="4"/>
  <c r="C938" i="4"/>
  <c r="C939" i="4"/>
  <c r="C940" i="4"/>
  <c r="C941" i="4"/>
  <c r="C942" i="4"/>
  <c r="C943" i="4"/>
  <c r="C944" i="4"/>
  <c r="C945" i="4"/>
  <c r="C946" i="4"/>
  <c r="C947" i="4"/>
  <c r="C948" i="4"/>
  <c r="C949" i="4"/>
  <c r="C950" i="4"/>
  <c r="C951" i="4"/>
  <c r="C952" i="4"/>
  <c r="C953" i="4"/>
  <c r="C954" i="4"/>
  <c r="C955" i="4"/>
  <c r="C956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/>
  <c r="C982" i="4"/>
  <c r="C983" i="4"/>
  <c r="C984" i="4"/>
  <c r="C985" i="4"/>
  <c r="C986" i="4"/>
  <c r="C987" i="4"/>
  <c r="C988" i="4"/>
  <c r="C989" i="4"/>
  <c r="C990" i="4"/>
  <c r="C991" i="4"/>
  <c r="C992" i="4"/>
  <c r="C993" i="4"/>
  <c r="C994" i="4"/>
  <c r="C995" i="4"/>
  <c r="C996" i="4"/>
  <c r="C997" i="4"/>
  <c r="C998" i="4"/>
  <c r="C999" i="4"/>
  <c r="C1000" i="4"/>
  <c r="C1001" i="4"/>
  <c r="C1002" i="4"/>
  <c r="C1003" i="4"/>
  <c r="C1004" i="4"/>
  <c r="C1005" i="4"/>
  <c r="C1006" i="4"/>
  <c r="C1007" i="4"/>
  <c r="C1008" i="4"/>
  <c r="C1009" i="4"/>
  <c r="C1010" i="4"/>
  <c r="C1011" i="4"/>
  <c r="C1012" i="4"/>
  <c r="C1013" i="4"/>
  <c r="C1014" i="4"/>
  <c r="C1015" i="4"/>
  <c r="C1016" i="4"/>
  <c r="C1017" i="4"/>
  <c r="C1018" i="4"/>
  <c r="C1019" i="4"/>
  <c r="C1020" i="4"/>
  <c r="C1021" i="4"/>
  <c r="C1022" i="4"/>
  <c r="C1023" i="4"/>
  <c r="C1024" i="4"/>
  <c r="C1025" i="4"/>
  <c r="C1026" i="4"/>
  <c r="C1027" i="4"/>
  <c r="C1028" i="4"/>
  <c r="C1029" i="4"/>
  <c r="C1030" i="4"/>
  <c r="C1031" i="4"/>
  <c r="C1032" i="4"/>
  <c r="C1033" i="4"/>
  <c r="C1034" i="4"/>
  <c r="C1035" i="4"/>
  <c r="C1036" i="4"/>
  <c r="C1037" i="4"/>
  <c r="C1038" i="4"/>
  <c r="C1039" i="4"/>
  <c r="C1040" i="4"/>
  <c r="C1041" i="4"/>
  <c r="C1042" i="4"/>
  <c r="C1043" i="4"/>
  <c r="C1044" i="4"/>
  <c r="C1045" i="4"/>
  <c r="C1046" i="4"/>
  <c r="C1047" i="4"/>
  <c r="C1048" i="4"/>
  <c r="C1049" i="4"/>
  <c r="C1050" i="4"/>
  <c r="C1051" i="4"/>
  <c r="C1052" i="4"/>
  <c r="C1053" i="4"/>
  <c r="C1054" i="4"/>
  <c r="C1055" i="4"/>
  <c r="C1056" i="4"/>
  <c r="C1057" i="4"/>
  <c r="C1058" i="4"/>
  <c r="C1059" i="4"/>
  <c r="C1060" i="4"/>
  <c r="C1061" i="4"/>
  <c r="C1062" i="4"/>
  <c r="C1063" i="4"/>
  <c r="C1064" i="4"/>
  <c r="C1065" i="4"/>
  <c r="C1066" i="4"/>
  <c r="C1067" i="4"/>
  <c r="C1068" i="4"/>
  <c r="C1069" i="4"/>
  <c r="C1070" i="4"/>
  <c r="C1071" i="4"/>
  <c r="C1072" i="4"/>
  <c r="C1073" i="4"/>
  <c r="C1074" i="4"/>
  <c r="C1075" i="4"/>
  <c r="C1076" i="4"/>
  <c r="C1077" i="4"/>
  <c r="C1078" i="4"/>
  <c r="C1079" i="4"/>
  <c r="C1080" i="4"/>
  <c r="C1081" i="4"/>
  <c r="C1082" i="4"/>
  <c r="C1083" i="4"/>
  <c r="C1084" i="4"/>
  <c r="C1085" i="4"/>
  <c r="C1086" i="4"/>
  <c r="C1087" i="4"/>
  <c r="C1088" i="4"/>
  <c r="C1089" i="4"/>
  <c r="C1090" i="4"/>
  <c r="C1091" i="4"/>
  <c r="C1092" i="4"/>
  <c r="C1093" i="4"/>
  <c r="C1094" i="4"/>
  <c r="C1095" i="4"/>
  <c r="C1096" i="4"/>
  <c r="C1097" i="4"/>
  <c r="C1098" i="4"/>
  <c r="C1099" i="4"/>
  <c r="C2" i="4"/>
  <c r="C14" i="3" s="1"/>
  <c r="B15" i="3" l="1"/>
  <c r="D15" i="3"/>
  <c r="D13" i="3"/>
  <c r="D14" i="3"/>
  <c r="F14" i="3" s="1"/>
  <c r="C15" i="3"/>
  <c r="F15" i="3" l="1"/>
</calcChain>
</file>

<file path=xl/sharedStrings.xml><?xml version="1.0" encoding="utf-8"?>
<sst xmlns="http://schemas.openxmlformats.org/spreadsheetml/2006/main" count="1138" uniqueCount="36">
  <si>
    <t>date</t>
  </si>
  <si>
    <t>product_id</t>
  </si>
  <si>
    <t>profit</t>
  </si>
  <si>
    <t>product</t>
  </si>
  <si>
    <t>Grand Total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</si>
  <si>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</si>
  <si>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</si>
  <si>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</si>
  <si>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</si>
  <si>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</si>
  <si>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</si>
  <si>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</si>
  <si>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</si>
  <si>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</si>
  <si>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</si>
  <si>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</si>
  <si>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</si>
  <si>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product_name</t>
  </si>
  <si>
    <t>average_profit</t>
  </si>
  <si>
    <t># to Make</t>
  </si>
  <si>
    <t>Unit Profits</t>
  </si>
  <si>
    <t>Used</t>
  </si>
  <si>
    <t>Total Profit</t>
  </si>
  <si>
    <t>Contraints</t>
  </si>
  <si>
    <t>Avaliable</t>
  </si>
  <si>
    <t>Pc90434f</t>
  </si>
  <si>
    <t>Bright Passion Fruit Drop</t>
  </si>
  <si>
    <t>Pf94de52</t>
  </si>
  <si>
    <t>Great Peanut Butter Crunch</t>
  </si>
  <si>
    <t>P60265f7</t>
  </si>
  <si>
    <t>Lively French Vanilla Tart</t>
  </si>
  <si>
    <t>Butter</t>
  </si>
  <si>
    <t>Flour</t>
  </si>
  <si>
    <t>Sugar</t>
  </si>
  <si>
    <t>Sum of profit</t>
  </si>
  <si>
    <t>Row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</si>
</sst>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9" formatCode="0E+00"/>
  </numFmts>
  <fonts count="3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7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2" xfId="0" applyBorder="1"/>
    <xf numFmtId="0" fontId="0" fillId="0" borderId="2" xfId="0" applyBorder="1" applyAlignment="1">
      <alignment horizontal="center"/>
    </xf>
    <xf numFmtId="1" fontId="0" fillId="0" borderId="2" xfId="0" applyNumberFormat="1" applyBorder="1"/>
    <xf numFmtId="2" fontId="0" fillId="0" borderId="1" xfId="0" applyNumberFormat="1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1" fontId="1" fillId="0" borderId="1" xfId="0" applyNumberFormat="1" applyFont="1" applyBorder="1"/>
    <xf numFmtId="169" fontId="0" fillId="0" borderId="1" xfId="0" applyNumberFormat="1" applyBorder="1"/>
    <xf numFmtId="44" fontId="0" fillId="0" borderId="1" xfId="1" applyFont="1" applyBorder="1"/>
    <xf numFmtId="1" fontId="0" fillId="0" borderId="1" xfId="0" applyNumberForma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istrator" refreshedDate="45699.540577893516" createdVersion="8" refreshedVersion="8" minRefreshableVersion="3" recordCount="1099" xr:uid="{F91D44D3-9D63-412D-995D-0777377CBC91}">
  <cacheSource type="worksheet">
    <worksheetSource ref="A1:G1048576" sheet="Profit Data"/>
  </cacheSource>
  <cacheFields count="9">
    <cacheField name="date" numFmtId="0">
      <sharedItems containsNonDate="0" containsDate="1" containsString="0" containsBlank="1" minDate="2024-01-01T00:00:00" maxDate="2025-01-01T00:00:00" count="367">
        <d v="2024-01-01T00:00:00"/>
        <d v="2024-01-02T00:00:00"/>
        <d v="2024-01-03T00:00:00"/>
        <d v="2024-01-04T00:00:00"/>
        <d v="2024-01-05T00:00:00"/>
        <d v="2024-01-06T00:00:00"/>
        <d v="2024-01-07T00:00:00"/>
        <d v="2024-01-08T00:00:00"/>
        <d v="2024-01-09T00:00:00"/>
        <d v="2024-01-10T00:00:00"/>
        <d v="2024-01-11T00:00:00"/>
        <d v="2024-01-12T00:00:00"/>
        <d v="2024-01-13T00:00:00"/>
        <d v="2024-01-14T00:00:00"/>
        <d v="2024-01-15T00:00:00"/>
        <d v="2024-01-16T00:00:00"/>
        <d v="2024-01-17T00:00:00"/>
        <d v="2024-01-18T00:00:00"/>
        <d v="2024-01-19T00:00:00"/>
        <d v="2024-01-20T00:00:00"/>
        <d v="2024-01-21T00:00:00"/>
        <d v="2024-01-22T00:00:00"/>
        <d v="2024-01-23T00:00:00"/>
        <d v="2024-01-24T00:00:00"/>
        <d v="2024-01-25T00:00:00"/>
        <d v="2024-01-26T00:00:00"/>
        <d v="2024-01-27T00:00:00"/>
        <d v="2024-01-28T00:00:00"/>
        <d v="2024-01-29T00:00:00"/>
        <d v="2024-01-30T00:00:00"/>
        <d v="2024-01-31T00:00:00"/>
        <d v="2024-02-01T00:00:00"/>
        <d v="2024-02-02T00:00:00"/>
        <d v="2024-02-03T00:00:00"/>
        <d v="2024-02-04T00:00:00"/>
        <d v="2024-02-05T00:00:00"/>
        <d v="2024-02-06T00:00:00"/>
        <d v="2024-02-07T00:00:00"/>
        <d v="2024-02-08T00:00:00"/>
        <d v="2024-02-09T00:00:00"/>
        <d v="2024-02-10T00:00:00"/>
        <d v="2024-02-11T00:00:00"/>
        <d v="2024-02-12T00:00:00"/>
        <d v="2024-02-13T00:00:00"/>
        <d v="2024-02-14T00:00:00"/>
        <d v="2024-02-15T00:00:00"/>
        <d v="2024-02-16T00:00:00"/>
        <d v="2024-02-17T00:00:00"/>
        <d v="2024-02-18T00:00:00"/>
        <d v="2024-02-19T00:00:00"/>
        <d v="2024-02-20T00:00:00"/>
        <d v="2024-02-21T00:00:00"/>
        <d v="2024-02-22T00:00:00"/>
        <d v="2024-02-23T00:00:00"/>
        <d v="2024-02-24T00:00:00"/>
        <d v="2024-02-25T00:00:00"/>
        <d v="2024-02-26T00:00:00"/>
        <d v="2024-02-27T00:00:00"/>
        <d v="2024-02-28T00:00:00"/>
        <d v="2024-02-29T00:00:00"/>
        <d v="2024-03-01T00:00:00"/>
        <d v="2024-03-02T00:00:00"/>
        <d v="2024-03-03T00:00:00"/>
        <d v="2024-03-04T00:00:00"/>
        <d v="2024-03-05T00:00:00"/>
        <d v="2024-03-06T00:00:00"/>
        <d v="2024-03-07T00:00:00"/>
        <d v="2024-03-08T00:00:00"/>
        <d v="2024-03-09T00:00:00"/>
        <d v="2024-03-10T00:00:00"/>
        <d v="2024-03-11T00:00:00"/>
        <d v="2024-03-12T00:00:00"/>
        <d v="2024-03-13T00:00:00"/>
        <d v="2024-03-14T00:00:00"/>
        <d v="2024-03-15T00:00:00"/>
        <d v="2024-03-16T00:00:00"/>
        <d v="2024-03-17T00:00:00"/>
        <d v="2024-03-18T00:00:00"/>
        <d v="2024-03-19T00:00:00"/>
        <d v="2024-03-20T00:00:00"/>
        <d v="2024-03-21T00:00:00"/>
        <d v="2024-03-22T00:00:00"/>
        <d v="2024-03-23T00:00:00"/>
        <d v="2024-03-24T00:00:00"/>
        <d v="2024-03-25T00:00:00"/>
        <d v="2024-03-26T00:00:00"/>
        <d v="2024-03-27T00:00:00"/>
        <d v="2024-03-28T00:00:00"/>
        <d v="2024-03-29T00:00:00"/>
        <d v="2024-03-30T00:00:00"/>
        <d v="2024-03-31T00:00:00"/>
        <d v="2024-04-01T00:00:00"/>
        <d v="2024-04-02T00:00:00"/>
        <d v="2024-04-03T00:00:00"/>
        <d v="2024-04-04T00:00:00"/>
        <d v="2024-04-05T00:00:00"/>
        <d v="2024-04-06T00:00:00"/>
        <d v="2024-04-07T00:00:00"/>
        <d v="2024-04-08T00:00:00"/>
        <d v="2024-04-09T00:00:00"/>
        <d v="2024-04-10T00:00:00"/>
        <d v="2024-04-11T00:00:00"/>
        <d v="2024-04-12T00:00:00"/>
        <d v="2024-04-13T00:00:00"/>
        <d v="2024-04-14T00:00:00"/>
        <d v="2024-04-15T00:00:00"/>
        <d v="2024-04-16T00:00:00"/>
        <d v="2024-04-17T00:00:00"/>
        <d v="2024-04-18T00:00:00"/>
        <d v="2024-04-19T00:00:00"/>
        <d v="2024-04-20T00:00:00"/>
        <d v="2024-04-21T00:00:00"/>
        <d v="2024-04-22T00:00:00"/>
        <d v="2024-04-23T00:00:00"/>
        <d v="2024-04-24T00:00:00"/>
        <d v="2024-04-25T00:00:00"/>
        <d v="2024-04-26T00:00:00"/>
        <d v="2024-04-27T00:00:00"/>
        <d v="2024-04-28T00:00:00"/>
        <d v="2024-04-29T00:00:00"/>
        <d v="2024-04-30T00:00:00"/>
        <d v="2024-05-01T00:00:00"/>
        <d v="2024-05-02T00:00:00"/>
        <d v="2024-05-03T00:00:00"/>
        <d v="2024-05-04T00:00:00"/>
        <d v="2024-05-05T00:00:00"/>
        <d v="2024-05-06T00:00:00"/>
        <d v="2024-05-07T00:00:00"/>
        <d v="2024-05-08T00:00:00"/>
        <d v="2024-05-09T00:00:00"/>
        <d v="2024-05-10T00:00:00"/>
        <d v="2024-05-11T00:00:00"/>
        <d v="2024-05-12T00:00:00"/>
        <d v="2024-05-13T00:00:00"/>
        <d v="2024-05-14T00:00:00"/>
        <d v="2024-05-15T00:00:00"/>
        <d v="2024-05-16T00:00:00"/>
        <d v="2024-05-17T00:00:00"/>
        <d v="2024-05-18T00:00:00"/>
        <d v="2024-05-19T00:00:00"/>
        <d v="2024-05-20T00:00:00"/>
        <d v="2024-05-21T00:00:00"/>
        <d v="2024-05-22T00:00:00"/>
        <d v="2024-05-23T00:00:00"/>
        <d v="2024-05-24T00:00:00"/>
        <d v="2024-05-25T00:00:00"/>
        <d v="2024-05-26T00:00:00"/>
        <d v="2024-05-27T00:00:00"/>
        <d v="2024-05-28T00:00:00"/>
        <d v="2024-05-29T00:00:00"/>
        <d v="2024-05-30T00:00:00"/>
        <d v="2024-05-31T00:00:00"/>
        <d v="2024-06-01T00:00:00"/>
        <d v="2024-06-02T00:00:00"/>
        <d v="2024-06-03T00:00:00"/>
        <d v="2024-06-04T00:00:00"/>
        <d v="2024-06-05T00:00:00"/>
        <d v="2024-06-06T00:00:00"/>
        <d v="2024-06-07T00:00:00"/>
        <d v="2024-06-08T00:00:00"/>
        <d v="2024-06-09T00:00:00"/>
        <d v="2024-06-10T00:00:00"/>
        <d v="2024-06-11T00:00:00"/>
        <d v="2024-06-12T00:00:00"/>
        <d v="2024-06-13T00:00:00"/>
        <d v="2024-06-14T00:00:00"/>
        <d v="2024-06-15T00:00:00"/>
        <d v="2024-06-16T00:00:00"/>
        <d v="2024-06-17T00:00:00"/>
        <d v="2024-06-18T00:00:00"/>
        <d v="2024-06-19T00:00:00"/>
        <d v="2024-06-20T00:00:00"/>
        <d v="2024-06-21T00:00:00"/>
        <d v="2024-06-22T00:00:00"/>
        <d v="2024-06-23T00:00:00"/>
        <d v="2024-06-24T00:00:00"/>
        <d v="2024-06-25T00:00:00"/>
        <d v="2024-06-26T00:00:00"/>
        <d v="2024-06-27T00:00:00"/>
        <d v="2024-06-28T00:00:00"/>
        <d v="2024-06-29T00:00:00"/>
        <d v="2024-06-30T00:00:00"/>
        <d v="2024-07-01T00:00:00"/>
        <d v="2024-07-02T00:00:00"/>
        <d v="2024-07-03T00:00:00"/>
        <d v="2024-07-04T00:00:00"/>
        <d v="2024-07-05T00:00:00"/>
        <d v="2024-07-06T00:00:00"/>
        <d v="2024-07-07T00:00:00"/>
        <d v="2024-07-08T00:00:00"/>
        <d v="2024-07-09T00:00:00"/>
        <d v="2024-07-10T00:00:00"/>
        <d v="2024-07-11T00:00:00"/>
        <d v="2024-07-12T00:00:00"/>
        <d v="2024-07-13T00:00:00"/>
        <d v="2024-07-14T00:00:00"/>
        <d v="2024-07-15T00:00:00"/>
        <d v="2024-07-16T00:00:00"/>
        <d v="2024-07-17T00:00:00"/>
        <d v="2024-07-18T00:00:00"/>
        <d v="2024-07-19T00:00:00"/>
        <d v="2024-07-20T00:00:00"/>
        <d v="2024-07-21T00:00:00"/>
        <d v="2024-07-22T00:00:00"/>
        <d v="2024-07-23T00:00:00"/>
        <d v="2024-07-24T00:00:00"/>
        <d v="2024-07-25T00:00:00"/>
        <d v="2024-07-26T00:00:00"/>
        <d v="2024-07-27T00:00:00"/>
        <d v="2024-07-28T00:00:00"/>
        <d v="2024-07-29T00:00:00"/>
        <d v="2024-07-30T00:00:00"/>
        <d v="2024-07-31T00:00:00"/>
        <d v="2024-08-01T00:00:00"/>
        <d v="2024-08-02T00:00:00"/>
        <d v="2024-08-03T00:00:00"/>
        <d v="2024-08-04T00:00:00"/>
        <d v="2024-08-05T00:00:00"/>
        <d v="2024-08-06T00:00:00"/>
        <d v="2024-08-07T00:00:00"/>
        <d v="2024-08-08T00:00:00"/>
        <d v="2024-08-09T00:00:00"/>
        <d v="2024-08-10T00:00:00"/>
        <d v="2024-08-11T00:00:00"/>
        <d v="2024-08-12T00:00:00"/>
        <d v="2024-08-13T00:00:00"/>
        <d v="2024-08-14T00:00:00"/>
        <d v="2024-08-15T00:00:00"/>
        <d v="2024-08-16T00:00:00"/>
        <d v="2024-08-17T00:00:00"/>
        <d v="2024-08-18T00:00:00"/>
        <d v="2024-08-19T00:00:00"/>
        <d v="2024-08-20T00:00:00"/>
        <d v="2024-08-21T00:00:00"/>
        <d v="2024-08-22T00:00:00"/>
        <d v="2024-08-23T00:00:00"/>
        <d v="2024-08-24T00:00:00"/>
        <d v="2024-08-25T00:00:00"/>
        <d v="2024-08-26T00:00:00"/>
        <d v="2024-08-27T00:00:00"/>
        <d v="2024-08-28T00:00:00"/>
        <d v="2024-08-29T00:00:00"/>
        <d v="2024-08-30T00:00:00"/>
        <d v="2024-08-31T00:00:00"/>
        <d v="2024-09-01T00:00:00"/>
        <d v="2024-09-02T00:00:00"/>
        <d v="2024-09-03T00:00:00"/>
        <d v="2024-09-04T00:00:00"/>
        <d v="2024-09-05T00:00:00"/>
        <d v="2024-09-06T00:00:00"/>
        <d v="2024-09-07T00:00:00"/>
        <d v="2024-09-08T00:00:00"/>
        <d v="2024-09-09T00:00:00"/>
        <d v="2024-09-10T00:00:00"/>
        <d v="2024-09-11T00:00:00"/>
        <d v="2024-09-12T00:00:00"/>
        <d v="2024-09-13T00:00:00"/>
        <d v="2024-09-14T00:00:00"/>
        <d v="2024-09-15T00:00:00"/>
        <d v="2024-09-16T00:00:00"/>
        <d v="2024-09-17T00:00:00"/>
        <d v="2024-09-18T00:00:00"/>
        <d v="2024-09-19T00:00:00"/>
        <d v="2024-09-20T00:00:00"/>
        <d v="2024-09-21T00:00:00"/>
        <d v="2024-09-22T00:00:00"/>
        <d v="2024-09-23T00:00:00"/>
        <d v="2024-09-24T00:00:00"/>
        <d v="2024-09-25T00:00:00"/>
        <d v="2024-09-26T00:00:00"/>
        <d v="2024-09-27T00:00:00"/>
        <d v="2024-09-28T00:00:00"/>
        <d v="2024-09-29T00:00:00"/>
        <d v="2024-09-30T00:00:00"/>
        <d v="2024-10-01T00:00:00"/>
        <d v="2024-10-02T00:00:00"/>
        <d v="2024-10-03T00:00:00"/>
        <d v="2024-10-04T00:00:00"/>
        <d v="2024-10-05T00:00:00"/>
        <d v="2024-10-06T00:00:00"/>
        <d v="2024-10-07T00:00:00"/>
        <d v="2024-10-08T00:00:00"/>
        <d v="2024-10-09T00:00:00"/>
        <d v="2024-10-10T00:00:00"/>
        <d v="2024-10-11T00:00:00"/>
        <d v="2024-10-12T00:00:00"/>
        <d v="2024-10-13T00:00:00"/>
        <d v="2024-10-14T00:00:00"/>
        <d v="2024-10-15T00:00:00"/>
        <d v="2024-10-16T00:00:00"/>
        <d v="2024-10-17T00:00:00"/>
        <d v="2024-10-18T00:00:00"/>
        <d v="2024-10-19T00:00:00"/>
        <d v="2024-10-20T00:00:00"/>
        <d v="2024-10-21T00:00:00"/>
        <d v="2024-10-22T00:00:00"/>
        <d v="2024-10-23T00:00:00"/>
        <d v="2024-10-24T00:00:00"/>
        <d v="2024-10-25T00:00:00"/>
        <d v="2024-10-26T00:00:00"/>
        <d v="2024-10-27T00:00:00"/>
        <d v="2024-10-28T00:00:00"/>
        <d v="2024-10-29T00:00:00"/>
        <d v="2024-10-30T00:00:00"/>
        <d v="2024-10-31T00:00:00"/>
        <d v="2024-11-01T00:00:00"/>
        <d v="2024-11-02T00:00:00"/>
        <d v="2024-11-03T00:00:00"/>
        <d v="2024-11-04T00:00:00"/>
        <d v="2024-11-05T00:00:00"/>
        <d v="2024-11-06T00:00:00"/>
        <d v="2024-11-07T00:00:00"/>
        <d v="2024-11-08T00:00:00"/>
        <d v="2024-11-09T00:00:00"/>
        <d v="2024-11-10T00:00:00"/>
        <d v="2024-11-11T00:00:00"/>
        <d v="2024-11-12T00:00:00"/>
        <d v="2024-11-13T00:00:00"/>
        <d v="2024-11-14T00:00:00"/>
        <d v="2024-11-15T00:00:00"/>
        <d v="2024-11-16T00:00:00"/>
        <d v="2024-11-17T00:00:00"/>
        <d v="2024-11-18T00:00:00"/>
        <d v="2024-11-19T00:00:00"/>
        <d v="2024-11-20T00:00:00"/>
        <d v="2024-11-21T00:00:00"/>
        <d v="2024-11-22T00:00:00"/>
        <d v="2024-11-23T00:00:00"/>
        <d v="2024-11-24T00:00:00"/>
        <d v="2024-11-25T00:00:00"/>
        <d v="2024-11-26T00:00:00"/>
        <d v="2024-11-27T00:00:00"/>
        <d v="2024-11-28T00:00:00"/>
        <d v="2024-11-29T00:00:00"/>
        <d v="2024-11-30T00:00:00"/>
        <d v="2024-12-01T00:00:00"/>
        <d v="2024-12-02T00:00:00"/>
        <d v="2024-12-03T00:00:00"/>
        <d v="2024-12-04T00:00:00"/>
        <d v="2024-12-05T00:00:00"/>
        <d v="2024-12-06T00:00:00"/>
        <d v="2024-12-07T00:00:00"/>
        <d v="2024-12-08T00:00:00"/>
        <d v="2024-12-09T00:00:00"/>
        <d v="2024-12-10T00:00:00"/>
        <d v="2024-12-11T00:00:00"/>
        <d v="2024-12-12T00:00:00"/>
        <d v="2024-12-13T00:00:00"/>
        <d v="2024-12-14T00:00:00"/>
        <d v="2024-12-15T00:00:00"/>
        <d v="2024-12-16T00:00:00"/>
        <d v="2024-12-17T00:00:00"/>
        <d v="2024-12-18T00:00:00"/>
        <d v="2024-12-19T00:00:00"/>
        <d v="2024-12-20T00:00:00"/>
        <d v="2024-12-21T00:00:00"/>
        <d v="2024-12-22T00:00:00"/>
        <d v="2024-12-23T00:00:00"/>
        <d v="2024-12-24T00:00:00"/>
        <d v="2024-12-25T00:00:00"/>
        <d v="2024-12-26T00:00:00"/>
        <d v="2024-12-27T00:00:00"/>
        <d v="2024-12-28T00:00:00"/>
        <d v="2024-12-29T00:00:00"/>
        <d v="2024-12-30T00:00:00"/>
        <d v="2024-12-31T00:00:00"/>
        <m/>
      </sharedItems>
      <fieldGroup par="8"/>
    </cacheField>
    <cacheField name="product_id" numFmtId="0">
      <sharedItems containsBlank="1"/>
    </cacheField>
    <cacheField name="product_name" numFmtId="0">
      <sharedItems containsBlank="1"/>
    </cacheField>
    <cacheField name="Sugar" numFmtId="0">
      <sharedItems containsString="0" containsBlank="1" containsNumber="1" minValue="2.8683000000000001" maxValue="9.1757000000000009"/>
    </cacheField>
    <cacheField name="Flour" numFmtId="0">
      <sharedItems containsString="0" containsBlank="1" containsNumber="1" minValue="0.85509999999999997" maxValue="7.1536"/>
    </cacheField>
    <cacheField name="Butter" numFmtId="0">
      <sharedItems containsString="0" containsBlank="1" containsNumber="1" minValue="0.84819999999999995" maxValue="7.1509"/>
    </cacheField>
    <cacheField name="profit" numFmtId="0">
      <sharedItems containsString="0" containsBlank="1" containsNumber="1" minValue="8.6800000000000002E-2" maxValue="0.60160000000000002"/>
    </cacheField>
    <cacheField name="Days (date)" numFmtId="0" databaseField="0">
      <fieldGroup base="0">
        <rangePr groupBy="days" startDate="2024-01-01T00:00:00" endDate="2025-01-01T00:00:00"/>
        <groupItems count="368">
          <s v="&lt;1/1/2024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/1/2025"/>
        </groupItems>
      </fieldGroup>
    </cacheField>
    <cacheField name="Months (date)" numFmtId="0" databaseField="0">
      <fieldGroup base="0">
        <rangePr groupBy="months" startDate="2024-01-01T00:00:00" endDate="2025-01-01T00:00:00"/>
        <groupItems count="14">
          <s v="&lt;1/1/202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1/202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99">
  <r>
    <x v="0"/>
    <s v="P60265f7"/>
    <s v="Lively French Vanilla Tart"/>
    <n v="9.0177999999999994"/>
    <n v="1.8168"/>
    <n v="7.0545999999999998"/>
    <n v="0.32829999999999998"/>
  </r>
  <r>
    <x v="0"/>
    <s v="Pc90434f"/>
    <s v="Bright Passion Fruit Drop"/>
    <n v="3.0057"/>
    <n v="1.0226"/>
    <n v="6.0000999999999998"/>
    <n v="0.47220000000000001"/>
  </r>
  <r>
    <x v="0"/>
    <s v="Pf94de52"/>
    <s v="Great Peanut Butter Crunch"/>
    <n v="6.9973999999999998"/>
    <n v="7.1268000000000002"/>
    <n v="0.93899999999999995"/>
    <n v="0.29160000000000003"/>
  </r>
  <r>
    <x v="1"/>
    <s v="P60265f7"/>
    <s v="Lively French Vanilla Tart"/>
    <n v="8.9282000000000004"/>
    <n v="2.0112999999999999"/>
    <n v="7.0061"/>
    <n v="0.32829999999999998"/>
  </r>
  <r>
    <x v="1"/>
    <s v="Pc90434f"/>
    <s v="Bright Passion Fruit Drop"/>
    <n v="2.9672000000000001"/>
    <n v="1.0642"/>
    <n v="5.9958999999999998"/>
    <n v="0.45679999999999998"/>
  </r>
  <r>
    <x v="1"/>
    <s v="Pf94de52"/>
    <s v="Great Peanut Butter Crunch"/>
    <n v="6.9962"/>
    <n v="7.0336999999999996"/>
    <n v="1.0094000000000001"/>
    <n v="0.29249999999999998"/>
  </r>
  <r>
    <x v="2"/>
    <s v="P60265f7"/>
    <s v="Lively French Vanilla Tart"/>
    <n v="9.0539000000000005"/>
    <n v="2.0129999999999999"/>
    <n v="7.0114000000000001"/>
    <n v="0.30880000000000002"/>
  </r>
  <r>
    <x v="2"/>
    <s v="Pc90434f"/>
    <s v="Bright Passion Fruit Drop"/>
    <n v="3.0202"/>
    <n v="1.0590999999999999"/>
    <n v="6.0072000000000001"/>
    <n v="0.50319999999999998"/>
  </r>
  <r>
    <x v="2"/>
    <s v="Pf94de52"/>
    <s v="Great Peanut Butter Crunch"/>
    <n v="6.9234999999999998"/>
    <n v="6.9724000000000004"/>
    <n v="1.0157"/>
    <n v="0.38469999999999999"/>
  </r>
  <r>
    <x v="3"/>
    <s v="P60265f7"/>
    <s v="Lively French Vanilla Tart"/>
    <n v="8.9212000000000007"/>
    <n v="1.9097999999999999"/>
    <n v="7.0301999999999998"/>
    <n v="0.29849999999999999"/>
  </r>
  <r>
    <x v="3"/>
    <s v="Pc90434f"/>
    <s v="Bright Passion Fruit Drop"/>
    <n v="2.9739"/>
    <n v="0.99009999999999998"/>
    <n v="6.0781000000000001"/>
    <n v="0.3891"/>
  </r>
  <r>
    <x v="3"/>
    <s v="Pf94de52"/>
    <s v="Great Peanut Butter Crunch"/>
    <n v="7.0717999999999996"/>
    <n v="6.9657"/>
    <n v="1.0718000000000001"/>
    <n v="0.34429999999999999"/>
  </r>
  <r>
    <x v="4"/>
    <s v="P60265f7"/>
    <s v="Lively French Vanilla Tart"/>
    <n v="9.0266000000000002"/>
    <n v="1.9896"/>
    <n v="7.0162000000000004"/>
    <n v="0.2324"/>
  </r>
  <r>
    <x v="4"/>
    <s v="Pc90434f"/>
    <s v="Bright Passion Fruit Drop"/>
    <n v="3.0055999999999998"/>
    <n v="0.96830000000000005"/>
    <n v="5.9896000000000003"/>
    <n v="0.45639999999999997"/>
  </r>
  <r>
    <x v="4"/>
    <s v="Pf94de52"/>
    <s v="Great Peanut Butter Crunch"/>
    <n v="7.0334000000000003"/>
    <n v="6.9804000000000004"/>
    <n v="1.0135000000000001"/>
    <n v="0.3412"/>
  </r>
  <r>
    <x v="5"/>
    <s v="P60265f7"/>
    <s v="Lively French Vanilla Tart"/>
    <n v="9.048"/>
    <n v="2.0007999999999999"/>
    <n v="7.0041000000000002"/>
    <n v="0.2923"/>
  </r>
  <r>
    <x v="5"/>
    <s v="Pc90434f"/>
    <s v="Bright Passion Fruit Drop"/>
    <n v="3.0243000000000002"/>
    <n v="1.0343"/>
    <n v="6.0391000000000004"/>
    <n v="0.42559999999999998"/>
  </r>
  <r>
    <x v="5"/>
    <s v="Pf94de52"/>
    <s v="Great Peanut Butter Crunch"/>
    <n v="6.9512999999999998"/>
    <n v="7.0998999999999999"/>
    <n v="1.0609"/>
    <n v="0.43709999999999999"/>
  </r>
  <r>
    <x v="6"/>
    <s v="P60265f7"/>
    <s v="Lively French Vanilla Tart"/>
    <n v="9.1075999999999997"/>
    <n v="2.0322"/>
    <n v="7.0491999999999999"/>
    <n v="0.48970000000000002"/>
  </r>
  <r>
    <x v="6"/>
    <s v="Pc90434f"/>
    <s v="Bright Passion Fruit Drop"/>
    <n v="2.915"/>
    <n v="1.0641"/>
    <n v="5.9771999999999998"/>
    <n v="0.40899999999999997"/>
  </r>
  <r>
    <x v="6"/>
    <s v="Pf94de52"/>
    <s v="Great Peanut Butter Crunch"/>
    <n v="6.9976000000000003"/>
    <n v="6.9555999999999996"/>
    <n v="0.95750000000000002"/>
    <n v="0.32579999999999998"/>
  </r>
  <r>
    <x v="7"/>
    <s v="P60265f7"/>
    <s v="Lively French Vanilla Tart"/>
    <n v="8.9728999999999992"/>
    <n v="2.0255000000000001"/>
    <n v="7.0460000000000003"/>
    <n v="0.37730000000000002"/>
  </r>
  <r>
    <x v="7"/>
    <s v="Pc90434f"/>
    <s v="Bright Passion Fruit Drop"/>
    <n v="2.9491999999999998"/>
    <n v="0.999"/>
    <n v="6.0102000000000002"/>
    <n v="0.46450000000000002"/>
  </r>
  <r>
    <x v="7"/>
    <s v="Pf94de52"/>
    <s v="Great Peanut Butter Crunch"/>
    <n v="7.0121000000000002"/>
    <n v="6.9707999999999997"/>
    <n v="1.0581"/>
    <n v="0.41710000000000003"/>
  </r>
  <r>
    <x v="8"/>
    <s v="P60265f7"/>
    <s v="Lively French Vanilla Tart"/>
    <n v="9.0594000000000001"/>
    <n v="2.0251999999999999"/>
    <n v="7.0487000000000002"/>
    <n v="0.26600000000000001"/>
  </r>
  <r>
    <x v="8"/>
    <s v="Pc90434f"/>
    <s v="Bright Passion Fruit Drop"/>
    <n v="2.9714"/>
    <n v="0.95989999999999998"/>
    <n v="6.0011999999999999"/>
    <n v="0.4304"/>
  </r>
  <r>
    <x v="8"/>
    <s v="Pf94de52"/>
    <s v="Great Peanut Butter Crunch"/>
    <n v="6.9795999999999996"/>
    <n v="6.9268999999999998"/>
    <n v="0.92589999999999995"/>
    <n v="0.42059999999999997"/>
  </r>
  <r>
    <x v="9"/>
    <s v="P60265f7"/>
    <s v="Lively French Vanilla Tart"/>
    <n v="8.9793000000000003"/>
    <n v="2.0217000000000001"/>
    <n v="6.9499000000000004"/>
    <n v="0.25790000000000002"/>
  </r>
  <r>
    <x v="9"/>
    <s v="Pc90434f"/>
    <s v="Bright Passion Fruit Drop"/>
    <n v="3.0442999999999998"/>
    <n v="0.93969999999999998"/>
    <n v="5.9847999999999999"/>
    <n v="0.51080000000000003"/>
  </r>
  <r>
    <x v="9"/>
    <s v="Pf94de52"/>
    <s v="Great Peanut Butter Crunch"/>
    <n v="7.0103999999999997"/>
    <n v="7.0163000000000002"/>
    <n v="0.92259999999999998"/>
    <n v="0.25330000000000003"/>
  </r>
  <r>
    <x v="10"/>
    <s v="P60265f7"/>
    <s v="Lively French Vanilla Tart"/>
    <n v="9.1007999999999996"/>
    <n v="1.9919"/>
    <n v="6.9798"/>
    <n v="0.33929999999999999"/>
  </r>
  <r>
    <x v="10"/>
    <s v="Pc90434f"/>
    <s v="Bright Passion Fruit Drop"/>
    <n v="3.0114999999999998"/>
    <n v="0.97899999999999998"/>
    <n v="6.0143000000000004"/>
    <n v="0.36580000000000001"/>
  </r>
  <r>
    <x v="10"/>
    <s v="Pf94de52"/>
    <s v="Great Peanut Butter Crunch"/>
    <n v="7.0430999999999999"/>
    <n v="7.0259999999999998"/>
    <n v="0.95209999999999995"/>
    <n v="0.36890000000000001"/>
  </r>
  <r>
    <x v="11"/>
    <s v="P60265f7"/>
    <s v="Lively French Vanilla Tart"/>
    <n v="8.9311000000000007"/>
    <n v="2.0247000000000002"/>
    <n v="6.9499000000000004"/>
    <n v="0.26600000000000001"/>
  </r>
  <r>
    <x v="11"/>
    <s v="Pc90434f"/>
    <s v="Bright Passion Fruit Drop"/>
    <n v="2.9466000000000001"/>
    <n v="0.97199999999999998"/>
    <n v="5.9496000000000002"/>
    <n v="0.4249"/>
  </r>
  <r>
    <x v="11"/>
    <s v="Pf94de52"/>
    <s v="Great Peanut Butter Crunch"/>
    <n v="6.9631999999999996"/>
    <n v="7.0015999999999998"/>
    <n v="0.91279999999999994"/>
    <n v="0.30249999999999999"/>
  </r>
  <r>
    <x v="12"/>
    <s v="P60265f7"/>
    <s v="Lively French Vanilla Tart"/>
    <n v="8.9498999999999995"/>
    <n v="2.0222000000000002"/>
    <n v="6.9645000000000001"/>
    <n v="0.35649999999999998"/>
  </r>
  <r>
    <x v="12"/>
    <s v="Pc90434f"/>
    <s v="Bright Passion Fruit Drop"/>
    <n v="3.0646"/>
    <n v="0.99680000000000002"/>
    <n v="6.0221999999999998"/>
    <n v="0.35759999999999997"/>
  </r>
  <r>
    <x v="12"/>
    <s v="Pf94de52"/>
    <s v="Great Peanut Butter Crunch"/>
    <n v="7.0263"/>
    <n v="6.9291999999999998"/>
    <n v="0.98360000000000003"/>
    <n v="0.36580000000000001"/>
  </r>
  <r>
    <x v="13"/>
    <s v="P60265f7"/>
    <s v="Lively French Vanilla Tart"/>
    <n v="8.8752999999999993"/>
    <n v="1.9560999999999999"/>
    <n v="6.9950999999999999"/>
    <n v="0.35880000000000001"/>
  </r>
  <r>
    <x v="13"/>
    <s v="Pc90434f"/>
    <s v="Bright Passion Fruit Drop"/>
    <n v="2.9468000000000001"/>
    <n v="0.97289999999999999"/>
    <n v="5.9339000000000004"/>
    <n v="0.4244"/>
  </r>
  <r>
    <x v="13"/>
    <s v="Pf94de52"/>
    <s v="Great Peanut Butter Crunch"/>
    <n v="6.9504000000000001"/>
    <n v="7.0900999999999996"/>
    <n v="1.0820000000000001"/>
    <n v="0.28460000000000002"/>
  </r>
  <r>
    <x v="14"/>
    <s v="P60265f7"/>
    <s v="Lively French Vanilla Tart"/>
    <n v="8.9723000000000006"/>
    <n v="1.9849000000000001"/>
    <n v="6.9368999999999996"/>
    <n v="0.24299999999999999"/>
  </r>
  <r>
    <x v="14"/>
    <s v="Pc90434f"/>
    <s v="Bright Passion Fruit Drop"/>
    <n v="3.0301"/>
    <n v="0.96250000000000002"/>
    <n v="5.9429999999999996"/>
    <n v="0.39939999999999998"/>
  </r>
  <r>
    <x v="14"/>
    <s v="Pf94de52"/>
    <s v="Great Peanut Butter Crunch"/>
    <n v="7.04"/>
    <n v="6.9951999999999996"/>
    <n v="0.96289999999999998"/>
    <n v="0.3382"/>
  </r>
  <r>
    <x v="15"/>
    <s v="P60265f7"/>
    <s v="Lively French Vanilla Tart"/>
    <n v="9.1133000000000006"/>
    <n v="1.9743999999999999"/>
    <n v="7.1304999999999996"/>
    <n v="0.2185"/>
  </r>
  <r>
    <x v="15"/>
    <s v="Pc90434f"/>
    <s v="Bright Passion Fruit Drop"/>
    <n v="3.0154999999999998"/>
    <n v="1.0358000000000001"/>
    <n v="5.9904999999999999"/>
    <n v="0.51770000000000005"/>
  </r>
  <r>
    <x v="15"/>
    <s v="Pf94de52"/>
    <s v="Great Peanut Butter Crunch"/>
    <n v="6.9806999999999997"/>
    <n v="7.0420999999999996"/>
    <n v="0.94730000000000003"/>
    <n v="0.31290000000000001"/>
  </r>
  <r>
    <x v="16"/>
    <s v="P60265f7"/>
    <s v="Lively French Vanilla Tart"/>
    <n v="9.0570000000000004"/>
    <n v="1.8817999999999999"/>
    <n v="7.0140000000000002"/>
    <n v="0.27939999999999998"/>
  </r>
  <r>
    <x v="16"/>
    <s v="Pc90434f"/>
    <s v="Bright Passion Fruit Drop"/>
    <n v="3.0230000000000001"/>
    <n v="1.0739000000000001"/>
    <n v="6.0570000000000004"/>
    <n v="0.48680000000000001"/>
  </r>
  <r>
    <x v="16"/>
    <s v="Pf94de52"/>
    <s v="Great Peanut Butter Crunch"/>
    <n v="6.9957000000000003"/>
    <n v="7.0170000000000003"/>
    <n v="1.0426"/>
    <n v="0.32629999999999998"/>
  </r>
  <r>
    <x v="17"/>
    <s v="P60265f7"/>
    <s v="Lively French Vanilla Tart"/>
    <n v="8.9951000000000008"/>
    <n v="1.9873000000000001"/>
    <n v="7.0472000000000001"/>
    <n v="0.29380000000000001"/>
  </r>
  <r>
    <x v="17"/>
    <s v="Pc90434f"/>
    <s v="Bright Passion Fruit Drop"/>
    <n v="3.0386000000000002"/>
    <n v="1.0149999999999999"/>
    <n v="6.0557999999999996"/>
    <n v="0.36980000000000002"/>
  </r>
  <r>
    <x v="17"/>
    <s v="Pf94de52"/>
    <s v="Great Peanut Butter Crunch"/>
    <n v="6.9995000000000003"/>
    <n v="7.0209000000000001"/>
    <n v="1.0815999999999999"/>
    <n v="0.37169999999999997"/>
  </r>
  <r>
    <x v="18"/>
    <s v="P60265f7"/>
    <s v="Lively French Vanilla Tart"/>
    <n v="8.9604999999999997"/>
    <n v="1.9214"/>
    <n v="6.9032"/>
    <n v="0.37230000000000002"/>
  </r>
  <r>
    <x v="18"/>
    <s v="Pc90434f"/>
    <s v="Bright Passion Fruit Drop"/>
    <n v="3.0406"/>
    <n v="0.93120000000000003"/>
    <n v="6.0983000000000001"/>
    <n v="0.37990000000000002"/>
  </r>
  <r>
    <x v="18"/>
    <s v="Pf94de52"/>
    <s v="Great Peanut Butter Crunch"/>
    <n v="7.0064000000000002"/>
    <n v="6.9786999999999999"/>
    <n v="1.0577000000000001"/>
    <n v="0.40720000000000001"/>
  </r>
  <r>
    <x v="19"/>
    <s v="P60265f7"/>
    <s v="Lively French Vanilla Tart"/>
    <n v="8.9407999999999994"/>
    <n v="2.0209000000000001"/>
    <n v="7.0518000000000001"/>
    <n v="0.35289999999999999"/>
  </r>
  <r>
    <x v="19"/>
    <s v="Pc90434f"/>
    <s v="Bright Passion Fruit Drop"/>
    <n v="3.0047999999999999"/>
    <n v="1.0226999999999999"/>
    <n v="6.0223000000000004"/>
    <n v="0.41649999999999998"/>
  </r>
  <r>
    <x v="19"/>
    <s v="Pf94de52"/>
    <s v="Great Peanut Butter Crunch"/>
    <n v="7.0049999999999999"/>
    <n v="7.0143000000000004"/>
    <n v="0.99170000000000003"/>
    <n v="0.37730000000000002"/>
  </r>
  <r>
    <x v="20"/>
    <s v="P60265f7"/>
    <s v="Lively French Vanilla Tart"/>
    <n v="9.0105000000000004"/>
    <n v="2.0116999999999998"/>
    <n v="7.0148999999999999"/>
    <n v="0.34810000000000002"/>
  </r>
  <r>
    <x v="20"/>
    <s v="Pc90434f"/>
    <s v="Bright Passion Fruit Drop"/>
    <n v="2.9312"/>
    <n v="0.90800000000000003"/>
    <n v="6.0151000000000003"/>
    <n v="0.46010000000000001"/>
  </r>
  <r>
    <x v="20"/>
    <s v="Pf94de52"/>
    <s v="Great Peanut Butter Crunch"/>
    <n v="6.9962999999999997"/>
    <n v="7.0038"/>
    <n v="0.99339999999999995"/>
    <n v="0.3115"/>
  </r>
  <r>
    <x v="21"/>
    <s v="P60265f7"/>
    <s v="Lively French Vanilla Tart"/>
    <n v="9.0292999999999992"/>
    <n v="1.9255"/>
    <n v="7.0548999999999999"/>
    <n v="0.3926"/>
  </r>
  <r>
    <x v="21"/>
    <s v="Pc90434f"/>
    <s v="Bright Passion Fruit Drop"/>
    <n v="2.9908999999999999"/>
    <n v="1.0794999999999999"/>
    <n v="5.9470999999999998"/>
    <n v="0.4667"/>
  </r>
  <r>
    <x v="21"/>
    <s v="Pf94de52"/>
    <s v="Great Peanut Butter Crunch"/>
    <n v="7.0065"/>
    <n v="7.0629999999999997"/>
    <n v="1.0597000000000001"/>
    <n v="0.29420000000000002"/>
  </r>
  <r>
    <x v="22"/>
    <s v="P60265f7"/>
    <s v="Lively French Vanilla Tart"/>
    <n v="9.0268999999999995"/>
    <n v="2.0577999999999999"/>
    <n v="7.0354999999999999"/>
    <n v="0.36840000000000001"/>
  </r>
  <r>
    <x v="22"/>
    <s v="Pc90434f"/>
    <s v="Bright Passion Fruit Drop"/>
    <n v="3.0215000000000001"/>
    <n v="1.0784"/>
    <n v="5.9273999999999996"/>
    <n v="0.43969999999999998"/>
  </r>
  <r>
    <x v="22"/>
    <s v="Pf94de52"/>
    <s v="Great Peanut Butter Crunch"/>
    <n v="7.0427"/>
    <n v="6.9717000000000002"/>
    <n v="0.95779999999999998"/>
    <n v="0.2858"/>
  </r>
  <r>
    <x v="23"/>
    <s v="P60265f7"/>
    <s v="Lively French Vanilla Tart"/>
    <n v="9.0350999999999999"/>
    <n v="1.9744999999999999"/>
    <n v="7.1055000000000001"/>
    <n v="0.32050000000000001"/>
  </r>
  <r>
    <x v="23"/>
    <s v="Pc90434f"/>
    <s v="Bright Passion Fruit Drop"/>
    <n v="3.0569999999999999"/>
    <n v="0.94669999999999999"/>
    <n v="5.9257"/>
    <n v="0.46560000000000001"/>
  </r>
  <r>
    <x v="23"/>
    <s v="Pf94de52"/>
    <s v="Great Peanut Butter Crunch"/>
    <n v="6.9394999999999998"/>
    <n v="6.9592000000000001"/>
    <n v="1.0488"/>
    <n v="0.31219999999999998"/>
  </r>
  <r>
    <x v="24"/>
    <s v="P60265f7"/>
    <s v="Lively French Vanilla Tart"/>
    <n v="8.8976000000000006"/>
    <n v="1.9847999999999999"/>
    <n v="6.9482999999999997"/>
    <n v="0.3639"/>
  </r>
  <r>
    <x v="24"/>
    <s v="Pc90434f"/>
    <s v="Bright Passion Fruit Drop"/>
    <n v="2.9716"/>
    <n v="0.90900000000000003"/>
    <n v="6.0640999999999998"/>
    <n v="0.31979999999999997"/>
  </r>
  <r>
    <x v="24"/>
    <s v="Pf94de52"/>
    <s v="Great Peanut Butter Crunch"/>
    <n v="7.0166000000000004"/>
    <n v="7.0774999999999997"/>
    <n v="0.97199999999999998"/>
    <n v="0.2671"/>
  </r>
  <r>
    <x v="25"/>
    <s v="P60265f7"/>
    <s v="Lively French Vanilla Tart"/>
    <n v="9.0778999999999996"/>
    <n v="2.0139999999999998"/>
    <n v="6.9375999999999998"/>
    <n v="0.3211"/>
  </r>
  <r>
    <x v="25"/>
    <s v="Pc90434f"/>
    <s v="Bright Passion Fruit Drop"/>
    <n v="2.9758"/>
    <n v="0.95099999999999996"/>
    <n v="6.0242000000000004"/>
    <n v="0.38750000000000001"/>
  </r>
  <r>
    <x v="25"/>
    <s v="Pf94de52"/>
    <s v="Great Peanut Butter Crunch"/>
    <n v="7.0651000000000002"/>
    <n v="6.9942000000000002"/>
    <n v="0.95330000000000004"/>
    <n v="0.3856"/>
  </r>
  <r>
    <x v="26"/>
    <s v="P60265f7"/>
    <s v="Lively French Vanilla Tart"/>
    <n v="9.0272000000000006"/>
    <n v="2.0352000000000001"/>
    <n v="7.0018000000000002"/>
    <n v="0.2989"/>
  </r>
  <r>
    <x v="26"/>
    <s v="Pc90434f"/>
    <s v="Bright Passion Fruit Drop"/>
    <n v="2.9632000000000001"/>
    <n v="1.0531999999999999"/>
    <n v="6.0133000000000001"/>
    <n v="0.44629999999999997"/>
  </r>
  <r>
    <x v="26"/>
    <s v="Pf94de52"/>
    <s v="Great Peanut Butter Crunch"/>
    <n v="7.0221999999999998"/>
    <n v="6.9757999999999996"/>
    <n v="0.95009999999999994"/>
    <n v="0.34079999999999999"/>
  </r>
  <r>
    <x v="27"/>
    <s v="P60265f7"/>
    <s v="Lively French Vanilla Tart"/>
    <n v="9.0005000000000006"/>
    <n v="2.0697000000000001"/>
    <n v="6.9912000000000001"/>
    <n v="0.2036"/>
  </r>
  <r>
    <x v="27"/>
    <s v="Pc90434f"/>
    <s v="Bright Passion Fruit Drop"/>
    <n v="3.0314000000000001"/>
    <n v="1.0549999999999999"/>
    <n v="6.0259"/>
    <n v="0.42620000000000002"/>
  </r>
  <r>
    <x v="27"/>
    <s v="Pf94de52"/>
    <s v="Great Peanut Butter Crunch"/>
    <n v="6.9886999999999997"/>
    <n v="6.9934000000000003"/>
    <n v="1.0357000000000001"/>
    <n v="0.29320000000000002"/>
  </r>
  <r>
    <x v="28"/>
    <s v="P60265f7"/>
    <s v="Lively French Vanilla Tart"/>
    <n v="9.0574999999999992"/>
    <n v="1.9865999999999999"/>
    <n v="7.0278"/>
    <n v="0.31879999999999997"/>
  </r>
  <r>
    <x v="28"/>
    <s v="Pc90434f"/>
    <s v="Bright Passion Fruit Drop"/>
    <n v="2.9929999999999999"/>
    <n v="0.99929999999999997"/>
    <n v="5.9230999999999998"/>
    <n v="0.46389999999999998"/>
  </r>
  <r>
    <x v="28"/>
    <s v="Pf94de52"/>
    <s v="Great Peanut Butter Crunch"/>
    <n v="6.9396000000000004"/>
    <n v="6.9840999999999998"/>
    <n v="1.018"/>
    <n v="0.28539999999999999"/>
  </r>
  <r>
    <x v="29"/>
    <s v="P60265f7"/>
    <s v="Lively French Vanilla Tart"/>
    <n v="8.9704999999999995"/>
    <n v="2.0005999999999999"/>
    <n v="6.9492000000000003"/>
    <n v="0.33750000000000002"/>
  </r>
  <r>
    <x v="29"/>
    <s v="Pc90434f"/>
    <s v="Bright Passion Fruit Drop"/>
    <n v="3.0457000000000001"/>
    <n v="1.0222"/>
    <n v="5.9562999999999997"/>
    <n v="0.36480000000000001"/>
  </r>
  <r>
    <x v="29"/>
    <s v="Pf94de52"/>
    <s v="Great Peanut Butter Crunch"/>
    <n v="7.0071000000000003"/>
    <n v="6.9856999999999996"/>
    <n v="1.0275000000000001"/>
    <n v="0.3755"/>
  </r>
  <r>
    <x v="30"/>
    <s v="P60265f7"/>
    <s v="Lively French Vanilla Tart"/>
    <n v="9.0876000000000001"/>
    <n v="2.0142000000000002"/>
    <n v="7.0077999999999996"/>
    <n v="0.38169999999999998"/>
  </r>
  <r>
    <x v="30"/>
    <s v="Pc90434f"/>
    <s v="Bright Passion Fruit Drop"/>
    <n v="3.0558000000000001"/>
    <n v="0.86450000000000005"/>
    <n v="6.0129000000000001"/>
    <n v="0.50280000000000002"/>
  </r>
  <r>
    <x v="30"/>
    <s v="Pf94de52"/>
    <s v="Great Peanut Butter Crunch"/>
    <n v="7.0457999999999998"/>
    <n v="7.0053999999999998"/>
    <n v="0.99050000000000005"/>
    <n v="0.33679999999999999"/>
  </r>
  <r>
    <x v="31"/>
    <s v="P60265f7"/>
    <s v="Lively French Vanilla Tart"/>
    <n v="9.0507000000000009"/>
    <n v="1.9864999999999999"/>
    <n v="6.9720000000000004"/>
    <n v="0.24160000000000001"/>
  </r>
  <r>
    <x v="31"/>
    <s v="Pc90434f"/>
    <s v="Bright Passion Fruit Drop"/>
    <n v="2.9788999999999999"/>
    <n v="1.0565"/>
    <n v="5.9546000000000001"/>
    <n v="0.40250000000000002"/>
  </r>
  <r>
    <x v="31"/>
    <s v="Pf94de52"/>
    <s v="Great Peanut Butter Crunch"/>
    <n v="7.0147000000000004"/>
    <n v="7.0420999999999996"/>
    <n v="0.99080000000000001"/>
    <n v="0.35670000000000002"/>
  </r>
  <r>
    <x v="32"/>
    <s v="P60265f7"/>
    <s v="Lively French Vanilla Tart"/>
    <n v="8.9512"/>
    <n v="1.9635"/>
    <n v="6.9547999999999996"/>
    <n v="0.3261"/>
  </r>
  <r>
    <x v="32"/>
    <s v="Pc90434f"/>
    <s v="Bright Passion Fruit Drop"/>
    <n v="3.0775999999999999"/>
    <n v="0.97709999999999997"/>
    <n v="6.0023"/>
    <n v="0.42299999999999999"/>
  </r>
  <r>
    <x v="32"/>
    <s v="Pf94de52"/>
    <s v="Great Peanut Butter Crunch"/>
    <n v="6.907"/>
    <n v="6.9393000000000002"/>
    <n v="1.0127999999999999"/>
    <n v="0.34210000000000002"/>
  </r>
  <r>
    <x v="33"/>
    <s v="P60265f7"/>
    <s v="Lively French Vanilla Tart"/>
    <n v="8.9323999999999995"/>
    <n v="1.9557"/>
    <n v="6.8902000000000001"/>
    <n v="0.33579999999999999"/>
  </r>
  <r>
    <x v="33"/>
    <s v="Pc90434f"/>
    <s v="Bright Passion Fruit Drop"/>
    <n v="3.0470999999999999"/>
    <n v="1.05"/>
    <n v="6.0338000000000003"/>
    <n v="0.40389999999999998"/>
  </r>
  <r>
    <x v="33"/>
    <s v="Pf94de52"/>
    <s v="Great Peanut Butter Crunch"/>
    <n v="6.9715999999999996"/>
    <n v="7.0133000000000001"/>
    <n v="1.0702"/>
    <n v="0.30740000000000001"/>
  </r>
  <r>
    <x v="34"/>
    <s v="P60265f7"/>
    <s v="Lively French Vanilla Tart"/>
    <n v="8.9907000000000004"/>
    <n v="1.9308000000000001"/>
    <n v="7.0406000000000004"/>
    <n v="0.36020000000000002"/>
  </r>
  <r>
    <x v="34"/>
    <s v="Pc90434f"/>
    <s v="Bright Passion Fruit Drop"/>
    <n v="2.9260000000000002"/>
    <n v="0.93379999999999996"/>
    <n v="5.9494999999999996"/>
    <n v="0.32440000000000002"/>
  </r>
  <r>
    <x v="34"/>
    <s v="Pf94de52"/>
    <s v="Great Peanut Butter Crunch"/>
    <n v="7.0077999999999996"/>
    <n v="7.0407999999999999"/>
    <n v="0.9516"/>
    <n v="0.34699999999999998"/>
  </r>
  <r>
    <x v="35"/>
    <s v="P60265f7"/>
    <s v="Lively French Vanilla Tart"/>
    <n v="8.9116999999999997"/>
    <n v="1.9641999999999999"/>
    <n v="6.9531000000000001"/>
    <n v="0.25869999999999999"/>
  </r>
  <r>
    <x v="35"/>
    <s v="Pc90434f"/>
    <s v="Bright Passion Fruit Drop"/>
    <n v="2.9923000000000002"/>
    <n v="0.99729999999999996"/>
    <n v="6.1151999999999997"/>
    <n v="0.38200000000000001"/>
  </r>
  <r>
    <x v="35"/>
    <s v="Pf94de52"/>
    <s v="Great Peanut Butter Crunch"/>
    <n v="6.9905999999999997"/>
    <n v="6.9143999999999997"/>
    <n v="0.99360000000000004"/>
    <n v="0.40329999999999999"/>
  </r>
  <r>
    <x v="36"/>
    <s v="P60265f7"/>
    <s v="Lively French Vanilla Tart"/>
    <n v="8.9966000000000008"/>
    <n v="2.0539000000000001"/>
    <n v="6.9012000000000002"/>
    <n v="0.3528"/>
  </r>
  <r>
    <x v="36"/>
    <s v="Pc90434f"/>
    <s v="Bright Passion Fruit Drop"/>
    <n v="3.0918000000000001"/>
    <n v="1.0936999999999999"/>
    <n v="6.0110999999999999"/>
    <n v="0.4647"/>
  </r>
  <r>
    <x v="36"/>
    <s v="Pf94de52"/>
    <s v="Great Peanut Butter Crunch"/>
    <n v="7.0091999999999999"/>
    <n v="6.9112999999999998"/>
    <n v="0.92630000000000001"/>
    <n v="0.31180000000000002"/>
  </r>
  <r>
    <x v="37"/>
    <s v="P60265f7"/>
    <s v="Lively French Vanilla Tart"/>
    <n v="9.0738000000000003"/>
    <n v="2.0152000000000001"/>
    <n v="7.0979999999999999"/>
    <n v="0.45400000000000001"/>
  </r>
  <r>
    <x v="37"/>
    <s v="Pc90434f"/>
    <s v="Bright Passion Fruit Drop"/>
    <n v="2.9878999999999998"/>
    <n v="1.0736000000000001"/>
    <n v="6.0457000000000001"/>
    <n v="0.40949999999999998"/>
  </r>
  <r>
    <x v="37"/>
    <s v="Pf94de52"/>
    <s v="Great Peanut Butter Crunch"/>
    <n v="7.0891999999999999"/>
    <n v="6.9687999999999999"/>
    <n v="1.0379"/>
    <n v="0.32869999999999999"/>
  </r>
  <r>
    <x v="38"/>
    <s v="P60265f7"/>
    <s v="Lively French Vanilla Tart"/>
    <n v="9.0351999999999997"/>
    <n v="1.9610000000000001"/>
    <n v="6.9061000000000003"/>
    <n v="0.36459999999999998"/>
  </r>
  <r>
    <x v="38"/>
    <s v="Pc90434f"/>
    <s v="Bright Passion Fruit Drop"/>
    <n v="2.9603999999999999"/>
    <n v="1.0327"/>
    <n v="6.0488999999999997"/>
    <n v="0.3891"/>
  </r>
  <r>
    <x v="38"/>
    <s v="Pf94de52"/>
    <s v="Great Peanut Butter Crunch"/>
    <n v="6.9438000000000004"/>
    <n v="7.0415999999999999"/>
    <n v="0.88060000000000005"/>
    <n v="0.33019999999999999"/>
  </r>
  <r>
    <x v="39"/>
    <s v="P60265f7"/>
    <s v="Lively French Vanilla Tart"/>
    <n v="8.9716000000000005"/>
    <n v="2.0348999999999999"/>
    <n v="6.9832999999999998"/>
    <n v="0.34"/>
  </r>
  <r>
    <x v="39"/>
    <s v="Pc90434f"/>
    <s v="Bright Passion Fruit Drop"/>
    <n v="2.9487999999999999"/>
    <n v="1.014"/>
    <n v="5.9931999999999999"/>
    <n v="0.45190000000000002"/>
  </r>
  <r>
    <x v="39"/>
    <s v="Pf94de52"/>
    <s v="Great Peanut Butter Crunch"/>
    <n v="6.9553000000000003"/>
    <n v="6.9207999999999998"/>
    <n v="0.9264"/>
    <n v="0.2782"/>
  </r>
  <r>
    <x v="40"/>
    <s v="P60265f7"/>
    <s v="Lively French Vanilla Tart"/>
    <n v="8.9824000000000002"/>
    <n v="1.9813000000000001"/>
    <n v="6.9412000000000003"/>
    <n v="0.25340000000000001"/>
  </r>
  <r>
    <x v="40"/>
    <s v="Pc90434f"/>
    <s v="Bright Passion Fruit Drop"/>
    <n v="3.0245000000000002"/>
    <n v="1.0015000000000001"/>
    <n v="5.9621000000000004"/>
    <n v="0.52739999999999998"/>
  </r>
  <r>
    <x v="40"/>
    <s v="Pf94de52"/>
    <s v="Great Peanut Butter Crunch"/>
    <n v="6.9261999999999997"/>
    <n v="7.0465999999999998"/>
    <n v="0.99250000000000005"/>
    <n v="0.32800000000000001"/>
  </r>
  <r>
    <x v="41"/>
    <s v="P60265f7"/>
    <s v="Lively French Vanilla Tart"/>
    <n v="9.0599000000000007"/>
    <n v="1.9599"/>
    <n v="7.0452000000000004"/>
    <n v="0.37130000000000002"/>
  </r>
  <r>
    <x v="41"/>
    <s v="Pc90434f"/>
    <s v="Bright Passion Fruit Drop"/>
    <n v="2.9933999999999998"/>
    <n v="1.0458000000000001"/>
    <n v="5.9932999999999996"/>
    <n v="0.45669999999999999"/>
  </r>
  <r>
    <x v="41"/>
    <s v="Pf94de52"/>
    <s v="Great Peanut Butter Crunch"/>
    <n v="7.0163000000000002"/>
    <n v="7.0026000000000002"/>
    <n v="1.0394000000000001"/>
    <n v="0.34039999999999998"/>
  </r>
  <r>
    <x v="42"/>
    <s v="P60265f7"/>
    <s v="Lively French Vanilla Tart"/>
    <n v="8.8987999999999996"/>
    <n v="1.9393"/>
    <n v="7.0145999999999997"/>
    <n v="0.34449999999999997"/>
  </r>
  <r>
    <x v="42"/>
    <s v="Pc90434f"/>
    <s v="Bright Passion Fruit Drop"/>
    <n v="2.9779"/>
    <n v="1.0026999999999999"/>
    <n v="5.9641999999999999"/>
    <n v="0.44340000000000002"/>
  </r>
  <r>
    <x v="42"/>
    <s v="Pf94de52"/>
    <s v="Great Peanut Butter Crunch"/>
    <n v="7"/>
    <n v="7.0707000000000004"/>
    <n v="0.99880000000000002"/>
    <n v="0.37269999999999998"/>
  </r>
  <r>
    <x v="43"/>
    <s v="P60265f7"/>
    <s v="Lively French Vanilla Tart"/>
    <n v="8.9864999999999995"/>
    <n v="1.9750000000000001"/>
    <n v="7.0480999999999998"/>
    <n v="0.37169999999999997"/>
  </r>
  <r>
    <x v="43"/>
    <s v="Pc90434f"/>
    <s v="Bright Passion Fruit Drop"/>
    <n v="2.9550999999999998"/>
    <n v="0.97330000000000005"/>
    <n v="5.8963000000000001"/>
    <n v="0.43090000000000001"/>
  </r>
  <r>
    <x v="43"/>
    <s v="Pf94de52"/>
    <s v="Great Peanut Butter Crunch"/>
    <n v="6.9623999999999997"/>
    <n v="7.0186000000000002"/>
    <n v="0.9657"/>
    <n v="0.4148"/>
  </r>
  <r>
    <x v="44"/>
    <s v="P60265f7"/>
    <s v="Lively French Vanilla Tart"/>
    <n v="8.9525000000000006"/>
    <n v="2.0102000000000002"/>
    <n v="7.0073999999999996"/>
    <n v="0.36859999999999998"/>
  </r>
  <r>
    <x v="44"/>
    <s v="Pc90434f"/>
    <s v="Bright Passion Fruit Drop"/>
    <n v="3.0272999999999999"/>
    <n v="1.0515000000000001"/>
    <n v="6.0814000000000004"/>
    <n v="0.43590000000000001"/>
  </r>
  <r>
    <x v="44"/>
    <s v="Pf94de52"/>
    <s v="Great Peanut Butter Crunch"/>
    <n v="7.0235000000000003"/>
    <n v="7.0430999999999999"/>
    <n v="1.0264"/>
    <n v="0.39150000000000001"/>
  </r>
  <r>
    <x v="45"/>
    <s v="P60265f7"/>
    <s v="Lively French Vanilla Tart"/>
    <n v="8.9806000000000008"/>
    <n v="2.0002"/>
    <n v="7.0206999999999997"/>
    <n v="0.39129999999999998"/>
  </r>
  <r>
    <x v="45"/>
    <s v="Pc90434f"/>
    <s v="Bright Passion Fruit Drop"/>
    <n v="2.9988999999999999"/>
    <n v="0.97609999999999997"/>
    <n v="6.0269000000000004"/>
    <n v="0.39960000000000001"/>
  </r>
  <r>
    <x v="45"/>
    <s v="Pf94de52"/>
    <s v="Great Peanut Butter Crunch"/>
    <n v="6.9926000000000004"/>
    <n v="6.9913999999999996"/>
    <n v="1.0251999999999999"/>
    <n v="0.3337"/>
  </r>
  <r>
    <x v="46"/>
    <s v="P60265f7"/>
    <s v="Lively French Vanilla Tart"/>
    <n v="8.9677000000000007"/>
    <n v="1.9498"/>
    <n v="7.0712999999999999"/>
    <n v="0.34210000000000002"/>
  </r>
  <r>
    <x v="46"/>
    <s v="Pc90434f"/>
    <s v="Bright Passion Fruit Drop"/>
    <n v="2.9916"/>
    <n v="1.0532999999999999"/>
    <n v="5.9489000000000001"/>
    <n v="0.47649999999999998"/>
  </r>
  <r>
    <x v="46"/>
    <s v="Pf94de52"/>
    <s v="Great Peanut Butter Crunch"/>
    <n v="7.0572999999999997"/>
    <n v="7.0331999999999999"/>
    <n v="1.0716000000000001"/>
    <n v="0.3251"/>
  </r>
  <r>
    <x v="47"/>
    <s v="P60265f7"/>
    <s v="Lively French Vanilla Tart"/>
    <n v="9.0566999999999993"/>
    <n v="2.0179"/>
    <n v="6.9848999999999997"/>
    <n v="0.32550000000000001"/>
  </r>
  <r>
    <x v="47"/>
    <s v="Pc90434f"/>
    <s v="Bright Passion Fruit Drop"/>
    <n v="3.0844"/>
    <n v="0.92279999999999995"/>
    <n v="5.8552999999999997"/>
    <n v="0.53559999999999997"/>
  </r>
  <r>
    <x v="47"/>
    <s v="Pf94de52"/>
    <s v="Great Peanut Butter Crunch"/>
    <n v="7.0590999999999999"/>
    <n v="6.9016000000000002"/>
    <n v="1.0952999999999999"/>
    <n v="0.45519999999999999"/>
  </r>
  <r>
    <x v="48"/>
    <s v="P60265f7"/>
    <s v="Lively French Vanilla Tart"/>
    <n v="8.9689999999999994"/>
    <n v="2.0428000000000002"/>
    <n v="7.0564"/>
    <n v="0.38080000000000003"/>
  </r>
  <r>
    <x v="48"/>
    <s v="Pc90434f"/>
    <s v="Bright Passion Fruit Drop"/>
    <n v="3.0224000000000002"/>
    <n v="0.94740000000000002"/>
    <n v="6.0109000000000004"/>
    <n v="0.4627"/>
  </r>
  <r>
    <x v="48"/>
    <s v="Pf94de52"/>
    <s v="Great Peanut Butter Crunch"/>
    <n v="7.0579000000000001"/>
    <n v="6.9507000000000003"/>
    <n v="1.0646"/>
    <n v="0.29530000000000001"/>
  </r>
  <r>
    <x v="49"/>
    <s v="P60265f7"/>
    <s v="Lively French Vanilla Tart"/>
    <n v="9.0731999999999999"/>
    <n v="2.0082"/>
    <n v="7.0464000000000002"/>
    <n v="0.30580000000000002"/>
  </r>
  <r>
    <x v="49"/>
    <s v="Pc90434f"/>
    <s v="Bright Passion Fruit Drop"/>
    <n v="3.0308999999999999"/>
    <n v="0.95269999999999999"/>
    <n v="5.9896000000000003"/>
    <n v="0.42730000000000001"/>
  </r>
  <r>
    <x v="49"/>
    <s v="Pf94de52"/>
    <s v="Great Peanut Butter Crunch"/>
    <n v="7.0705"/>
    <n v="6.9516999999999998"/>
    <n v="1.0210999999999999"/>
    <n v="0.30059999999999998"/>
  </r>
  <r>
    <x v="50"/>
    <s v="P60265f7"/>
    <s v="Lively French Vanilla Tart"/>
    <n v="8.9497"/>
    <n v="2.0065"/>
    <n v="6.9832000000000001"/>
    <n v="0.31890000000000002"/>
  </r>
  <r>
    <x v="50"/>
    <s v="Pc90434f"/>
    <s v="Bright Passion Fruit Drop"/>
    <n v="3.0396999999999998"/>
    <n v="0.96940000000000004"/>
    <n v="5.9084000000000003"/>
    <n v="0.45050000000000001"/>
  </r>
  <r>
    <x v="50"/>
    <s v="Pf94de52"/>
    <s v="Great Peanut Butter Crunch"/>
    <n v="6.9466000000000001"/>
    <n v="7.0892999999999997"/>
    <n v="0.91200000000000003"/>
    <n v="0.39660000000000001"/>
  </r>
  <r>
    <x v="51"/>
    <s v="P60265f7"/>
    <s v="Lively French Vanilla Tart"/>
    <n v="8.9626999999999999"/>
    <n v="2.0882999999999998"/>
    <n v="7.0259"/>
    <n v="0.28549999999999998"/>
  </r>
  <r>
    <x v="51"/>
    <s v="Pc90434f"/>
    <s v="Bright Passion Fruit Drop"/>
    <n v="2.9710999999999999"/>
    <n v="1.0686"/>
    <n v="6.0050999999999997"/>
    <n v="0.47"/>
  </r>
  <r>
    <x v="51"/>
    <s v="Pf94de52"/>
    <s v="Great Peanut Butter Crunch"/>
    <n v="6.9829999999999997"/>
    <n v="6.9409999999999998"/>
    <n v="1.0649"/>
    <n v="0.33360000000000001"/>
  </r>
  <r>
    <x v="52"/>
    <s v="P60265f7"/>
    <s v="Lively French Vanilla Tart"/>
    <n v="8.9650999999999996"/>
    <n v="2.0848"/>
    <n v="6.9245999999999999"/>
    <n v="0.18140000000000001"/>
  </r>
  <r>
    <x v="52"/>
    <s v="Pc90434f"/>
    <s v="Bright Passion Fruit Drop"/>
    <n v="2.9577"/>
    <n v="0.96440000000000003"/>
    <n v="6.0755999999999997"/>
    <n v="0.44850000000000001"/>
  </r>
  <r>
    <x v="52"/>
    <s v="Pf94de52"/>
    <s v="Great Peanut Butter Crunch"/>
    <n v="6.9932999999999996"/>
    <n v="7.0255000000000001"/>
    <n v="1.0319"/>
    <n v="0.45069999999999999"/>
  </r>
  <r>
    <x v="53"/>
    <s v="P60265f7"/>
    <s v="Lively French Vanilla Tart"/>
    <n v="8.9685000000000006"/>
    <n v="2.0356999999999998"/>
    <n v="7.0715000000000003"/>
    <n v="0.29770000000000002"/>
  </r>
  <r>
    <x v="53"/>
    <s v="Pc90434f"/>
    <s v="Bright Passion Fruit Drop"/>
    <n v="2.9710999999999999"/>
    <n v="1.0118"/>
    <n v="5.9871999999999996"/>
    <n v="0.53590000000000004"/>
  </r>
  <r>
    <x v="53"/>
    <s v="Pf94de52"/>
    <s v="Great Peanut Butter Crunch"/>
    <n v="6.9794"/>
    <n v="7.0545999999999998"/>
    <n v="0.96419999999999995"/>
    <n v="0.33610000000000001"/>
  </r>
  <r>
    <x v="54"/>
    <s v="P60265f7"/>
    <s v="Lively French Vanilla Tart"/>
    <n v="8.9373000000000005"/>
    <n v="2.0488"/>
    <n v="7.0411999999999999"/>
    <n v="0.31309999999999999"/>
  </r>
  <r>
    <x v="54"/>
    <s v="Pc90434f"/>
    <s v="Bright Passion Fruit Drop"/>
    <n v="3.1215000000000002"/>
    <n v="0.88009999999999999"/>
    <n v="6.0134999999999996"/>
    <n v="0.47060000000000002"/>
  </r>
  <r>
    <x v="54"/>
    <s v="Pf94de52"/>
    <s v="Great Peanut Butter Crunch"/>
    <n v="6.9429999999999996"/>
    <n v="6.968"/>
    <n v="0.99760000000000004"/>
    <n v="0.26590000000000003"/>
  </r>
  <r>
    <x v="55"/>
    <s v="P60265f7"/>
    <s v="Lively French Vanilla Tart"/>
    <n v="9.0020000000000007"/>
    <n v="1.9198"/>
    <n v="7.0457999999999998"/>
    <n v="0.37169999999999997"/>
  </r>
  <r>
    <x v="55"/>
    <s v="Pc90434f"/>
    <s v="Bright Passion Fruit Drop"/>
    <n v="3.0400999999999998"/>
    <n v="0.95979999999999999"/>
    <n v="5.9844999999999997"/>
    <n v="0.42270000000000002"/>
  </r>
  <r>
    <x v="55"/>
    <s v="Pf94de52"/>
    <s v="Great Peanut Butter Crunch"/>
    <n v="7.0137999999999998"/>
    <n v="7.0258000000000003"/>
    <n v="0.99180000000000001"/>
    <n v="0.2792"/>
  </r>
  <r>
    <x v="56"/>
    <s v="P60265f7"/>
    <s v="Lively French Vanilla Tart"/>
    <n v="8.9459999999999997"/>
    <n v="2.0084"/>
    <n v="7.0350999999999999"/>
    <n v="0.32590000000000002"/>
  </r>
  <r>
    <x v="56"/>
    <s v="Pc90434f"/>
    <s v="Bright Passion Fruit Drop"/>
    <n v="2.9786999999999999"/>
    <n v="0.99319999999999997"/>
    <n v="5.9570999999999996"/>
    <n v="0.41449999999999998"/>
  </r>
  <r>
    <x v="56"/>
    <s v="Pf94de52"/>
    <s v="Great Peanut Butter Crunch"/>
    <n v="6.9428000000000001"/>
    <n v="7.0294999999999996"/>
    <n v="1.0612999999999999"/>
    <n v="0.39800000000000002"/>
  </r>
  <r>
    <x v="57"/>
    <s v="P60265f7"/>
    <s v="Lively French Vanilla Tart"/>
    <n v="8.9985999999999997"/>
    <n v="1.9339999999999999"/>
    <n v="7.0555000000000003"/>
    <n v="0.27229999999999999"/>
  </r>
  <r>
    <x v="57"/>
    <s v="Pc90434f"/>
    <s v="Bright Passion Fruit Drop"/>
    <n v="2.9373999999999998"/>
    <n v="1.0414000000000001"/>
    <n v="5.8788999999999998"/>
    <n v="0.43909999999999999"/>
  </r>
  <r>
    <x v="57"/>
    <s v="Pf94de52"/>
    <s v="Great Peanut Butter Crunch"/>
    <n v="7.0187999999999997"/>
    <n v="7.0952999999999999"/>
    <n v="0.98360000000000003"/>
    <n v="0.33900000000000002"/>
  </r>
  <r>
    <x v="58"/>
    <s v="P60265f7"/>
    <s v="Lively French Vanilla Tart"/>
    <n v="8.9852000000000007"/>
    <n v="1.9863999999999999"/>
    <n v="6.9170999999999996"/>
    <n v="0.29199999999999998"/>
  </r>
  <r>
    <x v="58"/>
    <s v="Pc90434f"/>
    <s v="Bright Passion Fruit Drop"/>
    <n v="2.9798"/>
    <n v="1.052"/>
    <n v="5.9466000000000001"/>
    <n v="0.48159999999999997"/>
  </r>
  <r>
    <x v="58"/>
    <s v="Pf94de52"/>
    <s v="Great Peanut Butter Crunch"/>
    <n v="6.9836"/>
    <n v="7.0457000000000001"/>
    <n v="0.89929999999999999"/>
    <n v="0.30630000000000002"/>
  </r>
  <r>
    <x v="59"/>
    <s v="P60265f7"/>
    <s v="Lively French Vanilla Tart"/>
    <n v="8.9786999999999999"/>
    <n v="1.9979"/>
    <n v="6.9352"/>
    <n v="0.32350000000000001"/>
  </r>
  <r>
    <x v="59"/>
    <s v="Pc90434f"/>
    <s v="Bright Passion Fruit Drop"/>
    <n v="3.0952999999999999"/>
    <n v="1.0858000000000001"/>
    <n v="5.9687999999999999"/>
    <n v="0.36399999999999999"/>
  </r>
  <r>
    <x v="59"/>
    <s v="Pf94de52"/>
    <s v="Great Peanut Butter Crunch"/>
    <n v="7.0773999999999999"/>
    <n v="6.9271000000000003"/>
    <n v="1.0158"/>
    <n v="0.28949999999999998"/>
  </r>
  <r>
    <x v="60"/>
    <s v="P60265f7"/>
    <s v="Lively French Vanilla Tart"/>
    <n v="9.0738000000000003"/>
    <n v="1.9282999999999999"/>
    <n v="7.0762"/>
    <n v="0.30109999999999998"/>
  </r>
  <r>
    <x v="60"/>
    <s v="Pc90434f"/>
    <s v="Bright Passion Fruit Drop"/>
    <n v="3.0255999999999998"/>
    <n v="0.97170000000000001"/>
    <n v="6.0487000000000002"/>
    <n v="0.49370000000000003"/>
  </r>
  <r>
    <x v="60"/>
    <s v="Pf94de52"/>
    <s v="Great Peanut Butter Crunch"/>
    <n v="7.0568999999999997"/>
    <n v="6.9412000000000003"/>
    <n v="1.0247999999999999"/>
    <n v="0.35720000000000002"/>
  </r>
  <r>
    <x v="61"/>
    <s v="P60265f7"/>
    <s v="Lively French Vanilla Tart"/>
    <n v="9.0477000000000007"/>
    <n v="2.0293999999999999"/>
    <n v="7.0384000000000002"/>
    <n v="0.32250000000000001"/>
  </r>
  <r>
    <x v="61"/>
    <s v="Pc90434f"/>
    <s v="Bright Passion Fruit Drop"/>
    <n v="2.9870999999999999"/>
    <n v="1.0268999999999999"/>
    <n v="6.0053999999999998"/>
    <n v="0.43890000000000001"/>
  </r>
  <r>
    <x v="61"/>
    <s v="Pf94de52"/>
    <s v="Great Peanut Butter Crunch"/>
    <n v="6.9382000000000001"/>
    <n v="6.9771999999999998"/>
    <n v="1.1169"/>
    <n v="0.37490000000000001"/>
  </r>
  <r>
    <x v="62"/>
    <s v="P60265f7"/>
    <s v="Lively French Vanilla Tart"/>
    <n v="9.0058000000000007"/>
    <n v="1.9714"/>
    <n v="7.0655999999999999"/>
    <n v="0.28689999999999999"/>
  </r>
  <r>
    <x v="62"/>
    <s v="Pc90434f"/>
    <s v="Bright Passion Fruit Drop"/>
    <n v="2.9409999999999998"/>
    <n v="1.0156000000000001"/>
    <n v="6.0439999999999996"/>
    <n v="0.39169999999999999"/>
  </r>
  <r>
    <x v="62"/>
    <s v="Pf94de52"/>
    <s v="Great Peanut Butter Crunch"/>
    <n v="7.0171000000000001"/>
    <n v="7.0852000000000004"/>
    <n v="0.95340000000000003"/>
    <n v="0.32300000000000001"/>
  </r>
  <r>
    <x v="63"/>
    <s v="P60265f7"/>
    <s v="Lively French Vanilla Tart"/>
    <n v="8.9559999999999995"/>
    <n v="2.0181"/>
    <n v="6.9642999999999997"/>
    <n v="0.30620000000000003"/>
  </r>
  <r>
    <x v="63"/>
    <s v="Pc90434f"/>
    <s v="Bright Passion Fruit Drop"/>
    <n v="3.0356000000000001"/>
    <n v="0.90380000000000005"/>
    <n v="6.0347"/>
    <n v="0.43099999999999999"/>
  </r>
  <r>
    <x v="63"/>
    <s v="Pf94de52"/>
    <s v="Great Peanut Butter Crunch"/>
    <n v="7.0087000000000002"/>
    <n v="7.0113000000000003"/>
    <n v="1.0690999999999999"/>
    <n v="0.2868"/>
  </r>
  <r>
    <x v="64"/>
    <s v="P60265f7"/>
    <s v="Lively French Vanilla Tart"/>
    <n v="9.0159000000000002"/>
    <n v="2.0796000000000001"/>
    <n v="7.0979000000000001"/>
    <n v="0.28760000000000002"/>
  </r>
  <r>
    <x v="64"/>
    <s v="Pc90434f"/>
    <s v="Bright Passion Fruit Drop"/>
    <n v="2.9230999999999998"/>
    <n v="0.9304"/>
    <n v="5.9976000000000003"/>
    <n v="0.43440000000000001"/>
  </r>
  <r>
    <x v="64"/>
    <s v="Pf94de52"/>
    <s v="Great Peanut Butter Crunch"/>
    <n v="7.0053999999999998"/>
    <n v="7.0147000000000004"/>
    <n v="1.0199"/>
    <n v="0.43269999999999997"/>
  </r>
  <r>
    <x v="65"/>
    <s v="P60265f7"/>
    <s v="Lively French Vanilla Tart"/>
    <n v="8.9931999999999999"/>
    <n v="1.9599"/>
    <n v="7.0731000000000002"/>
    <n v="0.28710000000000002"/>
  </r>
  <r>
    <x v="65"/>
    <s v="Pc90434f"/>
    <s v="Bright Passion Fruit Drop"/>
    <n v="3.0032999999999999"/>
    <n v="0.99650000000000005"/>
    <n v="6.0193000000000003"/>
    <n v="0.4088"/>
  </r>
  <r>
    <x v="65"/>
    <s v="Pf94de52"/>
    <s v="Great Peanut Butter Crunch"/>
    <n v="7.0145"/>
    <n v="6.9615999999999998"/>
    <n v="1.0972999999999999"/>
    <n v="0.31069999999999998"/>
  </r>
  <r>
    <x v="66"/>
    <s v="P60265f7"/>
    <s v="Lively French Vanilla Tart"/>
    <n v="8.9542999999999999"/>
    <n v="1.9864999999999999"/>
    <n v="6.9831000000000003"/>
    <n v="0.36359999999999998"/>
  </r>
  <r>
    <x v="66"/>
    <s v="Pc90434f"/>
    <s v="Bright Passion Fruit Drop"/>
    <n v="3.0184000000000002"/>
    <n v="0.97829999999999995"/>
    <n v="6.0919999999999996"/>
    <n v="0.49320000000000003"/>
  </r>
  <r>
    <x v="66"/>
    <s v="Pf94de52"/>
    <s v="Great Peanut Butter Crunch"/>
    <n v="6.9671000000000003"/>
    <n v="6.9157000000000002"/>
    <n v="0.96689999999999998"/>
    <n v="0.30380000000000001"/>
  </r>
  <r>
    <x v="67"/>
    <s v="P60265f7"/>
    <s v="Lively French Vanilla Tart"/>
    <n v="9.0233000000000008"/>
    <n v="1.9966999999999999"/>
    <n v="6.9078999999999997"/>
    <n v="0.32979999999999998"/>
  </r>
  <r>
    <x v="67"/>
    <s v="Pc90434f"/>
    <s v="Bright Passion Fruit Drop"/>
    <n v="2.956"/>
    <n v="1.0216000000000001"/>
    <n v="6.0045000000000002"/>
    <n v="0.46539999999999998"/>
  </r>
  <r>
    <x v="67"/>
    <s v="Pf94de52"/>
    <s v="Great Peanut Butter Crunch"/>
    <n v="6.9885000000000002"/>
    <n v="7.0639000000000003"/>
    <n v="1.0167999999999999"/>
    <n v="0.2394"/>
  </r>
  <r>
    <x v="68"/>
    <s v="P60265f7"/>
    <s v="Lively French Vanilla Tart"/>
    <n v="9.0219000000000005"/>
    <n v="2.0499000000000001"/>
    <n v="6.9771000000000001"/>
    <n v="0.37330000000000002"/>
  </r>
  <r>
    <x v="68"/>
    <s v="Pc90434f"/>
    <s v="Bright Passion Fruit Drop"/>
    <n v="3.0049999999999999"/>
    <n v="0.97950000000000004"/>
    <n v="5.9043000000000001"/>
    <n v="0.41620000000000001"/>
  </r>
  <r>
    <x v="68"/>
    <s v="Pf94de52"/>
    <s v="Great Peanut Butter Crunch"/>
    <n v="7.0602999999999998"/>
    <n v="7.0113000000000003"/>
    <n v="1.0374000000000001"/>
    <n v="0.43869999999999998"/>
  </r>
  <r>
    <x v="69"/>
    <s v="P60265f7"/>
    <s v="Lively French Vanilla Tart"/>
    <n v="8.9604999999999997"/>
    <n v="1.9396"/>
    <n v="6.9467999999999996"/>
    <n v="0.30330000000000001"/>
  </r>
  <r>
    <x v="69"/>
    <s v="Pc90434f"/>
    <s v="Bright Passion Fruit Drop"/>
    <n v="2.9851999999999999"/>
    <n v="1.0319"/>
    <n v="5.9757999999999996"/>
    <n v="0.47089999999999999"/>
  </r>
  <r>
    <x v="69"/>
    <s v="Pf94de52"/>
    <s v="Great Peanut Butter Crunch"/>
    <n v="7.0171999999999999"/>
    <n v="6.9522000000000004"/>
    <n v="0.91930000000000001"/>
    <n v="0.37069999999999997"/>
  </r>
  <r>
    <x v="70"/>
    <s v="P60265f7"/>
    <s v="Lively French Vanilla Tart"/>
    <n v="9.0097000000000005"/>
    <n v="1.9234"/>
    <n v="7.0614999999999997"/>
    <n v="0.39400000000000002"/>
  </r>
  <r>
    <x v="70"/>
    <s v="Pc90434f"/>
    <s v="Bright Passion Fruit Drop"/>
    <n v="2.9439000000000002"/>
    <n v="0.99790000000000001"/>
    <n v="5.9153000000000002"/>
    <n v="0.39839999999999998"/>
  </r>
  <r>
    <x v="70"/>
    <s v="Pf94de52"/>
    <s v="Great Peanut Butter Crunch"/>
    <n v="6.9679000000000002"/>
    <n v="6.9329000000000001"/>
    <n v="1.0234000000000001"/>
    <n v="0.35730000000000001"/>
  </r>
  <r>
    <x v="71"/>
    <s v="P60265f7"/>
    <s v="Lively French Vanilla Tart"/>
    <n v="8.9700000000000006"/>
    <n v="1.925"/>
    <n v="6.9964000000000004"/>
    <n v="0.31850000000000001"/>
  </r>
  <r>
    <x v="71"/>
    <s v="Pc90434f"/>
    <s v="Bright Passion Fruit Drop"/>
    <n v="2.9801000000000002"/>
    <n v="0.92620000000000002"/>
    <n v="6.0133000000000001"/>
    <n v="0.443"/>
  </r>
  <r>
    <x v="71"/>
    <s v="Pf94de52"/>
    <s v="Great Peanut Butter Crunch"/>
    <n v="6.9881000000000002"/>
    <n v="6.9814999999999996"/>
    <n v="0.95240000000000002"/>
    <n v="0.31019999999999998"/>
  </r>
  <r>
    <x v="72"/>
    <s v="P60265f7"/>
    <s v="Lively French Vanilla Tart"/>
    <n v="9.0496999999999996"/>
    <n v="2.0731000000000002"/>
    <n v="6.9908000000000001"/>
    <n v="0.30880000000000002"/>
  </r>
  <r>
    <x v="72"/>
    <s v="Pc90434f"/>
    <s v="Bright Passion Fruit Drop"/>
    <n v="3.0295000000000001"/>
    <n v="1.0563"/>
    <n v="6.0101000000000004"/>
    <n v="0.44719999999999999"/>
  </r>
  <r>
    <x v="72"/>
    <s v="Pf94de52"/>
    <s v="Great Peanut Butter Crunch"/>
    <n v="7.0321999999999996"/>
    <n v="6.9695"/>
    <n v="1.0584"/>
    <n v="0.29409999999999997"/>
  </r>
  <r>
    <x v="73"/>
    <s v="P60265f7"/>
    <s v="Lively French Vanilla Tart"/>
    <n v="8.9842999999999993"/>
    <n v="1.9347000000000001"/>
    <n v="6.9709000000000003"/>
    <n v="0.34889999999999999"/>
  </r>
  <r>
    <x v="73"/>
    <s v="Pc90434f"/>
    <s v="Bright Passion Fruit Drop"/>
    <n v="2.9748000000000001"/>
    <n v="1.0330999999999999"/>
    <n v="5.97"/>
    <n v="0.60099999999999998"/>
  </r>
  <r>
    <x v="73"/>
    <s v="Pf94de52"/>
    <s v="Great Peanut Butter Crunch"/>
    <n v="6.9268000000000001"/>
    <n v="6.9409000000000001"/>
    <n v="0.98970000000000002"/>
    <n v="0.33579999999999999"/>
  </r>
  <r>
    <x v="74"/>
    <s v="P60265f7"/>
    <s v="Lively French Vanilla Tart"/>
    <n v="9.0730000000000004"/>
    <n v="2.0453000000000001"/>
    <n v="6.9622999999999999"/>
    <n v="0.3483"/>
  </r>
  <r>
    <x v="74"/>
    <s v="Pc90434f"/>
    <s v="Bright Passion Fruit Drop"/>
    <n v="3.0284"/>
    <n v="1.0219"/>
    <n v="5.9173999999999998"/>
    <n v="0.47160000000000002"/>
  </r>
  <r>
    <x v="74"/>
    <s v="Pf94de52"/>
    <s v="Great Peanut Butter Crunch"/>
    <n v="6.9913999999999996"/>
    <n v="7.0460000000000003"/>
    <n v="0.95169999999999999"/>
    <n v="0.19409999999999999"/>
  </r>
  <r>
    <x v="75"/>
    <s v="P60265f7"/>
    <s v="Lively French Vanilla Tart"/>
    <n v="9.0014000000000003"/>
    <n v="2.0125000000000002"/>
    <n v="7.0476999999999999"/>
    <n v="0.30709999999999998"/>
  </r>
  <r>
    <x v="75"/>
    <s v="Pc90434f"/>
    <s v="Bright Passion Fruit Drop"/>
    <n v="3.0773000000000001"/>
    <n v="1.0354000000000001"/>
    <n v="6.1196000000000002"/>
    <n v="0.38080000000000003"/>
  </r>
  <r>
    <x v="75"/>
    <s v="Pf94de52"/>
    <s v="Great Peanut Butter Crunch"/>
    <n v="7.0411999999999999"/>
    <n v="7.0167999999999999"/>
    <n v="0.92"/>
    <n v="0.33589999999999998"/>
  </r>
  <r>
    <x v="76"/>
    <s v="P60265f7"/>
    <s v="Lively French Vanilla Tart"/>
    <n v="8.9842999999999993"/>
    <n v="1.9455"/>
    <n v="6.9988000000000001"/>
    <n v="0.41139999999999999"/>
  </r>
  <r>
    <x v="76"/>
    <s v="Pc90434f"/>
    <s v="Bright Passion Fruit Drop"/>
    <n v="2.9819"/>
    <n v="0.97360000000000002"/>
    <n v="6.0269000000000004"/>
    <n v="0.40079999999999999"/>
  </r>
  <r>
    <x v="76"/>
    <s v="Pf94de52"/>
    <s v="Great Peanut Butter Crunch"/>
    <n v="6.9598000000000004"/>
    <n v="6.9505999999999997"/>
    <n v="1.0723"/>
    <n v="0.30149999999999999"/>
  </r>
  <r>
    <x v="77"/>
    <s v="P60265f7"/>
    <s v="Lively French Vanilla Tart"/>
    <n v="8.9608000000000008"/>
    <n v="2.0257999999999998"/>
    <n v="6.8860999999999999"/>
    <n v="0.3372"/>
  </r>
  <r>
    <x v="77"/>
    <s v="Pc90434f"/>
    <s v="Bright Passion Fruit Drop"/>
    <n v="2.9935999999999998"/>
    <n v="1.0582"/>
    <n v="6.0133000000000001"/>
    <n v="0.48139999999999999"/>
  </r>
  <r>
    <x v="77"/>
    <s v="Pf94de52"/>
    <s v="Great Peanut Butter Crunch"/>
    <n v="7.0347"/>
    <n v="7.0655999999999999"/>
    <n v="0.9788"/>
    <n v="0.27250000000000002"/>
  </r>
  <r>
    <x v="78"/>
    <s v="P60265f7"/>
    <s v="Lively French Vanilla Tart"/>
    <n v="9.0266999999999999"/>
    <n v="2.0903999999999998"/>
    <n v="6.9676999999999998"/>
    <n v="0.2243"/>
  </r>
  <r>
    <x v="78"/>
    <s v="Pc90434f"/>
    <s v="Bright Passion Fruit Drop"/>
    <n v="3.0072000000000001"/>
    <n v="0.98019999999999996"/>
    <n v="5.9545000000000003"/>
    <n v="0.5645"/>
  </r>
  <r>
    <x v="78"/>
    <s v="Pf94de52"/>
    <s v="Great Peanut Butter Crunch"/>
    <n v="7.0072000000000001"/>
    <n v="6.9673999999999996"/>
    <n v="0.92700000000000005"/>
    <n v="0.37990000000000002"/>
  </r>
  <r>
    <x v="79"/>
    <s v="P60265f7"/>
    <s v="Lively French Vanilla Tart"/>
    <n v="8.9891000000000005"/>
    <n v="2.0150000000000001"/>
    <n v="7.0396999999999998"/>
    <n v="0.33229999999999998"/>
  </r>
  <r>
    <x v="79"/>
    <s v="Pc90434f"/>
    <s v="Bright Passion Fruit Drop"/>
    <n v="2.9996999999999998"/>
    <n v="1.052"/>
    <n v="5.9615"/>
    <n v="0.52239999999999998"/>
  </r>
  <r>
    <x v="79"/>
    <s v="Pf94de52"/>
    <s v="Great Peanut Butter Crunch"/>
    <n v="7.0111999999999997"/>
    <n v="6.984"/>
    <n v="0.91910000000000003"/>
    <n v="0.40379999999999999"/>
  </r>
  <r>
    <x v="80"/>
    <s v="P60265f7"/>
    <s v="Lively French Vanilla Tart"/>
    <n v="9.0158000000000005"/>
    <n v="1.97"/>
    <n v="6.9855"/>
    <n v="0.41149999999999998"/>
  </r>
  <r>
    <x v="80"/>
    <s v="Pc90434f"/>
    <s v="Bright Passion Fruit Drop"/>
    <n v="2.9409999999999998"/>
    <n v="1.1048"/>
    <n v="6.0404999999999998"/>
    <n v="0.35639999999999999"/>
  </r>
  <r>
    <x v="80"/>
    <s v="Pf94de52"/>
    <s v="Great Peanut Butter Crunch"/>
    <n v="6.9644000000000004"/>
    <n v="7.0747"/>
    <n v="1.0182"/>
    <n v="0.23680000000000001"/>
  </r>
  <r>
    <x v="81"/>
    <s v="P60265f7"/>
    <s v="Lively French Vanilla Tart"/>
    <n v="9.0977999999999994"/>
    <n v="2.0038"/>
    <n v="6.8906999999999998"/>
    <n v="0.3982"/>
  </r>
  <r>
    <x v="81"/>
    <s v="Pc90434f"/>
    <s v="Bright Passion Fruit Drop"/>
    <n v="2.9203999999999999"/>
    <n v="0.94440000000000002"/>
    <n v="5.9623999999999997"/>
    <n v="0.43080000000000002"/>
  </r>
  <r>
    <x v="81"/>
    <s v="Pf94de52"/>
    <s v="Great Peanut Butter Crunch"/>
    <n v="6.9819000000000004"/>
    <n v="7.0045999999999999"/>
    <n v="1.0771999999999999"/>
    <n v="0.34749999999999998"/>
  </r>
  <r>
    <x v="82"/>
    <s v="P60265f7"/>
    <s v="Lively French Vanilla Tart"/>
    <n v="8.9312000000000005"/>
    <n v="2.0573999999999999"/>
    <n v="6.9867999999999997"/>
    <n v="0.30230000000000001"/>
  </r>
  <r>
    <x v="82"/>
    <s v="Pc90434f"/>
    <s v="Bright Passion Fruit Drop"/>
    <n v="2.9655999999999998"/>
    <n v="0.872"/>
    <n v="5.9474999999999998"/>
    <n v="0.3891"/>
  </r>
  <r>
    <x v="82"/>
    <s v="Pf94de52"/>
    <s v="Great Peanut Butter Crunch"/>
    <n v="6.9439000000000002"/>
    <n v="7.0686"/>
    <n v="0.96540000000000004"/>
    <n v="0.36399999999999999"/>
  </r>
  <r>
    <x v="83"/>
    <s v="P60265f7"/>
    <s v="Lively French Vanilla Tart"/>
    <n v="9.0602"/>
    <n v="2.0249000000000001"/>
    <n v="6.9917999999999996"/>
    <n v="0.3664"/>
  </r>
  <r>
    <x v="83"/>
    <s v="Pc90434f"/>
    <s v="Bright Passion Fruit Drop"/>
    <n v="2.9470999999999998"/>
    <n v="0.93179999999999996"/>
    <n v="6.0408999999999997"/>
    <n v="0.42499999999999999"/>
  </r>
  <r>
    <x v="83"/>
    <s v="Pf94de52"/>
    <s v="Great Peanut Butter Crunch"/>
    <n v="7.0526"/>
    <n v="6.9945000000000004"/>
    <n v="0.91759999999999997"/>
    <n v="0.34449999999999997"/>
  </r>
  <r>
    <x v="84"/>
    <s v="P60265f7"/>
    <s v="Lively French Vanilla Tart"/>
    <n v="8.9632000000000005"/>
    <n v="1.9844999999999999"/>
    <n v="6.9448999999999996"/>
    <n v="0.2485"/>
  </r>
  <r>
    <x v="84"/>
    <s v="Pc90434f"/>
    <s v="Bright Passion Fruit Drop"/>
    <n v="2.9729999999999999"/>
    <n v="1.0952"/>
    <n v="6.0472999999999999"/>
    <n v="0.47739999999999999"/>
  </r>
  <r>
    <x v="84"/>
    <s v="Pf94de52"/>
    <s v="Great Peanut Butter Crunch"/>
    <n v="6.9768999999999997"/>
    <n v="7.0004"/>
    <n v="1.0568"/>
    <n v="0.34599999999999997"/>
  </r>
  <r>
    <x v="85"/>
    <s v="P60265f7"/>
    <s v="Lively French Vanilla Tart"/>
    <n v="9.0411999999999999"/>
    <n v="2.0312999999999999"/>
    <n v="6.9747000000000003"/>
    <n v="0.21529999999999999"/>
  </r>
  <r>
    <x v="85"/>
    <s v="Pc90434f"/>
    <s v="Bright Passion Fruit Drop"/>
    <n v="2.9741"/>
    <n v="1.0205"/>
    <n v="6.1005000000000003"/>
    <n v="0.49809999999999999"/>
  </r>
  <r>
    <x v="85"/>
    <s v="Pf94de52"/>
    <s v="Great Peanut Butter Crunch"/>
    <n v="7.0102000000000002"/>
    <n v="7.0617999999999999"/>
    <n v="1.0285"/>
    <n v="0.42809999999999998"/>
  </r>
  <r>
    <x v="86"/>
    <s v="P60265f7"/>
    <s v="Lively French Vanilla Tart"/>
    <n v="9.0083000000000002"/>
    <n v="2.0192999999999999"/>
    <n v="7.008"/>
    <n v="0.40010000000000001"/>
  </r>
  <r>
    <x v="86"/>
    <s v="Pc90434f"/>
    <s v="Bright Passion Fruit Drop"/>
    <n v="2.9369000000000001"/>
    <n v="0.96199999999999997"/>
    <n v="6.0484999999999998"/>
    <n v="0.39550000000000002"/>
  </r>
  <r>
    <x v="86"/>
    <s v="Pf94de52"/>
    <s v="Great Peanut Butter Crunch"/>
    <n v="6.9390000000000001"/>
    <n v="6.9718999999999998"/>
    <n v="0.92649999999999999"/>
    <n v="0.35759999999999997"/>
  </r>
  <r>
    <x v="87"/>
    <s v="P60265f7"/>
    <s v="Lively French Vanilla Tart"/>
    <n v="9.0862999999999996"/>
    <n v="2.0747"/>
    <n v="6.9734999999999996"/>
    <n v="0.26629999999999998"/>
  </r>
  <r>
    <x v="87"/>
    <s v="Pc90434f"/>
    <s v="Bright Passion Fruit Drop"/>
    <n v="2.9687000000000001"/>
    <n v="0.98340000000000005"/>
    <n v="6.0541999999999998"/>
    <n v="0.40279999999999999"/>
  </r>
  <r>
    <x v="87"/>
    <s v="Pf94de52"/>
    <s v="Great Peanut Butter Crunch"/>
    <n v="7.0293999999999999"/>
    <n v="6.9646999999999997"/>
    <n v="0.9476"/>
    <n v="0.35020000000000001"/>
  </r>
  <r>
    <x v="88"/>
    <s v="P60265f7"/>
    <s v="Lively French Vanilla Tart"/>
    <n v="8.9960000000000004"/>
    <n v="1.9649000000000001"/>
    <n v="6.9116"/>
    <n v="0.35830000000000001"/>
  </r>
  <r>
    <x v="88"/>
    <s v="Pc90434f"/>
    <s v="Bright Passion Fruit Drop"/>
    <n v="3.0756000000000001"/>
    <n v="0.9536"/>
    <n v="5.9329000000000001"/>
    <n v="0.4178"/>
  </r>
  <r>
    <x v="88"/>
    <s v="Pf94de52"/>
    <s v="Great Peanut Butter Crunch"/>
    <n v="7.0941999999999998"/>
    <n v="6.9909999999999997"/>
    <n v="1.0336000000000001"/>
    <n v="0.3458"/>
  </r>
  <r>
    <x v="89"/>
    <s v="P60265f7"/>
    <s v="Lively French Vanilla Tart"/>
    <n v="9.0441000000000003"/>
    <n v="2.0059"/>
    <n v="7.1025999999999998"/>
    <n v="0.37059999999999998"/>
  </r>
  <r>
    <x v="89"/>
    <s v="Pc90434f"/>
    <s v="Bright Passion Fruit Drop"/>
    <n v="3.0640000000000001"/>
    <n v="1.0102"/>
    <n v="6.0007000000000001"/>
    <n v="0.43990000000000001"/>
  </r>
  <r>
    <x v="89"/>
    <s v="Pf94de52"/>
    <s v="Great Peanut Butter Crunch"/>
    <n v="7.0002000000000004"/>
    <n v="6.9973999999999998"/>
    <n v="1.0264"/>
    <n v="0.2364"/>
  </r>
  <r>
    <x v="90"/>
    <s v="P60265f7"/>
    <s v="Lively French Vanilla Tart"/>
    <n v="8.9457000000000004"/>
    <n v="2.0846"/>
    <n v="6.9504000000000001"/>
    <n v="0.28649999999999998"/>
  </r>
  <r>
    <x v="90"/>
    <s v="Pc90434f"/>
    <s v="Bright Passion Fruit Drop"/>
    <n v="3.0247000000000002"/>
    <n v="0.95409999999999995"/>
    <n v="5.9859999999999998"/>
    <n v="0.36320000000000002"/>
  </r>
  <r>
    <x v="90"/>
    <s v="Pf94de52"/>
    <s v="Great Peanut Butter Crunch"/>
    <n v="6.9109999999999996"/>
    <n v="6.9964000000000004"/>
    <n v="0.91839999999999999"/>
    <n v="0.38279999999999997"/>
  </r>
  <r>
    <x v="91"/>
    <s v="P60265f7"/>
    <s v="Lively French Vanilla Tart"/>
    <n v="9.0101999999999993"/>
    <n v="1.9236"/>
    <n v="6.9791999999999996"/>
    <n v="0.29659999999999997"/>
  </r>
  <r>
    <x v="91"/>
    <s v="Pc90434f"/>
    <s v="Bright Passion Fruit Drop"/>
    <n v="2.9563000000000001"/>
    <n v="1.0768"/>
    <n v="5.9810999999999996"/>
    <n v="0.33589999999999998"/>
  </r>
  <r>
    <x v="91"/>
    <s v="Pf94de52"/>
    <s v="Great Peanut Butter Crunch"/>
    <n v="6.9617000000000004"/>
    <n v="6.9901999999999997"/>
    <n v="1.0022"/>
    <n v="0.27750000000000002"/>
  </r>
  <r>
    <x v="92"/>
    <s v="P60265f7"/>
    <s v="Lively French Vanilla Tart"/>
    <n v="8.9761000000000006"/>
    <n v="1.9872000000000001"/>
    <n v="6.9851999999999999"/>
    <n v="0.27360000000000001"/>
  </r>
  <r>
    <x v="92"/>
    <s v="Pc90434f"/>
    <s v="Bright Passion Fruit Drop"/>
    <n v="2.9895999999999998"/>
    <n v="0.97340000000000004"/>
    <n v="6.0849000000000002"/>
    <n v="0.41070000000000001"/>
  </r>
  <r>
    <x v="92"/>
    <s v="Pf94de52"/>
    <s v="Great Peanut Butter Crunch"/>
    <n v="7.0467000000000004"/>
    <n v="6.9939999999999998"/>
    <n v="1.109"/>
    <n v="0.28070000000000001"/>
  </r>
  <r>
    <x v="93"/>
    <s v="P60265f7"/>
    <s v="Lively French Vanilla Tart"/>
    <n v="9.0051000000000005"/>
    <n v="2.0238"/>
    <n v="6.9911000000000003"/>
    <n v="0.3377"/>
  </r>
  <r>
    <x v="93"/>
    <s v="Pc90434f"/>
    <s v="Bright Passion Fruit Drop"/>
    <n v="2.9624999999999999"/>
    <n v="1.0361"/>
    <n v="6.0125000000000002"/>
    <n v="0.44340000000000002"/>
  </r>
  <r>
    <x v="93"/>
    <s v="Pf94de52"/>
    <s v="Great Peanut Butter Crunch"/>
    <n v="6.9692999999999996"/>
    <n v="6.9985999999999997"/>
    <n v="1.0595000000000001"/>
    <n v="0.29870000000000002"/>
  </r>
  <r>
    <x v="94"/>
    <s v="P60265f7"/>
    <s v="Lively French Vanilla Tart"/>
    <n v="8.9535999999999998"/>
    <n v="1.9975000000000001"/>
    <n v="6.9836999999999998"/>
    <n v="0.27300000000000002"/>
  </r>
  <r>
    <x v="94"/>
    <s v="Pc90434f"/>
    <s v="Bright Passion Fruit Drop"/>
    <n v="3.0659999999999998"/>
    <n v="0.96120000000000005"/>
    <n v="5.9222000000000001"/>
    <n v="0.33439999999999998"/>
  </r>
  <r>
    <x v="94"/>
    <s v="Pf94de52"/>
    <s v="Great Peanut Butter Crunch"/>
    <n v="6.9805999999999999"/>
    <n v="6.9978999999999996"/>
    <n v="0.99239999999999995"/>
    <n v="0.30330000000000001"/>
  </r>
  <r>
    <x v="95"/>
    <s v="P60265f7"/>
    <s v="Lively French Vanilla Tart"/>
    <n v="9.0462000000000007"/>
    <n v="2.0076000000000001"/>
    <n v="7.0380000000000003"/>
    <n v="0.39629999999999999"/>
  </r>
  <r>
    <x v="95"/>
    <s v="Pc90434f"/>
    <s v="Bright Passion Fruit Drop"/>
    <n v="3.028"/>
    <n v="0.99680000000000002"/>
    <n v="5.9851000000000001"/>
    <n v="0.38390000000000002"/>
  </r>
  <r>
    <x v="95"/>
    <s v="Pf94de52"/>
    <s v="Great Peanut Butter Crunch"/>
    <n v="6.9904000000000002"/>
    <n v="7.0202999999999998"/>
    <n v="1.0727"/>
    <n v="0.34229999999999999"/>
  </r>
  <r>
    <x v="96"/>
    <s v="P60265f7"/>
    <s v="Lively French Vanilla Tart"/>
    <n v="9.0246999999999993"/>
    <n v="1.9256"/>
    <n v="7.0503"/>
    <n v="0.3619"/>
  </r>
  <r>
    <x v="96"/>
    <s v="Pc90434f"/>
    <s v="Bright Passion Fruit Drop"/>
    <n v="3.0177999999999998"/>
    <n v="1.0214000000000001"/>
    <n v="5.9566999999999997"/>
    <n v="0.43049999999999999"/>
  </r>
  <r>
    <x v="96"/>
    <s v="Pf94de52"/>
    <s v="Great Peanut Butter Crunch"/>
    <n v="7.0143000000000004"/>
    <n v="6.9725999999999999"/>
    <n v="0.86109999999999998"/>
    <n v="0.37080000000000002"/>
  </r>
  <r>
    <x v="97"/>
    <s v="P60265f7"/>
    <s v="Lively French Vanilla Tart"/>
    <n v="8.9940999999999995"/>
    <n v="1.9517"/>
    <n v="6.9568000000000003"/>
    <n v="0.36870000000000003"/>
  </r>
  <r>
    <x v="97"/>
    <s v="Pc90434f"/>
    <s v="Bright Passion Fruit Drop"/>
    <n v="2.9923000000000002"/>
    <n v="1.0881000000000001"/>
    <n v="5.9932999999999996"/>
    <n v="0.3755"/>
  </r>
  <r>
    <x v="97"/>
    <s v="Pf94de52"/>
    <s v="Great Peanut Butter Crunch"/>
    <n v="6.9501999999999997"/>
    <n v="6.8817000000000004"/>
    <n v="0.97289999999999999"/>
    <n v="0.3518"/>
  </r>
  <r>
    <x v="98"/>
    <s v="P60265f7"/>
    <s v="Lively French Vanilla Tart"/>
    <n v="9.0373000000000001"/>
    <n v="2.0377999999999998"/>
    <n v="7.0887000000000002"/>
    <n v="0.3508"/>
  </r>
  <r>
    <x v="98"/>
    <s v="Pc90434f"/>
    <s v="Bright Passion Fruit Drop"/>
    <n v="2.9106000000000001"/>
    <n v="1.0101"/>
    <n v="6.0907999999999998"/>
    <n v="0.5403"/>
  </r>
  <r>
    <x v="98"/>
    <s v="Pf94de52"/>
    <s v="Great Peanut Butter Crunch"/>
    <n v="6.9661"/>
    <n v="6.9820000000000002"/>
    <n v="1.0365"/>
    <n v="0.3886"/>
  </r>
  <r>
    <x v="99"/>
    <s v="P60265f7"/>
    <s v="Lively French Vanilla Tart"/>
    <n v="9.0806000000000004"/>
    <n v="1.9486000000000001"/>
    <n v="6.9660000000000002"/>
    <n v="0.24110000000000001"/>
  </r>
  <r>
    <x v="99"/>
    <s v="Pc90434f"/>
    <s v="Bright Passion Fruit Drop"/>
    <n v="3.0411999999999999"/>
    <n v="0.96589999999999998"/>
    <n v="6.0719000000000003"/>
    <n v="0.49990000000000001"/>
  </r>
  <r>
    <x v="99"/>
    <s v="Pf94de52"/>
    <s v="Great Peanut Butter Crunch"/>
    <n v="7.0132000000000003"/>
    <n v="7.0228000000000002"/>
    <n v="0.98199999999999998"/>
    <n v="0.39040000000000002"/>
  </r>
  <r>
    <x v="100"/>
    <s v="P60265f7"/>
    <s v="Lively French Vanilla Tart"/>
    <n v="9.0079999999999991"/>
    <n v="2.0463"/>
    <n v="7.0408999999999997"/>
    <n v="0.29220000000000002"/>
  </r>
  <r>
    <x v="100"/>
    <s v="Pc90434f"/>
    <s v="Bright Passion Fruit Drop"/>
    <n v="2.9390000000000001"/>
    <n v="1.0137"/>
    <n v="5.9684999999999997"/>
    <n v="0.3382"/>
  </r>
  <r>
    <x v="100"/>
    <s v="Pf94de52"/>
    <s v="Great Peanut Butter Crunch"/>
    <n v="7.0109000000000004"/>
    <n v="6.9919000000000002"/>
    <n v="0.97340000000000004"/>
    <n v="0.41489999999999999"/>
  </r>
  <r>
    <x v="101"/>
    <s v="P60265f7"/>
    <s v="Lively French Vanilla Tart"/>
    <n v="8.9316999999999993"/>
    <n v="1.9510000000000001"/>
    <n v="7.0559000000000003"/>
    <n v="0.37690000000000001"/>
  </r>
  <r>
    <x v="101"/>
    <s v="Pc90434f"/>
    <s v="Bright Passion Fruit Drop"/>
    <n v="2.9815999999999998"/>
    <n v="0.9405"/>
    <n v="6.0091999999999999"/>
    <n v="0.36549999999999999"/>
  </r>
  <r>
    <x v="101"/>
    <s v="Pf94de52"/>
    <s v="Great Peanut Butter Crunch"/>
    <n v="6.9976000000000003"/>
    <n v="6.9577999999999998"/>
    <n v="1.0213000000000001"/>
    <n v="0.2742"/>
  </r>
  <r>
    <x v="102"/>
    <s v="P60265f7"/>
    <s v="Lively French Vanilla Tart"/>
    <n v="8.9793000000000003"/>
    <n v="2.0426000000000002"/>
    <n v="7.0090000000000003"/>
    <n v="0.29720000000000002"/>
  </r>
  <r>
    <x v="102"/>
    <s v="Pc90434f"/>
    <s v="Bright Passion Fruit Drop"/>
    <n v="3.0324"/>
    <n v="1.0047999999999999"/>
    <n v="6.0970000000000004"/>
    <n v="0.42270000000000002"/>
  </r>
  <r>
    <x v="102"/>
    <s v="Pf94de52"/>
    <s v="Great Peanut Butter Crunch"/>
    <n v="7.0378999999999996"/>
    <n v="7.0979999999999999"/>
    <n v="0.94789999999999996"/>
    <n v="0.34260000000000002"/>
  </r>
  <r>
    <x v="103"/>
    <s v="P60265f7"/>
    <s v="Lively French Vanilla Tart"/>
    <n v="8.9368999999999996"/>
    <n v="2.0244"/>
    <n v="7.0349000000000004"/>
    <n v="0.39900000000000002"/>
  </r>
  <r>
    <x v="103"/>
    <s v="Pc90434f"/>
    <s v="Bright Passion Fruit Drop"/>
    <n v="3.0476999999999999"/>
    <n v="0.97919999999999996"/>
    <n v="6.0423999999999998"/>
    <n v="0.40629999999999999"/>
  </r>
  <r>
    <x v="103"/>
    <s v="Pf94de52"/>
    <s v="Great Peanut Butter Crunch"/>
    <n v="7.0183"/>
    <n v="7.0298999999999996"/>
    <n v="1.0044999999999999"/>
    <n v="0.38019999999999998"/>
  </r>
  <r>
    <x v="104"/>
    <s v="P60265f7"/>
    <s v="Lively French Vanilla Tart"/>
    <n v="9.0067000000000004"/>
    <n v="2.0367999999999999"/>
    <n v="7.0311000000000003"/>
    <n v="0.3"/>
  </r>
  <r>
    <x v="104"/>
    <s v="Pc90434f"/>
    <s v="Bright Passion Fruit Drop"/>
    <n v="3.1153"/>
    <n v="0.93030000000000002"/>
    <n v="6.0178000000000003"/>
    <n v="0.37769999999999998"/>
  </r>
  <r>
    <x v="104"/>
    <s v="Pf94de52"/>
    <s v="Great Peanut Butter Crunch"/>
    <n v="6.9330999999999996"/>
    <n v="6.9657999999999998"/>
    <n v="0.85919999999999996"/>
    <n v="0.30409999999999998"/>
  </r>
  <r>
    <x v="105"/>
    <s v="P60265f7"/>
    <s v="Lively French Vanilla Tart"/>
    <n v="9.0472999999999999"/>
    <n v="2.0716000000000001"/>
    <n v="6.9617000000000004"/>
    <n v="0.30099999999999999"/>
  </r>
  <r>
    <x v="105"/>
    <s v="Pc90434f"/>
    <s v="Bright Passion Fruit Drop"/>
    <n v="2.9661"/>
    <n v="0.89859999999999995"/>
    <n v="6.0407999999999999"/>
    <n v="0.45989999999999998"/>
  </r>
  <r>
    <x v="105"/>
    <s v="Pf94de52"/>
    <s v="Great Peanut Butter Crunch"/>
    <n v="7.0873999999999997"/>
    <n v="6.8771000000000004"/>
    <n v="0.9748"/>
    <n v="0.39090000000000003"/>
  </r>
  <r>
    <x v="106"/>
    <s v="P60265f7"/>
    <s v="Lively French Vanilla Tart"/>
    <n v="9.0271000000000008"/>
    <n v="1.9911000000000001"/>
    <n v="6.9970999999999997"/>
    <n v="0.24179999999999999"/>
  </r>
  <r>
    <x v="106"/>
    <s v="Pc90434f"/>
    <s v="Bright Passion Fruit Drop"/>
    <n v="2.9272"/>
    <n v="0.94740000000000002"/>
    <n v="5.9908999999999999"/>
    <n v="0.42680000000000001"/>
  </r>
  <r>
    <x v="106"/>
    <s v="Pf94de52"/>
    <s v="Great Peanut Butter Crunch"/>
    <n v="7.0728"/>
    <n v="7.0174000000000003"/>
    <n v="1.0117"/>
    <n v="0.37809999999999999"/>
  </r>
  <r>
    <x v="107"/>
    <s v="P60265f7"/>
    <s v="Lively French Vanilla Tart"/>
    <n v="8.9796999999999993"/>
    <n v="1.9847999999999999"/>
    <n v="7.0354000000000001"/>
    <n v="0.3629"/>
  </r>
  <r>
    <x v="107"/>
    <s v="Pc90434f"/>
    <s v="Bright Passion Fruit Drop"/>
    <n v="2.9013"/>
    <n v="0.99770000000000003"/>
    <n v="6.0621999999999998"/>
    <n v="0.45290000000000002"/>
  </r>
  <r>
    <x v="107"/>
    <s v="Pf94de52"/>
    <s v="Great Peanut Butter Crunch"/>
    <n v="7.1193"/>
    <n v="7.0502000000000002"/>
    <n v="0.93779999999999997"/>
    <n v="0.25190000000000001"/>
  </r>
  <r>
    <x v="108"/>
    <s v="P60265f7"/>
    <s v="Lively French Vanilla Tart"/>
    <n v="9.0198"/>
    <n v="1.9906999999999999"/>
    <n v="6.9560000000000004"/>
    <n v="0.21099999999999999"/>
  </r>
  <r>
    <x v="108"/>
    <s v="Pc90434f"/>
    <s v="Bright Passion Fruit Drop"/>
    <n v="2.9357000000000002"/>
    <n v="0.97230000000000005"/>
    <n v="6.0651000000000002"/>
    <n v="0.38900000000000001"/>
  </r>
  <r>
    <x v="108"/>
    <s v="Pf94de52"/>
    <s v="Great Peanut Butter Crunch"/>
    <n v="7.0023999999999997"/>
    <n v="6.9932999999999996"/>
    <n v="1.0225"/>
    <n v="0.32850000000000001"/>
  </r>
  <r>
    <x v="109"/>
    <s v="P60265f7"/>
    <s v="Lively French Vanilla Tart"/>
    <n v="9.0007000000000001"/>
    <n v="1.9518"/>
    <n v="7.0072000000000001"/>
    <n v="0.35680000000000001"/>
  </r>
  <r>
    <x v="109"/>
    <s v="Pc90434f"/>
    <s v="Bright Passion Fruit Drop"/>
    <n v="2.9952000000000001"/>
    <n v="0.96889999999999998"/>
    <n v="5.9097"/>
    <n v="0.3992"/>
  </r>
  <r>
    <x v="109"/>
    <s v="Pf94de52"/>
    <s v="Great Peanut Butter Crunch"/>
    <n v="7.0319000000000003"/>
    <n v="7.0099"/>
    <n v="0.96050000000000002"/>
    <n v="0.25030000000000002"/>
  </r>
  <r>
    <x v="110"/>
    <s v="P60265f7"/>
    <s v="Lively French Vanilla Tart"/>
    <n v="9.0439000000000007"/>
    <n v="2.0270000000000001"/>
    <n v="6.9358000000000004"/>
    <n v="0.3301"/>
  </r>
  <r>
    <x v="110"/>
    <s v="Pc90434f"/>
    <s v="Bright Passion Fruit Drop"/>
    <n v="3.0996000000000001"/>
    <n v="0.9899"/>
    <n v="6.0635000000000003"/>
    <n v="0.36730000000000002"/>
  </r>
  <r>
    <x v="110"/>
    <s v="Pf94de52"/>
    <s v="Great Peanut Butter Crunch"/>
    <n v="7.0183999999999997"/>
    <n v="7.07"/>
    <n v="1.0530999999999999"/>
    <n v="0.29070000000000001"/>
  </r>
  <r>
    <x v="111"/>
    <s v="P60265f7"/>
    <s v="Lively French Vanilla Tart"/>
    <n v="8.9923999999999999"/>
    <n v="2.0836000000000001"/>
    <n v="7.0153999999999996"/>
    <n v="0.34010000000000001"/>
  </r>
  <r>
    <x v="111"/>
    <s v="Pc90434f"/>
    <s v="Bright Passion Fruit Drop"/>
    <n v="2.9940000000000002"/>
    <n v="1.0670999999999999"/>
    <n v="6.0336999999999996"/>
    <n v="0.48609999999999998"/>
  </r>
  <r>
    <x v="111"/>
    <s v="Pf94de52"/>
    <s v="Great Peanut Butter Crunch"/>
    <n v="6.9978999999999996"/>
    <n v="6.9142000000000001"/>
    <n v="0.91990000000000005"/>
    <n v="0.35610000000000003"/>
  </r>
  <r>
    <x v="112"/>
    <s v="P60265f7"/>
    <s v="Lively French Vanilla Tart"/>
    <n v="9.0024999999999995"/>
    <n v="2.0626000000000002"/>
    <n v="7.0053999999999998"/>
    <n v="0.24099999999999999"/>
  </r>
  <r>
    <x v="112"/>
    <s v="Pc90434f"/>
    <s v="Bright Passion Fruit Drop"/>
    <n v="3.0369999999999999"/>
    <n v="0.9657"/>
    <n v="6.0331999999999999"/>
    <n v="0.43419999999999997"/>
  </r>
  <r>
    <x v="112"/>
    <s v="Pf94de52"/>
    <s v="Great Peanut Butter Crunch"/>
    <n v="6.98"/>
    <n v="6.9907000000000004"/>
    <n v="0.95420000000000005"/>
    <n v="0.32450000000000001"/>
  </r>
  <r>
    <x v="113"/>
    <s v="P60265f7"/>
    <s v="Lively French Vanilla Tart"/>
    <n v="9.0130999999999997"/>
    <n v="2.0084"/>
    <n v="7.1031000000000004"/>
    <n v="0.27560000000000001"/>
  </r>
  <r>
    <x v="113"/>
    <s v="Pc90434f"/>
    <s v="Bright Passion Fruit Drop"/>
    <n v="2.9940000000000002"/>
    <n v="1.0044999999999999"/>
    <n v="5.9744000000000002"/>
    <n v="0.37340000000000001"/>
  </r>
  <r>
    <x v="113"/>
    <s v="Pf94de52"/>
    <s v="Great Peanut Butter Crunch"/>
    <n v="7.0316000000000001"/>
    <n v="6.9328000000000003"/>
    <n v="0.93669999999999998"/>
    <n v="0.34670000000000001"/>
  </r>
  <r>
    <x v="114"/>
    <s v="P60265f7"/>
    <s v="Lively French Vanilla Tart"/>
    <n v="8.9796999999999993"/>
    <n v="2.0489999999999999"/>
    <n v="6.9733000000000001"/>
    <n v="0.34670000000000001"/>
  </r>
  <r>
    <x v="114"/>
    <s v="Pc90434f"/>
    <s v="Bright Passion Fruit Drop"/>
    <n v="3.0007999999999999"/>
    <n v="0.91979999999999995"/>
    <n v="6.0620000000000003"/>
    <n v="0.45379999999999998"/>
  </r>
  <r>
    <x v="114"/>
    <s v="Pf94de52"/>
    <s v="Great Peanut Butter Crunch"/>
    <n v="7.0391000000000004"/>
    <n v="7.0156000000000001"/>
    <n v="0.99980000000000002"/>
    <n v="0.23419999999999999"/>
  </r>
  <r>
    <x v="115"/>
    <s v="P60265f7"/>
    <s v="Lively French Vanilla Tart"/>
    <n v="8.9245999999999999"/>
    <n v="2.0013999999999998"/>
    <n v="6.9703999999999997"/>
    <n v="0.3125"/>
  </r>
  <r>
    <x v="115"/>
    <s v="Pc90434f"/>
    <s v="Bright Passion Fruit Drop"/>
    <n v="3.0933999999999999"/>
    <n v="0.91849999999999998"/>
    <n v="5.9995000000000003"/>
    <n v="0.42249999999999999"/>
  </r>
  <r>
    <x v="115"/>
    <s v="Pf94de52"/>
    <s v="Great Peanut Butter Crunch"/>
    <n v="7.0293000000000001"/>
    <n v="7.0479000000000003"/>
    <n v="0.93730000000000002"/>
    <n v="0.42330000000000001"/>
  </r>
  <r>
    <x v="116"/>
    <s v="P60265f7"/>
    <s v="Lively French Vanilla Tart"/>
    <n v="9.0393000000000008"/>
    <n v="2.0272999999999999"/>
    <n v="6.9288999999999996"/>
    <n v="0.2923"/>
  </r>
  <r>
    <x v="116"/>
    <s v="Pc90434f"/>
    <s v="Bright Passion Fruit Drop"/>
    <n v="2.9723999999999999"/>
    <n v="0.9415"/>
    <n v="5.8550000000000004"/>
    <n v="0.37030000000000002"/>
  </r>
  <r>
    <x v="116"/>
    <s v="Pf94de52"/>
    <s v="Great Peanut Butter Crunch"/>
    <n v="7.0286999999999997"/>
    <n v="6.9596999999999998"/>
    <n v="1.0349999999999999"/>
    <n v="0.32929999999999998"/>
  </r>
  <r>
    <x v="117"/>
    <s v="P60265f7"/>
    <s v="Lively French Vanilla Tart"/>
    <n v="9.0411000000000001"/>
    <n v="1.9778"/>
    <n v="7.016"/>
    <n v="0.36890000000000001"/>
  </r>
  <r>
    <x v="117"/>
    <s v="Pc90434f"/>
    <s v="Bright Passion Fruit Drop"/>
    <n v="2.9977999999999998"/>
    <n v="1.0845"/>
    <n v="6.0057999999999998"/>
    <n v="0.47639999999999999"/>
  </r>
  <r>
    <x v="117"/>
    <s v="Pf94de52"/>
    <s v="Great Peanut Butter Crunch"/>
    <n v="6.9968000000000004"/>
    <n v="6.9496000000000002"/>
    <n v="0.97989999999999999"/>
    <n v="0.31769999999999998"/>
  </r>
  <r>
    <x v="118"/>
    <s v="P60265f7"/>
    <s v="Lively French Vanilla Tart"/>
    <n v="9.0649999999999995"/>
    <n v="1.9899"/>
    <n v="6.9767999999999999"/>
    <n v="0.26939999999999997"/>
  </r>
  <r>
    <x v="118"/>
    <s v="Pc90434f"/>
    <s v="Bright Passion Fruit Drop"/>
    <n v="2.9293999999999998"/>
    <n v="0.98519999999999996"/>
    <n v="6.1319999999999997"/>
    <n v="0.31640000000000001"/>
  </r>
  <r>
    <x v="118"/>
    <s v="Pf94de52"/>
    <s v="Great Peanut Butter Crunch"/>
    <n v="6.9363999999999999"/>
    <n v="6.9673999999999996"/>
    <n v="0.98140000000000005"/>
    <n v="0.34210000000000002"/>
  </r>
  <r>
    <x v="119"/>
    <s v="P60265f7"/>
    <s v="Lively French Vanilla Tart"/>
    <n v="9.0570000000000004"/>
    <n v="2.0082"/>
    <n v="7.1204999999999998"/>
    <n v="0.28089999999999998"/>
  </r>
  <r>
    <x v="119"/>
    <s v="Pc90434f"/>
    <s v="Bright Passion Fruit Drop"/>
    <n v="2.9087000000000001"/>
    <n v="1.0612999999999999"/>
    <n v="6.1159999999999997"/>
    <n v="0.44490000000000002"/>
  </r>
  <r>
    <x v="119"/>
    <s v="Pf94de52"/>
    <s v="Great Peanut Butter Crunch"/>
    <n v="6.9132999999999996"/>
    <n v="6.9797000000000002"/>
    <n v="0.97650000000000003"/>
    <n v="0.34810000000000002"/>
  </r>
  <r>
    <x v="120"/>
    <s v="P60265f7"/>
    <s v="Lively French Vanilla Tart"/>
    <n v="8.9884000000000004"/>
    <n v="1.8925000000000001"/>
    <n v="7.0819999999999999"/>
    <n v="0.32279999999999998"/>
  </r>
  <r>
    <x v="120"/>
    <s v="Pc90434f"/>
    <s v="Bright Passion Fruit Drop"/>
    <n v="3.0099"/>
    <n v="1.0907"/>
    <n v="5.9465000000000003"/>
    <n v="0.48659999999999998"/>
  </r>
  <r>
    <x v="120"/>
    <s v="Pf94de52"/>
    <s v="Great Peanut Butter Crunch"/>
    <n v="6.9964000000000004"/>
    <n v="7.0035999999999996"/>
    <n v="0.91949999999999998"/>
    <n v="0.33829999999999999"/>
  </r>
  <r>
    <x v="121"/>
    <s v="P60265f7"/>
    <s v="Lively French Vanilla Tart"/>
    <n v="9.0776000000000003"/>
    <n v="2.0116999999999998"/>
    <n v="7.0039999999999996"/>
    <n v="0.36120000000000002"/>
  </r>
  <r>
    <x v="121"/>
    <s v="Pc90434f"/>
    <s v="Bright Passion Fruit Drop"/>
    <n v="2.9670000000000001"/>
    <n v="0.98939999999999995"/>
    <n v="6.0190000000000001"/>
    <n v="0.47349999999999998"/>
  </r>
  <r>
    <x v="121"/>
    <s v="Pf94de52"/>
    <s v="Great Peanut Butter Crunch"/>
    <n v="7.0327000000000002"/>
    <n v="6.9615"/>
    <n v="0.89480000000000004"/>
    <n v="0.30759999999999998"/>
  </r>
  <r>
    <x v="122"/>
    <s v="P60265f7"/>
    <s v="Lively French Vanilla Tart"/>
    <n v="8.9376999999999995"/>
    <n v="2.0282"/>
    <n v="6.9770000000000003"/>
    <n v="0.30790000000000001"/>
  </r>
  <r>
    <x v="122"/>
    <s v="Pc90434f"/>
    <s v="Bright Passion Fruit Drop"/>
    <n v="3.0617000000000001"/>
    <n v="1.0214000000000001"/>
    <n v="5.8849"/>
    <n v="0.44919999999999999"/>
  </r>
  <r>
    <x v="122"/>
    <s v="Pf94de52"/>
    <s v="Great Peanut Butter Crunch"/>
    <n v="6.9466000000000001"/>
    <n v="7.0284000000000004"/>
    <n v="1.006"/>
    <n v="0.31140000000000001"/>
  </r>
  <r>
    <x v="123"/>
    <s v="P60265f7"/>
    <s v="Lively French Vanilla Tart"/>
    <n v="9.0517000000000003"/>
    <n v="1.9763999999999999"/>
    <n v="6.9866999999999999"/>
    <n v="0.32029999999999997"/>
  </r>
  <r>
    <x v="123"/>
    <s v="Pc90434f"/>
    <s v="Bright Passion Fruit Drop"/>
    <n v="3.0015999999999998"/>
    <n v="1.0214000000000001"/>
    <n v="5.9832999999999998"/>
    <n v="0.40360000000000001"/>
  </r>
  <r>
    <x v="123"/>
    <s v="Pf94de52"/>
    <s v="Great Peanut Butter Crunch"/>
    <n v="7.0122999999999998"/>
    <n v="7.0488999999999997"/>
    <n v="1.0069999999999999"/>
    <n v="0.3448"/>
  </r>
  <r>
    <x v="124"/>
    <s v="P60265f7"/>
    <s v="Lively French Vanilla Tart"/>
    <n v="8.9896999999999991"/>
    <n v="1.9603999999999999"/>
    <n v="7.0145999999999997"/>
    <n v="0.26929999999999998"/>
  </r>
  <r>
    <x v="124"/>
    <s v="Pc90434f"/>
    <s v="Bright Passion Fruit Drop"/>
    <n v="2.9866000000000001"/>
    <n v="1.0885"/>
    <n v="5.9748000000000001"/>
    <n v="0.4698"/>
  </r>
  <r>
    <x v="124"/>
    <s v="Pf94de52"/>
    <s v="Great Peanut Butter Crunch"/>
    <n v="7.0597000000000003"/>
    <n v="6.9672999999999998"/>
    <n v="1.0327"/>
    <n v="0.33889999999999998"/>
  </r>
  <r>
    <x v="125"/>
    <s v="P60265f7"/>
    <s v="Lively French Vanilla Tart"/>
    <n v="8.9571000000000005"/>
    <n v="1.9275"/>
    <n v="7.0103"/>
    <n v="0.36509999999999998"/>
  </r>
  <r>
    <x v="125"/>
    <s v="Pc90434f"/>
    <s v="Bright Passion Fruit Drop"/>
    <n v="2.9794"/>
    <n v="0.9819"/>
    <n v="6.0138999999999996"/>
    <n v="0.43280000000000002"/>
  </r>
  <r>
    <x v="125"/>
    <s v="Pf94de52"/>
    <s v="Great Peanut Butter Crunch"/>
    <n v="7.0159000000000002"/>
    <n v="7.0491000000000001"/>
    <n v="1.0273000000000001"/>
    <n v="0.37180000000000002"/>
  </r>
  <r>
    <x v="126"/>
    <s v="P60265f7"/>
    <s v="Lively French Vanilla Tart"/>
    <n v="9.0071999999999992"/>
    <n v="2.0074999999999998"/>
    <n v="6.9976000000000003"/>
    <n v="0.29849999999999999"/>
  </r>
  <r>
    <x v="126"/>
    <s v="Pc90434f"/>
    <s v="Bright Passion Fruit Drop"/>
    <n v="2.9851000000000001"/>
    <n v="0.9194"/>
    <n v="6.0566000000000004"/>
    <n v="0.45950000000000002"/>
  </r>
  <r>
    <x v="126"/>
    <s v="Pf94de52"/>
    <s v="Great Peanut Butter Crunch"/>
    <n v="6.9547999999999996"/>
    <n v="6.9832999999999998"/>
    <n v="0.94689999999999996"/>
    <n v="0.4128"/>
  </r>
  <r>
    <x v="127"/>
    <s v="P60265f7"/>
    <s v="Lively French Vanilla Tart"/>
    <n v="9.0827000000000009"/>
    <n v="1.9637"/>
    <n v="6.9741"/>
    <n v="0.34889999999999999"/>
  </r>
  <r>
    <x v="127"/>
    <s v="Pc90434f"/>
    <s v="Bright Passion Fruit Drop"/>
    <n v="3.0341"/>
    <n v="1.0832999999999999"/>
    <n v="6.0033000000000003"/>
    <n v="0.4652"/>
  </r>
  <r>
    <x v="127"/>
    <s v="Pf94de52"/>
    <s v="Great Peanut Butter Crunch"/>
    <n v="7.0125999999999999"/>
    <n v="7.0316000000000001"/>
    <n v="1.0824"/>
    <n v="0.30020000000000002"/>
  </r>
  <r>
    <x v="128"/>
    <s v="P60265f7"/>
    <s v="Lively French Vanilla Tart"/>
    <n v="8.9163999999999994"/>
    <n v="2.0078"/>
    <n v="7.0121000000000002"/>
    <n v="0.2477"/>
  </r>
  <r>
    <x v="128"/>
    <s v="Pc90434f"/>
    <s v="Bright Passion Fruit Drop"/>
    <n v="2.9569000000000001"/>
    <n v="1.0597000000000001"/>
    <n v="6.0221"/>
    <n v="0.42759999999999998"/>
  </r>
  <r>
    <x v="128"/>
    <s v="Pf94de52"/>
    <s v="Great Peanut Butter Crunch"/>
    <n v="7.0820999999999996"/>
    <n v="7.0132000000000003"/>
    <n v="1.0103"/>
    <n v="0.35680000000000001"/>
  </r>
  <r>
    <x v="129"/>
    <s v="P60265f7"/>
    <s v="Lively French Vanilla Tart"/>
    <n v="9.0021000000000004"/>
    <n v="2.0834999999999999"/>
    <n v="6.9951999999999996"/>
    <n v="0.2492"/>
  </r>
  <r>
    <x v="129"/>
    <s v="Pc90434f"/>
    <s v="Bright Passion Fruit Drop"/>
    <n v="2.9759000000000002"/>
    <n v="0.9345"/>
    <n v="6.0110000000000001"/>
    <n v="0.42849999999999999"/>
  </r>
  <r>
    <x v="129"/>
    <s v="Pf94de52"/>
    <s v="Great Peanut Butter Crunch"/>
    <n v="6.9650999999999996"/>
    <n v="7.0407999999999999"/>
    <n v="0.99339999999999995"/>
    <n v="0.314"/>
  </r>
  <r>
    <x v="130"/>
    <s v="P60265f7"/>
    <s v="Lively French Vanilla Tart"/>
    <n v="9.0204000000000004"/>
    <n v="2.0777000000000001"/>
    <n v="7.0171000000000001"/>
    <n v="0.31169999999999998"/>
  </r>
  <r>
    <x v="130"/>
    <s v="Pc90434f"/>
    <s v="Bright Passion Fruit Drop"/>
    <n v="3.0243000000000002"/>
    <n v="0.93459999999999999"/>
    <n v="5.9650999999999996"/>
    <n v="0.39129999999999998"/>
  </r>
  <r>
    <x v="130"/>
    <s v="Pf94de52"/>
    <s v="Great Peanut Butter Crunch"/>
    <n v="6.9775999999999998"/>
    <n v="7.0350000000000001"/>
    <n v="0.90049999999999997"/>
    <n v="0.33289999999999997"/>
  </r>
  <r>
    <x v="131"/>
    <s v="P60265f7"/>
    <s v="Lively French Vanilla Tart"/>
    <n v="8.9243000000000006"/>
    <n v="2.0758999999999999"/>
    <n v="6.98"/>
    <n v="0.29430000000000001"/>
  </r>
  <r>
    <x v="131"/>
    <s v="Pc90434f"/>
    <s v="Bright Passion Fruit Drop"/>
    <n v="3.09"/>
    <n v="0.99039999999999995"/>
    <n v="5.9537000000000004"/>
    <n v="0.44850000000000001"/>
  </r>
  <r>
    <x v="131"/>
    <s v="Pf94de52"/>
    <s v="Great Peanut Butter Crunch"/>
    <n v="7.0030999999999999"/>
    <n v="6.9574999999999996"/>
    <n v="1.0295000000000001"/>
    <n v="0.33660000000000001"/>
  </r>
  <r>
    <x v="132"/>
    <s v="P60265f7"/>
    <s v="Lively French Vanilla Tart"/>
    <n v="8.8783999999999992"/>
    <n v="2.0432000000000001"/>
    <n v="6.9573"/>
    <n v="0.20369999999999999"/>
  </r>
  <r>
    <x v="132"/>
    <s v="Pc90434f"/>
    <s v="Bright Passion Fruit Drop"/>
    <n v="2.9758"/>
    <n v="1.0019"/>
    <n v="6.0015000000000001"/>
    <n v="0.38030000000000003"/>
  </r>
  <r>
    <x v="132"/>
    <s v="Pf94de52"/>
    <s v="Great Peanut Butter Crunch"/>
    <n v="6.9889000000000001"/>
    <n v="6.9360999999999997"/>
    <n v="0.95709999999999995"/>
    <n v="0.32179999999999997"/>
  </r>
  <r>
    <x v="133"/>
    <s v="P60265f7"/>
    <s v="Lively French Vanilla Tart"/>
    <n v="9.0780999999999992"/>
    <n v="2.0453000000000001"/>
    <n v="6.9611999999999998"/>
    <n v="0.28470000000000001"/>
  </r>
  <r>
    <x v="133"/>
    <s v="Pc90434f"/>
    <s v="Bright Passion Fruit Drop"/>
    <n v="2.9169999999999998"/>
    <n v="1.0008999999999999"/>
    <n v="6.0641999999999996"/>
    <n v="0.3785"/>
  </r>
  <r>
    <x v="133"/>
    <s v="Pf94de52"/>
    <s v="Great Peanut Butter Crunch"/>
    <n v="7.0385"/>
    <n v="7.0688000000000004"/>
    <n v="0.88939999999999997"/>
    <n v="0.27739999999999998"/>
  </r>
  <r>
    <x v="134"/>
    <s v="P60265f7"/>
    <s v="Lively French Vanilla Tart"/>
    <n v="9.0364000000000004"/>
    <n v="1.9898"/>
    <n v="6.9222999999999999"/>
    <n v="0.37330000000000002"/>
  </r>
  <r>
    <x v="134"/>
    <s v="Pc90434f"/>
    <s v="Bright Passion Fruit Drop"/>
    <n v="3.0320999999999998"/>
    <n v="1.0122"/>
    <n v="6.0594000000000001"/>
    <n v="0.4491"/>
  </r>
  <r>
    <x v="134"/>
    <s v="Pf94de52"/>
    <s v="Great Peanut Butter Crunch"/>
    <n v="7.0549999999999997"/>
    <n v="7.0431999999999997"/>
    <n v="1.0652999999999999"/>
    <n v="0.28370000000000001"/>
  </r>
  <r>
    <x v="135"/>
    <s v="P60265f7"/>
    <s v="Lively French Vanilla Tart"/>
    <n v="9.0435999999999996"/>
    <n v="1.9459"/>
    <n v="7.0159000000000002"/>
    <n v="0.27110000000000001"/>
  </r>
  <r>
    <x v="135"/>
    <s v="Pc90434f"/>
    <s v="Bright Passion Fruit Drop"/>
    <n v="3.0148000000000001"/>
    <n v="1.0875999999999999"/>
    <n v="5.9165000000000001"/>
    <n v="0.40410000000000001"/>
  </r>
  <r>
    <x v="135"/>
    <s v="Pf94de52"/>
    <s v="Great Peanut Butter Crunch"/>
    <n v="6.9631999999999996"/>
    <n v="7.0140000000000002"/>
    <n v="1.0419"/>
    <n v="0.34710000000000002"/>
  </r>
  <r>
    <x v="136"/>
    <s v="P60265f7"/>
    <s v="Lively French Vanilla Tart"/>
    <n v="8.9603999999999999"/>
    <n v="1.9017999999999999"/>
    <n v="7.0065999999999997"/>
    <n v="0.21460000000000001"/>
  </r>
  <r>
    <x v="136"/>
    <s v="Pc90434f"/>
    <s v="Bright Passion Fruit Drop"/>
    <n v="2.9131999999999998"/>
    <n v="0.97640000000000005"/>
    <n v="5.9703999999999997"/>
    <n v="0.46400000000000002"/>
  </r>
  <r>
    <x v="136"/>
    <s v="Pf94de52"/>
    <s v="Great Peanut Butter Crunch"/>
    <n v="6.9919000000000002"/>
    <n v="7.0030999999999999"/>
    <n v="1.0051000000000001"/>
    <n v="0.28539999999999999"/>
  </r>
  <r>
    <x v="137"/>
    <s v="P60265f7"/>
    <s v="Lively French Vanilla Tart"/>
    <n v="8.9191000000000003"/>
    <n v="1.9856"/>
    <n v="7.0282"/>
    <n v="0.37119999999999997"/>
  </r>
  <r>
    <x v="137"/>
    <s v="Pc90434f"/>
    <s v="Bright Passion Fruit Drop"/>
    <n v="3.0377000000000001"/>
    <n v="1.0019"/>
    <n v="5.9599000000000002"/>
    <n v="0.4284"/>
  </r>
  <r>
    <x v="137"/>
    <s v="Pf94de52"/>
    <s v="Great Peanut Butter Crunch"/>
    <n v="7.0437000000000003"/>
    <n v="7.0589000000000004"/>
    <n v="0.92449999999999999"/>
    <n v="0.37880000000000003"/>
  </r>
  <r>
    <x v="138"/>
    <s v="P60265f7"/>
    <s v="Lively French Vanilla Tart"/>
    <n v="8.9415999999999993"/>
    <n v="1.9553"/>
    <n v="7.0411999999999999"/>
    <n v="0.30990000000000001"/>
  </r>
  <r>
    <x v="138"/>
    <s v="Pc90434f"/>
    <s v="Bright Passion Fruit Drop"/>
    <n v="3.0219999999999998"/>
    <n v="1.0256000000000001"/>
    <n v="5.9157000000000002"/>
    <n v="0.43169999999999997"/>
  </r>
  <r>
    <x v="138"/>
    <s v="Pf94de52"/>
    <s v="Great Peanut Butter Crunch"/>
    <n v="6.9768999999999997"/>
    <n v="6.9577999999999998"/>
    <n v="1.0210999999999999"/>
    <n v="0.34189999999999998"/>
  </r>
  <r>
    <x v="139"/>
    <s v="P60265f7"/>
    <s v="Lively French Vanilla Tart"/>
    <n v="9.0252999999999997"/>
    <n v="1.9963"/>
    <n v="7.0334000000000003"/>
    <n v="0.30199999999999999"/>
  </r>
  <r>
    <x v="139"/>
    <s v="Pc90434f"/>
    <s v="Bright Passion Fruit Drop"/>
    <n v="2.9588000000000001"/>
    <n v="0.98109999999999997"/>
    <n v="6.1161000000000003"/>
    <n v="0.47510000000000002"/>
  </r>
  <r>
    <x v="139"/>
    <s v="Pf94de52"/>
    <s v="Great Peanut Butter Crunch"/>
    <n v="6.9757999999999996"/>
    <n v="7.0392000000000001"/>
    <n v="1.0285"/>
    <n v="0.3987"/>
  </r>
  <r>
    <x v="140"/>
    <s v="P60265f7"/>
    <s v="Lively French Vanilla Tart"/>
    <n v="8.9627999999999997"/>
    <n v="2.0179"/>
    <n v="6.89"/>
    <n v="0.32519999999999999"/>
  </r>
  <r>
    <x v="140"/>
    <s v="Pc90434f"/>
    <s v="Bright Passion Fruit Drop"/>
    <n v="2.9643999999999999"/>
    <n v="1.0015000000000001"/>
    <n v="5.9321000000000002"/>
    <n v="0.52249999999999996"/>
  </r>
  <r>
    <x v="140"/>
    <s v="Pf94de52"/>
    <s v="Great Peanut Butter Crunch"/>
    <n v="7.0559000000000003"/>
    <n v="7.0229999999999997"/>
    <n v="0.93669999999999998"/>
    <n v="0.313"/>
  </r>
  <r>
    <x v="141"/>
    <s v="P60265f7"/>
    <s v="Lively French Vanilla Tart"/>
    <n v="8.9847000000000001"/>
    <n v="2.0066000000000002"/>
    <n v="7.0094000000000003"/>
    <n v="0.26379999999999998"/>
  </r>
  <r>
    <x v="141"/>
    <s v="Pc90434f"/>
    <s v="Bright Passion Fruit Drop"/>
    <n v="2.9247000000000001"/>
    <n v="1.0112000000000001"/>
    <n v="5.9718999999999998"/>
    <n v="0.40989999999999999"/>
  </r>
  <r>
    <x v="141"/>
    <s v="Pf94de52"/>
    <s v="Great Peanut Butter Crunch"/>
    <n v="7.0582000000000003"/>
    <n v="7.0038999999999998"/>
    <n v="1.0017"/>
    <n v="0.31979999999999997"/>
  </r>
  <r>
    <x v="142"/>
    <s v="P60265f7"/>
    <s v="Lively French Vanilla Tart"/>
    <n v="9.0475999999999992"/>
    <n v="1.9673"/>
    <n v="6.9871999999999996"/>
    <n v="0.39119999999999999"/>
  </r>
  <r>
    <x v="142"/>
    <s v="Pc90434f"/>
    <s v="Bright Passion Fruit Drop"/>
    <n v="2.8942999999999999"/>
    <n v="0.88370000000000004"/>
    <n v="6.0354000000000001"/>
    <n v="0.38030000000000003"/>
  </r>
  <r>
    <x v="142"/>
    <s v="Pf94de52"/>
    <s v="Great Peanut Butter Crunch"/>
    <n v="7.0194000000000001"/>
    <n v="7.0197000000000003"/>
    <n v="1.0423"/>
    <n v="0.1973"/>
  </r>
  <r>
    <x v="143"/>
    <s v="P60265f7"/>
    <s v="Lively French Vanilla Tart"/>
    <n v="8.8864999999999998"/>
    <n v="1.9939"/>
    <n v="7.0468999999999999"/>
    <n v="0.28410000000000002"/>
  </r>
  <r>
    <x v="143"/>
    <s v="Pc90434f"/>
    <s v="Bright Passion Fruit Drop"/>
    <n v="3.0024000000000002"/>
    <n v="1.0126999999999999"/>
    <n v="5.8956999999999997"/>
    <n v="0.42070000000000002"/>
  </r>
  <r>
    <x v="143"/>
    <s v="Pf94de52"/>
    <s v="Great Peanut Butter Crunch"/>
    <n v="7.0267999999999997"/>
    <n v="7.0495000000000001"/>
    <n v="1.0259"/>
    <n v="0.317"/>
  </r>
  <r>
    <x v="144"/>
    <s v="P60265f7"/>
    <s v="Lively French Vanilla Tart"/>
    <n v="9.0062999999999995"/>
    <n v="2.0320999999999998"/>
    <n v="6.9950999999999999"/>
    <n v="0.32740000000000002"/>
  </r>
  <r>
    <x v="144"/>
    <s v="Pc90434f"/>
    <s v="Bright Passion Fruit Drop"/>
    <n v="3.0306999999999999"/>
    <n v="1.0317000000000001"/>
    <n v="6.0262000000000002"/>
    <n v="0.4844"/>
  </r>
  <r>
    <x v="144"/>
    <s v="Pf94de52"/>
    <s v="Great Peanut Butter Crunch"/>
    <n v="6.9499000000000004"/>
    <n v="7.0480999999999998"/>
    <n v="1.0295000000000001"/>
    <n v="0.36870000000000003"/>
  </r>
  <r>
    <x v="145"/>
    <s v="P60265f7"/>
    <s v="Lively French Vanilla Tart"/>
    <n v="9.0189000000000004"/>
    <n v="1.9801"/>
    <n v="6.9207999999999998"/>
    <n v="0.3367"/>
  </r>
  <r>
    <x v="145"/>
    <s v="Pc90434f"/>
    <s v="Bright Passion Fruit Drop"/>
    <n v="2.9990999999999999"/>
    <n v="1.1120000000000001"/>
    <n v="6.0683999999999996"/>
    <n v="0.38600000000000001"/>
  </r>
  <r>
    <x v="145"/>
    <s v="Pf94de52"/>
    <s v="Great Peanut Butter Crunch"/>
    <n v="6.9574999999999996"/>
    <n v="6.9989999999999997"/>
    <n v="1.1075999999999999"/>
    <n v="0.31419999999999998"/>
  </r>
  <r>
    <x v="146"/>
    <s v="P60265f7"/>
    <s v="Lively French Vanilla Tart"/>
    <n v="8.9574999999999996"/>
    <n v="2.0249000000000001"/>
    <n v="6.9435000000000002"/>
    <n v="0.30759999999999998"/>
  </r>
  <r>
    <x v="146"/>
    <s v="Pc90434f"/>
    <s v="Bright Passion Fruit Drop"/>
    <n v="3.0548999999999999"/>
    <n v="0.95269999999999999"/>
    <n v="6.016"/>
    <n v="0.29270000000000002"/>
  </r>
  <r>
    <x v="146"/>
    <s v="Pf94de52"/>
    <s v="Great Peanut Butter Crunch"/>
    <n v="6.9259000000000004"/>
    <n v="6.9770000000000003"/>
    <n v="1.0485"/>
    <n v="0.43020000000000003"/>
  </r>
  <r>
    <x v="147"/>
    <s v="P60265f7"/>
    <s v="Lively French Vanilla Tart"/>
    <n v="8.9758999999999993"/>
    <n v="2.0512000000000001"/>
    <n v="7.0145"/>
    <n v="0.31680000000000003"/>
  </r>
  <r>
    <x v="147"/>
    <s v="Pc90434f"/>
    <s v="Bright Passion Fruit Drop"/>
    <n v="3.0983999999999998"/>
    <n v="1.0902000000000001"/>
    <n v="6.0331999999999999"/>
    <n v="0.45500000000000002"/>
  </r>
  <r>
    <x v="147"/>
    <s v="Pf94de52"/>
    <s v="Great Peanut Butter Crunch"/>
    <n v="6.9359000000000002"/>
    <n v="6.9726999999999997"/>
    <n v="1.0067999999999999"/>
    <n v="0.29139999999999999"/>
  </r>
  <r>
    <x v="148"/>
    <s v="P60265f7"/>
    <s v="Lively French Vanilla Tart"/>
    <n v="8.9238"/>
    <n v="2.0876999999999999"/>
    <n v="6.9962999999999997"/>
    <n v="0.22189999999999999"/>
  </r>
  <r>
    <x v="148"/>
    <s v="Pc90434f"/>
    <s v="Bright Passion Fruit Drop"/>
    <n v="3.0247000000000002"/>
    <n v="1.0750999999999999"/>
    <n v="6.0164"/>
    <n v="0.44140000000000001"/>
  </r>
  <r>
    <x v="148"/>
    <s v="Pf94de52"/>
    <s v="Great Peanut Butter Crunch"/>
    <n v="7.0025000000000004"/>
    <n v="7.0164999999999997"/>
    <n v="0.95369999999999999"/>
    <n v="0.28539999999999999"/>
  </r>
  <r>
    <x v="149"/>
    <s v="P60265f7"/>
    <s v="Lively French Vanilla Tart"/>
    <n v="8.9956999999999994"/>
    <n v="1.8874"/>
    <n v="7.1509"/>
    <n v="0.4037"/>
  </r>
  <r>
    <x v="149"/>
    <s v="Pc90434f"/>
    <s v="Bright Passion Fruit Drop"/>
    <n v="3.0242"/>
    <n v="0.97230000000000005"/>
    <n v="5.9893999999999998"/>
    <n v="0.43619999999999998"/>
  </r>
  <r>
    <x v="149"/>
    <s v="Pf94de52"/>
    <s v="Great Peanut Butter Crunch"/>
    <n v="6.9696999999999996"/>
    <n v="6.9843000000000002"/>
    <n v="1.0567"/>
    <n v="0.3397"/>
  </r>
  <r>
    <x v="150"/>
    <s v="P60265f7"/>
    <s v="Lively French Vanilla Tart"/>
    <n v="8.9661000000000008"/>
    <n v="1.9783999999999999"/>
    <n v="7.0396999999999998"/>
    <n v="0.31380000000000002"/>
  </r>
  <r>
    <x v="150"/>
    <s v="Pc90434f"/>
    <s v="Bright Passion Fruit Drop"/>
    <n v="3.0116999999999998"/>
    <n v="0.92859999999999998"/>
    <n v="5.9561999999999999"/>
    <n v="0.41310000000000002"/>
  </r>
  <r>
    <x v="150"/>
    <s v="Pf94de52"/>
    <s v="Great Peanut Butter Crunch"/>
    <n v="7.0364000000000004"/>
    <n v="6.9785000000000004"/>
    <n v="1.0257000000000001"/>
    <n v="0.28520000000000001"/>
  </r>
  <r>
    <x v="151"/>
    <s v="P60265f7"/>
    <s v="Lively French Vanilla Tart"/>
    <n v="9.0428999999999995"/>
    <n v="1.9976"/>
    <n v="7.0673000000000004"/>
    <n v="0.21260000000000001"/>
  </r>
  <r>
    <x v="151"/>
    <s v="Pc90434f"/>
    <s v="Bright Passion Fruit Drop"/>
    <n v="2.9525999999999999"/>
    <n v="1.0310999999999999"/>
    <n v="6.0075000000000003"/>
    <n v="0.47849999999999998"/>
  </r>
  <r>
    <x v="151"/>
    <s v="Pf94de52"/>
    <s v="Great Peanut Butter Crunch"/>
    <n v="7.0487000000000002"/>
    <n v="7.0309999999999997"/>
    <n v="0.93569999999999998"/>
    <n v="0.45140000000000002"/>
  </r>
  <r>
    <x v="152"/>
    <s v="P60265f7"/>
    <s v="Lively French Vanilla Tart"/>
    <n v="9.0088000000000008"/>
    <n v="2.0093000000000001"/>
    <n v="6.9671000000000003"/>
    <n v="0.31090000000000001"/>
  </r>
  <r>
    <x v="152"/>
    <s v="Pc90434f"/>
    <s v="Bright Passion Fruit Drop"/>
    <n v="3.0417999999999998"/>
    <n v="1.0629"/>
    <n v="6.0561999999999996"/>
    <n v="0.41249999999999998"/>
  </r>
  <r>
    <x v="152"/>
    <s v="Pf94de52"/>
    <s v="Great Peanut Butter Crunch"/>
    <n v="7.0720999999999998"/>
    <n v="6.9973000000000001"/>
    <n v="0.9627"/>
    <n v="0.26050000000000001"/>
  </r>
  <r>
    <x v="153"/>
    <s v="P60265f7"/>
    <s v="Lively French Vanilla Tart"/>
    <n v="9.0306999999999995"/>
    <n v="1.9730000000000001"/>
    <n v="6.9964000000000004"/>
    <n v="0.38350000000000001"/>
  </r>
  <r>
    <x v="153"/>
    <s v="Pc90434f"/>
    <s v="Bright Passion Fruit Drop"/>
    <n v="2.9813999999999998"/>
    <n v="1.0115000000000001"/>
    <n v="6.0507"/>
    <n v="0.4199"/>
  </r>
  <r>
    <x v="153"/>
    <s v="Pf94de52"/>
    <s v="Great Peanut Butter Crunch"/>
    <n v="6.9353999999999996"/>
    <n v="6.8738000000000001"/>
    <n v="0.96260000000000001"/>
    <n v="0.43380000000000002"/>
  </r>
  <r>
    <x v="154"/>
    <s v="P60265f7"/>
    <s v="Lively French Vanilla Tart"/>
    <n v="9.0068000000000001"/>
    <n v="1.9373"/>
    <n v="6.9724000000000004"/>
    <n v="0.3468"/>
  </r>
  <r>
    <x v="154"/>
    <s v="Pc90434f"/>
    <s v="Bright Passion Fruit Drop"/>
    <n v="2.9931000000000001"/>
    <n v="1.0270999999999999"/>
    <n v="6.0229999999999997"/>
    <n v="0.49680000000000002"/>
  </r>
  <r>
    <x v="154"/>
    <s v="Pf94de52"/>
    <s v="Great Peanut Butter Crunch"/>
    <n v="6.9848999999999997"/>
    <n v="6.9873000000000003"/>
    <n v="1.0306"/>
    <n v="0.35299999999999998"/>
  </r>
  <r>
    <x v="155"/>
    <s v="P60265f7"/>
    <s v="Lively French Vanilla Tart"/>
    <n v="8.8887999999999998"/>
    <n v="2.0851000000000002"/>
    <n v="7.0305"/>
    <n v="0.32300000000000001"/>
  </r>
  <r>
    <x v="155"/>
    <s v="Pc90434f"/>
    <s v="Bright Passion Fruit Drop"/>
    <n v="3.0346000000000002"/>
    <n v="1.0573999999999999"/>
    <n v="5.9344000000000001"/>
    <n v="0.49280000000000002"/>
  </r>
  <r>
    <x v="155"/>
    <s v="Pf94de52"/>
    <s v="Great Peanut Butter Crunch"/>
    <n v="6.9596"/>
    <n v="6.9572000000000003"/>
    <n v="1.0406"/>
    <n v="0.38719999999999999"/>
  </r>
  <r>
    <x v="156"/>
    <s v="P60265f7"/>
    <s v="Lively French Vanilla Tart"/>
    <n v="8.9901"/>
    <n v="1.9689000000000001"/>
    <n v="7.0518000000000001"/>
    <n v="0.33789999999999998"/>
  </r>
  <r>
    <x v="156"/>
    <s v="Pc90434f"/>
    <s v="Bright Passion Fruit Drop"/>
    <n v="3.0623999999999998"/>
    <n v="0.88329999999999997"/>
    <n v="5.9756999999999998"/>
    <n v="0.38790000000000002"/>
  </r>
  <r>
    <x v="156"/>
    <s v="Pf94de52"/>
    <s v="Great Peanut Butter Crunch"/>
    <n v="7.0617000000000001"/>
    <n v="6.9081999999999999"/>
    <n v="1.0148999999999999"/>
    <n v="0.24340000000000001"/>
  </r>
  <r>
    <x v="157"/>
    <s v="P60265f7"/>
    <s v="Lively French Vanilla Tart"/>
    <n v="9.0239999999999991"/>
    <n v="1.9887999999999999"/>
    <n v="7.0141999999999998"/>
    <n v="0.31680000000000003"/>
  </r>
  <r>
    <x v="157"/>
    <s v="Pc90434f"/>
    <s v="Bright Passion Fruit Drop"/>
    <n v="2.9878"/>
    <n v="0.9456"/>
    <n v="5.9829999999999997"/>
    <n v="0.39050000000000001"/>
  </r>
  <r>
    <x v="157"/>
    <s v="Pf94de52"/>
    <s v="Great Peanut Butter Crunch"/>
    <n v="7.0232000000000001"/>
    <n v="6.9786000000000001"/>
    <n v="1.0128999999999999"/>
    <n v="0.37209999999999999"/>
  </r>
  <r>
    <x v="158"/>
    <s v="P60265f7"/>
    <s v="Lively French Vanilla Tart"/>
    <n v="8.9954000000000001"/>
    <n v="2.0129999999999999"/>
    <n v="7.0408999999999997"/>
    <n v="0.38040000000000002"/>
  </r>
  <r>
    <x v="158"/>
    <s v="Pc90434f"/>
    <s v="Bright Passion Fruit Drop"/>
    <n v="2.9737"/>
    <n v="1.1202000000000001"/>
    <n v="6.0079000000000002"/>
    <n v="0.47110000000000002"/>
  </r>
  <r>
    <x v="158"/>
    <s v="Pf94de52"/>
    <s v="Great Peanut Butter Crunch"/>
    <n v="7.0365000000000002"/>
    <n v="7.0069999999999997"/>
    <n v="1.0317000000000001"/>
    <n v="0.32869999999999999"/>
  </r>
  <r>
    <x v="159"/>
    <s v="P60265f7"/>
    <s v="Lively French Vanilla Tart"/>
    <n v="9.0000999999999998"/>
    <n v="2.0022000000000002"/>
    <n v="7.0401999999999996"/>
    <n v="0.41160000000000002"/>
  </r>
  <r>
    <x v="159"/>
    <s v="Pc90434f"/>
    <s v="Bright Passion Fruit Drop"/>
    <n v="3.0312999999999999"/>
    <n v="1.0429999999999999"/>
    <n v="6.0156000000000001"/>
    <n v="0.49909999999999999"/>
  </r>
  <r>
    <x v="159"/>
    <s v="Pf94de52"/>
    <s v="Great Peanut Butter Crunch"/>
    <n v="6.9423000000000004"/>
    <n v="6.9703999999999997"/>
    <n v="0.94230000000000003"/>
    <n v="0.32679999999999998"/>
  </r>
  <r>
    <x v="160"/>
    <s v="P60265f7"/>
    <s v="Lively French Vanilla Tart"/>
    <n v="8.9710999999999999"/>
    <n v="1.9059999999999999"/>
    <n v="6.9795999999999996"/>
    <n v="0.40710000000000002"/>
  </r>
  <r>
    <x v="160"/>
    <s v="Pc90434f"/>
    <s v="Bright Passion Fruit Drop"/>
    <n v="2.9731999999999998"/>
    <n v="1.0150999999999999"/>
    <n v="6.0598999999999998"/>
    <n v="0.40529999999999999"/>
  </r>
  <r>
    <x v="160"/>
    <s v="Pf94de52"/>
    <s v="Great Peanut Butter Crunch"/>
    <n v="6.9386000000000001"/>
    <n v="6.9911000000000003"/>
    <n v="0.96779999999999999"/>
    <n v="0.38090000000000002"/>
  </r>
  <r>
    <x v="161"/>
    <s v="P60265f7"/>
    <s v="Lively French Vanilla Tart"/>
    <n v="9.0693000000000001"/>
    <n v="1.9892000000000001"/>
    <n v="7.0233999999999996"/>
    <n v="0.31119999999999998"/>
  </r>
  <r>
    <x v="161"/>
    <s v="Pc90434f"/>
    <s v="Bright Passion Fruit Drop"/>
    <n v="2.9811999999999999"/>
    <n v="0.95299999999999996"/>
    <n v="6.0846999999999998"/>
    <n v="0.41320000000000001"/>
  </r>
  <r>
    <x v="161"/>
    <s v="Pf94de52"/>
    <s v="Great Peanut Butter Crunch"/>
    <n v="6.9637000000000002"/>
    <n v="6.9855"/>
    <n v="0.96950000000000003"/>
    <n v="0.49059999999999998"/>
  </r>
  <r>
    <x v="162"/>
    <s v="P60265f7"/>
    <s v="Lively French Vanilla Tart"/>
    <n v="8.9306999999999999"/>
    <n v="1.9577"/>
    <n v="7.0012999999999996"/>
    <n v="0.2596"/>
  </r>
  <r>
    <x v="162"/>
    <s v="Pc90434f"/>
    <s v="Bright Passion Fruit Drop"/>
    <n v="3.04"/>
    <n v="1.0431999999999999"/>
    <n v="5.9878999999999998"/>
    <n v="0.4153"/>
  </r>
  <r>
    <x v="162"/>
    <s v="Pf94de52"/>
    <s v="Great Peanut Butter Crunch"/>
    <n v="7.0411999999999999"/>
    <n v="6.8935000000000004"/>
    <n v="0.98550000000000004"/>
    <n v="0.30009999999999998"/>
  </r>
  <r>
    <x v="163"/>
    <s v="P60265f7"/>
    <s v="Lively French Vanilla Tart"/>
    <n v="9.0532000000000004"/>
    <n v="2.0718999999999999"/>
    <n v="7.0490000000000004"/>
    <n v="0.41660000000000003"/>
  </r>
  <r>
    <x v="163"/>
    <s v="Pc90434f"/>
    <s v="Bright Passion Fruit Drop"/>
    <n v="3.0247000000000002"/>
    <n v="0.93130000000000002"/>
    <n v="5.9424000000000001"/>
    <n v="0.44919999999999999"/>
  </r>
  <r>
    <x v="163"/>
    <s v="Pf94de52"/>
    <s v="Great Peanut Butter Crunch"/>
    <n v="6.9348999999999998"/>
    <n v="6.9752000000000001"/>
    <n v="0.90129999999999999"/>
    <n v="0.34129999999999999"/>
  </r>
  <r>
    <x v="164"/>
    <s v="P60265f7"/>
    <s v="Lively French Vanilla Tart"/>
    <n v="9.0079999999999991"/>
    <n v="1.9796"/>
    <n v="7.032"/>
    <n v="0.27800000000000002"/>
  </r>
  <r>
    <x v="164"/>
    <s v="Pc90434f"/>
    <s v="Bright Passion Fruit Drop"/>
    <n v="2.9580000000000002"/>
    <n v="0.98140000000000005"/>
    <n v="6.0293000000000001"/>
    <n v="0.45529999999999998"/>
  </r>
  <r>
    <x v="164"/>
    <s v="Pf94de52"/>
    <s v="Great Peanut Butter Crunch"/>
    <n v="7.0430999999999999"/>
    <n v="7.0281000000000002"/>
    <n v="1.0253000000000001"/>
    <n v="0.39739999999999998"/>
  </r>
  <r>
    <x v="165"/>
    <s v="P60265f7"/>
    <s v="Lively French Vanilla Tart"/>
    <n v="8.9878"/>
    <n v="2.0078999999999998"/>
    <n v="6.9824000000000002"/>
    <n v="0.40010000000000001"/>
  </r>
  <r>
    <x v="165"/>
    <s v="Pc90434f"/>
    <s v="Bright Passion Fruit Drop"/>
    <n v="3.0304000000000002"/>
    <n v="1.0138"/>
    <n v="6.0506000000000002"/>
    <n v="0.40479999999999999"/>
  </r>
  <r>
    <x v="165"/>
    <s v="Pf94de52"/>
    <s v="Great Peanut Butter Crunch"/>
    <n v="7.1277999999999997"/>
    <n v="6.9760999999999997"/>
    <n v="0.96950000000000003"/>
    <n v="0.34079999999999999"/>
  </r>
  <r>
    <x v="166"/>
    <s v="P60265f7"/>
    <s v="Lively French Vanilla Tart"/>
    <n v="9.0738000000000003"/>
    <n v="1.9864999999999999"/>
    <n v="7.0338000000000003"/>
    <n v="0.3624"/>
  </r>
  <r>
    <x v="166"/>
    <s v="Pc90434f"/>
    <s v="Bright Passion Fruit Drop"/>
    <n v="3.0042"/>
    <n v="0.98929999999999996"/>
    <n v="5.9546999999999999"/>
    <n v="0.37069999999999997"/>
  </r>
  <r>
    <x v="166"/>
    <s v="Pf94de52"/>
    <s v="Great Peanut Butter Crunch"/>
    <n v="6.9524999999999997"/>
    <n v="6.9265999999999996"/>
    <n v="1.036"/>
    <n v="0.41980000000000001"/>
  </r>
  <r>
    <x v="167"/>
    <s v="P60265f7"/>
    <s v="Lively French Vanilla Tart"/>
    <n v="9.0167000000000002"/>
    <n v="1.9529000000000001"/>
    <n v="7.0547000000000004"/>
    <n v="0.37059999999999998"/>
  </r>
  <r>
    <x v="167"/>
    <s v="Pc90434f"/>
    <s v="Bright Passion Fruit Drop"/>
    <n v="2.9365000000000001"/>
    <n v="0.99790000000000001"/>
    <n v="6.0590999999999999"/>
    <n v="0.49299999999999999"/>
  </r>
  <r>
    <x v="167"/>
    <s v="Pf94de52"/>
    <s v="Great Peanut Butter Crunch"/>
    <n v="7.0471000000000004"/>
    <n v="6.9385000000000003"/>
    <n v="1.0721000000000001"/>
    <n v="0.34610000000000002"/>
  </r>
  <r>
    <x v="168"/>
    <s v="P60265f7"/>
    <s v="Lively French Vanilla Tart"/>
    <n v="9.0815999999999999"/>
    <n v="2.0196000000000001"/>
    <n v="7.0217000000000001"/>
    <n v="0.32519999999999999"/>
  </r>
  <r>
    <x v="168"/>
    <s v="Pc90434f"/>
    <s v="Bright Passion Fruit Drop"/>
    <n v="3.0146000000000002"/>
    <n v="1.0270999999999999"/>
    <n v="6.0591999999999997"/>
    <n v="0.38600000000000001"/>
  </r>
  <r>
    <x v="168"/>
    <s v="Pf94de52"/>
    <s v="Great Peanut Butter Crunch"/>
    <n v="7.0848000000000004"/>
    <n v="7.0007999999999999"/>
    <n v="1.0508999999999999"/>
    <n v="0.35260000000000002"/>
  </r>
  <r>
    <x v="169"/>
    <s v="P60265f7"/>
    <s v="Lively French Vanilla Tart"/>
    <n v="9.0685000000000002"/>
    <n v="2.0545"/>
    <n v="6.9851000000000001"/>
    <n v="0.3594"/>
  </r>
  <r>
    <x v="169"/>
    <s v="Pc90434f"/>
    <s v="Bright Passion Fruit Drop"/>
    <n v="3.0230999999999999"/>
    <n v="0.97519999999999996"/>
    <n v="6.0712999999999999"/>
    <n v="0.41339999999999999"/>
  </r>
  <r>
    <x v="169"/>
    <s v="Pf94de52"/>
    <s v="Great Peanut Butter Crunch"/>
    <n v="7.0002000000000004"/>
    <n v="6.8886000000000003"/>
    <n v="0.96150000000000002"/>
    <n v="0.31390000000000001"/>
  </r>
  <r>
    <x v="170"/>
    <s v="P60265f7"/>
    <s v="Lively French Vanilla Tart"/>
    <n v="8.9344000000000001"/>
    <n v="2.0129000000000001"/>
    <n v="7.0643000000000002"/>
    <n v="0.26450000000000001"/>
  </r>
  <r>
    <x v="170"/>
    <s v="Pc90434f"/>
    <s v="Bright Passion Fruit Drop"/>
    <n v="3.0102000000000002"/>
    <n v="1.0773999999999999"/>
    <n v="6.0183999999999997"/>
    <n v="0.43130000000000002"/>
  </r>
  <r>
    <x v="170"/>
    <s v="Pf94de52"/>
    <s v="Great Peanut Butter Crunch"/>
    <n v="7.0179"/>
    <n v="7.0065"/>
    <n v="1.0172000000000001"/>
    <n v="0.3775"/>
  </r>
  <r>
    <x v="171"/>
    <s v="P60265f7"/>
    <s v="Lively French Vanilla Tart"/>
    <n v="8.9351000000000003"/>
    <n v="1.9965999999999999"/>
    <n v="6.9736000000000002"/>
    <n v="0.32779999999999998"/>
  </r>
  <r>
    <x v="171"/>
    <s v="Pc90434f"/>
    <s v="Bright Passion Fruit Drop"/>
    <n v="3.0123000000000002"/>
    <n v="1.0566"/>
    <n v="6.0439999999999996"/>
    <n v="0.45150000000000001"/>
  </r>
  <r>
    <x v="171"/>
    <s v="Pf94de52"/>
    <s v="Great Peanut Butter Crunch"/>
    <n v="6.9778000000000002"/>
    <n v="7.0273000000000003"/>
    <n v="0.98119999999999996"/>
    <n v="0.40150000000000002"/>
  </r>
  <r>
    <x v="172"/>
    <s v="P60265f7"/>
    <s v="Lively French Vanilla Tart"/>
    <n v="8.8899000000000008"/>
    <n v="2.0044"/>
    <n v="6.9625000000000004"/>
    <n v="0.28520000000000001"/>
  </r>
  <r>
    <x v="172"/>
    <s v="Pc90434f"/>
    <s v="Bright Passion Fruit Drop"/>
    <n v="3.0146999999999999"/>
    <n v="1.0677000000000001"/>
    <n v="6.0392999999999999"/>
    <n v="0.51290000000000002"/>
  </r>
  <r>
    <x v="172"/>
    <s v="Pf94de52"/>
    <s v="Great Peanut Butter Crunch"/>
    <n v="7.0387000000000004"/>
    <n v="7.0888999999999998"/>
    <n v="1.0743"/>
    <n v="0.30680000000000002"/>
  </r>
  <r>
    <x v="173"/>
    <s v="P60265f7"/>
    <s v="Lively French Vanilla Tart"/>
    <n v="9.0059000000000005"/>
    <n v="2.0491999999999999"/>
    <n v="6.9725999999999999"/>
    <n v="0.3639"/>
  </r>
  <r>
    <x v="173"/>
    <s v="Pc90434f"/>
    <s v="Bright Passion Fruit Drop"/>
    <n v="3.0419"/>
    <n v="1.0347999999999999"/>
    <n v="5.9122000000000003"/>
    <n v="0.46929999999999999"/>
  </r>
  <r>
    <x v="173"/>
    <s v="Pf94de52"/>
    <s v="Great Peanut Butter Crunch"/>
    <n v="7.0351999999999997"/>
    <n v="7.0030999999999999"/>
    <n v="0.94930000000000003"/>
    <n v="0.33860000000000001"/>
  </r>
  <r>
    <x v="174"/>
    <s v="P60265f7"/>
    <s v="Lively French Vanilla Tart"/>
    <n v="9.0551999999999992"/>
    <n v="1.9125000000000001"/>
    <n v="6.9928999999999997"/>
    <n v="0.4042"/>
  </r>
  <r>
    <x v="174"/>
    <s v="Pc90434f"/>
    <s v="Bright Passion Fruit Drop"/>
    <n v="2.9967000000000001"/>
    <n v="1.0746"/>
    <n v="5.9592000000000001"/>
    <n v="0.43859999999999999"/>
  </r>
  <r>
    <x v="174"/>
    <s v="Pf94de52"/>
    <s v="Great Peanut Butter Crunch"/>
    <n v="7.0708000000000002"/>
    <n v="6.9734999999999996"/>
    <n v="1.0203"/>
    <n v="0.42770000000000002"/>
  </r>
  <r>
    <x v="175"/>
    <s v="P60265f7"/>
    <s v="Lively French Vanilla Tart"/>
    <n v="8.9068000000000005"/>
    <n v="2.0299"/>
    <n v="6.9869000000000003"/>
    <n v="0.36230000000000001"/>
  </r>
  <r>
    <x v="175"/>
    <s v="Pc90434f"/>
    <s v="Bright Passion Fruit Drop"/>
    <n v="2.9356"/>
    <n v="0.96760000000000002"/>
    <n v="5.9896000000000003"/>
    <n v="0.46949999999999997"/>
  </r>
  <r>
    <x v="175"/>
    <s v="Pf94de52"/>
    <s v="Great Peanut Butter Crunch"/>
    <n v="7.0130999999999997"/>
    <n v="6.9131"/>
    <n v="0.92749999999999999"/>
    <n v="0.3085"/>
  </r>
  <r>
    <x v="176"/>
    <s v="P60265f7"/>
    <s v="Lively French Vanilla Tart"/>
    <n v="8.9430999999999994"/>
    <n v="2.0891999999999999"/>
    <n v="7.0082000000000004"/>
    <n v="0.3367"/>
  </r>
  <r>
    <x v="176"/>
    <s v="Pc90434f"/>
    <s v="Bright Passion Fruit Drop"/>
    <n v="3.0015000000000001"/>
    <n v="1.0049999999999999"/>
    <n v="6.0423"/>
    <n v="0.47549999999999998"/>
  </r>
  <r>
    <x v="176"/>
    <s v="Pf94de52"/>
    <s v="Great Peanut Butter Crunch"/>
    <n v="7.0022000000000002"/>
    <n v="6.9801000000000002"/>
    <n v="1.0068999999999999"/>
    <n v="0.31530000000000002"/>
  </r>
  <r>
    <x v="177"/>
    <s v="P60265f7"/>
    <s v="Lively French Vanilla Tart"/>
    <n v="9.0197000000000003"/>
    <n v="1.9877"/>
    <n v="6.9928999999999997"/>
    <n v="0.29770000000000002"/>
  </r>
  <r>
    <x v="177"/>
    <s v="Pc90434f"/>
    <s v="Bright Passion Fruit Drop"/>
    <n v="2.9224999999999999"/>
    <n v="0.99839999999999995"/>
    <n v="5.9850000000000003"/>
    <n v="0.40200000000000002"/>
  </r>
  <r>
    <x v="177"/>
    <s v="Pf94de52"/>
    <s v="Great Peanut Butter Crunch"/>
    <n v="6.9991000000000003"/>
    <n v="6.9916999999999998"/>
    <n v="0.96319999999999995"/>
    <n v="0.28620000000000001"/>
  </r>
  <r>
    <x v="178"/>
    <s v="P60265f7"/>
    <s v="Lively French Vanilla Tart"/>
    <n v="8.9288000000000007"/>
    <n v="1.9370000000000001"/>
    <n v="7.0980999999999996"/>
    <n v="0.25990000000000002"/>
  </r>
  <r>
    <x v="178"/>
    <s v="Pc90434f"/>
    <s v="Bright Passion Fruit Drop"/>
    <n v="3.1034999999999999"/>
    <n v="1.0497000000000001"/>
    <n v="5.9516999999999998"/>
    <n v="0.3987"/>
  </r>
  <r>
    <x v="178"/>
    <s v="Pf94de52"/>
    <s v="Great Peanut Butter Crunch"/>
    <n v="6.9553000000000003"/>
    <n v="7.0434999999999999"/>
    <n v="1.0361"/>
    <n v="0.43049999999999999"/>
  </r>
  <r>
    <x v="179"/>
    <s v="P60265f7"/>
    <s v="Lively French Vanilla Tart"/>
    <n v="8.9463000000000008"/>
    <n v="2.0600999999999998"/>
    <n v="6.9992000000000001"/>
    <n v="0.3034"/>
  </r>
  <r>
    <x v="179"/>
    <s v="Pc90434f"/>
    <s v="Bright Passion Fruit Drop"/>
    <n v="3.0550999999999999"/>
    <n v="0.94730000000000003"/>
    <n v="6.0193000000000003"/>
    <n v="0.48420000000000002"/>
  </r>
  <r>
    <x v="179"/>
    <s v="Pf94de52"/>
    <s v="Great Peanut Butter Crunch"/>
    <n v="7.1524999999999999"/>
    <n v="7.0559000000000003"/>
    <n v="1.0145999999999999"/>
    <n v="0.32490000000000002"/>
  </r>
  <r>
    <x v="180"/>
    <s v="P60265f7"/>
    <s v="Lively French Vanilla Tart"/>
    <n v="9.0752000000000006"/>
    <n v="1.9384999999999999"/>
    <n v="6.9307999999999996"/>
    <n v="0.26860000000000001"/>
  </r>
  <r>
    <x v="180"/>
    <s v="Pc90434f"/>
    <s v="Bright Passion Fruit Drop"/>
    <n v="2.9876999999999998"/>
    <n v="1.0081"/>
    <n v="5.9870000000000001"/>
    <n v="0.44890000000000002"/>
  </r>
  <r>
    <x v="180"/>
    <s v="Pf94de52"/>
    <s v="Great Peanut Butter Crunch"/>
    <n v="7.0364000000000004"/>
    <n v="6.9802"/>
    <n v="1.0257000000000001"/>
    <n v="0.38969999999999999"/>
  </r>
  <r>
    <x v="181"/>
    <s v="P60265f7"/>
    <s v="Lively French Vanilla Tart"/>
    <n v="9.0408000000000008"/>
    <n v="2.0152999999999999"/>
    <n v="7.0315000000000003"/>
    <n v="0.31859999999999999"/>
  </r>
  <r>
    <x v="181"/>
    <s v="Pc90434f"/>
    <s v="Bright Passion Fruit Drop"/>
    <n v="2.9026000000000001"/>
    <n v="0.97970000000000002"/>
    <n v="6.0160999999999998"/>
    <n v="0.38769999999999999"/>
  </r>
  <r>
    <x v="181"/>
    <s v="Pf94de52"/>
    <s v="Great Peanut Butter Crunch"/>
    <n v="6.9478999999999997"/>
    <n v="6.9904000000000002"/>
    <n v="1.0427"/>
    <n v="0.29849999999999999"/>
  </r>
  <r>
    <x v="182"/>
    <s v="P60265f7"/>
    <s v="Lively French Vanilla Tart"/>
    <n v="9.0319000000000003"/>
    <n v="1.9556"/>
    <n v="7.0091000000000001"/>
    <n v="0.32050000000000001"/>
  </r>
  <r>
    <x v="182"/>
    <s v="Pc90434f"/>
    <s v="Bright Passion Fruit Drop"/>
    <n v="3.0162"/>
    <n v="0.98819999999999997"/>
    <n v="5.9977"/>
    <n v="0.36"/>
  </r>
  <r>
    <x v="182"/>
    <s v="Pf94de52"/>
    <s v="Great Peanut Butter Crunch"/>
    <n v="7.0210999999999997"/>
    <n v="6.9512"/>
    <n v="1.0119"/>
    <n v="0.35039999999999999"/>
  </r>
  <r>
    <x v="183"/>
    <s v="P60265f7"/>
    <s v="Lively French Vanilla Tart"/>
    <n v="8.9184999999999999"/>
    <n v="1.9601"/>
    <n v="6.9984000000000002"/>
    <n v="0.3115"/>
  </r>
  <r>
    <x v="183"/>
    <s v="Pc90434f"/>
    <s v="Bright Passion Fruit Drop"/>
    <n v="2.9781"/>
    <n v="0.99250000000000005"/>
    <n v="6.0058999999999996"/>
    <n v="0.50239999999999996"/>
  </r>
  <r>
    <x v="183"/>
    <s v="Pf94de52"/>
    <s v="Great Peanut Butter Crunch"/>
    <n v="6.8925999999999998"/>
    <n v="7.0311000000000003"/>
    <n v="1.0246"/>
    <n v="0.36580000000000001"/>
  </r>
  <r>
    <x v="184"/>
    <s v="P60265f7"/>
    <s v="Lively French Vanilla Tart"/>
    <n v="8.9902999999999995"/>
    <n v="2.0651000000000002"/>
    <n v="6.9816000000000003"/>
    <n v="0.33279999999999998"/>
  </r>
  <r>
    <x v="184"/>
    <s v="Pc90434f"/>
    <s v="Bright Passion Fruit Drop"/>
    <n v="3.0261"/>
    <n v="0.98260000000000003"/>
    <n v="5.9901999999999997"/>
    <n v="0.46750000000000003"/>
  </r>
  <r>
    <x v="184"/>
    <s v="Pf94de52"/>
    <s v="Great Peanut Butter Crunch"/>
    <n v="7.0174000000000003"/>
    <n v="6.9310999999999998"/>
    <n v="0.97629999999999995"/>
    <n v="0.27800000000000002"/>
  </r>
  <r>
    <x v="185"/>
    <s v="P60265f7"/>
    <s v="Lively French Vanilla Tart"/>
    <n v="9.0786999999999995"/>
    <n v="2.101"/>
    <n v="6.8883000000000001"/>
    <n v="0.26919999999999999"/>
  </r>
  <r>
    <x v="185"/>
    <s v="Pc90434f"/>
    <s v="Bright Passion Fruit Drop"/>
    <n v="3.0415999999999999"/>
    <n v="0.97"/>
    <n v="5.9531000000000001"/>
    <n v="0.46410000000000001"/>
  </r>
  <r>
    <x v="185"/>
    <s v="Pf94de52"/>
    <s v="Great Peanut Butter Crunch"/>
    <n v="7.0568"/>
    <n v="7.0053000000000001"/>
    <n v="0.99919999999999998"/>
    <n v="0.34060000000000001"/>
  </r>
  <r>
    <x v="186"/>
    <s v="P60265f7"/>
    <s v="Lively French Vanilla Tart"/>
    <n v="9.0168999999999997"/>
    <n v="2.0259"/>
    <n v="7.0740999999999996"/>
    <n v="0.36149999999999999"/>
  </r>
  <r>
    <x v="186"/>
    <s v="Pc90434f"/>
    <s v="Bright Passion Fruit Drop"/>
    <n v="2.9992999999999999"/>
    <n v="0.95830000000000004"/>
    <n v="5.9138000000000002"/>
    <n v="0.35389999999999999"/>
  </r>
  <r>
    <x v="186"/>
    <s v="Pf94de52"/>
    <s v="Great Peanut Butter Crunch"/>
    <n v="6.9145000000000003"/>
    <n v="7.0400999999999998"/>
    <n v="1.0239"/>
    <n v="0.36370000000000002"/>
  </r>
  <r>
    <x v="187"/>
    <s v="P60265f7"/>
    <s v="Lively French Vanilla Tart"/>
    <n v="9.0563000000000002"/>
    <n v="2.0184000000000002"/>
    <n v="6.9286000000000003"/>
    <n v="0.26669999999999999"/>
  </r>
  <r>
    <x v="187"/>
    <s v="Pc90434f"/>
    <s v="Bright Passion Fruit Drop"/>
    <n v="3.0436000000000001"/>
    <n v="1.0189999999999999"/>
    <n v="6.0640999999999998"/>
    <n v="0.35320000000000001"/>
  </r>
  <r>
    <x v="187"/>
    <s v="Pf94de52"/>
    <s v="Great Peanut Butter Crunch"/>
    <n v="6.8960999999999997"/>
    <n v="6.9455"/>
    <n v="0.96989999999999998"/>
    <n v="0.38540000000000002"/>
  </r>
  <r>
    <x v="188"/>
    <s v="P60265f7"/>
    <s v="Lively French Vanilla Tart"/>
    <n v="8.9024999999999999"/>
    <n v="2.0587"/>
    <n v="7.0305"/>
    <n v="0.3019"/>
  </r>
  <r>
    <x v="188"/>
    <s v="Pc90434f"/>
    <s v="Bright Passion Fruit Drop"/>
    <n v="3.0163000000000002"/>
    <n v="1.0864"/>
    <n v="6.0052000000000003"/>
    <n v="0.38350000000000001"/>
  </r>
  <r>
    <x v="188"/>
    <s v="Pf94de52"/>
    <s v="Great Peanut Butter Crunch"/>
    <n v="6.9916"/>
    <n v="7.0084999999999997"/>
    <n v="1.0106999999999999"/>
    <n v="0.2959"/>
  </r>
  <r>
    <x v="189"/>
    <s v="P60265f7"/>
    <s v="Lively French Vanilla Tart"/>
    <n v="8.9754000000000005"/>
    <n v="2.0528"/>
    <n v="7.0118"/>
    <n v="0.33910000000000001"/>
  </r>
  <r>
    <x v="189"/>
    <s v="Pc90434f"/>
    <s v="Bright Passion Fruit Drop"/>
    <n v="2.9194"/>
    <n v="0.98460000000000003"/>
    <n v="5.9861000000000004"/>
    <n v="0.36599999999999999"/>
  </r>
  <r>
    <x v="189"/>
    <s v="Pf94de52"/>
    <s v="Great Peanut Butter Crunch"/>
    <n v="7.0753000000000004"/>
    <n v="7.0069999999999997"/>
    <n v="1.0509999999999999"/>
    <n v="0.35299999999999998"/>
  </r>
  <r>
    <x v="190"/>
    <s v="P60265f7"/>
    <s v="Lively French Vanilla Tart"/>
    <n v="8.9515999999999991"/>
    <n v="2.0718000000000001"/>
    <n v="6.9836"/>
    <n v="0.34899999999999998"/>
  </r>
  <r>
    <x v="190"/>
    <s v="Pc90434f"/>
    <s v="Bright Passion Fruit Drop"/>
    <n v="3.0121000000000002"/>
    <n v="1.0097"/>
    <n v="6.0454999999999997"/>
    <n v="0.45860000000000001"/>
  </r>
  <r>
    <x v="190"/>
    <s v="Pf94de52"/>
    <s v="Great Peanut Butter Crunch"/>
    <n v="6.9767000000000001"/>
    <n v="6.9950999999999999"/>
    <n v="1.0515000000000001"/>
    <n v="0.25850000000000001"/>
  </r>
  <r>
    <x v="191"/>
    <s v="P60265f7"/>
    <s v="Lively French Vanilla Tart"/>
    <n v="8.9951000000000008"/>
    <n v="1.9469000000000001"/>
    <n v="6.9359999999999999"/>
    <n v="0.29759999999999998"/>
  </r>
  <r>
    <x v="191"/>
    <s v="Pc90434f"/>
    <s v="Bright Passion Fruit Drop"/>
    <n v="3.0476000000000001"/>
    <n v="0.96550000000000002"/>
    <n v="6.1001000000000003"/>
    <n v="0.4264"/>
  </r>
  <r>
    <x v="191"/>
    <s v="Pf94de52"/>
    <s v="Great Peanut Butter Crunch"/>
    <n v="7.0892999999999997"/>
    <n v="7.0730000000000004"/>
    <n v="1.0208999999999999"/>
    <n v="0.38030000000000003"/>
  </r>
  <r>
    <x v="192"/>
    <s v="P60265f7"/>
    <s v="Lively French Vanilla Tart"/>
    <n v="9.0310000000000006"/>
    <n v="2.0219"/>
    <n v="6.9558"/>
    <n v="0.32869999999999999"/>
  </r>
  <r>
    <x v="192"/>
    <s v="Pc90434f"/>
    <s v="Bright Passion Fruit Drop"/>
    <n v="2.9658000000000002"/>
    <n v="1.0245"/>
    <n v="5.9942000000000002"/>
    <n v="0.31909999999999999"/>
  </r>
  <r>
    <x v="192"/>
    <s v="Pf94de52"/>
    <s v="Great Peanut Butter Crunch"/>
    <n v="7.0030999999999999"/>
    <n v="7.0353000000000003"/>
    <n v="0.98080000000000001"/>
    <n v="0.318"/>
  </r>
  <r>
    <x v="193"/>
    <s v="P60265f7"/>
    <s v="Lively French Vanilla Tart"/>
    <n v="9.1038999999999994"/>
    <n v="2.0213000000000001"/>
    <n v="6.9397000000000002"/>
    <n v="0.38379999999999997"/>
  </r>
  <r>
    <x v="193"/>
    <s v="Pc90434f"/>
    <s v="Bright Passion Fruit Drop"/>
    <n v="3.0686"/>
    <n v="1.0586"/>
    <n v="6.0128000000000004"/>
    <n v="0.40610000000000002"/>
  </r>
  <r>
    <x v="193"/>
    <s v="Pf94de52"/>
    <s v="Great Peanut Butter Crunch"/>
    <n v="6.9063999999999997"/>
    <n v="7.0266999999999999"/>
    <n v="0.99850000000000005"/>
    <n v="0.32379999999999998"/>
  </r>
  <r>
    <x v="194"/>
    <s v="P60265f7"/>
    <s v="Lively French Vanilla Tart"/>
    <n v="9.0198"/>
    <n v="1.9512"/>
    <n v="7.0038"/>
    <n v="0.3004"/>
  </r>
  <r>
    <x v="194"/>
    <s v="Pc90434f"/>
    <s v="Bright Passion Fruit Drop"/>
    <n v="3.0331999999999999"/>
    <n v="0.96789999999999998"/>
    <n v="6.0925000000000002"/>
    <n v="0.55159999999999998"/>
  </r>
  <r>
    <x v="194"/>
    <s v="Pf94de52"/>
    <s v="Great Peanut Butter Crunch"/>
    <n v="7.1012000000000004"/>
    <n v="7.0290999999999997"/>
    <n v="1.002"/>
    <n v="0.32850000000000001"/>
  </r>
  <r>
    <x v="195"/>
    <s v="P60265f7"/>
    <s v="Lively French Vanilla Tart"/>
    <n v="8.9985999999999997"/>
    <n v="1.8879999999999999"/>
    <n v="6.9997999999999996"/>
    <n v="0.3412"/>
  </r>
  <r>
    <x v="195"/>
    <s v="Pc90434f"/>
    <s v="Bright Passion Fruit Drop"/>
    <n v="2.9853000000000001"/>
    <n v="1.0258"/>
    <n v="5.9989999999999997"/>
    <n v="0.49540000000000001"/>
  </r>
  <r>
    <x v="195"/>
    <s v="Pf94de52"/>
    <s v="Great Peanut Butter Crunch"/>
    <n v="6.9043999999999999"/>
    <n v="6.9960000000000004"/>
    <n v="1.0179"/>
    <n v="0.3533"/>
  </r>
  <r>
    <x v="196"/>
    <s v="P60265f7"/>
    <s v="Lively French Vanilla Tart"/>
    <n v="8.9908999999999999"/>
    <n v="2.0466000000000002"/>
    <n v="6.9706000000000001"/>
    <n v="0.27979999999999999"/>
  </r>
  <r>
    <x v="196"/>
    <s v="Pc90434f"/>
    <s v="Bright Passion Fruit Drop"/>
    <n v="2.9796999999999998"/>
    <n v="0.97040000000000004"/>
    <n v="6.0269000000000004"/>
    <n v="0.40039999999999998"/>
  </r>
  <r>
    <x v="196"/>
    <s v="Pf94de52"/>
    <s v="Great Peanut Butter Crunch"/>
    <n v="6.9623999999999997"/>
    <n v="7.0065"/>
    <n v="0.99299999999999999"/>
    <n v="0.31730000000000003"/>
  </r>
  <r>
    <x v="197"/>
    <s v="P60265f7"/>
    <s v="Lively French Vanilla Tart"/>
    <n v="9.0899000000000001"/>
    <n v="1.9296"/>
    <n v="7.0082000000000004"/>
    <n v="0.4143"/>
  </r>
  <r>
    <x v="197"/>
    <s v="Pc90434f"/>
    <s v="Bright Passion Fruit Drop"/>
    <n v="2.9954000000000001"/>
    <n v="1.0303"/>
    <n v="5.9108000000000001"/>
    <n v="0.41760000000000003"/>
  </r>
  <r>
    <x v="197"/>
    <s v="Pf94de52"/>
    <s v="Great Peanut Butter Crunch"/>
    <n v="7.01"/>
    <n v="7.1112000000000002"/>
    <n v="1.0241"/>
    <n v="0.29459999999999997"/>
  </r>
  <r>
    <x v="198"/>
    <s v="P60265f7"/>
    <s v="Lively French Vanilla Tart"/>
    <n v="9.0352999999999994"/>
    <n v="1.9274"/>
    <n v="6.9825999999999997"/>
    <n v="0.32369999999999999"/>
  </r>
  <r>
    <x v="198"/>
    <s v="Pc90434f"/>
    <s v="Bright Passion Fruit Drop"/>
    <n v="3.0346000000000002"/>
    <n v="1.0430999999999999"/>
    <n v="5.9680999999999997"/>
    <n v="0.50860000000000005"/>
  </r>
  <r>
    <x v="198"/>
    <s v="Pf94de52"/>
    <s v="Great Peanut Butter Crunch"/>
    <n v="6.9724000000000004"/>
    <n v="7.0180999999999996"/>
    <n v="0.96540000000000004"/>
    <n v="0.31190000000000001"/>
  </r>
  <r>
    <x v="199"/>
    <s v="P60265f7"/>
    <s v="Lively French Vanilla Tart"/>
    <n v="9.0501000000000005"/>
    <n v="2.0245000000000002"/>
    <n v="6.9131999999999998"/>
    <n v="0.28589999999999999"/>
  </r>
  <r>
    <x v="199"/>
    <s v="Pc90434f"/>
    <s v="Bright Passion Fruit Drop"/>
    <n v="2.903"/>
    <n v="1.0072000000000001"/>
    <n v="6.0316000000000001"/>
    <n v="0.44190000000000002"/>
  </r>
  <r>
    <x v="199"/>
    <s v="Pf94de52"/>
    <s v="Great Peanut Butter Crunch"/>
    <n v="7.0206"/>
    <n v="7.0118999999999998"/>
    <n v="0.97719999999999996"/>
    <n v="0.35320000000000001"/>
  </r>
  <r>
    <x v="200"/>
    <s v="P60265f7"/>
    <s v="Lively French Vanilla Tart"/>
    <n v="9.0572999999999997"/>
    <n v="1.9726999999999999"/>
    <n v="7.0960000000000001"/>
    <n v="0.34460000000000002"/>
  </r>
  <r>
    <x v="200"/>
    <s v="Pc90434f"/>
    <s v="Bright Passion Fruit Drop"/>
    <n v="2.9889999999999999"/>
    <n v="0.96889999999999998"/>
    <n v="6.0079000000000002"/>
    <n v="0.44550000000000001"/>
  </r>
  <r>
    <x v="200"/>
    <s v="Pf94de52"/>
    <s v="Great Peanut Butter Crunch"/>
    <n v="6.9707999999999997"/>
    <n v="7.0179999999999998"/>
    <n v="0.96789999999999998"/>
    <n v="0.35699999999999998"/>
  </r>
  <r>
    <x v="201"/>
    <s v="P60265f7"/>
    <s v="Lively French Vanilla Tart"/>
    <n v="9.0641999999999996"/>
    <n v="1.9651000000000001"/>
    <n v="6.8914"/>
    <n v="0.32550000000000001"/>
  </r>
  <r>
    <x v="201"/>
    <s v="Pc90434f"/>
    <s v="Bright Passion Fruit Drop"/>
    <n v="3.0234000000000001"/>
    <n v="0.90949999999999998"/>
    <n v="6.0273000000000003"/>
    <n v="0.2828"/>
  </r>
  <r>
    <x v="201"/>
    <s v="Pf94de52"/>
    <s v="Great Peanut Butter Crunch"/>
    <n v="6.9980000000000002"/>
    <n v="7.0376000000000003"/>
    <n v="1.0232000000000001"/>
    <n v="0.31419999999999998"/>
  </r>
  <r>
    <x v="202"/>
    <s v="P60265f7"/>
    <s v="Lively French Vanilla Tart"/>
    <n v="9.0042000000000009"/>
    <n v="2.0085000000000002"/>
    <n v="7.0220000000000002"/>
    <n v="0.29210000000000003"/>
  </r>
  <r>
    <x v="202"/>
    <s v="Pc90434f"/>
    <s v="Bright Passion Fruit Drop"/>
    <n v="3.0257999999999998"/>
    <n v="0.97870000000000001"/>
    <n v="6.0476999999999999"/>
    <n v="0.437"/>
  </r>
  <r>
    <x v="202"/>
    <s v="Pf94de52"/>
    <s v="Great Peanut Butter Crunch"/>
    <n v="6.9396000000000004"/>
    <n v="6.9379999999999997"/>
    <n v="0.9546"/>
    <n v="0.35970000000000002"/>
  </r>
  <r>
    <x v="203"/>
    <s v="P60265f7"/>
    <s v="Lively French Vanilla Tart"/>
    <n v="8.9362999999999992"/>
    <n v="1.9692000000000001"/>
    <n v="7.0068000000000001"/>
    <n v="0.2969"/>
  </r>
  <r>
    <x v="203"/>
    <s v="Pc90434f"/>
    <s v="Bright Passion Fruit Drop"/>
    <n v="3.0087000000000002"/>
    <n v="0.86709999999999998"/>
    <n v="5.9709000000000003"/>
    <n v="0.46300000000000002"/>
  </r>
  <r>
    <x v="203"/>
    <s v="Pf94de52"/>
    <s v="Great Peanut Butter Crunch"/>
    <n v="6.9786000000000001"/>
    <n v="7.0412999999999997"/>
    <n v="1.1104000000000001"/>
    <n v="0.3095"/>
  </r>
  <r>
    <x v="204"/>
    <s v="P60265f7"/>
    <s v="Lively French Vanilla Tart"/>
    <n v="8.9776000000000007"/>
    <n v="2.0758000000000001"/>
    <n v="6.9596999999999998"/>
    <n v="0.34129999999999999"/>
  </r>
  <r>
    <x v="204"/>
    <s v="Pc90434f"/>
    <s v="Bright Passion Fruit Drop"/>
    <n v="2.9803999999999999"/>
    <n v="0.94189999999999996"/>
    <n v="5.9695999999999998"/>
    <n v="0.36370000000000002"/>
  </r>
  <r>
    <x v="204"/>
    <s v="Pf94de52"/>
    <s v="Great Peanut Butter Crunch"/>
    <n v="6.9828000000000001"/>
    <n v="7.0301"/>
    <n v="1.0152000000000001"/>
    <n v="0.3881"/>
  </r>
  <r>
    <x v="205"/>
    <s v="P60265f7"/>
    <s v="Lively French Vanilla Tart"/>
    <n v="8.9799000000000007"/>
    <n v="1.9502999999999999"/>
    <n v="7.0368000000000004"/>
    <n v="0.29820000000000002"/>
  </r>
  <r>
    <x v="205"/>
    <s v="Pc90434f"/>
    <s v="Bright Passion Fruit Drop"/>
    <n v="3.0085999999999999"/>
    <n v="0.89829999999999999"/>
    <n v="5.9500999999999999"/>
    <n v="0.41060000000000002"/>
  </r>
  <r>
    <x v="205"/>
    <s v="Pf94de52"/>
    <s v="Great Peanut Butter Crunch"/>
    <n v="6.9257999999999997"/>
    <n v="7.0263999999999998"/>
    <n v="0.98"/>
    <n v="0.35499999999999998"/>
  </r>
  <r>
    <x v="206"/>
    <s v="P60265f7"/>
    <s v="Lively French Vanilla Tart"/>
    <n v="8.8806999999999992"/>
    <n v="2.0409999999999999"/>
    <n v="6.9847000000000001"/>
    <n v="0.23530000000000001"/>
  </r>
  <r>
    <x v="206"/>
    <s v="Pc90434f"/>
    <s v="Bright Passion Fruit Drop"/>
    <n v="3.1177999999999999"/>
    <n v="1.0463"/>
    <n v="5.9410999999999996"/>
    <n v="0.37590000000000001"/>
  </r>
  <r>
    <x v="206"/>
    <s v="Pf94de52"/>
    <s v="Great Peanut Butter Crunch"/>
    <n v="7.0364000000000004"/>
    <n v="6.9996999999999998"/>
    <n v="1.0717000000000001"/>
    <n v="0.33179999999999998"/>
  </r>
  <r>
    <x v="207"/>
    <s v="P60265f7"/>
    <s v="Lively French Vanilla Tart"/>
    <n v="9.0350999999999999"/>
    <n v="2.0146000000000002"/>
    <n v="7.0242000000000004"/>
    <n v="0.3216"/>
  </r>
  <r>
    <x v="207"/>
    <s v="Pc90434f"/>
    <s v="Bright Passion Fruit Drop"/>
    <n v="3.0339999999999998"/>
    <n v="1.0343"/>
    <n v="5.9901"/>
    <n v="0.40610000000000002"/>
  </r>
  <r>
    <x v="207"/>
    <s v="Pf94de52"/>
    <s v="Great Peanut Butter Crunch"/>
    <n v="6.9958"/>
    <n v="7.0110999999999999"/>
    <n v="1.0329999999999999"/>
    <n v="0.3357"/>
  </r>
  <r>
    <x v="208"/>
    <s v="P60265f7"/>
    <s v="Lively French Vanilla Tart"/>
    <n v="9.0479000000000003"/>
    <n v="1.9087000000000001"/>
    <n v="7.0365000000000002"/>
    <n v="0.2858"/>
  </r>
  <r>
    <x v="208"/>
    <s v="Pc90434f"/>
    <s v="Bright Passion Fruit Drop"/>
    <n v="2.9346999999999999"/>
    <n v="0.99939999999999996"/>
    <n v="5.9545000000000003"/>
    <n v="0.497"/>
  </r>
  <r>
    <x v="208"/>
    <s v="Pf94de52"/>
    <s v="Great Peanut Butter Crunch"/>
    <n v="7.0582000000000003"/>
    <n v="6.9621000000000004"/>
    <n v="1.0065999999999999"/>
    <n v="0.26050000000000001"/>
  </r>
  <r>
    <x v="209"/>
    <s v="P60265f7"/>
    <s v="Lively French Vanilla Tart"/>
    <n v="8.9332999999999991"/>
    <n v="2.0505"/>
    <n v="6.9494999999999996"/>
    <n v="0.30499999999999999"/>
  </r>
  <r>
    <x v="209"/>
    <s v="Pc90434f"/>
    <s v="Bright Passion Fruit Drop"/>
    <n v="2.9679000000000002"/>
    <n v="1.0498000000000001"/>
    <n v="6.0022000000000002"/>
    <n v="0.48259999999999997"/>
  </r>
  <r>
    <x v="209"/>
    <s v="Pf94de52"/>
    <s v="Great Peanut Butter Crunch"/>
    <n v="7.0632999999999999"/>
    <n v="6.9225000000000003"/>
    <n v="0.98719999999999997"/>
    <n v="0.36120000000000002"/>
  </r>
  <r>
    <x v="210"/>
    <s v="P60265f7"/>
    <s v="Lively French Vanilla Tart"/>
    <n v="8.9229000000000003"/>
    <n v="2.0024999999999999"/>
    <n v="7.0077999999999996"/>
    <n v="0.30209999999999998"/>
  </r>
  <r>
    <x v="210"/>
    <s v="Pc90434f"/>
    <s v="Bright Passion Fruit Drop"/>
    <n v="3.0446"/>
    <n v="1.0064"/>
    <n v="6.0659000000000001"/>
    <n v="0.37040000000000001"/>
  </r>
  <r>
    <x v="210"/>
    <s v="Pf94de52"/>
    <s v="Great Peanut Butter Crunch"/>
    <n v="6.9260999999999999"/>
    <n v="7.0190999999999999"/>
    <n v="0.95089999999999997"/>
    <n v="0.33510000000000001"/>
  </r>
  <r>
    <x v="211"/>
    <s v="P60265f7"/>
    <s v="Lively French Vanilla Tart"/>
    <n v="8.9590999999999994"/>
    <n v="1.9738"/>
    <n v="7.0518000000000001"/>
    <n v="0.3211"/>
  </r>
  <r>
    <x v="211"/>
    <s v="Pc90434f"/>
    <s v="Bright Passion Fruit Drop"/>
    <n v="2.9198"/>
    <n v="1.0322"/>
    <n v="6.0003000000000002"/>
    <n v="0.50790000000000002"/>
  </r>
  <r>
    <x v="211"/>
    <s v="Pf94de52"/>
    <s v="Great Peanut Butter Crunch"/>
    <n v="6.9493"/>
    <n v="7.0221"/>
    <n v="1.0310999999999999"/>
    <n v="0.38669999999999999"/>
  </r>
  <r>
    <x v="212"/>
    <s v="P60265f7"/>
    <s v="Lively French Vanilla Tart"/>
    <n v="9.0533999999999999"/>
    <n v="2.0198999999999998"/>
    <n v="6.8956999999999997"/>
    <n v="0.31540000000000001"/>
  </r>
  <r>
    <x v="212"/>
    <s v="Pc90434f"/>
    <s v="Bright Passion Fruit Drop"/>
    <n v="3.0522999999999998"/>
    <n v="1.0591999999999999"/>
    <n v="6.0644"/>
    <n v="0.4073"/>
  </r>
  <r>
    <x v="212"/>
    <s v="Pf94de52"/>
    <s v="Great Peanut Butter Crunch"/>
    <n v="7.0019999999999998"/>
    <n v="7.0457999999999998"/>
    <n v="0.95150000000000001"/>
    <n v="0.42009999999999997"/>
  </r>
  <r>
    <x v="213"/>
    <s v="P60265f7"/>
    <s v="Lively French Vanilla Tart"/>
    <n v="9.0204000000000004"/>
    <n v="1.9474"/>
    <n v="7.0328999999999997"/>
    <n v="0.30270000000000002"/>
  </r>
  <r>
    <x v="213"/>
    <s v="Pc90434f"/>
    <s v="Bright Passion Fruit Drop"/>
    <n v="3.0198"/>
    <n v="1.077"/>
    <n v="5.9976000000000003"/>
    <n v="0.45050000000000001"/>
  </r>
  <r>
    <x v="213"/>
    <s v="Pf94de52"/>
    <s v="Great Peanut Butter Crunch"/>
    <n v="6.8967999999999998"/>
    <n v="6.8699000000000003"/>
    <n v="1.0105999999999999"/>
    <n v="0.45639999999999997"/>
  </r>
  <r>
    <x v="214"/>
    <s v="P60265f7"/>
    <s v="Lively French Vanilla Tart"/>
    <n v="9.0358999999999998"/>
    <n v="2.0417999999999998"/>
    <n v="7.0263999999999998"/>
    <n v="0.36480000000000001"/>
  </r>
  <r>
    <x v="214"/>
    <s v="Pc90434f"/>
    <s v="Bright Passion Fruit Drop"/>
    <n v="3.0710000000000002"/>
    <n v="0.99970000000000003"/>
    <n v="5.9858000000000002"/>
    <n v="0.4143"/>
  </r>
  <r>
    <x v="214"/>
    <s v="Pf94de52"/>
    <s v="Great Peanut Butter Crunch"/>
    <n v="7.1014999999999997"/>
    <n v="6.9950999999999999"/>
    <n v="0.98640000000000005"/>
    <n v="0.23749999999999999"/>
  </r>
  <r>
    <x v="215"/>
    <s v="P60265f7"/>
    <s v="Lively French Vanilla Tart"/>
    <n v="8.9595000000000002"/>
    <n v="1.9722999999999999"/>
    <n v="6.9875999999999996"/>
    <n v="0.27410000000000001"/>
  </r>
  <r>
    <x v="215"/>
    <s v="Pc90434f"/>
    <s v="Bright Passion Fruit Drop"/>
    <n v="2.9914000000000001"/>
    <n v="0.96130000000000004"/>
    <n v="6.0594999999999999"/>
    <n v="0.48080000000000001"/>
  </r>
  <r>
    <x v="215"/>
    <s v="Pf94de52"/>
    <s v="Great Peanut Butter Crunch"/>
    <n v="7.0305"/>
    <n v="7.0646000000000004"/>
    <n v="0.95830000000000004"/>
    <n v="0.4153"/>
  </r>
  <r>
    <x v="216"/>
    <s v="P60265f7"/>
    <s v="Lively French Vanilla Tart"/>
    <n v="9.0236999999999998"/>
    <n v="1.9403999999999999"/>
    <n v="6.9767999999999999"/>
    <n v="0.37840000000000001"/>
  </r>
  <r>
    <x v="216"/>
    <s v="Pc90434f"/>
    <s v="Bright Passion Fruit Drop"/>
    <n v="3.0366"/>
    <n v="1.0177"/>
    <n v="5.9358000000000004"/>
    <n v="0.44779999999999998"/>
  </r>
  <r>
    <x v="216"/>
    <s v="Pf94de52"/>
    <s v="Great Peanut Butter Crunch"/>
    <n v="6.9789000000000003"/>
    <n v="7.0536000000000003"/>
    <n v="1.0706"/>
    <n v="0.32279999999999998"/>
  </r>
  <r>
    <x v="217"/>
    <s v="P60265f7"/>
    <s v="Lively French Vanilla Tart"/>
    <n v="8.9543999999999997"/>
    <n v="2.0238"/>
    <n v="6.9852999999999996"/>
    <n v="0.36470000000000002"/>
  </r>
  <r>
    <x v="217"/>
    <s v="Pc90434f"/>
    <s v="Bright Passion Fruit Drop"/>
    <n v="3.0668000000000002"/>
    <n v="0.98870000000000002"/>
    <n v="5.9824999999999999"/>
    <n v="0.48049999999999998"/>
  </r>
  <r>
    <x v="217"/>
    <s v="Pf94de52"/>
    <s v="Great Peanut Butter Crunch"/>
    <n v="6.8791000000000002"/>
    <n v="7.0159000000000002"/>
    <n v="1.0945"/>
    <n v="0.3584"/>
  </r>
  <r>
    <x v="218"/>
    <s v="P60265f7"/>
    <s v="Lively French Vanilla Tart"/>
    <n v="8.9609000000000005"/>
    <n v="2.0274000000000001"/>
    <n v="7.0063000000000004"/>
    <n v="0.32"/>
  </r>
  <r>
    <x v="218"/>
    <s v="Pc90434f"/>
    <s v="Bright Passion Fruit Drop"/>
    <n v="2.9125999999999999"/>
    <n v="1.024"/>
    <n v="5.8895999999999997"/>
    <n v="0.46400000000000002"/>
  </r>
  <r>
    <x v="218"/>
    <s v="Pf94de52"/>
    <s v="Great Peanut Butter Crunch"/>
    <n v="7.0541"/>
    <n v="7.0509000000000004"/>
    <n v="0.97230000000000005"/>
    <n v="0.37669999999999998"/>
  </r>
  <r>
    <x v="219"/>
    <s v="P60265f7"/>
    <s v="Lively French Vanilla Tart"/>
    <n v="9.0213999999999999"/>
    <n v="2.0747"/>
    <n v="6.9741999999999997"/>
    <n v="0.38150000000000001"/>
  </r>
  <r>
    <x v="219"/>
    <s v="Pc90434f"/>
    <s v="Bright Passion Fruit Drop"/>
    <n v="3.1183999999999998"/>
    <n v="0.96319999999999995"/>
    <n v="5.9999000000000002"/>
    <n v="0.4194"/>
  </r>
  <r>
    <x v="219"/>
    <s v="Pf94de52"/>
    <s v="Great Peanut Butter Crunch"/>
    <n v="6.9485000000000001"/>
    <n v="6.9904999999999999"/>
    <n v="1.0508999999999999"/>
    <n v="0.33410000000000001"/>
  </r>
  <r>
    <x v="220"/>
    <s v="P60265f7"/>
    <s v="Lively French Vanilla Tart"/>
    <n v="8.9750999999999994"/>
    <n v="1.9928999999999999"/>
    <n v="6.9490999999999996"/>
    <n v="0.21410000000000001"/>
  </r>
  <r>
    <x v="220"/>
    <s v="Pc90434f"/>
    <s v="Bright Passion Fruit Drop"/>
    <n v="3.0356999999999998"/>
    <n v="0.94350000000000001"/>
    <n v="5.9607999999999999"/>
    <n v="0.46789999999999998"/>
  </r>
  <r>
    <x v="220"/>
    <s v="Pf94de52"/>
    <s v="Great Peanut Butter Crunch"/>
    <n v="6.9432999999999998"/>
    <n v="6.9055"/>
    <n v="1.0085999999999999"/>
    <n v="0.40079999999999999"/>
  </r>
  <r>
    <x v="221"/>
    <s v="P60265f7"/>
    <s v="Lively French Vanilla Tart"/>
    <n v="8.9991000000000003"/>
    <n v="1.9657"/>
    <n v="7.0317999999999996"/>
    <n v="0.36220000000000002"/>
  </r>
  <r>
    <x v="221"/>
    <s v="Pc90434f"/>
    <s v="Bright Passion Fruit Drop"/>
    <n v="2.9245999999999999"/>
    <n v="0.97219999999999995"/>
    <n v="6.0495999999999999"/>
    <n v="0.41699999999999998"/>
  </r>
  <r>
    <x v="221"/>
    <s v="Pf94de52"/>
    <s v="Great Peanut Butter Crunch"/>
    <n v="7"/>
    <n v="6.97"/>
    <n v="0.93979999999999997"/>
    <n v="0.40610000000000002"/>
  </r>
  <r>
    <x v="222"/>
    <s v="P60265f7"/>
    <s v="Lively French Vanilla Tart"/>
    <n v="8.9642999999999997"/>
    <n v="1.9258"/>
    <n v="7.0086000000000004"/>
    <n v="0.33079999999999998"/>
  </r>
  <r>
    <x v="222"/>
    <s v="Pc90434f"/>
    <s v="Bright Passion Fruit Drop"/>
    <n v="2.9586999999999999"/>
    <n v="1.0392999999999999"/>
    <n v="6.0420999999999996"/>
    <n v="0.4234"/>
  </r>
  <r>
    <x v="222"/>
    <s v="Pf94de52"/>
    <s v="Great Peanut Butter Crunch"/>
    <n v="6.9916999999999998"/>
    <n v="7.0092999999999996"/>
    <n v="1.0230999999999999"/>
    <n v="0.3372"/>
  </r>
  <r>
    <x v="223"/>
    <s v="P60265f7"/>
    <s v="Lively French Vanilla Tart"/>
    <n v="9.0617000000000001"/>
    <n v="1.9468000000000001"/>
    <n v="7.0050999999999997"/>
    <n v="0.29289999999999999"/>
  </r>
  <r>
    <x v="223"/>
    <s v="Pc90434f"/>
    <s v="Bright Passion Fruit Drop"/>
    <n v="3.0341"/>
    <n v="1.0187999999999999"/>
    <n v="5.9951999999999996"/>
    <n v="0.4209"/>
  </r>
  <r>
    <x v="223"/>
    <s v="Pf94de52"/>
    <s v="Great Peanut Butter Crunch"/>
    <n v="7.0338000000000003"/>
    <n v="6.9835000000000003"/>
    <n v="0.99639999999999995"/>
    <n v="0.3236"/>
  </r>
  <r>
    <x v="224"/>
    <s v="P60265f7"/>
    <s v="Lively French Vanilla Tart"/>
    <n v="8.9969999999999999"/>
    <n v="2.0099999999999998"/>
    <n v="7.0797999999999996"/>
    <n v="0.31140000000000001"/>
  </r>
  <r>
    <x v="224"/>
    <s v="Pc90434f"/>
    <s v="Bright Passion Fruit Drop"/>
    <n v="3.089"/>
    <n v="1.0254000000000001"/>
    <n v="5.9981"/>
    <n v="0.38290000000000002"/>
  </r>
  <r>
    <x v="224"/>
    <s v="Pf94de52"/>
    <s v="Great Peanut Butter Crunch"/>
    <n v="7.0876999999999999"/>
    <n v="7.0328999999999997"/>
    <n v="1.0505"/>
    <n v="0.33310000000000001"/>
  </r>
  <r>
    <x v="225"/>
    <s v="P60265f7"/>
    <s v="Lively French Vanilla Tart"/>
    <n v="9.0187000000000008"/>
    <n v="1.9910000000000001"/>
    <n v="7.0491000000000001"/>
    <n v="0.1673"/>
  </r>
  <r>
    <x v="225"/>
    <s v="Pc90434f"/>
    <s v="Bright Passion Fruit Drop"/>
    <n v="3.0236999999999998"/>
    <n v="0.91400000000000003"/>
    <n v="5.9843999999999999"/>
    <n v="0.4395"/>
  </r>
  <r>
    <x v="225"/>
    <s v="Pf94de52"/>
    <s v="Great Peanut Butter Crunch"/>
    <n v="7.0861000000000001"/>
    <n v="6.9676"/>
    <n v="1.0346"/>
    <n v="0.30919999999999997"/>
  </r>
  <r>
    <x v="226"/>
    <s v="P60265f7"/>
    <s v="Lively French Vanilla Tart"/>
    <n v="8.9571000000000005"/>
    <n v="2.0228000000000002"/>
    <n v="7.0034999999999998"/>
    <n v="0.3589"/>
  </r>
  <r>
    <x v="226"/>
    <s v="Pc90434f"/>
    <s v="Bright Passion Fruit Drop"/>
    <n v="2.9946999999999999"/>
    <n v="1.0135000000000001"/>
    <n v="5.9744999999999999"/>
    <n v="0.38879999999999998"/>
  </r>
  <r>
    <x v="226"/>
    <s v="Pf94de52"/>
    <s v="Great Peanut Butter Crunch"/>
    <n v="7.0016999999999996"/>
    <n v="7.0955000000000004"/>
    <n v="1.0355000000000001"/>
    <n v="0.33"/>
  </r>
  <r>
    <x v="227"/>
    <s v="P60265f7"/>
    <s v="Lively French Vanilla Tart"/>
    <n v="8.9595000000000002"/>
    <n v="2.0943999999999998"/>
    <n v="6.9401999999999999"/>
    <n v="0.30559999999999998"/>
  </r>
  <r>
    <x v="227"/>
    <s v="Pc90434f"/>
    <s v="Bright Passion Fruit Drop"/>
    <n v="3.0015000000000001"/>
    <n v="0.89239999999999997"/>
    <n v="6.0701999999999998"/>
    <n v="0.38059999999999999"/>
  </r>
  <r>
    <x v="227"/>
    <s v="Pf94de52"/>
    <s v="Great Peanut Butter Crunch"/>
    <n v="6.9405000000000001"/>
    <n v="7"/>
    <n v="1.0430999999999999"/>
    <n v="0.40010000000000001"/>
  </r>
  <r>
    <x v="228"/>
    <s v="P60265f7"/>
    <s v="Lively French Vanilla Tart"/>
    <n v="8.9498999999999995"/>
    <n v="2.0362"/>
    <n v="6.9855"/>
    <n v="0.36020000000000002"/>
  </r>
  <r>
    <x v="228"/>
    <s v="Pc90434f"/>
    <s v="Bright Passion Fruit Drop"/>
    <n v="3.0076000000000001"/>
    <n v="0.95489999999999997"/>
    <n v="6.0186999999999999"/>
    <n v="0.39169999999999999"/>
  </r>
  <r>
    <x v="228"/>
    <s v="Pf94de52"/>
    <s v="Great Peanut Butter Crunch"/>
    <n v="6.9836999999999998"/>
    <n v="6.9606000000000003"/>
    <n v="1.0268999999999999"/>
    <n v="0.33200000000000002"/>
  </r>
  <r>
    <x v="229"/>
    <s v="P60265f7"/>
    <s v="Lively French Vanilla Tart"/>
    <n v="9.0015999999999998"/>
    <n v="2.0377000000000001"/>
    <n v="6.9602000000000004"/>
    <n v="0.29709999999999998"/>
  </r>
  <r>
    <x v="229"/>
    <s v="Pc90434f"/>
    <s v="Bright Passion Fruit Drop"/>
    <n v="2.9613"/>
    <n v="0.97550000000000003"/>
    <n v="6.0621999999999998"/>
    <n v="0.50860000000000005"/>
  </r>
  <r>
    <x v="229"/>
    <s v="Pf94de52"/>
    <s v="Great Peanut Butter Crunch"/>
    <n v="6.9775999999999998"/>
    <n v="7.0171999999999999"/>
    <n v="1.0129999999999999"/>
    <n v="0.37969999999999998"/>
  </r>
  <r>
    <x v="230"/>
    <s v="P60265f7"/>
    <s v="Lively French Vanilla Tart"/>
    <n v="9.0349000000000004"/>
    <n v="1.9564999999999999"/>
    <n v="6.9893000000000001"/>
    <n v="0.40970000000000001"/>
  </r>
  <r>
    <x v="230"/>
    <s v="Pc90434f"/>
    <s v="Bright Passion Fruit Drop"/>
    <n v="3.0339"/>
    <n v="0.97709999999999997"/>
    <n v="5.9375"/>
    <n v="0.46650000000000003"/>
  </r>
  <r>
    <x v="230"/>
    <s v="Pf94de52"/>
    <s v="Great Peanut Butter Crunch"/>
    <n v="7.0500999999999996"/>
    <n v="6.9983000000000004"/>
    <n v="1.0276000000000001"/>
    <n v="0.28539999999999999"/>
  </r>
  <r>
    <x v="231"/>
    <s v="P60265f7"/>
    <s v="Lively French Vanilla Tart"/>
    <n v="9.0505999999999993"/>
    <n v="2.0306000000000002"/>
    <n v="7.0103999999999997"/>
    <n v="0.35039999999999999"/>
  </r>
  <r>
    <x v="231"/>
    <s v="Pc90434f"/>
    <s v="Bright Passion Fruit Drop"/>
    <n v="2.8820000000000001"/>
    <n v="0.9788"/>
    <n v="6.0011000000000001"/>
    <n v="0.42070000000000002"/>
  </r>
  <r>
    <x v="231"/>
    <s v="Pf94de52"/>
    <s v="Great Peanut Butter Crunch"/>
    <n v="6.9771999999999998"/>
    <n v="7.0187999999999997"/>
    <n v="1.0899000000000001"/>
    <n v="0.34389999999999998"/>
  </r>
  <r>
    <x v="232"/>
    <s v="P60265f7"/>
    <s v="Lively French Vanilla Tart"/>
    <n v="9.0126000000000008"/>
    <n v="1.95"/>
    <n v="7.0034000000000001"/>
    <n v="8.6800000000000002E-2"/>
  </r>
  <r>
    <x v="232"/>
    <s v="Pc90434f"/>
    <s v="Bright Passion Fruit Drop"/>
    <n v="2.9902000000000002"/>
    <n v="0.98180000000000001"/>
    <n v="6.0090000000000003"/>
    <n v="0.45179999999999998"/>
  </r>
  <r>
    <x v="232"/>
    <s v="Pf94de52"/>
    <s v="Great Peanut Butter Crunch"/>
    <n v="6.9978999999999996"/>
    <n v="6.9775999999999998"/>
    <n v="1.0105999999999999"/>
    <n v="0.28389999999999999"/>
  </r>
  <r>
    <x v="233"/>
    <s v="P60265f7"/>
    <s v="Lively French Vanilla Tart"/>
    <n v="9.0004000000000008"/>
    <n v="1.9380999999999999"/>
    <n v="7.0446"/>
    <n v="0.3362"/>
  </r>
  <r>
    <x v="233"/>
    <s v="Pc90434f"/>
    <s v="Bright Passion Fruit Drop"/>
    <n v="2.9459"/>
    <n v="1.0006999999999999"/>
    <n v="5.9488000000000003"/>
    <n v="0.43190000000000001"/>
  </r>
  <r>
    <x v="233"/>
    <s v="Pf94de52"/>
    <s v="Great Peanut Butter Crunch"/>
    <n v="7.1605999999999996"/>
    <n v="6.9951999999999996"/>
    <n v="0.9496"/>
    <n v="0.33779999999999999"/>
  </r>
  <r>
    <x v="234"/>
    <s v="P60265f7"/>
    <s v="Lively French Vanilla Tart"/>
    <n v="8.9464000000000006"/>
    <n v="1.9957"/>
    <n v="7.0354000000000001"/>
    <n v="0.36299999999999999"/>
  </r>
  <r>
    <x v="234"/>
    <s v="Pc90434f"/>
    <s v="Bright Passion Fruit Drop"/>
    <n v="2.9716"/>
    <n v="0.97550000000000003"/>
    <n v="6.0170000000000003"/>
    <n v="0.40849999999999997"/>
  </r>
  <r>
    <x v="234"/>
    <s v="Pf94de52"/>
    <s v="Great Peanut Butter Crunch"/>
    <n v="7.0327000000000002"/>
    <n v="6.9164000000000003"/>
    <n v="1.0403"/>
    <n v="0.3448"/>
  </r>
  <r>
    <x v="235"/>
    <s v="P60265f7"/>
    <s v="Lively French Vanilla Tart"/>
    <n v="8.9990000000000006"/>
    <n v="2.0383"/>
    <n v="7.0262000000000002"/>
    <n v="0.38879999999999998"/>
  </r>
  <r>
    <x v="235"/>
    <s v="Pc90434f"/>
    <s v="Bright Passion Fruit Drop"/>
    <n v="2.9315000000000002"/>
    <n v="1.0162"/>
    <n v="5.9356"/>
    <n v="0.49669999999999997"/>
  </r>
  <r>
    <x v="235"/>
    <s v="Pf94de52"/>
    <s v="Great Peanut Butter Crunch"/>
    <n v="7.0218999999999996"/>
    <n v="7.0456000000000003"/>
    <n v="1.0285"/>
    <n v="0.33500000000000002"/>
  </r>
  <r>
    <x v="236"/>
    <s v="P60265f7"/>
    <s v="Lively French Vanilla Tart"/>
    <n v="8.9600000000000009"/>
    <n v="2.0156000000000001"/>
    <n v="7.0301999999999998"/>
    <n v="0.3241"/>
  </r>
  <r>
    <x v="236"/>
    <s v="Pc90434f"/>
    <s v="Bright Passion Fruit Drop"/>
    <n v="2.9236"/>
    <n v="0.94879999999999998"/>
    <n v="5.9234999999999998"/>
    <n v="0.33189999999999997"/>
  </r>
  <r>
    <x v="236"/>
    <s v="Pf94de52"/>
    <s v="Great Peanut Butter Crunch"/>
    <n v="6.9736000000000002"/>
    <n v="6.9772999999999996"/>
    <n v="1.0456000000000001"/>
    <n v="0.247"/>
  </r>
  <r>
    <x v="237"/>
    <s v="P60265f7"/>
    <s v="Lively French Vanilla Tart"/>
    <n v="8.9411000000000005"/>
    <n v="2.0057"/>
    <n v="7.0071000000000003"/>
    <n v="0.31340000000000001"/>
  </r>
  <r>
    <x v="237"/>
    <s v="Pc90434f"/>
    <s v="Bright Passion Fruit Drop"/>
    <n v="3.0701999999999998"/>
    <n v="1.0587"/>
    <n v="5.9828999999999999"/>
    <n v="0.37369999999999998"/>
  </r>
  <r>
    <x v="237"/>
    <s v="Pf94de52"/>
    <s v="Great Peanut Butter Crunch"/>
    <n v="7.0010000000000003"/>
    <n v="6.9737999999999998"/>
    <n v="0.96750000000000003"/>
    <n v="0.30059999999999998"/>
  </r>
  <r>
    <x v="238"/>
    <s v="P60265f7"/>
    <s v="Lively French Vanilla Tart"/>
    <n v="8.9991000000000003"/>
    <n v="2.1040000000000001"/>
    <n v="6.9855999999999998"/>
    <n v="0.33160000000000001"/>
  </r>
  <r>
    <x v="238"/>
    <s v="Pc90434f"/>
    <s v="Bright Passion Fruit Drop"/>
    <n v="2.9390000000000001"/>
    <n v="0.97760000000000002"/>
    <n v="6.0347"/>
    <n v="0.47389999999999999"/>
  </r>
  <r>
    <x v="238"/>
    <s v="Pf94de52"/>
    <s v="Great Peanut Butter Crunch"/>
    <n v="7.0011000000000001"/>
    <n v="6.9138000000000002"/>
    <n v="1.044"/>
    <n v="0.3261"/>
  </r>
  <r>
    <x v="239"/>
    <s v="P60265f7"/>
    <s v="Lively French Vanilla Tart"/>
    <n v="8.9962"/>
    <n v="1.9664999999999999"/>
    <n v="6.9878999999999998"/>
    <n v="0.32619999999999999"/>
  </r>
  <r>
    <x v="239"/>
    <s v="Pc90434f"/>
    <s v="Bright Passion Fruit Drop"/>
    <n v="3.0488"/>
    <n v="0.98580000000000001"/>
    <n v="6.0528000000000004"/>
    <n v="0.38159999999999999"/>
  </r>
  <r>
    <x v="239"/>
    <s v="Pf94de52"/>
    <s v="Great Peanut Butter Crunch"/>
    <n v="6.931"/>
    <n v="7.0179999999999998"/>
    <n v="1.0837000000000001"/>
    <n v="0.33650000000000002"/>
  </r>
  <r>
    <x v="240"/>
    <s v="P60265f7"/>
    <s v="Lively French Vanilla Tart"/>
    <n v="9.0541"/>
    <n v="1.9463999999999999"/>
    <n v="6.9311999999999996"/>
    <n v="0.3377"/>
  </r>
  <r>
    <x v="240"/>
    <s v="Pc90434f"/>
    <s v="Bright Passion Fruit Drop"/>
    <n v="3.0274000000000001"/>
    <n v="1.0763"/>
    <n v="5.9676999999999998"/>
    <n v="0.45660000000000001"/>
  </r>
  <r>
    <x v="240"/>
    <s v="Pf94de52"/>
    <s v="Great Peanut Butter Crunch"/>
    <n v="7.0041000000000002"/>
    <n v="7.0126999999999997"/>
    <n v="1.0129999999999999"/>
    <n v="0.25769999999999998"/>
  </r>
  <r>
    <x v="241"/>
    <s v="P60265f7"/>
    <s v="Lively French Vanilla Tart"/>
    <n v="9.0618999999999996"/>
    <n v="2.0045000000000002"/>
    <n v="6.9809000000000001"/>
    <n v="0.3619"/>
  </r>
  <r>
    <x v="241"/>
    <s v="Pc90434f"/>
    <s v="Bright Passion Fruit Drop"/>
    <n v="2.984"/>
    <n v="1.0082"/>
    <n v="6.1036999999999999"/>
    <n v="0.38350000000000001"/>
  </r>
  <r>
    <x v="241"/>
    <s v="Pf94de52"/>
    <s v="Great Peanut Butter Crunch"/>
    <n v="6.8973000000000004"/>
    <n v="7.0212000000000003"/>
    <n v="0.95230000000000004"/>
    <n v="0.31609999999999999"/>
  </r>
  <r>
    <x v="242"/>
    <s v="P60265f7"/>
    <s v="Lively French Vanilla Tart"/>
    <n v="8.9709000000000003"/>
    <n v="2.0213999999999999"/>
    <n v="7.0212000000000003"/>
    <n v="0.34050000000000002"/>
  </r>
  <r>
    <x v="242"/>
    <s v="Pc90434f"/>
    <s v="Bright Passion Fruit Drop"/>
    <n v="2.9597000000000002"/>
    <n v="1.0673999999999999"/>
    <n v="5.9776999999999996"/>
    <n v="0.34389999999999998"/>
  </r>
  <r>
    <x v="242"/>
    <s v="Pf94de52"/>
    <s v="Great Peanut Butter Crunch"/>
    <n v="7.0019999999999998"/>
    <n v="7.0331000000000001"/>
    <n v="1.0007999999999999"/>
    <n v="0.2772"/>
  </r>
  <r>
    <x v="243"/>
    <s v="P60265f7"/>
    <s v="Lively French Vanilla Tart"/>
    <n v="9.0404"/>
    <n v="1.9971000000000001"/>
    <n v="7.01"/>
    <n v="0.34029999999999999"/>
  </r>
  <r>
    <x v="243"/>
    <s v="Pc90434f"/>
    <s v="Bright Passion Fruit Drop"/>
    <n v="3.0053999999999998"/>
    <n v="0.97929999999999995"/>
    <n v="5.9378000000000002"/>
    <n v="0.44119999999999998"/>
  </r>
  <r>
    <x v="243"/>
    <s v="Pf94de52"/>
    <s v="Great Peanut Butter Crunch"/>
    <n v="6.9173"/>
    <n v="7.024"/>
    <n v="1.0031000000000001"/>
    <n v="0.32879999999999998"/>
  </r>
  <r>
    <x v="244"/>
    <s v="P60265f7"/>
    <s v="Lively French Vanilla Tart"/>
    <n v="9.0557999999999996"/>
    <n v="1.9728000000000001"/>
    <n v="6.9638"/>
    <n v="0.3241"/>
  </r>
  <r>
    <x v="244"/>
    <s v="Pc90434f"/>
    <s v="Bright Passion Fruit Drop"/>
    <n v="2.9805000000000001"/>
    <n v="0.94279999999999997"/>
    <n v="5.9554999999999998"/>
    <n v="0.41549999999999998"/>
  </r>
  <r>
    <x v="244"/>
    <s v="Pf94de52"/>
    <s v="Great Peanut Butter Crunch"/>
    <n v="6.9598000000000004"/>
    <n v="7.0537999999999998"/>
    <n v="0.95799999999999996"/>
    <n v="0.41560000000000002"/>
  </r>
  <r>
    <x v="245"/>
    <s v="P60265f7"/>
    <s v="Lively French Vanilla Tart"/>
    <n v="8.9943000000000008"/>
    <n v="1.9196"/>
    <n v="6.9461000000000004"/>
    <n v="0.34129999999999999"/>
  </r>
  <r>
    <x v="245"/>
    <s v="Pc90434f"/>
    <s v="Bright Passion Fruit Drop"/>
    <n v="3.0611000000000002"/>
    <n v="1.0018"/>
    <n v="6.08"/>
    <n v="0.60160000000000002"/>
  </r>
  <r>
    <x v="245"/>
    <s v="Pf94de52"/>
    <s v="Great Peanut Butter Crunch"/>
    <n v="6.9055"/>
    <n v="6.9901999999999997"/>
    <n v="0.99870000000000003"/>
    <n v="0.29420000000000002"/>
  </r>
  <r>
    <x v="246"/>
    <s v="P60265f7"/>
    <s v="Lively French Vanilla Tart"/>
    <n v="8.968"/>
    <n v="1.9864999999999999"/>
    <n v="6.9881000000000002"/>
    <n v="0.3654"/>
  </r>
  <r>
    <x v="246"/>
    <s v="Pc90434f"/>
    <s v="Bright Passion Fruit Drop"/>
    <n v="3.05"/>
    <n v="1.0350999999999999"/>
    <n v="6.0918000000000001"/>
    <n v="0.2944"/>
  </r>
  <r>
    <x v="246"/>
    <s v="Pf94de52"/>
    <s v="Great Peanut Butter Crunch"/>
    <n v="7.0281000000000002"/>
    <n v="6.9939"/>
    <n v="0.98719999999999997"/>
    <n v="0.37540000000000001"/>
  </r>
  <r>
    <x v="247"/>
    <s v="P60265f7"/>
    <s v="Lively French Vanilla Tart"/>
    <n v="9.0848999999999993"/>
    <n v="1.927"/>
    <n v="7.0141"/>
    <n v="0.34960000000000002"/>
  </r>
  <r>
    <x v="247"/>
    <s v="Pc90434f"/>
    <s v="Bright Passion Fruit Drop"/>
    <n v="2.9807999999999999"/>
    <n v="1.0254000000000001"/>
    <n v="5.9827000000000004"/>
    <n v="0.42109999999999997"/>
  </r>
  <r>
    <x v="247"/>
    <s v="Pf94de52"/>
    <s v="Great Peanut Butter Crunch"/>
    <n v="6.9904000000000002"/>
    <n v="6.9980000000000002"/>
    <n v="0.9556"/>
    <n v="0.34599999999999997"/>
  </r>
  <r>
    <x v="248"/>
    <s v="P60265f7"/>
    <s v="Lively French Vanilla Tart"/>
    <n v="8.9693000000000005"/>
    <n v="1.9692000000000001"/>
    <n v="6.9362000000000004"/>
    <n v="0.27379999999999999"/>
  </r>
  <r>
    <x v="248"/>
    <s v="Pc90434f"/>
    <s v="Bright Passion Fruit Drop"/>
    <n v="2.9977999999999998"/>
    <n v="0.97389999999999999"/>
    <n v="5.9698000000000002"/>
    <n v="0.41160000000000002"/>
  </r>
  <r>
    <x v="248"/>
    <s v="Pf94de52"/>
    <s v="Great Peanut Butter Crunch"/>
    <n v="7.0457000000000001"/>
    <n v="7.0201000000000002"/>
    <n v="0.94279999999999997"/>
    <n v="0.37030000000000002"/>
  </r>
  <r>
    <x v="249"/>
    <s v="P60265f7"/>
    <s v="Lively French Vanilla Tart"/>
    <n v="9.0149000000000008"/>
    <n v="1.9976"/>
    <n v="6.9935999999999998"/>
    <n v="0.3861"/>
  </r>
  <r>
    <x v="249"/>
    <s v="Pc90434f"/>
    <s v="Bright Passion Fruit Drop"/>
    <n v="3.0287999999999999"/>
    <n v="0.99519999999999997"/>
    <n v="5.9989999999999997"/>
    <n v="0.41170000000000001"/>
  </r>
  <r>
    <x v="249"/>
    <s v="Pf94de52"/>
    <s v="Great Peanut Butter Crunch"/>
    <n v="7.0871000000000004"/>
    <n v="6.9549000000000003"/>
    <n v="1.0790999999999999"/>
    <n v="0.29330000000000001"/>
  </r>
  <r>
    <x v="250"/>
    <s v="P60265f7"/>
    <s v="Lively French Vanilla Tart"/>
    <n v="8.9566999999999997"/>
    <n v="1.9368000000000001"/>
    <n v="6.9779999999999998"/>
    <n v="0.2868"/>
  </r>
  <r>
    <x v="250"/>
    <s v="Pc90434f"/>
    <s v="Bright Passion Fruit Drop"/>
    <n v="2.9384999999999999"/>
    <n v="1.0318000000000001"/>
    <n v="6.0365000000000002"/>
    <n v="0.49220000000000003"/>
  </r>
  <r>
    <x v="250"/>
    <s v="Pf94de52"/>
    <s v="Great Peanut Butter Crunch"/>
    <n v="6.9569000000000001"/>
    <n v="6.9694000000000003"/>
    <n v="0.96130000000000004"/>
    <n v="0.35170000000000001"/>
  </r>
  <r>
    <x v="251"/>
    <s v="P60265f7"/>
    <s v="Lively French Vanilla Tart"/>
    <n v="8.9975000000000005"/>
    <n v="2.0579000000000001"/>
    <n v="7.0137"/>
    <n v="0.35199999999999998"/>
  </r>
  <r>
    <x v="251"/>
    <s v="Pc90434f"/>
    <s v="Bright Passion Fruit Drop"/>
    <n v="2.9580000000000002"/>
    <n v="0.98029999999999995"/>
    <n v="5.9729999999999999"/>
    <n v="0.43840000000000001"/>
  </r>
  <r>
    <x v="251"/>
    <s v="Pf94de52"/>
    <s v="Great Peanut Butter Crunch"/>
    <n v="6.9983000000000004"/>
    <n v="6.9579000000000004"/>
    <n v="1.0476000000000001"/>
    <n v="0.33229999999999998"/>
  </r>
  <r>
    <x v="252"/>
    <s v="P60265f7"/>
    <s v="Lively French Vanilla Tart"/>
    <n v="8.9135000000000009"/>
    <n v="1.9585999999999999"/>
    <n v="6.9763000000000002"/>
    <n v="0.27360000000000001"/>
  </r>
  <r>
    <x v="252"/>
    <s v="Pc90434f"/>
    <s v="Bright Passion Fruit Drop"/>
    <n v="3.0213000000000001"/>
    <n v="0.98939999999999995"/>
    <n v="5.9833999999999996"/>
    <n v="0.43369999999999997"/>
  </r>
  <r>
    <x v="252"/>
    <s v="Pf94de52"/>
    <s v="Great Peanut Butter Crunch"/>
    <n v="7.0833000000000004"/>
    <n v="7.0361000000000002"/>
    <n v="0.96799999999999997"/>
    <n v="0.29809999999999998"/>
  </r>
  <r>
    <x v="253"/>
    <s v="P60265f7"/>
    <s v="Lively French Vanilla Tart"/>
    <n v="9.0235000000000003"/>
    <n v="2.0028999999999999"/>
    <n v="7.0395000000000003"/>
    <n v="0.36859999999999998"/>
  </r>
  <r>
    <x v="253"/>
    <s v="Pc90434f"/>
    <s v="Bright Passion Fruit Drop"/>
    <n v="3.0190999999999999"/>
    <n v="0.95989999999999998"/>
    <n v="5.9549000000000003"/>
    <n v="0.45450000000000002"/>
  </r>
  <r>
    <x v="253"/>
    <s v="Pf94de52"/>
    <s v="Great Peanut Butter Crunch"/>
    <n v="6.9470999999999998"/>
    <n v="6.9852999999999996"/>
    <n v="1.0646"/>
    <n v="0.45760000000000001"/>
  </r>
  <r>
    <x v="254"/>
    <s v="P60265f7"/>
    <s v="Lively French Vanilla Tart"/>
    <n v="8.9887999999999995"/>
    <n v="1.9775"/>
    <n v="7.0419"/>
    <n v="0.18870000000000001"/>
  </r>
  <r>
    <x v="254"/>
    <s v="Pc90434f"/>
    <s v="Bright Passion Fruit Drop"/>
    <n v="3.0304000000000002"/>
    <n v="0.995"/>
    <n v="5.9942000000000002"/>
    <n v="0.48620000000000002"/>
  </r>
  <r>
    <x v="254"/>
    <s v="Pf94de52"/>
    <s v="Great Peanut Butter Crunch"/>
    <n v="6.9305000000000003"/>
    <n v="7.0012999999999996"/>
    <n v="1.0201"/>
    <n v="0.40089999999999998"/>
  </r>
  <r>
    <x v="255"/>
    <s v="P60265f7"/>
    <s v="Lively French Vanilla Tart"/>
    <n v="9.0564"/>
    <n v="1.9878"/>
    <n v="6.9580000000000002"/>
    <n v="0.26219999999999999"/>
  </r>
  <r>
    <x v="255"/>
    <s v="Pc90434f"/>
    <s v="Bright Passion Fruit Drop"/>
    <n v="3.0581"/>
    <n v="0.97250000000000003"/>
    <n v="5.8895999999999997"/>
    <n v="0.41599999999999998"/>
  </r>
  <r>
    <x v="255"/>
    <s v="Pf94de52"/>
    <s v="Great Peanut Butter Crunch"/>
    <n v="6.9522000000000004"/>
    <n v="6.9965999999999999"/>
    <n v="1.0238"/>
    <n v="0.29809999999999998"/>
  </r>
  <r>
    <x v="256"/>
    <s v="P60265f7"/>
    <s v="Lively French Vanilla Tart"/>
    <n v="9.0673999999999992"/>
    <n v="2.08"/>
    <n v="6.9599000000000002"/>
    <n v="0.30349999999999999"/>
  </r>
  <r>
    <x v="256"/>
    <s v="Pc90434f"/>
    <s v="Bright Passion Fruit Drop"/>
    <n v="2.9802"/>
    <n v="0.98329999999999995"/>
    <n v="5.9050000000000002"/>
    <n v="0.46550000000000002"/>
  </r>
  <r>
    <x v="256"/>
    <s v="Pf94de52"/>
    <s v="Great Peanut Butter Crunch"/>
    <n v="7.0627000000000004"/>
    <n v="7.0456000000000003"/>
    <n v="0.9728"/>
    <n v="0.40970000000000001"/>
  </r>
  <r>
    <x v="257"/>
    <s v="P60265f7"/>
    <s v="Lively French Vanilla Tart"/>
    <n v="8.9644999999999992"/>
    <n v="2.0114999999999998"/>
    <n v="6.9314"/>
    <n v="0.29970000000000002"/>
  </r>
  <r>
    <x v="257"/>
    <s v="Pc90434f"/>
    <s v="Bright Passion Fruit Drop"/>
    <n v="2.9838"/>
    <n v="1.044"/>
    <n v="6.0292000000000003"/>
    <n v="0.47949999999999998"/>
  </r>
  <r>
    <x v="257"/>
    <s v="Pf94de52"/>
    <s v="Great Peanut Butter Crunch"/>
    <n v="7.0063000000000004"/>
    <n v="7.0072000000000001"/>
    <n v="0.97409999999999997"/>
    <n v="0.37530000000000002"/>
  </r>
  <r>
    <x v="258"/>
    <s v="P60265f7"/>
    <s v="Lively French Vanilla Tart"/>
    <n v="8.93"/>
    <n v="2.0217000000000001"/>
    <n v="6.9607999999999999"/>
    <n v="0.39029999999999998"/>
  </r>
  <r>
    <x v="258"/>
    <s v="Pc90434f"/>
    <s v="Bright Passion Fruit Drop"/>
    <n v="3.0920000000000001"/>
    <n v="0.97940000000000005"/>
    <n v="5.9737999999999998"/>
    <n v="0.40279999999999999"/>
  </r>
  <r>
    <x v="258"/>
    <s v="Pf94de52"/>
    <s v="Great Peanut Butter Crunch"/>
    <n v="6.9821"/>
    <n v="7.0594000000000001"/>
    <n v="0.93369999999999997"/>
    <n v="0.30840000000000001"/>
  </r>
  <r>
    <x v="259"/>
    <s v="P60265f7"/>
    <s v="Lively French Vanilla Tart"/>
    <n v="8.9624000000000006"/>
    <n v="2.0051000000000001"/>
    <n v="6.9996"/>
    <n v="0.26400000000000001"/>
  </r>
  <r>
    <x v="259"/>
    <s v="Pc90434f"/>
    <s v="Bright Passion Fruit Drop"/>
    <n v="2.9878999999999998"/>
    <n v="1.0226999999999999"/>
    <n v="5.9835000000000003"/>
    <n v="0.39319999999999999"/>
  </r>
  <r>
    <x v="259"/>
    <s v="Pf94de52"/>
    <s v="Great Peanut Butter Crunch"/>
    <n v="7.0635000000000003"/>
    <n v="6.9654999999999996"/>
    <n v="1.0806"/>
    <n v="0.29299999999999998"/>
  </r>
  <r>
    <x v="260"/>
    <s v="P60265f7"/>
    <s v="Lively French Vanilla Tart"/>
    <n v="8.9550999999999998"/>
    <n v="1.9278"/>
    <n v="7.0787000000000004"/>
    <n v="0.35299999999999998"/>
  </r>
  <r>
    <x v="260"/>
    <s v="Pc90434f"/>
    <s v="Bright Passion Fruit Drop"/>
    <n v="2.9504999999999999"/>
    <n v="0.98870000000000002"/>
    <n v="5.9972000000000003"/>
    <n v="0.46079999999999999"/>
  </r>
  <r>
    <x v="260"/>
    <s v="Pf94de52"/>
    <s v="Great Peanut Butter Crunch"/>
    <n v="6.9240000000000004"/>
    <n v="7.0708000000000002"/>
    <n v="0.96260000000000001"/>
    <n v="0.317"/>
  </r>
  <r>
    <x v="261"/>
    <s v="P60265f7"/>
    <s v="Lively French Vanilla Tart"/>
    <n v="8.9747000000000003"/>
    <n v="1.9511000000000001"/>
    <n v="7.0143000000000004"/>
    <n v="0.32790000000000002"/>
  </r>
  <r>
    <x v="261"/>
    <s v="Pc90434f"/>
    <s v="Bright Passion Fruit Drop"/>
    <n v="2.9843000000000002"/>
    <n v="0.98860000000000003"/>
    <n v="5.9255000000000004"/>
    <n v="0.48549999999999999"/>
  </r>
  <r>
    <x v="261"/>
    <s v="Pf94de52"/>
    <s v="Great Peanut Butter Crunch"/>
    <n v="7.1017999999999999"/>
    <n v="6.9893000000000001"/>
    <n v="1.0595000000000001"/>
    <n v="0.29749999999999999"/>
  </r>
  <r>
    <x v="262"/>
    <s v="P60265f7"/>
    <s v="Lively French Vanilla Tart"/>
    <n v="8.9817999999999998"/>
    <n v="1.9165000000000001"/>
    <n v="6.9583000000000004"/>
    <n v="0.31790000000000002"/>
  </r>
  <r>
    <x v="262"/>
    <s v="Pc90434f"/>
    <s v="Bright Passion Fruit Drop"/>
    <n v="3.0061"/>
    <n v="0.92310000000000003"/>
    <n v="5.8737000000000004"/>
    <n v="0.48209999999999997"/>
  </r>
  <r>
    <x v="262"/>
    <s v="Pf94de52"/>
    <s v="Great Peanut Butter Crunch"/>
    <n v="7.0232999999999999"/>
    <n v="6.9686000000000003"/>
    <n v="1.0268999999999999"/>
    <n v="0.44069999999999998"/>
  </r>
  <r>
    <x v="263"/>
    <s v="P60265f7"/>
    <s v="Lively French Vanilla Tart"/>
    <n v="9.1757000000000009"/>
    <n v="2.0448"/>
    <n v="6.9657"/>
    <n v="0.24940000000000001"/>
  </r>
  <r>
    <x v="263"/>
    <s v="Pc90434f"/>
    <s v="Bright Passion Fruit Drop"/>
    <n v="2.9268000000000001"/>
    <n v="1.0165999999999999"/>
    <n v="5.9958999999999998"/>
    <n v="0.48220000000000002"/>
  </r>
  <r>
    <x v="263"/>
    <s v="Pf94de52"/>
    <s v="Great Peanut Butter Crunch"/>
    <n v="7.0042"/>
    <n v="7.1132999999999997"/>
    <n v="0.96009999999999995"/>
    <n v="0.38600000000000001"/>
  </r>
  <r>
    <x v="264"/>
    <s v="P60265f7"/>
    <s v="Lively French Vanilla Tart"/>
    <n v="9.0632000000000001"/>
    <n v="1.9832000000000001"/>
    <n v="7.1154999999999999"/>
    <n v="0.2954"/>
  </r>
  <r>
    <x v="264"/>
    <s v="Pc90434f"/>
    <s v="Bright Passion Fruit Drop"/>
    <n v="3.0078"/>
    <n v="0.98870000000000002"/>
    <n v="6.1128"/>
    <n v="0.41899999999999998"/>
  </r>
  <r>
    <x v="264"/>
    <s v="Pf94de52"/>
    <s v="Great Peanut Butter Crunch"/>
    <n v="6.9538000000000002"/>
    <n v="6.9629000000000003"/>
    <n v="1.0334000000000001"/>
    <n v="0.31480000000000002"/>
  </r>
  <r>
    <x v="265"/>
    <s v="P60265f7"/>
    <s v="Lively French Vanilla Tart"/>
    <n v="9.0089000000000006"/>
    <n v="1.9651000000000001"/>
    <n v="6.9836999999999998"/>
    <n v="0.32790000000000002"/>
  </r>
  <r>
    <x v="265"/>
    <s v="Pc90434f"/>
    <s v="Bright Passion Fruit Drop"/>
    <n v="3.0369999999999999"/>
    <n v="0.99329999999999996"/>
    <n v="6.0617000000000001"/>
    <n v="0.3513"/>
  </r>
  <r>
    <x v="265"/>
    <s v="Pf94de52"/>
    <s v="Great Peanut Butter Crunch"/>
    <n v="6.9413"/>
    <n v="7.0575000000000001"/>
    <n v="0.97909999999999997"/>
    <n v="0.28460000000000002"/>
  </r>
  <r>
    <x v="266"/>
    <s v="P60265f7"/>
    <s v="Lively French Vanilla Tart"/>
    <n v="9.0097000000000005"/>
    <n v="1.9818"/>
    <n v="7.0755999999999997"/>
    <n v="0.38540000000000002"/>
  </r>
  <r>
    <x v="266"/>
    <s v="Pc90434f"/>
    <s v="Bright Passion Fruit Drop"/>
    <n v="2.8683000000000001"/>
    <n v="0.98240000000000005"/>
    <n v="5.9417"/>
    <n v="0.47460000000000002"/>
  </r>
  <r>
    <x v="266"/>
    <s v="Pf94de52"/>
    <s v="Great Peanut Butter Crunch"/>
    <n v="7.0526"/>
    <n v="6.9854000000000003"/>
    <n v="1.0318000000000001"/>
    <n v="0.41120000000000001"/>
  </r>
  <r>
    <x v="267"/>
    <s v="P60265f7"/>
    <s v="Lively French Vanilla Tart"/>
    <n v="9.0640000000000001"/>
    <n v="1.9453"/>
    <n v="7.0233999999999996"/>
    <n v="0.34749999999999998"/>
  </r>
  <r>
    <x v="267"/>
    <s v="Pc90434f"/>
    <s v="Bright Passion Fruit Drop"/>
    <n v="2.9737"/>
    <n v="0.95289999999999997"/>
    <n v="6.0068999999999999"/>
    <n v="0.33110000000000001"/>
  </r>
  <r>
    <x v="267"/>
    <s v="Pf94de52"/>
    <s v="Great Peanut Butter Crunch"/>
    <n v="7.0964999999999998"/>
    <n v="7.0134999999999996"/>
    <n v="0.99199999999999999"/>
    <n v="0.39629999999999999"/>
  </r>
  <r>
    <x v="268"/>
    <s v="P60265f7"/>
    <s v="Lively French Vanilla Tart"/>
    <n v="9.0084999999999997"/>
    <n v="1.9171"/>
    <n v="7.0281000000000002"/>
    <n v="0.36499999999999999"/>
  </r>
  <r>
    <x v="268"/>
    <s v="Pc90434f"/>
    <s v="Bright Passion Fruit Drop"/>
    <n v="3.0565000000000002"/>
    <n v="1.0109999999999999"/>
    <n v="6.0084"/>
    <n v="0.46439999999999998"/>
  </r>
  <r>
    <x v="268"/>
    <s v="Pf94de52"/>
    <s v="Great Peanut Butter Crunch"/>
    <n v="6.8737000000000004"/>
    <n v="6.9598000000000004"/>
    <n v="1.1348"/>
    <n v="0.40899999999999997"/>
  </r>
  <r>
    <x v="269"/>
    <s v="P60265f7"/>
    <s v="Lively French Vanilla Tart"/>
    <n v="9.0531000000000006"/>
    <n v="2.0560999999999998"/>
    <n v="6.9530000000000003"/>
    <n v="0.2908"/>
  </r>
  <r>
    <x v="269"/>
    <s v="Pc90434f"/>
    <s v="Bright Passion Fruit Drop"/>
    <n v="3.0670999999999999"/>
    <n v="1.1052999999999999"/>
    <n v="5.9393000000000002"/>
    <n v="0.44990000000000002"/>
  </r>
  <r>
    <x v="269"/>
    <s v="Pf94de52"/>
    <s v="Great Peanut Butter Crunch"/>
    <n v="6.9889000000000001"/>
    <n v="7.0479000000000003"/>
    <n v="0.95430000000000004"/>
    <n v="0.34839999999999999"/>
  </r>
  <r>
    <x v="270"/>
    <s v="P60265f7"/>
    <s v="Lively French Vanilla Tart"/>
    <n v="8.9646000000000008"/>
    <n v="2.0198999999999998"/>
    <n v="7.1139999999999999"/>
    <n v="0.35949999999999999"/>
  </r>
  <r>
    <x v="270"/>
    <s v="Pc90434f"/>
    <s v="Bright Passion Fruit Drop"/>
    <n v="2.9853999999999998"/>
    <n v="0.85509999999999997"/>
    <n v="6.0534999999999997"/>
    <n v="0.39660000000000001"/>
  </r>
  <r>
    <x v="270"/>
    <s v="Pf94de52"/>
    <s v="Great Peanut Butter Crunch"/>
    <n v="7.0831999999999997"/>
    <n v="7.0083000000000002"/>
    <n v="0.97899999999999998"/>
    <n v="0.40720000000000001"/>
  </r>
  <r>
    <x v="271"/>
    <s v="P60265f7"/>
    <s v="Lively French Vanilla Tart"/>
    <n v="8.8987999999999996"/>
    <n v="1.9498"/>
    <n v="6.9846000000000004"/>
    <n v="0.31609999999999999"/>
  </r>
  <r>
    <x v="271"/>
    <s v="Pc90434f"/>
    <s v="Bright Passion Fruit Drop"/>
    <n v="2.9453999999999998"/>
    <n v="1.0455000000000001"/>
    <n v="5.9683000000000002"/>
    <n v="0.41310000000000002"/>
  </r>
  <r>
    <x v="271"/>
    <s v="Pf94de52"/>
    <s v="Great Peanut Butter Crunch"/>
    <n v="7.0195999999999996"/>
    <n v="6.9710000000000001"/>
    <n v="0.91959999999999997"/>
    <n v="0.45619999999999999"/>
  </r>
  <r>
    <x v="272"/>
    <s v="P60265f7"/>
    <s v="Lively French Vanilla Tart"/>
    <n v="8.9821000000000009"/>
    <n v="2.0430000000000001"/>
    <n v="6.9728000000000003"/>
    <n v="0.41539999999999999"/>
  </r>
  <r>
    <x v="272"/>
    <s v="Pc90434f"/>
    <s v="Bright Passion Fruit Drop"/>
    <n v="3.0089000000000001"/>
    <n v="0.94340000000000002"/>
    <n v="5.9730999999999996"/>
    <n v="0.4304"/>
  </r>
  <r>
    <x v="272"/>
    <s v="Pf94de52"/>
    <s v="Great Peanut Butter Crunch"/>
    <n v="6.9890999999999996"/>
    <n v="7.0156000000000001"/>
    <n v="1.0355000000000001"/>
    <n v="0.39290000000000003"/>
  </r>
  <r>
    <x v="273"/>
    <s v="P60265f7"/>
    <s v="Lively French Vanilla Tart"/>
    <n v="8.9837000000000007"/>
    <n v="1.9890000000000001"/>
    <n v="6.9797000000000002"/>
    <n v="0.32940000000000003"/>
  </r>
  <r>
    <x v="273"/>
    <s v="Pc90434f"/>
    <s v="Bright Passion Fruit Drop"/>
    <n v="3.0390000000000001"/>
    <n v="1.0491999999999999"/>
    <n v="6.0293000000000001"/>
    <n v="0.38379999999999997"/>
  </r>
  <r>
    <x v="273"/>
    <s v="Pf94de52"/>
    <s v="Great Peanut Butter Crunch"/>
    <n v="7.0690999999999997"/>
    <n v="7.0133999999999999"/>
    <n v="0.91400000000000003"/>
    <n v="0.41760000000000003"/>
  </r>
  <r>
    <x v="274"/>
    <s v="P60265f7"/>
    <s v="Lively French Vanilla Tart"/>
    <n v="8.9126999999999992"/>
    <n v="2.0213000000000001"/>
    <n v="7.0189000000000004"/>
    <n v="0.21629999999999999"/>
  </r>
  <r>
    <x v="274"/>
    <s v="Pc90434f"/>
    <s v="Bright Passion Fruit Drop"/>
    <n v="2.9523000000000001"/>
    <n v="1.0673999999999999"/>
    <n v="6.0370999999999997"/>
    <n v="0.34760000000000002"/>
  </r>
  <r>
    <x v="274"/>
    <s v="Pf94de52"/>
    <s v="Great Peanut Butter Crunch"/>
    <n v="6.9901"/>
    <n v="6.9398999999999997"/>
    <n v="1.0456000000000001"/>
    <n v="0.3705"/>
  </r>
  <r>
    <x v="275"/>
    <s v="P60265f7"/>
    <s v="Lively French Vanilla Tart"/>
    <n v="9.0654000000000003"/>
    <n v="1.9516"/>
    <n v="6.9748999999999999"/>
    <n v="0.31900000000000001"/>
  </r>
  <r>
    <x v="275"/>
    <s v="Pc90434f"/>
    <s v="Bright Passion Fruit Drop"/>
    <n v="2.8995000000000002"/>
    <n v="0.99039999999999995"/>
    <n v="5.9915000000000003"/>
    <n v="0.43230000000000002"/>
  </r>
  <r>
    <x v="275"/>
    <s v="Pf94de52"/>
    <s v="Great Peanut Butter Crunch"/>
    <n v="6.9492000000000003"/>
    <n v="6.9839000000000002"/>
    <n v="0.95669999999999999"/>
    <n v="0.28699999999999998"/>
  </r>
  <r>
    <x v="276"/>
    <s v="P60265f7"/>
    <s v="Lively French Vanilla Tart"/>
    <n v="8.9831000000000003"/>
    <n v="2.0682999999999998"/>
    <n v="6.9443999999999999"/>
    <n v="0.30380000000000001"/>
  </r>
  <r>
    <x v="276"/>
    <s v="Pc90434f"/>
    <s v="Bright Passion Fruit Drop"/>
    <n v="3.0143"/>
    <n v="1.0305"/>
    <n v="5.9466000000000001"/>
    <n v="0.4572"/>
  </r>
  <r>
    <x v="276"/>
    <s v="Pf94de52"/>
    <s v="Great Peanut Butter Crunch"/>
    <n v="6.9032"/>
    <n v="6.9935999999999998"/>
    <n v="1.0383"/>
    <n v="0.30869999999999997"/>
  </r>
  <r>
    <x v="277"/>
    <s v="P60265f7"/>
    <s v="Lively French Vanilla Tart"/>
    <n v="9.0571999999999999"/>
    <n v="2.0163000000000002"/>
    <n v="6.9947999999999997"/>
    <n v="0.3931"/>
  </r>
  <r>
    <x v="277"/>
    <s v="Pc90434f"/>
    <s v="Bright Passion Fruit Drop"/>
    <n v="2.9923000000000002"/>
    <n v="1.0113000000000001"/>
    <n v="6.0134999999999996"/>
    <n v="0.45569999999999999"/>
  </r>
  <r>
    <x v="277"/>
    <s v="Pf94de52"/>
    <s v="Great Peanut Butter Crunch"/>
    <n v="6.9249999999999998"/>
    <n v="6.9640000000000004"/>
    <n v="1.0430999999999999"/>
    <n v="0.30520000000000003"/>
  </r>
  <r>
    <x v="278"/>
    <s v="P60265f7"/>
    <s v="Lively French Vanilla Tart"/>
    <n v="8.9643999999999995"/>
    <n v="2.0278999999999998"/>
    <n v="7.0016999999999996"/>
    <n v="0.2394"/>
  </r>
  <r>
    <x v="278"/>
    <s v="Pc90434f"/>
    <s v="Bright Passion Fruit Drop"/>
    <n v="2.972"/>
    <n v="1.0329999999999999"/>
    <n v="5.9629000000000003"/>
    <n v="0.44359999999999999"/>
  </r>
  <r>
    <x v="278"/>
    <s v="Pf94de52"/>
    <s v="Great Peanut Butter Crunch"/>
    <n v="6.9904999999999999"/>
    <n v="7.0039999999999996"/>
    <n v="0.96250000000000002"/>
    <n v="0.33289999999999997"/>
  </r>
  <r>
    <x v="279"/>
    <s v="P60265f7"/>
    <s v="Lively French Vanilla Tart"/>
    <n v="9.0238999999999994"/>
    <n v="2.0525000000000002"/>
    <n v="7.0419"/>
    <n v="0.38469999999999999"/>
  </r>
  <r>
    <x v="279"/>
    <s v="Pc90434f"/>
    <s v="Bright Passion Fruit Drop"/>
    <n v="3.0049000000000001"/>
    <n v="0.97450000000000003"/>
    <n v="5.9756999999999998"/>
    <n v="0.49440000000000001"/>
  </r>
  <r>
    <x v="279"/>
    <s v="Pf94de52"/>
    <s v="Great Peanut Butter Crunch"/>
    <n v="6.9953000000000003"/>
    <n v="6.9745999999999997"/>
    <n v="0.95120000000000005"/>
    <n v="0.30509999999999998"/>
  </r>
  <r>
    <x v="280"/>
    <s v="P60265f7"/>
    <s v="Lively French Vanilla Tart"/>
    <n v="8.9376999999999995"/>
    <n v="1.9811000000000001"/>
    <n v="6.9961000000000002"/>
    <n v="0.23519999999999999"/>
  </r>
  <r>
    <x v="280"/>
    <s v="Pc90434f"/>
    <s v="Bright Passion Fruit Drop"/>
    <n v="2.9813999999999998"/>
    <n v="0.97119999999999995"/>
    <n v="6.0137"/>
    <n v="0.46250000000000002"/>
  </r>
  <r>
    <x v="280"/>
    <s v="Pf94de52"/>
    <s v="Great Peanut Butter Crunch"/>
    <n v="6.9733999999999998"/>
    <n v="7.0076999999999998"/>
    <n v="0.94869999999999999"/>
    <n v="0.21729999999999999"/>
  </r>
  <r>
    <x v="281"/>
    <s v="P60265f7"/>
    <s v="Lively French Vanilla Tart"/>
    <n v="9.0266999999999999"/>
    <n v="2.0144000000000002"/>
    <n v="6.9492000000000003"/>
    <n v="0.31669999999999998"/>
  </r>
  <r>
    <x v="281"/>
    <s v="Pc90434f"/>
    <s v="Bright Passion Fruit Drop"/>
    <n v="3.0278999999999998"/>
    <n v="1.0861000000000001"/>
    <n v="6.0328999999999997"/>
    <n v="0.40150000000000002"/>
  </r>
  <r>
    <x v="281"/>
    <s v="Pf94de52"/>
    <s v="Great Peanut Butter Crunch"/>
    <n v="7.0430000000000001"/>
    <n v="7.0007999999999999"/>
    <n v="0.89939999999999998"/>
    <n v="0.2717"/>
  </r>
  <r>
    <x v="282"/>
    <s v="P60265f7"/>
    <s v="Lively French Vanilla Tart"/>
    <n v="9.0188000000000006"/>
    <n v="2.0224000000000002"/>
    <n v="7.0426000000000002"/>
    <n v="0.32500000000000001"/>
  </r>
  <r>
    <x v="282"/>
    <s v="Pc90434f"/>
    <s v="Bright Passion Fruit Drop"/>
    <n v="3.0173000000000001"/>
    <n v="1.0839000000000001"/>
    <n v="5.8750999999999998"/>
    <n v="0.42370000000000002"/>
  </r>
  <r>
    <x v="282"/>
    <s v="Pf94de52"/>
    <s v="Great Peanut Butter Crunch"/>
    <n v="6.9236000000000004"/>
    <n v="7.0110000000000001"/>
    <n v="1.0087999999999999"/>
    <n v="0.30919999999999997"/>
  </r>
  <r>
    <x v="283"/>
    <s v="P60265f7"/>
    <s v="Lively French Vanilla Tart"/>
    <n v="9.0566999999999993"/>
    <n v="1.9500999999999999"/>
    <n v="6.8651999999999997"/>
    <n v="0.26040000000000002"/>
  </r>
  <r>
    <x v="283"/>
    <s v="Pc90434f"/>
    <s v="Bright Passion Fruit Drop"/>
    <n v="2.9197000000000002"/>
    <n v="0.98870000000000002"/>
    <n v="5.9870999999999999"/>
    <n v="0.47120000000000001"/>
  </r>
  <r>
    <x v="283"/>
    <s v="Pf94de52"/>
    <s v="Great Peanut Butter Crunch"/>
    <n v="7.0376000000000003"/>
    <n v="7.0109000000000004"/>
    <n v="0.9214"/>
    <n v="0.37659999999999999"/>
  </r>
  <r>
    <x v="284"/>
    <s v="P60265f7"/>
    <s v="Lively French Vanilla Tart"/>
    <n v="9.0244"/>
    <n v="1.9435"/>
    <n v="6.9394"/>
    <n v="0.26700000000000002"/>
  </r>
  <r>
    <x v="284"/>
    <s v="Pc90434f"/>
    <s v="Bright Passion Fruit Drop"/>
    <n v="2.9788000000000001"/>
    <n v="0.95430000000000004"/>
    <n v="6.0111999999999997"/>
    <n v="0.45440000000000003"/>
  </r>
  <r>
    <x v="284"/>
    <s v="Pf94de52"/>
    <s v="Great Peanut Butter Crunch"/>
    <n v="7.0286999999999997"/>
    <n v="6.9878999999999998"/>
    <n v="1.0043"/>
    <n v="0.223"/>
  </r>
  <r>
    <x v="285"/>
    <s v="P60265f7"/>
    <s v="Lively French Vanilla Tart"/>
    <n v="9.0465"/>
    <n v="1.8909"/>
    <n v="7.0088999999999997"/>
    <n v="0.32719999999999999"/>
  </r>
  <r>
    <x v="285"/>
    <s v="Pc90434f"/>
    <s v="Bright Passion Fruit Drop"/>
    <n v="3.0306999999999999"/>
    <n v="1.0232000000000001"/>
    <n v="6.0396000000000001"/>
    <n v="0.44180000000000003"/>
  </r>
  <r>
    <x v="285"/>
    <s v="Pf94de52"/>
    <s v="Great Peanut Butter Crunch"/>
    <n v="6.9734999999999996"/>
    <n v="6.9432"/>
    <n v="0.90280000000000005"/>
    <n v="0.29509999999999997"/>
  </r>
  <r>
    <x v="286"/>
    <s v="P60265f7"/>
    <s v="Lively French Vanilla Tart"/>
    <n v="8.9756"/>
    <n v="2.0699000000000001"/>
    <n v="7.0263999999999998"/>
    <n v="0.36059999999999998"/>
  </r>
  <r>
    <x v="286"/>
    <s v="Pc90434f"/>
    <s v="Bright Passion Fruit Drop"/>
    <n v="3.0196000000000001"/>
    <n v="0.99909999999999999"/>
    <n v="6.0152000000000001"/>
    <n v="0.34399999999999997"/>
  </r>
  <r>
    <x v="286"/>
    <s v="Pf94de52"/>
    <s v="Great Peanut Butter Crunch"/>
    <n v="6.9596"/>
    <n v="7.0197000000000003"/>
    <n v="1.0311999999999999"/>
    <n v="0.33210000000000001"/>
  </r>
  <r>
    <x v="287"/>
    <s v="P60265f7"/>
    <s v="Lively French Vanilla Tart"/>
    <n v="9.0419999999999998"/>
    <n v="1.9089"/>
    <n v="6.9999000000000002"/>
    <n v="0.37490000000000001"/>
  </r>
  <r>
    <x v="287"/>
    <s v="Pc90434f"/>
    <s v="Bright Passion Fruit Drop"/>
    <n v="2.9803999999999999"/>
    <n v="0.96489999999999998"/>
    <n v="6.0042"/>
    <n v="0.48670000000000002"/>
  </r>
  <r>
    <x v="287"/>
    <s v="Pf94de52"/>
    <s v="Great Peanut Butter Crunch"/>
    <n v="7.0035999999999996"/>
    <n v="6.9954999999999998"/>
    <n v="1.0649"/>
    <n v="0.25929999999999997"/>
  </r>
  <r>
    <x v="288"/>
    <s v="P60265f7"/>
    <s v="Lively French Vanilla Tart"/>
    <n v="9.0314999999999994"/>
    <n v="2.1278000000000001"/>
    <n v="7.0373999999999999"/>
    <n v="0.30299999999999999"/>
  </r>
  <r>
    <x v="288"/>
    <s v="Pc90434f"/>
    <s v="Bright Passion Fruit Drop"/>
    <n v="2.97"/>
    <n v="0.95660000000000001"/>
    <n v="5.9066999999999998"/>
    <n v="0.40500000000000003"/>
  </r>
  <r>
    <x v="288"/>
    <s v="Pf94de52"/>
    <s v="Great Peanut Butter Crunch"/>
    <n v="7.0077999999999996"/>
    <n v="7.0401999999999996"/>
    <n v="1.0381"/>
    <n v="0.37969999999999998"/>
  </r>
  <r>
    <x v="289"/>
    <s v="P60265f7"/>
    <s v="Lively French Vanilla Tart"/>
    <n v="8.9649000000000001"/>
    <n v="1.8725000000000001"/>
    <n v="7.0438999999999998"/>
    <n v="0.3201"/>
  </r>
  <r>
    <x v="289"/>
    <s v="Pc90434f"/>
    <s v="Bright Passion Fruit Drop"/>
    <n v="2.9742000000000002"/>
    <n v="0.96579999999999999"/>
    <n v="5.9843000000000002"/>
    <n v="0.38229999999999997"/>
  </r>
  <r>
    <x v="289"/>
    <s v="Pf94de52"/>
    <s v="Great Peanut Butter Crunch"/>
    <n v="6.9345999999999997"/>
    <n v="7.0000999999999998"/>
    <n v="0.84819999999999995"/>
    <n v="0.34370000000000001"/>
  </r>
  <r>
    <x v="290"/>
    <s v="P60265f7"/>
    <s v="Lively French Vanilla Tart"/>
    <n v="9.0510000000000002"/>
    <n v="2.0819000000000001"/>
    <n v="6.9351000000000003"/>
    <n v="0.3503"/>
  </r>
  <r>
    <x v="290"/>
    <s v="Pc90434f"/>
    <s v="Bright Passion Fruit Drop"/>
    <n v="3.0484"/>
    <n v="1.0397000000000001"/>
    <n v="6.0369000000000002"/>
    <n v="0.42830000000000001"/>
  </r>
  <r>
    <x v="290"/>
    <s v="Pf94de52"/>
    <s v="Great Peanut Butter Crunch"/>
    <n v="6.9672000000000001"/>
    <n v="7.0702999999999996"/>
    <n v="0.94330000000000003"/>
    <n v="0.2492"/>
  </r>
  <r>
    <x v="291"/>
    <s v="P60265f7"/>
    <s v="Lively French Vanilla Tart"/>
    <n v="8.8327000000000009"/>
    <n v="2.0251000000000001"/>
    <n v="6.9320000000000004"/>
    <n v="0.32319999999999999"/>
  </r>
  <r>
    <x v="291"/>
    <s v="Pc90434f"/>
    <s v="Bright Passion Fruit Drop"/>
    <n v="2.9805999999999999"/>
    <n v="0.97860000000000003"/>
    <n v="5.9707999999999997"/>
    <n v="0.4753"/>
  </r>
  <r>
    <x v="291"/>
    <s v="Pf94de52"/>
    <s v="Great Peanut Butter Crunch"/>
    <n v="7.0404"/>
    <n v="7.0022000000000002"/>
    <n v="0.94830000000000003"/>
    <n v="0.36859999999999998"/>
  </r>
  <r>
    <x v="292"/>
    <s v="P60265f7"/>
    <s v="Lively French Vanilla Tart"/>
    <n v="8.9403000000000006"/>
    <n v="1.9738"/>
    <n v="6.9787999999999997"/>
    <n v="0.38669999999999999"/>
  </r>
  <r>
    <x v="292"/>
    <s v="Pc90434f"/>
    <s v="Bright Passion Fruit Drop"/>
    <n v="3.0002"/>
    <n v="1.0147999999999999"/>
    <n v="6.0868000000000002"/>
    <n v="0.43490000000000001"/>
  </r>
  <r>
    <x v="292"/>
    <s v="Pf94de52"/>
    <s v="Great Peanut Butter Crunch"/>
    <n v="7.0426000000000002"/>
    <n v="7.0834999999999999"/>
    <n v="1.0391999999999999"/>
    <n v="0.35680000000000001"/>
  </r>
  <r>
    <x v="293"/>
    <s v="P60265f7"/>
    <s v="Lively French Vanilla Tart"/>
    <n v="9.0546000000000006"/>
    <n v="1.9946999999999999"/>
    <n v="6.9459999999999997"/>
    <n v="0.3508"/>
  </r>
  <r>
    <x v="293"/>
    <s v="Pc90434f"/>
    <s v="Bright Passion Fruit Drop"/>
    <n v="3.0562"/>
    <n v="0.94850000000000001"/>
    <n v="6.0919999999999996"/>
    <n v="0.41739999999999999"/>
  </r>
  <r>
    <x v="293"/>
    <s v="Pf94de52"/>
    <s v="Great Peanut Butter Crunch"/>
    <n v="6.9424999999999999"/>
    <n v="7.0731000000000002"/>
    <n v="0.9496"/>
    <n v="0.4194"/>
  </r>
  <r>
    <x v="294"/>
    <s v="P60265f7"/>
    <s v="Lively French Vanilla Tart"/>
    <n v="8.9506999999999994"/>
    <n v="1.9803999999999999"/>
    <n v="7.0408999999999997"/>
    <n v="0.31190000000000001"/>
  </r>
  <r>
    <x v="294"/>
    <s v="Pc90434f"/>
    <s v="Bright Passion Fruit Drop"/>
    <n v="2.9373999999999998"/>
    <n v="0.9788"/>
    <n v="5.9843000000000002"/>
    <n v="0.3952"/>
  </r>
  <r>
    <x v="294"/>
    <s v="Pf94de52"/>
    <s v="Great Peanut Butter Crunch"/>
    <n v="7.0384000000000002"/>
    <n v="6.9757999999999996"/>
    <n v="0.92720000000000002"/>
    <n v="0.32990000000000003"/>
  </r>
  <r>
    <x v="295"/>
    <s v="P60265f7"/>
    <s v="Lively French Vanilla Tart"/>
    <n v="9.0006000000000004"/>
    <n v="1.9849000000000001"/>
    <n v="6.9675000000000002"/>
    <n v="0.24410000000000001"/>
  </r>
  <r>
    <x v="295"/>
    <s v="Pc90434f"/>
    <s v="Bright Passion Fruit Drop"/>
    <n v="2.9784999999999999"/>
    <n v="0.92820000000000003"/>
    <n v="5.9962999999999997"/>
    <n v="0.43319999999999997"/>
  </r>
  <r>
    <x v="295"/>
    <s v="Pf94de52"/>
    <s v="Great Peanut Butter Crunch"/>
    <n v="7.0259999999999998"/>
    <n v="6.9854000000000003"/>
    <n v="1.0286999999999999"/>
    <n v="0.37290000000000001"/>
  </r>
  <r>
    <x v="296"/>
    <s v="P60265f7"/>
    <s v="Lively French Vanilla Tart"/>
    <n v="8.8764000000000003"/>
    <n v="1.9596"/>
    <n v="6.8723999999999998"/>
    <n v="0.31630000000000003"/>
  </r>
  <r>
    <x v="296"/>
    <s v="Pc90434f"/>
    <s v="Bright Passion Fruit Drop"/>
    <n v="3.0522"/>
    <n v="1.0772999999999999"/>
    <n v="5.8792999999999997"/>
    <n v="0.35820000000000002"/>
  </r>
  <r>
    <x v="296"/>
    <s v="Pf94de52"/>
    <s v="Great Peanut Butter Crunch"/>
    <n v="7.0323000000000002"/>
    <n v="7.0206"/>
    <n v="1.0645"/>
    <n v="0.35870000000000002"/>
  </r>
  <r>
    <x v="297"/>
    <s v="P60265f7"/>
    <s v="Lively French Vanilla Tart"/>
    <n v="8.9636999999999993"/>
    <n v="2.0341999999999998"/>
    <n v="7.0835999999999997"/>
    <n v="0.26200000000000001"/>
  </r>
  <r>
    <x v="297"/>
    <s v="Pc90434f"/>
    <s v="Bright Passion Fruit Drop"/>
    <n v="3.0638999999999998"/>
    <n v="0.99429999999999996"/>
    <n v="6.0282999999999998"/>
    <n v="0.44359999999999999"/>
  </r>
  <r>
    <x v="297"/>
    <s v="Pf94de52"/>
    <s v="Great Peanut Butter Crunch"/>
    <n v="7.0613999999999999"/>
    <n v="7.1536"/>
    <n v="0.96489999999999998"/>
    <n v="0.40739999999999998"/>
  </r>
  <r>
    <x v="298"/>
    <s v="P60265f7"/>
    <s v="Lively French Vanilla Tart"/>
    <n v="9.0136000000000003"/>
    <n v="2.0083000000000002"/>
    <n v="7.0023999999999997"/>
    <n v="0.3009"/>
  </r>
  <r>
    <x v="298"/>
    <s v="Pc90434f"/>
    <s v="Bright Passion Fruit Drop"/>
    <n v="3.0466000000000002"/>
    <n v="1.0147999999999999"/>
    <n v="6.0210999999999997"/>
    <n v="0.44700000000000001"/>
  </r>
  <r>
    <x v="298"/>
    <s v="Pf94de52"/>
    <s v="Great Peanut Butter Crunch"/>
    <n v="7.0488999999999997"/>
    <n v="6.9740000000000002"/>
    <n v="0.89610000000000001"/>
    <n v="0.45079999999999998"/>
  </r>
  <r>
    <x v="299"/>
    <s v="P60265f7"/>
    <s v="Lively French Vanilla Tart"/>
    <n v="9.0284999999999993"/>
    <n v="1.9745999999999999"/>
    <n v="7.0260999999999996"/>
    <n v="0.41020000000000001"/>
  </r>
  <r>
    <x v="299"/>
    <s v="Pc90434f"/>
    <s v="Bright Passion Fruit Drop"/>
    <n v="3.0116000000000001"/>
    <n v="1.0889"/>
    <n v="6.0632000000000001"/>
    <n v="0.35909999999999997"/>
  </r>
  <r>
    <x v="299"/>
    <s v="Pf94de52"/>
    <s v="Great Peanut Butter Crunch"/>
    <n v="7.0872999999999999"/>
    <n v="7.0186000000000002"/>
    <n v="1.0388999999999999"/>
    <n v="0.28549999999999998"/>
  </r>
  <r>
    <x v="300"/>
    <s v="P60265f7"/>
    <s v="Lively French Vanilla Tart"/>
    <n v="8.9518000000000004"/>
    <n v="2.0505"/>
    <n v="6.9909999999999997"/>
    <n v="0.33040000000000003"/>
  </r>
  <r>
    <x v="300"/>
    <s v="Pc90434f"/>
    <s v="Bright Passion Fruit Drop"/>
    <n v="3.0287999999999999"/>
    <n v="1.1393"/>
    <n v="6.0357000000000003"/>
    <n v="0.46210000000000001"/>
  </r>
  <r>
    <x v="300"/>
    <s v="Pf94de52"/>
    <s v="Great Peanut Butter Crunch"/>
    <n v="6.9260999999999999"/>
    <n v="7.0237999999999996"/>
    <n v="1.0073000000000001"/>
    <n v="0.34539999999999998"/>
  </r>
  <r>
    <x v="301"/>
    <s v="P60265f7"/>
    <s v="Lively French Vanilla Tart"/>
    <n v="9.0923999999999996"/>
    <n v="2.0207000000000002"/>
    <n v="7.0442"/>
    <n v="0.2883"/>
  </r>
  <r>
    <x v="301"/>
    <s v="Pc90434f"/>
    <s v="Bright Passion Fruit Drop"/>
    <n v="2.9876"/>
    <n v="0.98050000000000004"/>
    <n v="5.9981"/>
    <n v="0.44369999999999998"/>
  </r>
  <r>
    <x v="301"/>
    <s v="Pf94de52"/>
    <s v="Great Peanut Butter Crunch"/>
    <n v="6.9381000000000004"/>
    <n v="7.0091000000000001"/>
    <n v="1.0738000000000001"/>
    <n v="0.39650000000000002"/>
  </r>
  <r>
    <x v="302"/>
    <s v="P60265f7"/>
    <s v="Lively French Vanilla Tart"/>
    <n v="8.9521999999999995"/>
    <n v="2.0657999999999999"/>
    <n v="7.0133999999999999"/>
    <n v="0.25109999999999999"/>
  </r>
  <r>
    <x v="302"/>
    <s v="Pc90434f"/>
    <s v="Bright Passion Fruit Drop"/>
    <n v="2.9908000000000001"/>
    <n v="0.92030000000000001"/>
    <n v="5.9527000000000001"/>
    <n v="0.41620000000000001"/>
  </r>
  <r>
    <x v="302"/>
    <s v="Pf94de52"/>
    <s v="Great Peanut Butter Crunch"/>
    <n v="7.0171999999999999"/>
    <n v="7.0023999999999997"/>
    <n v="0.98360000000000003"/>
    <n v="0.34379999999999999"/>
  </r>
  <r>
    <x v="303"/>
    <s v="P60265f7"/>
    <s v="Lively French Vanilla Tart"/>
    <n v="8.9852000000000007"/>
    <n v="1.9694"/>
    <n v="6.9831000000000003"/>
    <n v="0.37280000000000002"/>
  </r>
  <r>
    <x v="303"/>
    <s v="Pc90434f"/>
    <s v="Bright Passion Fruit Drop"/>
    <n v="3.048"/>
    <n v="1.0218"/>
    <n v="6.0246000000000004"/>
    <n v="0.4052"/>
  </r>
  <r>
    <x v="303"/>
    <s v="Pf94de52"/>
    <s v="Great Peanut Butter Crunch"/>
    <n v="7.0477999999999996"/>
    <n v="6.9657999999999998"/>
    <n v="1.0498000000000001"/>
    <n v="0.35949999999999999"/>
  </r>
  <r>
    <x v="304"/>
    <s v="P60265f7"/>
    <s v="Lively French Vanilla Tart"/>
    <n v="9.0074000000000005"/>
    <n v="2.0121000000000002"/>
    <n v="7.0646000000000004"/>
    <n v="0.3427"/>
  </r>
  <r>
    <x v="304"/>
    <s v="Pc90434f"/>
    <s v="Bright Passion Fruit Drop"/>
    <n v="3.0886999999999998"/>
    <n v="0.95350000000000001"/>
    <n v="6.0331000000000001"/>
    <n v="0.42759999999999998"/>
  </r>
  <r>
    <x v="304"/>
    <s v="Pf94de52"/>
    <s v="Great Peanut Butter Crunch"/>
    <n v="7.0179"/>
    <n v="6.9786999999999999"/>
    <n v="0.9607"/>
    <n v="0.30580000000000002"/>
  </r>
  <r>
    <x v="305"/>
    <s v="P60265f7"/>
    <s v="Lively French Vanilla Tart"/>
    <n v="8.9720999999999993"/>
    <n v="2.0613000000000001"/>
    <n v="7.0227000000000004"/>
    <n v="0.28710000000000002"/>
  </r>
  <r>
    <x v="305"/>
    <s v="Pc90434f"/>
    <s v="Bright Passion Fruit Drop"/>
    <n v="3.0047999999999999"/>
    <n v="0.98960000000000004"/>
    <n v="5.9702000000000002"/>
    <n v="0.35260000000000002"/>
  </r>
  <r>
    <x v="305"/>
    <s v="Pf94de52"/>
    <s v="Great Peanut Butter Crunch"/>
    <n v="6.9923000000000002"/>
    <n v="7.0747"/>
    <n v="1.042"/>
    <n v="0.3548"/>
  </r>
  <r>
    <x v="306"/>
    <s v="P60265f7"/>
    <s v="Lively French Vanilla Tart"/>
    <n v="9.1023999999999994"/>
    <n v="1.9182999999999999"/>
    <n v="6.9629000000000003"/>
    <n v="0.3997"/>
  </r>
  <r>
    <x v="306"/>
    <s v="Pc90434f"/>
    <s v="Bright Passion Fruit Drop"/>
    <n v="2.9411"/>
    <n v="1.0426"/>
    <n v="5.8670999999999998"/>
    <n v="0.42159999999999997"/>
  </r>
  <r>
    <x v="306"/>
    <s v="Pf94de52"/>
    <s v="Great Peanut Butter Crunch"/>
    <n v="7.0456000000000003"/>
    <n v="7.0236999999999998"/>
    <n v="0.99409999999999998"/>
    <n v="0.27579999999999999"/>
  </r>
  <r>
    <x v="307"/>
    <s v="P60265f7"/>
    <s v="Lively French Vanilla Tart"/>
    <n v="9.0196000000000005"/>
    <n v="2.0175000000000001"/>
    <n v="6.9786000000000001"/>
    <n v="0.39610000000000001"/>
  </r>
  <r>
    <x v="307"/>
    <s v="Pc90434f"/>
    <s v="Bright Passion Fruit Drop"/>
    <n v="2.8698000000000001"/>
    <n v="1.0427999999999999"/>
    <n v="5.9462000000000002"/>
    <n v="0.48399999999999999"/>
  </r>
  <r>
    <x v="307"/>
    <s v="Pf94de52"/>
    <s v="Great Peanut Butter Crunch"/>
    <n v="6.8857999999999997"/>
    <n v="7.0458999999999996"/>
    <n v="0.95509999999999995"/>
    <n v="0.35809999999999997"/>
  </r>
  <r>
    <x v="308"/>
    <s v="P60265f7"/>
    <s v="Lively French Vanilla Tart"/>
    <n v="9.0006000000000004"/>
    <n v="1.9996"/>
    <n v="7.0151000000000003"/>
    <n v="0.31929999999999997"/>
  </r>
  <r>
    <x v="308"/>
    <s v="Pc90434f"/>
    <s v="Bright Passion Fruit Drop"/>
    <n v="3.0636000000000001"/>
    <n v="1.0634999999999999"/>
    <n v="5.9657"/>
    <n v="0.48280000000000001"/>
  </r>
  <r>
    <x v="308"/>
    <s v="Pf94de52"/>
    <s v="Great Peanut Butter Crunch"/>
    <n v="7.0190000000000001"/>
    <n v="7.0723000000000003"/>
    <n v="1.0463"/>
    <n v="0.32919999999999999"/>
  </r>
  <r>
    <x v="309"/>
    <s v="P60265f7"/>
    <s v="Lively French Vanilla Tart"/>
    <n v="9.0776000000000003"/>
    <n v="1.9403999999999999"/>
    <n v="6.9383999999999997"/>
    <n v="0.28339999999999999"/>
  </r>
  <r>
    <x v="309"/>
    <s v="Pc90434f"/>
    <s v="Bright Passion Fruit Drop"/>
    <n v="2.9291999999999998"/>
    <n v="1.0044999999999999"/>
    <n v="5.9805000000000001"/>
    <n v="0.36509999999999998"/>
  </r>
  <r>
    <x v="309"/>
    <s v="Pf94de52"/>
    <s v="Great Peanut Butter Crunch"/>
    <n v="7.085"/>
    <n v="6.9608999999999996"/>
    <n v="1.0456000000000001"/>
    <n v="0.34150000000000003"/>
  </r>
  <r>
    <x v="310"/>
    <s v="P60265f7"/>
    <s v="Lively French Vanilla Tart"/>
    <n v="9.0794999999999995"/>
    <n v="2.0680000000000001"/>
    <n v="6.9530000000000003"/>
    <n v="0.4078"/>
  </r>
  <r>
    <x v="310"/>
    <s v="Pc90434f"/>
    <s v="Bright Passion Fruit Drop"/>
    <n v="2.9390999999999998"/>
    <n v="0.998"/>
    <n v="6.0937000000000001"/>
    <n v="0.42370000000000002"/>
  </r>
  <r>
    <x v="310"/>
    <s v="Pf94de52"/>
    <s v="Great Peanut Butter Crunch"/>
    <n v="6.9686000000000003"/>
    <n v="7.0533000000000001"/>
    <n v="1.0232000000000001"/>
    <n v="0.33450000000000002"/>
  </r>
  <r>
    <x v="311"/>
    <s v="P60265f7"/>
    <s v="Lively French Vanilla Tart"/>
    <n v="9.0061999999999998"/>
    <n v="1.9541999999999999"/>
    <n v="7.0481999999999996"/>
    <n v="0.18859999999999999"/>
  </r>
  <r>
    <x v="311"/>
    <s v="Pc90434f"/>
    <s v="Bright Passion Fruit Drop"/>
    <n v="3.0474999999999999"/>
    <n v="1.0251999999999999"/>
    <n v="6.0368000000000004"/>
    <n v="0.43280000000000002"/>
  </r>
  <r>
    <x v="311"/>
    <s v="Pf94de52"/>
    <s v="Great Peanut Butter Crunch"/>
    <n v="7.0423999999999998"/>
    <n v="7.0096999999999996"/>
    <n v="0.95569999999999999"/>
    <n v="0.31659999999999999"/>
  </r>
  <r>
    <x v="312"/>
    <s v="P60265f7"/>
    <s v="Lively French Vanilla Tart"/>
    <n v="8.9977999999999998"/>
    <n v="2.0059"/>
    <n v="7.0571000000000002"/>
    <n v="0.28499999999999998"/>
  </r>
  <r>
    <x v="312"/>
    <s v="Pc90434f"/>
    <s v="Bright Passion Fruit Drop"/>
    <n v="3.0533999999999999"/>
    <n v="0.99719999999999998"/>
    <n v="6.0307000000000004"/>
    <n v="0.40789999999999998"/>
  </r>
  <r>
    <x v="312"/>
    <s v="Pf94de52"/>
    <s v="Great Peanut Butter Crunch"/>
    <n v="6.8959000000000001"/>
    <n v="6.9786999999999999"/>
    <n v="1.0153000000000001"/>
    <n v="0.36969999999999997"/>
  </r>
  <r>
    <x v="313"/>
    <s v="P60265f7"/>
    <s v="Lively French Vanilla Tart"/>
    <n v="8.9921000000000006"/>
    <n v="1.9742999999999999"/>
    <n v="7.0091999999999999"/>
    <n v="0.34920000000000001"/>
  </r>
  <r>
    <x v="313"/>
    <s v="Pc90434f"/>
    <s v="Bright Passion Fruit Drop"/>
    <n v="3.0337999999999998"/>
    <n v="0.95850000000000002"/>
    <n v="5.8689999999999998"/>
    <n v="0.4637"/>
  </r>
  <r>
    <x v="313"/>
    <s v="Pf94de52"/>
    <s v="Great Peanut Butter Crunch"/>
    <n v="7.0067000000000004"/>
    <n v="6.9360999999999997"/>
    <n v="1.0056"/>
    <n v="0.35149999999999998"/>
  </r>
  <r>
    <x v="314"/>
    <s v="P60265f7"/>
    <s v="Lively French Vanilla Tart"/>
    <n v="9.0609000000000002"/>
    <n v="2.0057"/>
    <n v="6.9720000000000004"/>
    <n v="0.24349999999999999"/>
  </r>
  <r>
    <x v="314"/>
    <s v="Pc90434f"/>
    <s v="Bright Passion Fruit Drop"/>
    <n v="2.9973000000000001"/>
    <n v="1.0368999999999999"/>
    <n v="6.0334000000000003"/>
    <n v="0.44790000000000002"/>
  </r>
  <r>
    <x v="314"/>
    <s v="Pf94de52"/>
    <s v="Great Peanut Butter Crunch"/>
    <n v="6.9217000000000004"/>
    <n v="7.0042999999999997"/>
    <n v="1.0421"/>
    <n v="0.3553"/>
  </r>
  <r>
    <x v="315"/>
    <s v="P60265f7"/>
    <s v="Lively French Vanilla Tart"/>
    <n v="8.9826999999999995"/>
    <n v="1.9177"/>
    <n v="7.0533000000000001"/>
    <n v="0.37240000000000001"/>
  </r>
  <r>
    <x v="315"/>
    <s v="Pc90434f"/>
    <s v="Bright Passion Fruit Drop"/>
    <n v="3.0177"/>
    <n v="1.0981000000000001"/>
    <n v="6.0103999999999997"/>
    <n v="0.38379999999999997"/>
  </r>
  <r>
    <x v="315"/>
    <s v="Pf94de52"/>
    <s v="Great Peanut Butter Crunch"/>
    <n v="7.0301999999999998"/>
    <n v="7.0673000000000004"/>
    <n v="1.0628"/>
    <n v="0.29549999999999998"/>
  </r>
  <r>
    <x v="316"/>
    <s v="P60265f7"/>
    <s v="Lively French Vanilla Tart"/>
    <n v="9.0078999999999994"/>
    <n v="2.0598000000000001"/>
    <n v="6.9901"/>
    <n v="0.41789999999999999"/>
  </r>
  <r>
    <x v="316"/>
    <s v="Pc90434f"/>
    <s v="Bright Passion Fruit Drop"/>
    <n v="3.0024999999999999"/>
    <n v="0.94930000000000003"/>
    <n v="5.9675000000000002"/>
    <n v="0.37430000000000002"/>
  </r>
  <r>
    <x v="316"/>
    <s v="Pf94de52"/>
    <s v="Great Peanut Butter Crunch"/>
    <n v="7.0331000000000001"/>
    <n v="6.8735999999999997"/>
    <n v="0.95609999999999995"/>
    <n v="0.32700000000000001"/>
  </r>
  <r>
    <x v="317"/>
    <s v="P60265f7"/>
    <s v="Lively French Vanilla Tart"/>
    <n v="8.9635999999999996"/>
    <n v="1.9639"/>
    <n v="6.8680000000000003"/>
    <n v="0.2702"/>
  </r>
  <r>
    <x v="317"/>
    <s v="Pc90434f"/>
    <s v="Bright Passion Fruit Drop"/>
    <n v="3.081"/>
    <n v="1.0035000000000001"/>
    <n v="6.0174000000000003"/>
    <n v="0.4264"/>
  </r>
  <r>
    <x v="317"/>
    <s v="Pf94de52"/>
    <s v="Great Peanut Butter Crunch"/>
    <n v="6.9062000000000001"/>
    <n v="7.0381"/>
    <n v="0.96319999999999995"/>
    <n v="0.30130000000000001"/>
  </r>
  <r>
    <x v="318"/>
    <s v="P60265f7"/>
    <s v="Lively French Vanilla Tart"/>
    <n v="8.9816000000000003"/>
    <n v="2.0064000000000002"/>
    <n v="6.9549000000000003"/>
    <n v="0.2772"/>
  </r>
  <r>
    <x v="318"/>
    <s v="Pc90434f"/>
    <s v="Bright Passion Fruit Drop"/>
    <n v="2.9767999999999999"/>
    <n v="1.0704"/>
    <n v="5.9718"/>
    <n v="0.41210000000000002"/>
  </r>
  <r>
    <x v="318"/>
    <s v="Pf94de52"/>
    <s v="Great Peanut Butter Crunch"/>
    <n v="6.9611000000000001"/>
    <n v="6.9699"/>
    <n v="0.98470000000000002"/>
    <n v="0.37930000000000003"/>
  </r>
  <r>
    <x v="319"/>
    <s v="P60265f7"/>
    <s v="Lively French Vanilla Tart"/>
    <n v="9.0092999999999996"/>
    <n v="2.0051000000000001"/>
    <n v="7.1243999999999996"/>
    <n v="0.29699999999999999"/>
  </r>
  <r>
    <x v="319"/>
    <s v="Pc90434f"/>
    <s v="Bright Passion Fruit Drop"/>
    <n v="3.0750999999999999"/>
    <n v="1.0048999999999999"/>
    <n v="5.984"/>
    <n v="0.45910000000000001"/>
  </r>
  <r>
    <x v="319"/>
    <s v="Pf94de52"/>
    <s v="Great Peanut Butter Crunch"/>
    <n v="6.9409999999999998"/>
    <n v="7.0057"/>
    <n v="0.9909"/>
    <n v="0.38"/>
  </r>
  <r>
    <x v="320"/>
    <s v="P60265f7"/>
    <s v="Lively French Vanilla Tart"/>
    <n v="8.9763999999999999"/>
    <n v="2.04"/>
    <n v="6.9805000000000001"/>
    <n v="0.36170000000000002"/>
  </r>
  <r>
    <x v="320"/>
    <s v="Pc90434f"/>
    <s v="Bright Passion Fruit Drop"/>
    <n v="2.9672000000000001"/>
    <n v="0.99550000000000005"/>
    <n v="5.9516"/>
    <n v="0.45569999999999999"/>
  </r>
  <r>
    <x v="320"/>
    <s v="Pf94de52"/>
    <s v="Great Peanut Butter Crunch"/>
    <n v="6.9984999999999999"/>
    <n v="6.9043000000000001"/>
    <n v="0.98040000000000005"/>
    <n v="0.28189999999999998"/>
  </r>
  <r>
    <x v="321"/>
    <s v="P60265f7"/>
    <s v="Lively French Vanilla Tart"/>
    <n v="8.9972999999999992"/>
    <n v="1.9784999999999999"/>
    <n v="6.9916"/>
    <n v="0.31990000000000002"/>
  </r>
  <r>
    <x v="321"/>
    <s v="Pc90434f"/>
    <s v="Bright Passion Fruit Drop"/>
    <n v="2.9226000000000001"/>
    <n v="1.0156000000000001"/>
    <n v="5.9633000000000003"/>
    <n v="0.52110000000000001"/>
  </r>
  <r>
    <x v="321"/>
    <s v="Pf94de52"/>
    <s v="Great Peanut Butter Crunch"/>
    <n v="6.9842000000000004"/>
    <n v="6.9081000000000001"/>
    <n v="0.97819999999999996"/>
    <n v="0.32279999999999998"/>
  </r>
  <r>
    <x v="322"/>
    <s v="P60265f7"/>
    <s v="Lively French Vanilla Tart"/>
    <n v="9.0043000000000006"/>
    <n v="2.0415999999999999"/>
    <n v="7.0903999999999998"/>
    <n v="0.24879999999999999"/>
  </r>
  <r>
    <x v="322"/>
    <s v="Pc90434f"/>
    <s v="Bright Passion Fruit Drop"/>
    <n v="2.9904999999999999"/>
    <n v="1.0516000000000001"/>
    <n v="5.9915000000000003"/>
    <n v="0.41099999999999998"/>
  </r>
  <r>
    <x v="322"/>
    <s v="Pf94de52"/>
    <s v="Great Peanut Butter Crunch"/>
    <n v="6.9217000000000004"/>
    <n v="7.0143000000000004"/>
    <n v="0.9879"/>
    <n v="0.31719999999999998"/>
  </r>
  <r>
    <x v="323"/>
    <s v="P60265f7"/>
    <s v="Lively French Vanilla Tart"/>
    <n v="8.9446999999999992"/>
    <n v="2.0445000000000002"/>
    <n v="7.0221999999999998"/>
    <n v="0.37130000000000002"/>
  </r>
  <r>
    <x v="323"/>
    <s v="Pc90434f"/>
    <s v="Bright Passion Fruit Drop"/>
    <n v="3.0590999999999999"/>
    <n v="1.0159"/>
    <n v="5.9084000000000003"/>
    <n v="0.4546"/>
  </r>
  <r>
    <x v="323"/>
    <s v="Pf94de52"/>
    <s v="Great Peanut Butter Crunch"/>
    <n v="6.9318999999999997"/>
    <n v="6.9318"/>
    <n v="0.96379999999999999"/>
    <n v="0.36349999999999999"/>
  </r>
  <r>
    <x v="324"/>
    <s v="P60265f7"/>
    <s v="Lively French Vanilla Tart"/>
    <n v="9.0761000000000003"/>
    <n v="2.0179999999999998"/>
    <n v="6.9631999999999996"/>
    <n v="0.33119999999999999"/>
  </r>
  <r>
    <x v="324"/>
    <s v="Pc90434f"/>
    <s v="Bright Passion Fruit Drop"/>
    <n v="3.1080000000000001"/>
    <n v="1.0468"/>
    <n v="5.8952"/>
    <n v="0.4304"/>
  </r>
  <r>
    <x v="324"/>
    <s v="Pf94de52"/>
    <s v="Great Peanut Butter Crunch"/>
    <n v="6.9881000000000002"/>
    <n v="6.9680999999999997"/>
    <n v="1.0686"/>
    <n v="0.36520000000000002"/>
  </r>
  <r>
    <x v="325"/>
    <s v="P60265f7"/>
    <s v="Lively French Vanilla Tart"/>
    <n v="9.0406999999999993"/>
    <n v="2.0527000000000002"/>
    <n v="6.9356"/>
    <n v="0.23760000000000001"/>
  </r>
  <r>
    <x v="325"/>
    <s v="Pc90434f"/>
    <s v="Bright Passion Fruit Drop"/>
    <n v="3.028"/>
    <n v="0.96"/>
    <n v="5.9969999999999999"/>
    <n v="0.43880000000000002"/>
  </r>
  <r>
    <x v="325"/>
    <s v="Pf94de52"/>
    <s v="Great Peanut Butter Crunch"/>
    <n v="7.0221"/>
    <n v="6.9424000000000001"/>
    <n v="1.0078"/>
    <n v="0.3135"/>
  </r>
  <r>
    <x v="326"/>
    <s v="P60265f7"/>
    <s v="Lively French Vanilla Tart"/>
    <n v="9.0495000000000001"/>
    <n v="2.0390000000000001"/>
    <n v="6.9819000000000004"/>
    <n v="0.2092"/>
  </r>
  <r>
    <x v="326"/>
    <s v="Pc90434f"/>
    <s v="Bright Passion Fruit Drop"/>
    <n v="3.1086999999999998"/>
    <n v="0.92359999999999998"/>
    <n v="6.0038999999999998"/>
    <n v="0.36499999999999999"/>
  </r>
  <r>
    <x v="326"/>
    <s v="Pf94de52"/>
    <s v="Great Peanut Butter Crunch"/>
    <n v="6.9625000000000004"/>
    <n v="7.0453000000000001"/>
    <n v="1.0158"/>
    <n v="0.3322"/>
  </r>
  <r>
    <x v="327"/>
    <s v="P60265f7"/>
    <s v="Lively French Vanilla Tart"/>
    <n v="9.0490999999999993"/>
    <n v="2.0589"/>
    <n v="7.0187999999999997"/>
    <n v="0.2397"/>
  </r>
  <r>
    <x v="327"/>
    <s v="Pc90434f"/>
    <s v="Bright Passion Fruit Drop"/>
    <n v="2.9767000000000001"/>
    <n v="1.0645"/>
    <n v="6.0167000000000002"/>
    <n v="0.36309999999999998"/>
  </r>
  <r>
    <x v="327"/>
    <s v="Pf94de52"/>
    <s v="Great Peanut Butter Crunch"/>
    <n v="7.0434999999999999"/>
    <n v="7.0811999999999999"/>
    <n v="0.96960000000000002"/>
    <n v="0.3155"/>
  </r>
  <r>
    <x v="328"/>
    <s v="P60265f7"/>
    <s v="Lively French Vanilla Tart"/>
    <n v="8.9902999999999995"/>
    <n v="1.9753000000000001"/>
    <n v="7.0711000000000004"/>
    <n v="0.37819999999999998"/>
  </r>
  <r>
    <x v="328"/>
    <s v="Pc90434f"/>
    <s v="Bright Passion Fruit Drop"/>
    <n v="3.0558000000000001"/>
    <n v="0.95860000000000001"/>
    <n v="6.0624000000000002"/>
    <n v="0.46200000000000002"/>
  </r>
  <r>
    <x v="328"/>
    <s v="Pf94de52"/>
    <s v="Great Peanut Butter Crunch"/>
    <n v="7.0266000000000002"/>
    <n v="6.9749999999999996"/>
    <n v="0.8962"/>
    <n v="0.33300000000000002"/>
  </r>
  <r>
    <x v="329"/>
    <s v="P60265f7"/>
    <s v="Lively French Vanilla Tart"/>
    <n v="9.0381"/>
    <n v="2.0356000000000001"/>
    <n v="7.0053999999999998"/>
    <n v="0.30080000000000001"/>
  </r>
  <r>
    <x v="329"/>
    <s v="Pc90434f"/>
    <s v="Bright Passion Fruit Drop"/>
    <n v="3.0047999999999999"/>
    <n v="0.98799999999999999"/>
    <n v="5.9713000000000003"/>
    <n v="0.52359999999999995"/>
  </r>
  <r>
    <x v="329"/>
    <s v="Pf94de52"/>
    <s v="Great Peanut Butter Crunch"/>
    <n v="7.0148999999999999"/>
    <n v="6.9367999999999999"/>
    <n v="0.95709999999999995"/>
    <n v="0.27989999999999998"/>
  </r>
  <r>
    <x v="330"/>
    <s v="P60265f7"/>
    <s v="Lively French Vanilla Tart"/>
    <n v="8.8978999999999999"/>
    <n v="2.0184000000000002"/>
    <n v="7.0099"/>
    <n v="0.35830000000000001"/>
  </r>
  <r>
    <x v="330"/>
    <s v="Pc90434f"/>
    <s v="Bright Passion Fruit Drop"/>
    <n v="2.9922"/>
    <n v="0.91990000000000005"/>
    <n v="6.0469999999999997"/>
    <n v="0.41849999999999998"/>
  </r>
  <r>
    <x v="330"/>
    <s v="Pf94de52"/>
    <s v="Great Peanut Butter Crunch"/>
    <n v="7.0162000000000004"/>
    <n v="7.0834000000000001"/>
    <n v="0.98839999999999995"/>
    <n v="0.35520000000000002"/>
  </r>
  <r>
    <x v="331"/>
    <s v="P60265f7"/>
    <s v="Lively French Vanilla Tart"/>
    <n v="8.8978000000000002"/>
    <n v="1.984"/>
    <n v="6.9748999999999999"/>
    <n v="0.28029999999999999"/>
  </r>
  <r>
    <x v="331"/>
    <s v="Pc90434f"/>
    <s v="Bright Passion Fruit Drop"/>
    <n v="2.9980000000000002"/>
    <n v="0.96740000000000004"/>
    <n v="5.9570999999999996"/>
    <n v="0.41699999999999998"/>
  </r>
  <r>
    <x v="331"/>
    <s v="Pf94de52"/>
    <s v="Great Peanut Butter Crunch"/>
    <n v="6.9866999999999999"/>
    <n v="7.0228000000000002"/>
    <n v="0.99950000000000006"/>
    <n v="0.3105"/>
  </r>
  <r>
    <x v="332"/>
    <s v="P60265f7"/>
    <s v="Lively French Vanilla Tart"/>
    <n v="8.9634999999999998"/>
    <n v="1.9471000000000001"/>
    <n v="7.0248999999999997"/>
    <n v="0.35580000000000001"/>
  </r>
  <r>
    <x v="332"/>
    <s v="Pc90434f"/>
    <s v="Bright Passion Fruit Drop"/>
    <n v="2.9830000000000001"/>
    <n v="0.96950000000000003"/>
    <n v="5.9227999999999996"/>
    <n v="0.42699999999999999"/>
  </r>
  <r>
    <x v="332"/>
    <s v="Pf94de52"/>
    <s v="Great Peanut Butter Crunch"/>
    <n v="7.0763999999999996"/>
    <n v="7.0223000000000004"/>
    <n v="0.98429999999999995"/>
    <n v="0.3654"/>
  </r>
  <r>
    <x v="333"/>
    <s v="P60265f7"/>
    <s v="Lively French Vanilla Tart"/>
    <n v="8.9055"/>
    <n v="2.0222000000000002"/>
    <n v="7.0499000000000001"/>
    <n v="0.33050000000000002"/>
  </r>
  <r>
    <x v="333"/>
    <s v="Pc90434f"/>
    <s v="Bright Passion Fruit Drop"/>
    <n v="2.9782999999999999"/>
    <n v="0.93479999999999996"/>
    <n v="5.9634999999999998"/>
    <n v="0.37430000000000002"/>
  </r>
  <r>
    <x v="333"/>
    <s v="Pf94de52"/>
    <s v="Great Peanut Butter Crunch"/>
    <n v="6.9928999999999997"/>
    <n v="6.9332000000000003"/>
    <n v="0.96260000000000001"/>
    <n v="0.3553"/>
  </r>
  <r>
    <x v="334"/>
    <s v="P60265f7"/>
    <s v="Lively French Vanilla Tart"/>
    <n v="8.9962"/>
    <n v="1.9459"/>
    <n v="7.0572999999999997"/>
    <n v="0.3901"/>
  </r>
  <r>
    <x v="334"/>
    <s v="Pc90434f"/>
    <s v="Bright Passion Fruit Drop"/>
    <n v="3.0792999999999999"/>
    <n v="0.94789999999999996"/>
    <n v="5.9306999999999999"/>
    <n v="0.40489999999999998"/>
  </r>
  <r>
    <x v="334"/>
    <s v="Pf94de52"/>
    <s v="Great Peanut Butter Crunch"/>
    <n v="7.0445000000000002"/>
    <n v="6.9934000000000003"/>
    <n v="1.0748"/>
    <n v="0.2954"/>
  </r>
  <r>
    <x v="335"/>
    <s v="P60265f7"/>
    <s v="Lively French Vanilla Tart"/>
    <n v="8.9913000000000007"/>
    <n v="1.9623999999999999"/>
    <n v="7.0182000000000002"/>
    <n v="0.3841"/>
  </r>
  <r>
    <x v="335"/>
    <s v="Pc90434f"/>
    <s v="Bright Passion Fruit Drop"/>
    <n v="3.0137999999999998"/>
    <n v="0.92830000000000001"/>
    <n v="6.0171999999999999"/>
    <n v="0.47820000000000001"/>
  </r>
  <r>
    <x v="335"/>
    <s v="Pf94de52"/>
    <s v="Great Peanut Butter Crunch"/>
    <n v="6.9964000000000004"/>
    <n v="7.1445999999999996"/>
    <n v="1.0349999999999999"/>
    <n v="0.30020000000000002"/>
  </r>
  <r>
    <x v="336"/>
    <s v="P60265f7"/>
    <s v="Lively French Vanilla Tart"/>
    <n v="9.0488"/>
    <n v="2.0764999999999998"/>
    <n v="7.02"/>
    <n v="0.28160000000000002"/>
  </r>
  <r>
    <x v="336"/>
    <s v="Pc90434f"/>
    <s v="Bright Passion Fruit Drop"/>
    <n v="3.0343"/>
    <n v="1.0261"/>
    <n v="6.0168999999999997"/>
    <n v="0.42299999999999999"/>
  </r>
  <r>
    <x v="336"/>
    <s v="Pf94de52"/>
    <s v="Great Peanut Butter Crunch"/>
    <n v="7.0082000000000004"/>
    <n v="7.0183"/>
    <n v="0.97130000000000005"/>
    <n v="0.35289999999999999"/>
  </r>
  <r>
    <x v="337"/>
    <s v="P60265f7"/>
    <s v="Lively French Vanilla Tart"/>
    <n v="9.0337999999999994"/>
    <n v="1.9842"/>
    <n v="6.9767000000000001"/>
    <n v="0.31030000000000002"/>
  </r>
  <r>
    <x v="337"/>
    <s v="Pc90434f"/>
    <s v="Bright Passion Fruit Drop"/>
    <n v="3.0061"/>
    <n v="0.98119999999999996"/>
    <n v="6.0183"/>
    <n v="0.3906"/>
  </r>
  <r>
    <x v="337"/>
    <s v="Pf94de52"/>
    <s v="Great Peanut Butter Crunch"/>
    <n v="6.9364999999999997"/>
    <n v="6.9593999999999996"/>
    <n v="1.0859000000000001"/>
    <n v="0.35320000000000001"/>
  </r>
  <r>
    <x v="338"/>
    <s v="P60265f7"/>
    <s v="Lively French Vanilla Tart"/>
    <n v="9.1024999999999991"/>
    <n v="2.0110000000000001"/>
    <n v="6.9318"/>
    <n v="0.31540000000000001"/>
  </r>
  <r>
    <x v="338"/>
    <s v="Pc90434f"/>
    <s v="Bright Passion Fruit Drop"/>
    <n v="3.0103"/>
    <n v="1.0306"/>
    <n v="5.9848999999999997"/>
    <n v="0.43709999999999999"/>
  </r>
  <r>
    <x v="338"/>
    <s v="Pf94de52"/>
    <s v="Great Peanut Butter Crunch"/>
    <n v="7.1144999999999996"/>
    <n v="7.0917000000000003"/>
    <n v="1.0482"/>
    <n v="0.26519999999999999"/>
  </r>
  <r>
    <x v="339"/>
    <s v="P60265f7"/>
    <s v="Lively French Vanilla Tart"/>
    <n v="9.0382999999999996"/>
    <n v="2.0211000000000001"/>
    <n v="6.9893999999999998"/>
    <n v="0.23050000000000001"/>
  </r>
  <r>
    <x v="339"/>
    <s v="Pc90434f"/>
    <s v="Bright Passion Fruit Drop"/>
    <n v="3.0384000000000002"/>
    <n v="0.90920000000000001"/>
    <n v="5.9500999999999999"/>
    <n v="0.48299999999999998"/>
  </r>
  <r>
    <x v="339"/>
    <s v="Pf94de52"/>
    <s v="Great Peanut Butter Crunch"/>
    <n v="7.0865"/>
    <n v="7.0275999999999996"/>
    <n v="0.95799999999999996"/>
    <n v="0.31230000000000002"/>
  </r>
  <r>
    <x v="340"/>
    <s v="P60265f7"/>
    <s v="Lively French Vanilla Tart"/>
    <n v="9.0191999999999997"/>
    <n v="2.0175999999999998"/>
    <n v="6.9733999999999998"/>
    <n v="0.33550000000000002"/>
  </r>
  <r>
    <x v="340"/>
    <s v="Pc90434f"/>
    <s v="Bright Passion Fruit Drop"/>
    <n v="2.9777"/>
    <n v="1.0218"/>
    <n v="6.0385999999999997"/>
    <n v="0.42630000000000001"/>
  </r>
  <r>
    <x v="340"/>
    <s v="Pf94de52"/>
    <s v="Great Peanut Butter Crunch"/>
    <n v="7.02"/>
    <n v="6.9638999999999998"/>
    <n v="0.91180000000000005"/>
    <n v="0.38400000000000001"/>
  </r>
  <r>
    <x v="341"/>
    <s v="P60265f7"/>
    <s v="Lively French Vanilla Tart"/>
    <n v="8.9198000000000004"/>
    <n v="2.004"/>
    <n v="6.9455999999999998"/>
    <n v="0.35320000000000001"/>
  </r>
  <r>
    <x v="341"/>
    <s v="Pc90434f"/>
    <s v="Bright Passion Fruit Drop"/>
    <n v="3.0102000000000002"/>
    <n v="1.0139"/>
    <n v="6.0392999999999999"/>
    <n v="0.43980000000000002"/>
  </r>
  <r>
    <x v="341"/>
    <s v="Pf94de52"/>
    <s v="Great Peanut Butter Crunch"/>
    <n v="7.0118999999999998"/>
    <n v="6.9431000000000003"/>
    <n v="1.1173"/>
    <n v="0.36359999999999998"/>
  </r>
  <r>
    <x v="342"/>
    <s v="P60265f7"/>
    <s v="Lively French Vanilla Tart"/>
    <n v="8.9870999999999999"/>
    <n v="1.9821"/>
    <n v="6.9976000000000003"/>
    <n v="0.35809999999999997"/>
  </r>
  <r>
    <x v="342"/>
    <s v="Pc90434f"/>
    <s v="Bright Passion Fruit Drop"/>
    <n v="2.9298999999999999"/>
    <n v="0.98980000000000001"/>
    <n v="5.9416000000000002"/>
    <n v="0.4824"/>
  </r>
  <r>
    <x v="342"/>
    <s v="Pf94de52"/>
    <s v="Great Peanut Butter Crunch"/>
    <n v="6.9943"/>
    <n v="6.9880000000000004"/>
    <n v="0.9728"/>
    <n v="0.42320000000000002"/>
  </r>
  <r>
    <x v="343"/>
    <s v="P60265f7"/>
    <s v="Lively French Vanilla Tart"/>
    <n v="9.0442"/>
    <n v="1.9560999999999999"/>
    <n v="6.9112"/>
    <n v="0.3256"/>
  </r>
  <r>
    <x v="343"/>
    <s v="Pc90434f"/>
    <s v="Bright Passion Fruit Drop"/>
    <n v="2.9670000000000001"/>
    <n v="1.0698000000000001"/>
    <n v="5.9702000000000002"/>
    <n v="0.45240000000000002"/>
  </r>
  <r>
    <x v="343"/>
    <s v="Pf94de52"/>
    <s v="Great Peanut Butter Crunch"/>
    <n v="6.9976000000000003"/>
    <n v="6.9768999999999997"/>
    <n v="0.99619999999999997"/>
    <n v="0.35610000000000003"/>
  </r>
  <r>
    <x v="344"/>
    <s v="P60265f7"/>
    <s v="Lively French Vanilla Tart"/>
    <n v="8.9375999999999998"/>
    <n v="1.9983"/>
    <n v="7.0037000000000003"/>
    <n v="0.35539999999999999"/>
  </r>
  <r>
    <x v="344"/>
    <s v="Pc90434f"/>
    <s v="Bright Passion Fruit Drop"/>
    <n v="2.9464000000000001"/>
    <n v="0.98939999999999995"/>
    <n v="6.0262000000000002"/>
    <n v="0.45979999999999999"/>
  </r>
  <r>
    <x v="344"/>
    <s v="Pf94de52"/>
    <s v="Great Peanut Butter Crunch"/>
    <n v="6.9333"/>
    <n v="7.0105000000000004"/>
    <n v="1.0452999999999999"/>
    <n v="0.3256"/>
  </r>
  <r>
    <x v="345"/>
    <s v="P60265f7"/>
    <s v="Lively French Vanilla Tart"/>
    <n v="8.9880999999999993"/>
    <n v="2.0366"/>
    <n v="7.0381999999999998"/>
    <n v="0.28249999999999997"/>
  </r>
  <r>
    <x v="345"/>
    <s v="Pc90434f"/>
    <s v="Bright Passion Fruit Drop"/>
    <n v="3.0036"/>
    <n v="0.97960000000000003"/>
    <n v="5.9935"/>
    <n v="0.40189999999999998"/>
  </r>
  <r>
    <x v="345"/>
    <s v="Pf94de52"/>
    <s v="Great Peanut Butter Crunch"/>
    <n v="6.8484999999999996"/>
    <n v="6.9824999999999999"/>
    <n v="1.0257000000000001"/>
    <n v="0.35039999999999999"/>
  </r>
  <r>
    <x v="346"/>
    <s v="P60265f7"/>
    <s v="Lively French Vanilla Tart"/>
    <n v="9.0451999999999995"/>
    <n v="2.0343"/>
    <n v="7.0235000000000003"/>
    <n v="0.30669999999999997"/>
  </r>
  <r>
    <x v="346"/>
    <s v="Pc90434f"/>
    <s v="Bright Passion Fruit Drop"/>
    <n v="2.9923000000000002"/>
    <n v="1.0344"/>
    <n v="6.0449000000000002"/>
    <n v="0.39400000000000002"/>
  </r>
  <r>
    <x v="346"/>
    <s v="Pf94de52"/>
    <s v="Great Peanut Butter Crunch"/>
    <n v="6.9663000000000004"/>
    <n v="6.9115000000000002"/>
    <n v="1.0394000000000001"/>
    <n v="0.3805"/>
  </r>
  <r>
    <x v="347"/>
    <s v="P60265f7"/>
    <s v="Lively French Vanilla Tart"/>
    <n v="8.9959000000000007"/>
    <n v="1.9791000000000001"/>
    <n v="7.0987"/>
    <n v="0.37909999999999999"/>
  </r>
  <r>
    <x v="347"/>
    <s v="Pc90434f"/>
    <s v="Bright Passion Fruit Drop"/>
    <n v="2.9622000000000002"/>
    <n v="0.9365"/>
    <n v="6.0572999999999997"/>
    <n v="0.35510000000000003"/>
  </r>
  <r>
    <x v="347"/>
    <s v="Pf94de52"/>
    <s v="Great Peanut Butter Crunch"/>
    <n v="6.9908999999999999"/>
    <n v="7.0438000000000001"/>
    <n v="0.99009999999999998"/>
    <n v="0.27850000000000003"/>
  </r>
  <r>
    <x v="348"/>
    <s v="P60265f7"/>
    <s v="Lively French Vanilla Tart"/>
    <n v="9.0564999999999998"/>
    <n v="2.0569000000000002"/>
    <n v="6.9591000000000003"/>
    <n v="0.32990000000000003"/>
  </r>
  <r>
    <x v="348"/>
    <s v="Pc90434f"/>
    <s v="Bright Passion Fruit Drop"/>
    <n v="2.9683999999999999"/>
    <n v="1.0162"/>
    <n v="5.9805999999999999"/>
    <n v="0.41870000000000002"/>
  </r>
  <r>
    <x v="348"/>
    <s v="Pf94de52"/>
    <s v="Great Peanut Butter Crunch"/>
    <n v="7.0960000000000001"/>
    <n v="7.0037000000000003"/>
    <n v="0.97660000000000002"/>
    <n v="0.30380000000000001"/>
  </r>
  <r>
    <x v="349"/>
    <s v="P60265f7"/>
    <s v="Lively French Vanilla Tart"/>
    <n v="9.0113000000000003"/>
    <n v="1.9861"/>
    <n v="7.0294999999999996"/>
    <n v="0.34639999999999999"/>
  </r>
  <r>
    <x v="349"/>
    <s v="Pc90434f"/>
    <s v="Bright Passion Fruit Drop"/>
    <n v="2.9758"/>
    <n v="1.0488"/>
    <n v="5.9782999999999999"/>
    <n v="0.37709999999999999"/>
  </r>
  <r>
    <x v="349"/>
    <s v="Pf94de52"/>
    <s v="Great Peanut Butter Crunch"/>
    <n v="7.0620000000000003"/>
    <n v="6.9508000000000001"/>
    <n v="0.92779999999999996"/>
    <n v="0.37640000000000001"/>
  </r>
  <r>
    <x v="350"/>
    <s v="P60265f7"/>
    <s v="Lively French Vanilla Tart"/>
    <n v="9.0523000000000007"/>
    <n v="2.0444"/>
    <n v="6.9513999999999996"/>
    <n v="0.28870000000000001"/>
  </r>
  <r>
    <x v="350"/>
    <s v="Pc90434f"/>
    <s v="Bright Passion Fruit Drop"/>
    <n v="3.0011999999999999"/>
    <n v="1.0882000000000001"/>
    <n v="6.0358000000000001"/>
    <n v="0.35439999999999999"/>
  </r>
  <r>
    <x v="350"/>
    <s v="Pf94de52"/>
    <s v="Great Peanut Butter Crunch"/>
    <n v="7.0791000000000004"/>
    <n v="7.0277000000000003"/>
    <n v="0.96650000000000003"/>
    <n v="0.36559999999999998"/>
  </r>
  <r>
    <x v="351"/>
    <s v="P60265f7"/>
    <s v="Lively French Vanilla Tart"/>
    <n v="8.9611000000000001"/>
    <n v="1.927"/>
    <n v="7.0541"/>
    <n v="0.24610000000000001"/>
  </r>
  <r>
    <x v="351"/>
    <s v="Pc90434f"/>
    <s v="Bright Passion Fruit Drop"/>
    <n v="2.9916"/>
    <n v="0.98980000000000001"/>
    <n v="5.9905999999999997"/>
    <n v="0.51049999999999995"/>
  </r>
  <r>
    <x v="351"/>
    <s v="Pf94de52"/>
    <s v="Great Peanut Butter Crunch"/>
    <n v="7.0244999999999997"/>
    <n v="6.8956"/>
    <n v="1.0733999999999999"/>
    <n v="0.3276"/>
  </r>
  <r>
    <x v="352"/>
    <s v="P60265f7"/>
    <s v="Lively French Vanilla Tart"/>
    <n v="9.1012000000000004"/>
    <n v="2.0402999999999998"/>
    <n v="7.0084999999999997"/>
    <n v="0.33710000000000001"/>
  </r>
  <r>
    <x v="352"/>
    <s v="Pc90434f"/>
    <s v="Bright Passion Fruit Drop"/>
    <n v="3.0024000000000002"/>
    <n v="0.97729999999999995"/>
    <n v="6.09"/>
    <n v="0.44069999999999998"/>
  </r>
  <r>
    <x v="352"/>
    <s v="Pf94de52"/>
    <s v="Great Peanut Butter Crunch"/>
    <n v="7.0065"/>
    <n v="7.0439999999999996"/>
    <n v="1.0205"/>
    <n v="0.39040000000000002"/>
  </r>
  <r>
    <x v="353"/>
    <s v="P60265f7"/>
    <s v="Lively French Vanilla Tart"/>
    <n v="8.9457000000000004"/>
    <n v="2.0432000000000001"/>
    <n v="7.0530999999999997"/>
    <n v="0.24959999999999999"/>
  </r>
  <r>
    <x v="353"/>
    <s v="Pc90434f"/>
    <s v="Bright Passion Fruit Drop"/>
    <n v="2.996"/>
    <n v="1.0193000000000001"/>
    <n v="6.0124000000000004"/>
    <n v="0.45810000000000001"/>
  </r>
  <r>
    <x v="353"/>
    <s v="Pf94de52"/>
    <s v="Great Peanut Butter Crunch"/>
    <n v="6.9908000000000001"/>
    <n v="6.9535999999999998"/>
    <n v="1.008"/>
    <n v="0.35949999999999999"/>
  </r>
  <r>
    <x v="354"/>
    <s v="P60265f7"/>
    <s v="Lively French Vanilla Tart"/>
    <n v="8.9565999999999999"/>
    <n v="2.036"/>
    <n v="7.1045999999999996"/>
    <n v="0.30659999999999998"/>
  </r>
  <r>
    <x v="354"/>
    <s v="Pc90434f"/>
    <s v="Bright Passion Fruit Drop"/>
    <n v="3.0447000000000002"/>
    <n v="0.92979999999999996"/>
    <n v="6.0622999999999996"/>
    <n v="0.42549999999999999"/>
  </r>
  <r>
    <x v="354"/>
    <s v="Pf94de52"/>
    <s v="Great Peanut Butter Crunch"/>
    <n v="7.0077999999999996"/>
    <n v="7.0400999999999998"/>
    <n v="1.1075999999999999"/>
    <n v="0.32140000000000002"/>
  </r>
  <r>
    <x v="355"/>
    <s v="P60265f7"/>
    <s v="Lively French Vanilla Tart"/>
    <n v="9.0312000000000001"/>
    <n v="2.1474000000000002"/>
    <n v="7.0278"/>
    <n v="0.28129999999999999"/>
  </r>
  <r>
    <x v="355"/>
    <s v="Pc90434f"/>
    <s v="Bright Passion Fruit Drop"/>
    <n v="3.0758999999999999"/>
    <n v="0.92349999999999999"/>
    <n v="6.0747999999999998"/>
    <n v="0.3916"/>
  </r>
  <r>
    <x v="355"/>
    <s v="Pf94de52"/>
    <s v="Great Peanut Butter Crunch"/>
    <n v="7.0731999999999999"/>
    <n v="7.0003000000000002"/>
    <n v="1.0519000000000001"/>
    <n v="0.36780000000000002"/>
  </r>
  <r>
    <x v="356"/>
    <s v="P60265f7"/>
    <s v="Lively French Vanilla Tart"/>
    <n v="9.0082000000000004"/>
    <n v="2.0320999999999998"/>
    <n v="6.9225000000000003"/>
    <n v="0.38779999999999998"/>
  </r>
  <r>
    <x v="356"/>
    <s v="Pc90434f"/>
    <s v="Bright Passion Fruit Drop"/>
    <n v="2.9948999999999999"/>
    <n v="1.0973999999999999"/>
    <n v="6.0271999999999997"/>
    <n v="0.44400000000000001"/>
  </r>
  <r>
    <x v="356"/>
    <s v="Pf94de52"/>
    <s v="Great Peanut Butter Crunch"/>
    <n v="6.9720000000000004"/>
    <n v="7.0133999999999999"/>
    <n v="1.0284"/>
    <n v="0.32279999999999998"/>
  </r>
  <r>
    <x v="357"/>
    <s v="P60265f7"/>
    <s v="Lively French Vanilla Tart"/>
    <n v="8.9916999999999998"/>
    <n v="2.0434999999999999"/>
    <n v="7.0620000000000003"/>
    <n v="0.2883"/>
  </r>
  <r>
    <x v="357"/>
    <s v="Pc90434f"/>
    <s v="Bright Passion Fruit Drop"/>
    <n v="2.9199000000000002"/>
    <n v="1.0333000000000001"/>
    <n v="5.9955999999999996"/>
    <n v="0.42580000000000001"/>
  </r>
  <r>
    <x v="357"/>
    <s v="Pf94de52"/>
    <s v="Great Peanut Butter Crunch"/>
    <n v="6.9069000000000003"/>
    <n v="6.9969999999999999"/>
    <n v="0.99980000000000002"/>
    <n v="0.43030000000000002"/>
  </r>
  <r>
    <x v="358"/>
    <s v="P60265f7"/>
    <s v="Lively French Vanilla Tart"/>
    <n v="8.9596"/>
    <n v="2.0386000000000002"/>
    <n v="6.9820000000000002"/>
    <n v="0.2949"/>
  </r>
  <r>
    <x v="358"/>
    <s v="Pc90434f"/>
    <s v="Bright Passion Fruit Drop"/>
    <n v="3.0219"/>
    <n v="0.94599999999999995"/>
    <n v="6.1189"/>
    <n v="0.45200000000000001"/>
  </r>
  <r>
    <x v="358"/>
    <s v="Pf94de52"/>
    <s v="Great Peanut Butter Crunch"/>
    <n v="6.9717000000000002"/>
    <n v="7.0537999999999998"/>
    <n v="1.0161"/>
    <n v="0.38300000000000001"/>
  </r>
  <r>
    <x v="359"/>
    <s v="P60265f7"/>
    <s v="Lively French Vanilla Tart"/>
    <n v="9.0228999999999999"/>
    <n v="1.9905999999999999"/>
    <n v="7.0138999999999996"/>
    <n v="0.3679"/>
  </r>
  <r>
    <x v="359"/>
    <s v="Pc90434f"/>
    <s v="Bright Passion Fruit Drop"/>
    <n v="2.9980000000000002"/>
    <n v="1.0378000000000001"/>
    <n v="6.0560999999999998"/>
    <n v="0.4103"/>
  </r>
  <r>
    <x v="359"/>
    <s v="Pf94de52"/>
    <s v="Great Peanut Butter Crunch"/>
    <n v="7.0407999999999999"/>
    <n v="6.9283000000000001"/>
    <n v="0.96950000000000003"/>
    <n v="0.3483"/>
  </r>
  <r>
    <x v="360"/>
    <s v="P60265f7"/>
    <s v="Lively French Vanilla Tart"/>
    <n v="8.9647000000000006"/>
    <n v="1.984"/>
    <n v="6.9358000000000004"/>
    <n v="0.2258"/>
  </r>
  <r>
    <x v="360"/>
    <s v="Pc90434f"/>
    <s v="Bright Passion Fruit Drop"/>
    <n v="2.8765000000000001"/>
    <n v="1.0613999999999999"/>
    <n v="6.0183999999999997"/>
    <n v="0.40970000000000001"/>
  </r>
  <r>
    <x v="360"/>
    <s v="Pf94de52"/>
    <s v="Great Peanut Butter Crunch"/>
    <n v="6.91"/>
    <n v="7.0350000000000001"/>
    <n v="1.0064"/>
    <n v="0.37559999999999999"/>
  </r>
  <r>
    <x v="361"/>
    <s v="P60265f7"/>
    <s v="Lively French Vanilla Tart"/>
    <n v="8.9521999999999995"/>
    <n v="2.0055000000000001"/>
    <n v="6.9614000000000003"/>
    <n v="0.27379999999999999"/>
  </r>
  <r>
    <x v="361"/>
    <s v="Pc90434f"/>
    <s v="Bright Passion Fruit Drop"/>
    <n v="2.9508999999999999"/>
    <n v="0.91520000000000001"/>
    <n v="5.9875999999999996"/>
    <n v="0.40050000000000002"/>
  </r>
  <r>
    <x v="361"/>
    <s v="Pf94de52"/>
    <s v="Great Peanut Butter Crunch"/>
    <n v="7.0608000000000004"/>
    <n v="6.9477000000000002"/>
    <n v="0.98429999999999995"/>
    <n v="0.35249999999999998"/>
  </r>
  <r>
    <x v="362"/>
    <s v="P60265f7"/>
    <s v="Lively French Vanilla Tart"/>
    <n v="9.0357000000000003"/>
    <n v="2.0421999999999998"/>
    <n v="6.9429999999999996"/>
    <n v="0.38440000000000002"/>
  </r>
  <r>
    <x v="362"/>
    <s v="Pc90434f"/>
    <s v="Bright Passion Fruit Drop"/>
    <n v="2.9420999999999999"/>
    <n v="1.0029999999999999"/>
    <n v="5.9981"/>
    <n v="0.38329999999999997"/>
  </r>
  <r>
    <x v="362"/>
    <s v="Pf94de52"/>
    <s v="Great Peanut Butter Crunch"/>
    <n v="7.0331000000000001"/>
    <n v="7.1070000000000002"/>
    <n v="0.96709999999999996"/>
    <n v="0.29520000000000002"/>
  </r>
  <r>
    <x v="363"/>
    <s v="P60265f7"/>
    <s v="Lively French Vanilla Tart"/>
    <n v="9.0511999999999997"/>
    <n v="2.0472000000000001"/>
    <n v="7.0750000000000002"/>
    <n v="0.39029999999999998"/>
  </r>
  <r>
    <x v="363"/>
    <s v="Pc90434f"/>
    <s v="Bright Passion Fruit Drop"/>
    <n v="2.9140999999999999"/>
    <n v="1.0250999999999999"/>
    <n v="5.9821999999999997"/>
    <n v="0.35289999999999999"/>
  </r>
  <r>
    <x v="363"/>
    <s v="Pf94de52"/>
    <s v="Great Peanut Butter Crunch"/>
    <n v="7.0812999999999997"/>
    <n v="7.0839999999999996"/>
    <n v="0.9587"/>
    <n v="0.33239999999999997"/>
  </r>
  <r>
    <x v="364"/>
    <s v="P60265f7"/>
    <s v="Lively French Vanilla Tart"/>
    <n v="9.0154999999999994"/>
    <n v="2.04"/>
    <n v="7.0179999999999998"/>
    <n v="0.28989999999999999"/>
  </r>
  <r>
    <x v="364"/>
    <s v="Pc90434f"/>
    <s v="Bright Passion Fruit Drop"/>
    <n v="3.1189"/>
    <n v="1.0270999999999999"/>
    <n v="6.0242000000000004"/>
    <n v="0.35039999999999999"/>
  </r>
  <r>
    <x v="364"/>
    <s v="Pf94de52"/>
    <s v="Great Peanut Butter Crunch"/>
    <n v="6.9337"/>
    <n v="6.9212999999999996"/>
    <n v="1.0510999999999999"/>
    <n v="0.3841"/>
  </r>
  <r>
    <x v="365"/>
    <s v="P60265f7"/>
    <s v="Lively French Vanilla Tart"/>
    <n v="8.9541000000000004"/>
    <n v="2.0459999999999998"/>
    <n v="6.8962000000000003"/>
    <n v="0.39360000000000001"/>
  </r>
  <r>
    <x v="365"/>
    <s v="Pc90434f"/>
    <s v="Bright Passion Fruit Drop"/>
    <n v="3.0464000000000002"/>
    <n v="0.9516"/>
    <n v="6.0484"/>
    <n v="0.43209999999999998"/>
  </r>
  <r>
    <x v="365"/>
    <s v="Pf94de52"/>
    <s v="Great Peanut Butter Crunch"/>
    <n v="6.9847000000000001"/>
    <n v="6.9684999999999997"/>
    <n v="1.0599000000000001"/>
    <n v="0.34010000000000001"/>
  </r>
  <r>
    <x v="366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69088C-28A7-449E-B297-9F3574BD9224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K2:L15" firstHeaderRow="1" firstDataRow="1" firstDataCol="1"/>
  <pivotFields count="9">
    <pivotField axis="axisRow" showAll="0">
      <items count="36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t="default"/>
      </items>
    </pivotField>
    <pivotField showAll="0"/>
    <pivotField showAll="0"/>
    <pivotField showAll="0"/>
    <pivotField showAll="0"/>
    <pivotField showAll="0"/>
    <pivotField dataField="1" showAll="0"/>
    <pivotField axis="axisRow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h="1"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3">
    <field x="8"/>
    <field x="7"/>
    <field x="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 of profit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07DAE-0221-4140-9BAD-D63F79C31D69}">
  <dimension ref="A1:G1099"/>
  <sheetViews>
    <sheetView workbookViewId="0">
      <selection activeCell="G5" sqref="G5"/>
    </sheetView>
  </sheetViews>
  <sheetFormatPr defaultRowHeight="14.5" x14ac:dyDescent="0.35"/>
  <sheetData>
    <row r="1" spans="1:7" x14ac:dyDescent="0.35">
      <c r="A1" t="s">
        <v>0</v>
      </c>
      <c r="B1" t="s">
        <v>1</v>
      </c>
      <c r="C1" t="s">
        <v>17</v>
      </c>
      <c r="D1" t="s">
        <v>33</v>
      </c>
      <c r="E1" t="s">
        <v>32</v>
      </c>
      <c r="F1" t="s">
        <v>31</v>
      </c>
      <c r="G1" t="s">
        <v>2</v>
      </c>
    </row>
    <row r="2" spans="1:7" x14ac:dyDescent="0.35">
      <c r="A2" s="1">
        <v>45292</v>
      </c>
      <c r="B2" t="s">
        <v>29</v>
      </c>
      <c r="C2" t="str">
        <f>_xlfn.XLOOKUP(B2,'Product Key'!$B$2:$B$4,'Product Key'!$A$2:$A$4)</f>
        <v>Lively French Vanilla Tart</v>
      </c>
      <c r="D2">
        <v>9.0177999999999994</v>
      </c>
      <c r="E2">
        <v>1.8168</v>
      </c>
      <c r="F2">
        <v>7.0545999999999998</v>
      </c>
      <c r="G2">
        <v>0.32829999999999998</v>
      </c>
    </row>
    <row r="3" spans="1:7" x14ac:dyDescent="0.35">
      <c r="A3" s="1">
        <v>45292</v>
      </c>
      <c r="B3" t="s">
        <v>25</v>
      </c>
      <c r="C3" t="str">
        <f>_xlfn.XLOOKUP(B3,'Product Key'!$B$2:$B$4,'Product Key'!$A$2:$A$4)</f>
        <v>Bright Passion Fruit Drop</v>
      </c>
      <c r="D3">
        <v>3.0057</v>
      </c>
      <c r="E3">
        <v>1.0226</v>
      </c>
      <c r="F3">
        <v>6.0000999999999998</v>
      </c>
      <c r="G3">
        <v>0.47220000000000001</v>
      </c>
    </row>
    <row r="4" spans="1:7" x14ac:dyDescent="0.35">
      <c r="A4" s="1">
        <v>45292</v>
      </c>
      <c r="B4" t="s">
        <v>27</v>
      </c>
      <c r="C4" t="str">
        <f>_xlfn.XLOOKUP(B4,'Product Key'!$B$2:$B$4,'Product Key'!$A$2:$A$4)</f>
        <v>Great Peanut Butter Crunch</v>
      </c>
      <c r="D4">
        <v>6.9973999999999998</v>
      </c>
      <c r="E4">
        <v>7.1268000000000002</v>
      </c>
      <c r="F4">
        <v>0.93899999999999995</v>
      </c>
      <c r="G4">
        <v>0.29160000000000003</v>
      </c>
    </row>
    <row r="5" spans="1:7" x14ac:dyDescent="0.35">
      <c r="A5" s="1">
        <v>45293</v>
      </c>
      <c r="B5" t="s">
        <v>29</v>
      </c>
      <c r="C5" t="str">
        <f>_xlfn.XLOOKUP(B5,'Product Key'!$B$2:$B$4,'Product Key'!$A$2:$A$4)</f>
        <v>Lively French Vanilla Tart</v>
      </c>
      <c r="D5">
        <v>8.9282000000000004</v>
      </c>
      <c r="E5">
        <v>2.0112999999999999</v>
      </c>
      <c r="F5">
        <v>7.0061</v>
      </c>
      <c r="G5">
        <v>0.32829999999999998</v>
      </c>
    </row>
    <row r="6" spans="1:7" x14ac:dyDescent="0.35">
      <c r="A6" s="1">
        <v>45293</v>
      </c>
      <c r="B6" t="s">
        <v>25</v>
      </c>
      <c r="C6" t="str">
        <f>_xlfn.XLOOKUP(B6,'Product Key'!$B$2:$B$4,'Product Key'!$A$2:$A$4)</f>
        <v>Bright Passion Fruit Drop</v>
      </c>
      <c r="D6">
        <v>2.9672000000000001</v>
      </c>
      <c r="E6">
        <v>1.0642</v>
      </c>
      <c r="F6">
        <v>5.9958999999999998</v>
      </c>
      <c r="G6">
        <v>0.45679999999999998</v>
      </c>
    </row>
    <row r="7" spans="1:7" x14ac:dyDescent="0.35">
      <c r="A7" s="1">
        <v>45293</v>
      </c>
      <c r="B7" t="s">
        <v>27</v>
      </c>
      <c r="C7" t="str">
        <f>_xlfn.XLOOKUP(B7,'Product Key'!$B$2:$B$4,'Product Key'!$A$2:$A$4)</f>
        <v>Great Peanut Butter Crunch</v>
      </c>
      <c r="D7">
        <v>6.9962</v>
      </c>
      <c r="E7">
        <v>7.0336999999999996</v>
      </c>
      <c r="F7">
        <v>1.0094000000000001</v>
      </c>
      <c r="G7">
        <v>0.29249999999999998</v>
      </c>
    </row>
    <row r="8" spans="1:7" x14ac:dyDescent="0.35">
      <c r="A8" s="1">
        <v>45294</v>
      </c>
      <c r="B8" t="s">
        <v>29</v>
      </c>
      <c r="C8" t="str">
        <f>_xlfn.XLOOKUP(B8,'Product Key'!$B$2:$B$4,'Product Key'!$A$2:$A$4)</f>
        <v>Lively French Vanilla Tart</v>
      </c>
      <c r="D8">
        <v>9.0539000000000005</v>
      </c>
      <c r="E8">
        <v>2.0129999999999999</v>
      </c>
      <c r="F8">
        <v>7.0114000000000001</v>
      </c>
      <c r="G8">
        <v>0.30880000000000002</v>
      </c>
    </row>
    <row r="9" spans="1:7" x14ac:dyDescent="0.35">
      <c r="A9" s="1">
        <v>45294</v>
      </c>
      <c r="B9" t="s">
        <v>25</v>
      </c>
      <c r="C9" t="str">
        <f>_xlfn.XLOOKUP(B9,'Product Key'!$B$2:$B$4,'Product Key'!$A$2:$A$4)</f>
        <v>Bright Passion Fruit Drop</v>
      </c>
      <c r="D9">
        <v>3.0202</v>
      </c>
      <c r="E9">
        <v>1.0590999999999999</v>
      </c>
      <c r="F9">
        <v>6.0072000000000001</v>
      </c>
      <c r="G9">
        <v>0.50319999999999998</v>
      </c>
    </row>
    <row r="10" spans="1:7" x14ac:dyDescent="0.35">
      <c r="A10" s="1">
        <v>45294</v>
      </c>
      <c r="B10" t="s">
        <v>27</v>
      </c>
      <c r="C10" t="str">
        <f>_xlfn.XLOOKUP(B10,'Product Key'!$B$2:$B$4,'Product Key'!$A$2:$A$4)</f>
        <v>Great Peanut Butter Crunch</v>
      </c>
      <c r="D10">
        <v>6.9234999999999998</v>
      </c>
      <c r="E10">
        <v>6.9724000000000004</v>
      </c>
      <c r="F10">
        <v>1.0157</v>
      </c>
      <c r="G10">
        <v>0.38469999999999999</v>
      </c>
    </row>
    <row r="11" spans="1:7" x14ac:dyDescent="0.35">
      <c r="A11" s="1">
        <v>45295</v>
      </c>
      <c r="B11" t="s">
        <v>29</v>
      </c>
      <c r="C11" t="str">
        <f>_xlfn.XLOOKUP(B11,'Product Key'!$B$2:$B$4,'Product Key'!$A$2:$A$4)</f>
        <v>Lively French Vanilla Tart</v>
      </c>
      <c r="D11">
        <v>8.9212000000000007</v>
      </c>
      <c r="E11">
        <v>1.9097999999999999</v>
      </c>
      <c r="F11">
        <v>7.0301999999999998</v>
      </c>
      <c r="G11">
        <v>0.29849999999999999</v>
      </c>
    </row>
    <row r="12" spans="1:7" x14ac:dyDescent="0.35">
      <c r="A12" s="1">
        <v>45295</v>
      </c>
      <c r="B12" t="s">
        <v>25</v>
      </c>
      <c r="C12" t="str">
        <f>_xlfn.XLOOKUP(B12,'Product Key'!$B$2:$B$4,'Product Key'!$A$2:$A$4)</f>
        <v>Bright Passion Fruit Drop</v>
      </c>
      <c r="D12">
        <v>2.9739</v>
      </c>
      <c r="E12">
        <v>0.99009999999999998</v>
      </c>
      <c r="F12">
        <v>6.0781000000000001</v>
      </c>
      <c r="G12">
        <v>0.3891</v>
      </c>
    </row>
    <row r="13" spans="1:7" x14ac:dyDescent="0.35">
      <c r="A13" s="1">
        <v>45295</v>
      </c>
      <c r="B13" t="s">
        <v>27</v>
      </c>
      <c r="C13" t="str">
        <f>_xlfn.XLOOKUP(B13,'Product Key'!$B$2:$B$4,'Product Key'!$A$2:$A$4)</f>
        <v>Great Peanut Butter Crunch</v>
      </c>
      <c r="D13">
        <v>7.0717999999999996</v>
      </c>
      <c r="E13">
        <v>6.9657</v>
      </c>
      <c r="F13">
        <v>1.0718000000000001</v>
      </c>
      <c r="G13">
        <v>0.34429999999999999</v>
      </c>
    </row>
    <row r="14" spans="1:7" x14ac:dyDescent="0.35">
      <c r="A14" s="1">
        <v>45296</v>
      </c>
      <c r="B14" t="s">
        <v>29</v>
      </c>
      <c r="C14" t="str">
        <f>_xlfn.XLOOKUP(B14,'Product Key'!$B$2:$B$4,'Product Key'!$A$2:$A$4)</f>
        <v>Lively French Vanilla Tart</v>
      </c>
      <c r="D14">
        <v>9.0266000000000002</v>
      </c>
      <c r="E14">
        <v>1.9896</v>
      </c>
      <c r="F14">
        <v>7.0162000000000004</v>
      </c>
      <c r="G14">
        <v>0.2324</v>
      </c>
    </row>
    <row r="15" spans="1:7" x14ac:dyDescent="0.35">
      <c r="A15" s="1">
        <v>45296</v>
      </c>
      <c r="B15" t="s">
        <v>25</v>
      </c>
      <c r="C15" t="str">
        <f>_xlfn.XLOOKUP(B15,'Product Key'!$B$2:$B$4,'Product Key'!$A$2:$A$4)</f>
        <v>Bright Passion Fruit Drop</v>
      </c>
      <c r="D15">
        <v>3.0055999999999998</v>
      </c>
      <c r="E15">
        <v>0.96830000000000005</v>
      </c>
      <c r="F15">
        <v>5.9896000000000003</v>
      </c>
      <c r="G15">
        <v>0.45639999999999997</v>
      </c>
    </row>
    <row r="16" spans="1:7" x14ac:dyDescent="0.35">
      <c r="A16" s="1">
        <v>45296</v>
      </c>
      <c r="B16" t="s">
        <v>27</v>
      </c>
      <c r="C16" t="str">
        <f>_xlfn.XLOOKUP(B16,'Product Key'!$B$2:$B$4,'Product Key'!$A$2:$A$4)</f>
        <v>Great Peanut Butter Crunch</v>
      </c>
      <c r="D16">
        <v>7.0334000000000003</v>
      </c>
      <c r="E16">
        <v>6.9804000000000004</v>
      </c>
      <c r="F16">
        <v>1.0135000000000001</v>
      </c>
      <c r="G16">
        <v>0.3412</v>
      </c>
    </row>
    <row r="17" spans="1:7" x14ac:dyDescent="0.35">
      <c r="A17" s="1">
        <v>45297</v>
      </c>
      <c r="B17" t="s">
        <v>29</v>
      </c>
      <c r="C17" t="str">
        <f>_xlfn.XLOOKUP(B17,'Product Key'!$B$2:$B$4,'Product Key'!$A$2:$A$4)</f>
        <v>Lively French Vanilla Tart</v>
      </c>
      <c r="D17">
        <v>9.048</v>
      </c>
      <c r="E17">
        <v>2.0007999999999999</v>
      </c>
      <c r="F17">
        <v>7.0041000000000002</v>
      </c>
      <c r="G17">
        <v>0.2923</v>
      </c>
    </row>
    <row r="18" spans="1:7" x14ac:dyDescent="0.35">
      <c r="A18" s="1">
        <v>45297</v>
      </c>
      <c r="B18" t="s">
        <v>25</v>
      </c>
      <c r="C18" t="str">
        <f>_xlfn.XLOOKUP(B18,'Product Key'!$B$2:$B$4,'Product Key'!$A$2:$A$4)</f>
        <v>Bright Passion Fruit Drop</v>
      </c>
      <c r="D18">
        <v>3.0243000000000002</v>
      </c>
      <c r="E18">
        <v>1.0343</v>
      </c>
      <c r="F18">
        <v>6.0391000000000004</v>
      </c>
      <c r="G18">
        <v>0.42559999999999998</v>
      </c>
    </row>
    <row r="19" spans="1:7" x14ac:dyDescent="0.35">
      <c r="A19" s="1">
        <v>45297</v>
      </c>
      <c r="B19" t="s">
        <v>27</v>
      </c>
      <c r="C19" t="str">
        <f>_xlfn.XLOOKUP(B19,'Product Key'!$B$2:$B$4,'Product Key'!$A$2:$A$4)</f>
        <v>Great Peanut Butter Crunch</v>
      </c>
      <c r="D19">
        <v>6.9512999999999998</v>
      </c>
      <c r="E19">
        <v>7.0998999999999999</v>
      </c>
      <c r="F19">
        <v>1.0609</v>
      </c>
      <c r="G19">
        <v>0.43709999999999999</v>
      </c>
    </row>
    <row r="20" spans="1:7" x14ac:dyDescent="0.35">
      <c r="A20" s="1">
        <v>45298</v>
      </c>
      <c r="B20" t="s">
        <v>29</v>
      </c>
      <c r="C20" t="str">
        <f>_xlfn.XLOOKUP(B20,'Product Key'!$B$2:$B$4,'Product Key'!$A$2:$A$4)</f>
        <v>Lively French Vanilla Tart</v>
      </c>
      <c r="D20">
        <v>9.1075999999999997</v>
      </c>
      <c r="E20">
        <v>2.0322</v>
      </c>
      <c r="F20">
        <v>7.0491999999999999</v>
      </c>
      <c r="G20">
        <v>0.48970000000000002</v>
      </c>
    </row>
    <row r="21" spans="1:7" x14ac:dyDescent="0.35">
      <c r="A21" s="1">
        <v>45298</v>
      </c>
      <c r="B21" t="s">
        <v>25</v>
      </c>
      <c r="C21" t="str">
        <f>_xlfn.XLOOKUP(B21,'Product Key'!$B$2:$B$4,'Product Key'!$A$2:$A$4)</f>
        <v>Bright Passion Fruit Drop</v>
      </c>
      <c r="D21">
        <v>2.915</v>
      </c>
      <c r="E21">
        <v>1.0641</v>
      </c>
      <c r="F21">
        <v>5.9771999999999998</v>
      </c>
      <c r="G21">
        <v>0.40899999999999997</v>
      </c>
    </row>
    <row r="22" spans="1:7" x14ac:dyDescent="0.35">
      <c r="A22" s="1">
        <v>45298</v>
      </c>
      <c r="B22" t="s">
        <v>27</v>
      </c>
      <c r="C22" t="str">
        <f>_xlfn.XLOOKUP(B22,'Product Key'!$B$2:$B$4,'Product Key'!$A$2:$A$4)</f>
        <v>Great Peanut Butter Crunch</v>
      </c>
      <c r="D22">
        <v>6.9976000000000003</v>
      </c>
      <c r="E22">
        <v>6.9555999999999996</v>
      </c>
      <c r="F22">
        <v>0.95750000000000002</v>
      </c>
      <c r="G22">
        <v>0.32579999999999998</v>
      </c>
    </row>
    <row r="23" spans="1:7" x14ac:dyDescent="0.35">
      <c r="A23" s="1">
        <v>45299</v>
      </c>
      <c r="B23" t="s">
        <v>29</v>
      </c>
      <c r="C23" t="str">
        <f>_xlfn.XLOOKUP(B23,'Product Key'!$B$2:$B$4,'Product Key'!$A$2:$A$4)</f>
        <v>Lively French Vanilla Tart</v>
      </c>
      <c r="D23">
        <v>8.9728999999999992</v>
      </c>
      <c r="E23">
        <v>2.0255000000000001</v>
      </c>
      <c r="F23">
        <v>7.0460000000000003</v>
      </c>
      <c r="G23">
        <v>0.37730000000000002</v>
      </c>
    </row>
    <row r="24" spans="1:7" x14ac:dyDescent="0.35">
      <c r="A24" s="1">
        <v>45299</v>
      </c>
      <c r="B24" t="s">
        <v>25</v>
      </c>
      <c r="C24" t="str">
        <f>_xlfn.XLOOKUP(B24,'Product Key'!$B$2:$B$4,'Product Key'!$A$2:$A$4)</f>
        <v>Bright Passion Fruit Drop</v>
      </c>
      <c r="D24">
        <v>2.9491999999999998</v>
      </c>
      <c r="E24">
        <v>0.999</v>
      </c>
      <c r="F24">
        <v>6.0102000000000002</v>
      </c>
      <c r="G24">
        <v>0.46450000000000002</v>
      </c>
    </row>
    <row r="25" spans="1:7" x14ac:dyDescent="0.35">
      <c r="A25" s="1">
        <v>45299</v>
      </c>
      <c r="B25" t="s">
        <v>27</v>
      </c>
      <c r="C25" t="str">
        <f>_xlfn.XLOOKUP(B25,'Product Key'!$B$2:$B$4,'Product Key'!$A$2:$A$4)</f>
        <v>Great Peanut Butter Crunch</v>
      </c>
      <c r="D25">
        <v>7.0121000000000002</v>
      </c>
      <c r="E25">
        <v>6.9707999999999997</v>
      </c>
      <c r="F25">
        <v>1.0581</v>
      </c>
      <c r="G25">
        <v>0.41710000000000003</v>
      </c>
    </row>
    <row r="26" spans="1:7" x14ac:dyDescent="0.35">
      <c r="A26" s="1">
        <v>45300</v>
      </c>
      <c r="B26" t="s">
        <v>29</v>
      </c>
      <c r="C26" t="str">
        <f>_xlfn.XLOOKUP(B26,'Product Key'!$B$2:$B$4,'Product Key'!$A$2:$A$4)</f>
        <v>Lively French Vanilla Tart</v>
      </c>
      <c r="D26">
        <v>9.0594000000000001</v>
      </c>
      <c r="E26">
        <v>2.0251999999999999</v>
      </c>
      <c r="F26">
        <v>7.0487000000000002</v>
      </c>
      <c r="G26">
        <v>0.26600000000000001</v>
      </c>
    </row>
    <row r="27" spans="1:7" x14ac:dyDescent="0.35">
      <c r="A27" s="1">
        <v>45300</v>
      </c>
      <c r="B27" t="s">
        <v>25</v>
      </c>
      <c r="C27" t="str">
        <f>_xlfn.XLOOKUP(B27,'Product Key'!$B$2:$B$4,'Product Key'!$A$2:$A$4)</f>
        <v>Bright Passion Fruit Drop</v>
      </c>
      <c r="D27">
        <v>2.9714</v>
      </c>
      <c r="E27">
        <v>0.95989999999999998</v>
      </c>
      <c r="F27">
        <v>6.0011999999999999</v>
      </c>
      <c r="G27">
        <v>0.4304</v>
      </c>
    </row>
    <row r="28" spans="1:7" x14ac:dyDescent="0.35">
      <c r="A28" s="1">
        <v>45300</v>
      </c>
      <c r="B28" t="s">
        <v>27</v>
      </c>
      <c r="C28" t="str">
        <f>_xlfn.XLOOKUP(B28,'Product Key'!$B$2:$B$4,'Product Key'!$A$2:$A$4)</f>
        <v>Great Peanut Butter Crunch</v>
      </c>
      <c r="D28">
        <v>6.9795999999999996</v>
      </c>
      <c r="E28">
        <v>6.9268999999999998</v>
      </c>
      <c r="F28">
        <v>0.92589999999999995</v>
      </c>
      <c r="G28">
        <v>0.42059999999999997</v>
      </c>
    </row>
    <row r="29" spans="1:7" x14ac:dyDescent="0.35">
      <c r="A29" s="1">
        <v>45301</v>
      </c>
      <c r="B29" t="s">
        <v>29</v>
      </c>
      <c r="C29" t="str">
        <f>_xlfn.XLOOKUP(B29,'Product Key'!$B$2:$B$4,'Product Key'!$A$2:$A$4)</f>
        <v>Lively French Vanilla Tart</v>
      </c>
      <c r="D29">
        <v>8.9793000000000003</v>
      </c>
      <c r="E29">
        <v>2.0217000000000001</v>
      </c>
      <c r="F29">
        <v>6.9499000000000004</v>
      </c>
      <c r="G29">
        <v>0.25790000000000002</v>
      </c>
    </row>
    <row r="30" spans="1:7" x14ac:dyDescent="0.35">
      <c r="A30" s="1">
        <v>45301</v>
      </c>
      <c r="B30" t="s">
        <v>25</v>
      </c>
      <c r="C30" t="str">
        <f>_xlfn.XLOOKUP(B30,'Product Key'!$B$2:$B$4,'Product Key'!$A$2:$A$4)</f>
        <v>Bright Passion Fruit Drop</v>
      </c>
      <c r="D30">
        <v>3.0442999999999998</v>
      </c>
      <c r="E30">
        <v>0.93969999999999998</v>
      </c>
      <c r="F30">
        <v>5.9847999999999999</v>
      </c>
      <c r="G30">
        <v>0.51080000000000003</v>
      </c>
    </row>
    <row r="31" spans="1:7" x14ac:dyDescent="0.35">
      <c r="A31" s="1">
        <v>45301</v>
      </c>
      <c r="B31" t="s">
        <v>27</v>
      </c>
      <c r="C31" t="str">
        <f>_xlfn.XLOOKUP(B31,'Product Key'!$B$2:$B$4,'Product Key'!$A$2:$A$4)</f>
        <v>Great Peanut Butter Crunch</v>
      </c>
      <c r="D31">
        <v>7.0103999999999997</v>
      </c>
      <c r="E31">
        <v>7.0163000000000002</v>
      </c>
      <c r="F31">
        <v>0.92259999999999998</v>
      </c>
      <c r="G31">
        <v>0.25330000000000003</v>
      </c>
    </row>
    <row r="32" spans="1:7" x14ac:dyDescent="0.35">
      <c r="A32" s="1">
        <v>45302</v>
      </c>
      <c r="B32" t="s">
        <v>29</v>
      </c>
      <c r="C32" t="str">
        <f>_xlfn.XLOOKUP(B32,'Product Key'!$B$2:$B$4,'Product Key'!$A$2:$A$4)</f>
        <v>Lively French Vanilla Tart</v>
      </c>
      <c r="D32">
        <v>9.1007999999999996</v>
      </c>
      <c r="E32">
        <v>1.9919</v>
      </c>
      <c r="F32">
        <v>6.9798</v>
      </c>
      <c r="G32">
        <v>0.33929999999999999</v>
      </c>
    </row>
    <row r="33" spans="1:7" x14ac:dyDescent="0.35">
      <c r="A33" s="1">
        <v>45302</v>
      </c>
      <c r="B33" t="s">
        <v>25</v>
      </c>
      <c r="C33" t="str">
        <f>_xlfn.XLOOKUP(B33,'Product Key'!$B$2:$B$4,'Product Key'!$A$2:$A$4)</f>
        <v>Bright Passion Fruit Drop</v>
      </c>
      <c r="D33">
        <v>3.0114999999999998</v>
      </c>
      <c r="E33">
        <v>0.97899999999999998</v>
      </c>
      <c r="F33">
        <v>6.0143000000000004</v>
      </c>
      <c r="G33">
        <v>0.36580000000000001</v>
      </c>
    </row>
    <row r="34" spans="1:7" x14ac:dyDescent="0.35">
      <c r="A34" s="1">
        <v>45302</v>
      </c>
      <c r="B34" t="s">
        <v>27</v>
      </c>
      <c r="C34" t="str">
        <f>_xlfn.XLOOKUP(B34,'Product Key'!$B$2:$B$4,'Product Key'!$A$2:$A$4)</f>
        <v>Great Peanut Butter Crunch</v>
      </c>
      <c r="D34">
        <v>7.0430999999999999</v>
      </c>
      <c r="E34">
        <v>7.0259999999999998</v>
      </c>
      <c r="F34">
        <v>0.95209999999999995</v>
      </c>
      <c r="G34">
        <v>0.36890000000000001</v>
      </c>
    </row>
    <row r="35" spans="1:7" x14ac:dyDescent="0.35">
      <c r="A35" s="1">
        <v>45303</v>
      </c>
      <c r="B35" t="s">
        <v>29</v>
      </c>
      <c r="C35" t="str">
        <f>_xlfn.XLOOKUP(B35,'Product Key'!$B$2:$B$4,'Product Key'!$A$2:$A$4)</f>
        <v>Lively French Vanilla Tart</v>
      </c>
      <c r="D35">
        <v>8.9311000000000007</v>
      </c>
      <c r="E35">
        <v>2.0247000000000002</v>
      </c>
      <c r="F35">
        <v>6.9499000000000004</v>
      </c>
      <c r="G35">
        <v>0.26600000000000001</v>
      </c>
    </row>
    <row r="36" spans="1:7" x14ac:dyDescent="0.35">
      <c r="A36" s="1">
        <v>45303</v>
      </c>
      <c r="B36" t="s">
        <v>25</v>
      </c>
      <c r="C36" t="str">
        <f>_xlfn.XLOOKUP(B36,'Product Key'!$B$2:$B$4,'Product Key'!$A$2:$A$4)</f>
        <v>Bright Passion Fruit Drop</v>
      </c>
      <c r="D36">
        <v>2.9466000000000001</v>
      </c>
      <c r="E36">
        <v>0.97199999999999998</v>
      </c>
      <c r="F36">
        <v>5.9496000000000002</v>
      </c>
      <c r="G36">
        <v>0.4249</v>
      </c>
    </row>
    <row r="37" spans="1:7" x14ac:dyDescent="0.35">
      <c r="A37" s="1">
        <v>45303</v>
      </c>
      <c r="B37" t="s">
        <v>27</v>
      </c>
      <c r="C37" t="str">
        <f>_xlfn.XLOOKUP(B37,'Product Key'!$B$2:$B$4,'Product Key'!$A$2:$A$4)</f>
        <v>Great Peanut Butter Crunch</v>
      </c>
      <c r="D37">
        <v>6.9631999999999996</v>
      </c>
      <c r="E37">
        <v>7.0015999999999998</v>
      </c>
      <c r="F37">
        <v>0.91279999999999994</v>
      </c>
      <c r="G37">
        <v>0.30249999999999999</v>
      </c>
    </row>
    <row r="38" spans="1:7" x14ac:dyDescent="0.35">
      <c r="A38" s="1">
        <v>45304</v>
      </c>
      <c r="B38" t="s">
        <v>29</v>
      </c>
      <c r="C38" t="str">
        <f>_xlfn.XLOOKUP(B38,'Product Key'!$B$2:$B$4,'Product Key'!$A$2:$A$4)</f>
        <v>Lively French Vanilla Tart</v>
      </c>
      <c r="D38">
        <v>8.9498999999999995</v>
      </c>
      <c r="E38">
        <v>2.0222000000000002</v>
      </c>
      <c r="F38">
        <v>6.9645000000000001</v>
      </c>
      <c r="G38">
        <v>0.35649999999999998</v>
      </c>
    </row>
    <row r="39" spans="1:7" x14ac:dyDescent="0.35">
      <c r="A39" s="1">
        <v>45304</v>
      </c>
      <c r="B39" t="s">
        <v>25</v>
      </c>
      <c r="C39" t="str">
        <f>_xlfn.XLOOKUP(B39,'Product Key'!$B$2:$B$4,'Product Key'!$A$2:$A$4)</f>
        <v>Bright Passion Fruit Drop</v>
      </c>
      <c r="D39">
        <v>3.0646</v>
      </c>
      <c r="E39">
        <v>0.99680000000000002</v>
      </c>
      <c r="F39">
        <v>6.0221999999999998</v>
      </c>
      <c r="G39">
        <v>0.35759999999999997</v>
      </c>
    </row>
    <row r="40" spans="1:7" x14ac:dyDescent="0.35">
      <c r="A40" s="1">
        <v>45304</v>
      </c>
      <c r="B40" t="s">
        <v>27</v>
      </c>
      <c r="C40" t="str">
        <f>_xlfn.XLOOKUP(B40,'Product Key'!$B$2:$B$4,'Product Key'!$A$2:$A$4)</f>
        <v>Great Peanut Butter Crunch</v>
      </c>
      <c r="D40">
        <v>7.0263</v>
      </c>
      <c r="E40">
        <v>6.9291999999999998</v>
      </c>
      <c r="F40">
        <v>0.98360000000000003</v>
      </c>
      <c r="G40">
        <v>0.36580000000000001</v>
      </c>
    </row>
    <row r="41" spans="1:7" x14ac:dyDescent="0.35">
      <c r="A41" s="1">
        <v>45305</v>
      </c>
      <c r="B41" t="s">
        <v>29</v>
      </c>
      <c r="C41" t="str">
        <f>_xlfn.XLOOKUP(B41,'Product Key'!$B$2:$B$4,'Product Key'!$A$2:$A$4)</f>
        <v>Lively French Vanilla Tart</v>
      </c>
      <c r="D41">
        <v>8.8752999999999993</v>
      </c>
      <c r="E41">
        <v>1.9560999999999999</v>
      </c>
      <c r="F41">
        <v>6.9950999999999999</v>
      </c>
      <c r="G41">
        <v>0.35880000000000001</v>
      </c>
    </row>
    <row r="42" spans="1:7" x14ac:dyDescent="0.35">
      <c r="A42" s="1">
        <v>45305</v>
      </c>
      <c r="B42" t="s">
        <v>25</v>
      </c>
      <c r="C42" t="str">
        <f>_xlfn.XLOOKUP(B42,'Product Key'!$B$2:$B$4,'Product Key'!$A$2:$A$4)</f>
        <v>Bright Passion Fruit Drop</v>
      </c>
      <c r="D42">
        <v>2.9468000000000001</v>
      </c>
      <c r="E42">
        <v>0.97289999999999999</v>
      </c>
      <c r="F42">
        <v>5.9339000000000004</v>
      </c>
      <c r="G42">
        <v>0.4244</v>
      </c>
    </row>
    <row r="43" spans="1:7" x14ac:dyDescent="0.35">
      <c r="A43" s="1">
        <v>45305</v>
      </c>
      <c r="B43" t="s">
        <v>27</v>
      </c>
      <c r="C43" t="str">
        <f>_xlfn.XLOOKUP(B43,'Product Key'!$B$2:$B$4,'Product Key'!$A$2:$A$4)</f>
        <v>Great Peanut Butter Crunch</v>
      </c>
      <c r="D43">
        <v>6.9504000000000001</v>
      </c>
      <c r="E43">
        <v>7.0900999999999996</v>
      </c>
      <c r="F43">
        <v>1.0820000000000001</v>
      </c>
      <c r="G43">
        <v>0.28460000000000002</v>
      </c>
    </row>
    <row r="44" spans="1:7" x14ac:dyDescent="0.35">
      <c r="A44" s="1">
        <v>45306</v>
      </c>
      <c r="B44" t="s">
        <v>29</v>
      </c>
      <c r="C44" t="str">
        <f>_xlfn.XLOOKUP(B44,'Product Key'!$B$2:$B$4,'Product Key'!$A$2:$A$4)</f>
        <v>Lively French Vanilla Tart</v>
      </c>
      <c r="D44">
        <v>8.9723000000000006</v>
      </c>
      <c r="E44">
        <v>1.9849000000000001</v>
      </c>
      <c r="F44">
        <v>6.9368999999999996</v>
      </c>
      <c r="G44">
        <v>0.24299999999999999</v>
      </c>
    </row>
    <row r="45" spans="1:7" x14ac:dyDescent="0.35">
      <c r="A45" s="1">
        <v>45306</v>
      </c>
      <c r="B45" t="s">
        <v>25</v>
      </c>
      <c r="C45" t="str">
        <f>_xlfn.XLOOKUP(B45,'Product Key'!$B$2:$B$4,'Product Key'!$A$2:$A$4)</f>
        <v>Bright Passion Fruit Drop</v>
      </c>
      <c r="D45">
        <v>3.0301</v>
      </c>
      <c r="E45">
        <v>0.96250000000000002</v>
      </c>
      <c r="F45">
        <v>5.9429999999999996</v>
      </c>
      <c r="G45">
        <v>0.39939999999999998</v>
      </c>
    </row>
    <row r="46" spans="1:7" x14ac:dyDescent="0.35">
      <c r="A46" s="1">
        <v>45306</v>
      </c>
      <c r="B46" t="s">
        <v>27</v>
      </c>
      <c r="C46" t="str">
        <f>_xlfn.XLOOKUP(B46,'Product Key'!$B$2:$B$4,'Product Key'!$A$2:$A$4)</f>
        <v>Great Peanut Butter Crunch</v>
      </c>
      <c r="D46">
        <v>7.04</v>
      </c>
      <c r="E46">
        <v>6.9951999999999996</v>
      </c>
      <c r="F46">
        <v>0.96289999999999998</v>
      </c>
      <c r="G46">
        <v>0.3382</v>
      </c>
    </row>
    <row r="47" spans="1:7" x14ac:dyDescent="0.35">
      <c r="A47" s="1">
        <v>45307</v>
      </c>
      <c r="B47" t="s">
        <v>29</v>
      </c>
      <c r="C47" t="str">
        <f>_xlfn.XLOOKUP(B47,'Product Key'!$B$2:$B$4,'Product Key'!$A$2:$A$4)</f>
        <v>Lively French Vanilla Tart</v>
      </c>
      <c r="D47">
        <v>9.1133000000000006</v>
      </c>
      <c r="E47">
        <v>1.9743999999999999</v>
      </c>
      <c r="F47">
        <v>7.1304999999999996</v>
      </c>
      <c r="G47">
        <v>0.2185</v>
      </c>
    </row>
    <row r="48" spans="1:7" x14ac:dyDescent="0.35">
      <c r="A48" s="1">
        <v>45307</v>
      </c>
      <c r="B48" t="s">
        <v>25</v>
      </c>
      <c r="C48" t="str">
        <f>_xlfn.XLOOKUP(B48,'Product Key'!$B$2:$B$4,'Product Key'!$A$2:$A$4)</f>
        <v>Bright Passion Fruit Drop</v>
      </c>
      <c r="D48">
        <v>3.0154999999999998</v>
      </c>
      <c r="E48">
        <v>1.0358000000000001</v>
      </c>
      <c r="F48">
        <v>5.9904999999999999</v>
      </c>
      <c r="G48">
        <v>0.51770000000000005</v>
      </c>
    </row>
    <row r="49" spans="1:7" x14ac:dyDescent="0.35">
      <c r="A49" s="1">
        <v>45307</v>
      </c>
      <c r="B49" t="s">
        <v>27</v>
      </c>
      <c r="C49" t="str">
        <f>_xlfn.XLOOKUP(B49,'Product Key'!$B$2:$B$4,'Product Key'!$A$2:$A$4)</f>
        <v>Great Peanut Butter Crunch</v>
      </c>
      <c r="D49">
        <v>6.9806999999999997</v>
      </c>
      <c r="E49">
        <v>7.0420999999999996</v>
      </c>
      <c r="F49">
        <v>0.94730000000000003</v>
      </c>
      <c r="G49">
        <v>0.31290000000000001</v>
      </c>
    </row>
    <row r="50" spans="1:7" x14ac:dyDescent="0.35">
      <c r="A50" s="1">
        <v>45308</v>
      </c>
      <c r="B50" t="s">
        <v>29</v>
      </c>
      <c r="C50" t="str">
        <f>_xlfn.XLOOKUP(B50,'Product Key'!$B$2:$B$4,'Product Key'!$A$2:$A$4)</f>
        <v>Lively French Vanilla Tart</v>
      </c>
      <c r="D50">
        <v>9.0570000000000004</v>
      </c>
      <c r="E50">
        <v>1.8817999999999999</v>
      </c>
      <c r="F50">
        <v>7.0140000000000002</v>
      </c>
      <c r="G50">
        <v>0.27939999999999998</v>
      </c>
    </row>
    <row r="51" spans="1:7" x14ac:dyDescent="0.35">
      <c r="A51" s="1">
        <v>45308</v>
      </c>
      <c r="B51" t="s">
        <v>25</v>
      </c>
      <c r="C51" t="str">
        <f>_xlfn.XLOOKUP(B51,'Product Key'!$B$2:$B$4,'Product Key'!$A$2:$A$4)</f>
        <v>Bright Passion Fruit Drop</v>
      </c>
      <c r="D51">
        <v>3.0230000000000001</v>
      </c>
      <c r="E51">
        <v>1.0739000000000001</v>
      </c>
      <c r="F51">
        <v>6.0570000000000004</v>
      </c>
      <c r="G51">
        <v>0.48680000000000001</v>
      </c>
    </row>
    <row r="52" spans="1:7" x14ac:dyDescent="0.35">
      <c r="A52" s="1">
        <v>45308</v>
      </c>
      <c r="B52" t="s">
        <v>27</v>
      </c>
      <c r="C52" t="str">
        <f>_xlfn.XLOOKUP(B52,'Product Key'!$B$2:$B$4,'Product Key'!$A$2:$A$4)</f>
        <v>Great Peanut Butter Crunch</v>
      </c>
      <c r="D52">
        <v>6.9957000000000003</v>
      </c>
      <c r="E52">
        <v>7.0170000000000003</v>
      </c>
      <c r="F52">
        <v>1.0426</v>
      </c>
      <c r="G52">
        <v>0.32629999999999998</v>
      </c>
    </row>
    <row r="53" spans="1:7" x14ac:dyDescent="0.35">
      <c r="A53" s="1">
        <v>45309</v>
      </c>
      <c r="B53" t="s">
        <v>29</v>
      </c>
      <c r="C53" t="str">
        <f>_xlfn.XLOOKUP(B53,'Product Key'!$B$2:$B$4,'Product Key'!$A$2:$A$4)</f>
        <v>Lively French Vanilla Tart</v>
      </c>
      <c r="D53">
        <v>8.9951000000000008</v>
      </c>
      <c r="E53">
        <v>1.9873000000000001</v>
      </c>
      <c r="F53">
        <v>7.0472000000000001</v>
      </c>
      <c r="G53">
        <v>0.29380000000000001</v>
      </c>
    </row>
    <row r="54" spans="1:7" x14ac:dyDescent="0.35">
      <c r="A54" s="1">
        <v>45309</v>
      </c>
      <c r="B54" t="s">
        <v>25</v>
      </c>
      <c r="C54" t="str">
        <f>_xlfn.XLOOKUP(B54,'Product Key'!$B$2:$B$4,'Product Key'!$A$2:$A$4)</f>
        <v>Bright Passion Fruit Drop</v>
      </c>
      <c r="D54">
        <v>3.0386000000000002</v>
      </c>
      <c r="E54">
        <v>1.0149999999999999</v>
      </c>
      <c r="F54">
        <v>6.0557999999999996</v>
      </c>
      <c r="G54">
        <v>0.36980000000000002</v>
      </c>
    </row>
    <row r="55" spans="1:7" x14ac:dyDescent="0.35">
      <c r="A55" s="1">
        <v>45309</v>
      </c>
      <c r="B55" t="s">
        <v>27</v>
      </c>
      <c r="C55" t="str">
        <f>_xlfn.XLOOKUP(B55,'Product Key'!$B$2:$B$4,'Product Key'!$A$2:$A$4)</f>
        <v>Great Peanut Butter Crunch</v>
      </c>
      <c r="D55">
        <v>6.9995000000000003</v>
      </c>
      <c r="E55">
        <v>7.0209000000000001</v>
      </c>
      <c r="F55">
        <v>1.0815999999999999</v>
      </c>
      <c r="G55">
        <v>0.37169999999999997</v>
      </c>
    </row>
    <row r="56" spans="1:7" x14ac:dyDescent="0.35">
      <c r="A56" s="1">
        <v>45310</v>
      </c>
      <c r="B56" t="s">
        <v>29</v>
      </c>
      <c r="C56" t="str">
        <f>_xlfn.XLOOKUP(B56,'Product Key'!$B$2:$B$4,'Product Key'!$A$2:$A$4)</f>
        <v>Lively French Vanilla Tart</v>
      </c>
      <c r="D56">
        <v>8.9604999999999997</v>
      </c>
      <c r="E56">
        <v>1.9214</v>
      </c>
      <c r="F56">
        <v>6.9032</v>
      </c>
      <c r="G56">
        <v>0.37230000000000002</v>
      </c>
    </row>
    <row r="57" spans="1:7" x14ac:dyDescent="0.35">
      <c r="A57" s="1">
        <v>45310</v>
      </c>
      <c r="B57" t="s">
        <v>25</v>
      </c>
      <c r="C57" t="str">
        <f>_xlfn.XLOOKUP(B57,'Product Key'!$B$2:$B$4,'Product Key'!$A$2:$A$4)</f>
        <v>Bright Passion Fruit Drop</v>
      </c>
      <c r="D57">
        <v>3.0406</v>
      </c>
      <c r="E57">
        <v>0.93120000000000003</v>
      </c>
      <c r="F57">
        <v>6.0983000000000001</v>
      </c>
      <c r="G57">
        <v>0.37990000000000002</v>
      </c>
    </row>
    <row r="58" spans="1:7" x14ac:dyDescent="0.35">
      <c r="A58" s="1">
        <v>45310</v>
      </c>
      <c r="B58" t="s">
        <v>27</v>
      </c>
      <c r="C58" t="str">
        <f>_xlfn.XLOOKUP(B58,'Product Key'!$B$2:$B$4,'Product Key'!$A$2:$A$4)</f>
        <v>Great Peanut Butter Crunch</v>
      </c>
      <c r="D58">
        <v>7.0064000000000002</v>
      </c>
      <c r="E58">
        <v>6.9786999999999999</v>
      </c>
      <c r="F58">
        <v>1.0577000000000001</v>
      </c>
      <c r="G58">
        <v>0.40720000000000001</v>
      </c>
    </row>
    <row r="59" spans="1:7" x14ac:dyDescent="0.35">
      <c r="A59" s="1">
        <v>45311</v>
      </c>
      <c r="B59" t="s">
        <v>29</v>
      </c>
      <c r="C59" t="str">
        <f>_xlfn.XLOOKUP(B59,'Product Key'!$B$2:$B$4,'Product Key'!$A$2:$A$4)</f>
        <v>Lively French Vanilla Tart</v>
      </c>
      <c r="D59">
        <v>8.9407999999999994</v>
      </c>
      <c r="E59">
        <v>2.0209000000000001</v>
      </c>
      <c r="F59">
        <v>7.0518000000000001</v>
      </c>
      <c r="G59">
        <v>0.35289999999999999</v>
      </c>
    </row>
    <row r="60" spans="1:7" x14ac:dyDescent="0.35">
      <c r="A60" s="1">
        <v>45311</v>
      </c>
      <c r="B60" t="s">
        <v>25</v>
      </c>
      <c r="C60" t="str">
        <f>_xlfn.XLOOKUP(B60,'Product Key'!$B$2:$B$4,'Product Key'!$A$2:$A$4)</f>
        <v>Bright Passion Fruit Drop</v>
      </c>
      <c r="D60">
        <v>3.0047999999999999</v>
      </c>
      <c r="E60">
        <v>1.0226999999999999</v>
      </c>
      <c r="F60">
        <v>6.0223000000000004</v>
      </c>
      <c r="G60">
        <v>0.41649999999999998</v>
      </c>
    </row>
    <row r="61" spans="1:7" x14ac:dyDescent="0.35">
      <c r="A61" s="1">
        <v>45311</v>
      </c>
      <c r="B61" t="s">
        <v>27</v>
      </c>
      <c r="C61" t="str">
        <f>_xlfn.XLOOKUP(B61,'Product Key'!$B$2:$B$4,'Product Key'!$A$2:$A$4)</f>
        <v>Great Peanut Butter Crunch</v>
      </c>
      <c r="D61">
        <v>7.0049999999999999</v>
      </c>
      <c r="E61">
        <v>7.0143000000000004</v>
      </c>
      <c r="F61">
        <v>0.99170000000000003</v>
      </c>
      <c r="G61">
        <v>0.37730000000000002</v>
      </c>
    </row>
    <row r="62" spans="1:7" x14ac:dyDescent="0.35">
      <c r="A62" s="1">
        <v>45312</v>
      </c>
      <c r="B62" t="s">
        <v>29</v>
      </c>
      <c r="C62" t="str">
        <f>_xlfn.XLOOKUP(B62,'Product Key'!$B$2:$B$4,'Product Key'!$A$2:$A$4)</f>
        <v>Lively French Vanilla Tart</v>
      </c>
      <c r="D62">
        <v>9.0105000000000004</v>
      </c>
      <c r="E62">
        <v>2.0116999999999998</v>
      </c>
      <c r="F62">
        <v>7.0148999999999999</v>
      </c>
      <c r="G62">
        <v>0.34810000000000002</v>
      </c>
    </row>
    <row r="63" spans="1:7" x14ac:dyDescent="0.35">
      <c r="A63" s="1">
        <v>45312</v>
      </c>
      <c r="B63" t="s">
        <v>25</v>
      </c>
      <c r="C63" t="str">
        <f>_xlfn.XLOOKUP(B63,'Product Key'!$B$2:$B$4,'Product Key'!$A$2:$A$4)</f>
        <v>Bright Passion Fruit Drop</v>
      </c>
      <c r="D63">
        <v>2.9312</v>
      </c>
      <c r="E63">
        <v>0.90800000000000003</v>
      </c>
      <c r="F63">
        <v>6.0151000000000003</v>
      </c>
      <c r="G63">
        <v>0.46010000000000001</v>
      </c>
    </row>
    <row r="64" spans="1:7" x14ac:dyDescent="0.35">
      <c r="A64" s="1">
        <v>45312</v>
      </c>
      <c r="B64" t="s">
        <v>27</v>
      </c>
      <c r="C64" t="str">
        <f>_xlfn.XLOOKUP(B64,'Product Key'!$B$2:$B$4,'Product Key'!$A$2:$A$4)</f>
        <v>Great Peanut Butter Crunch</v>
      </c>
      <c r="D64">
        <v>6.9962999999999997</v>
      </c>
      <c r="E64">
        <v>7.0038</v>
      </c>
      <c r="F64">
        <v>0.99339999999999995</v>
      </c>
      <c r="G64">
        <v>0.3115</v>
      </c>
    </row>
    <row r="65" spans="1:7" x14ac:dyDescent="0.35">
      <c r="A65" s="1">
        <v>45313</v>
      </c>
      <c r="B65" t="s">
        <v>29</v>
      </c>
      <c r="C65" t="str">
        <f>_xlfn.XLOOKUP(B65,'Product Key'!$B$2:$B$4,'Product Key'!$A$2:$A$4)</f>
        <v>Lively French Vanilla Tart</v>
      </c>
      <c r="D65">
        <v>9.0292999999999992</v>
      </c>
      <c r="E65">
        <v>1.9255</v>
      </c>
      <c r="F65">
        <v>7.0548999999999999</v>
      </c>
      <c r="G65">
        <v>0.3926</v>
      </c>
    </row>
    <row r="66" spans="1:7" x14ac:dyDescent="0.35">
      <c r="A66" s="1">
        <v>45313</v>
      </c>
      <c r="B66" t="s">
        <v>25</v>
      </c>
      <c r="C66" t="str">
        <f>_xlfn.XLOOKUP(B66,'Product Key'!$B$2:$B$4,'Product Key'!$A$2:$A$4)</f>
        <v>Bright Passion Fruit Drop</v>
      </c>
      <c r="D66">
        <v>2.9908999999999999</v>
      </c>
      <c r="E66">
        <v>1.0794999999999999</v>
      </c>
      <c r="F66">
        <v>5.9470999999999998</v>
      </c>
      <c r="G66">
        <v>0.4667</v>
      </c>
    </row>
    <row r="67" spans="1:7" x14ac:dyDescent="0.35">
      <c r="A67" s="1">
        <v>45313</v>
      </c>
      <c r="B67" t="s">
        <v>27</v>
      </c>
      <c r="C67" t="str">
        <f>_xlfn.XLOOKUP(B67,'Product Key'!$B$2:$B$4,'Product Key'!$A$2:$A$4)</f>
        <v>Great Peanut Butter Crunch</v>
      </c>
      <c r="D67">
        <v>7.0065</v>
      </c>
      <c r="E67">
        <v>7.0629999999999997</v>
      </c>
      <c r="F67">
        <v>1.0597000000000001</v>
      </c>
      <c r="G67">
        <v>0.29420000000000002</v>
      </c>
    </row>
    <row r="68" spans="1:7" x14ac:dyDescent="0.35">
      <c r="A68" s="1">
        <v>45314</v>
      </c>
      <c r="B68" t="s">
        <v>29</v>
      </c>
      <c r="C68" t="str">
        <f>_xlfn.XLOOKUP(B68,'Product Key'!$B$2:$B$4,'Product Key'!$A$2:$A$4)</f>
        <v>Lively French Vanilla Tart</v>
      </c>
      <c r="D68">
        <v>9.0268999999999995</v>
      </c>
      <c r="E68">
        <v>2.0577999999999999</v>
      </c>
      <c r="F68">
        <v>7.0354999999999999</v>
      </c>
      <c r="G68">
        <v>0.36840000000000001</v>
      </c>
    </row>
    <row r="69" spans="1:7" x14ac:dyDescent="0.35">
      <c r="A69" s="1">
        <v>45314</v>
      </c>
      <c r="B69" t="s">
        <v>25</v>
      </c>
      <c r="C69" t="str">
        <f>_xlfn.XLOOKUP(B69,'Product Key'!$B$2:$B$4,'Product Key'!$A$2:$A$4)</f>
        <v>Bright Passion Fruit Drop</v>
      </c>
      <c r="D69">
        <v>3.0215000000000001</v>
      </c>
      <c r="E69">
        <v>1.0784</v>
      </c>
      <c r="F69">
        <v>5.9273999999999996</v>
      </c>
      <c r="G69">
        <v>0.43969999999999998</v>
      </c>
    </row>
    <row r="70" spans="1:7" x14ac:dyDescent="0.35">
      <c r="A70" s="1">
        <v>45314</v>
      </c>
      <c r="B70" t="s">
        <v>27</v>
      </c>
      <c r="C70" t="str">
        <f>_xlfn.XLOOKUP(B70,'Product Key'!$B$2:$B$4,'Product Key'!$A$2:$A$4)</f>
        <v>Great Peanut Butter Crunch</v>
      </c>
      <c r="D70">
        <v>7.0427</v>
      </c>
      <c r="E70">
        <v>6.9717000000000002</v>
      </c>
      <c r="F70">
        <v>0.95779999999999998</v>
      </c>
      <c r="G70">
        <v>0.2858</v>
      </c>
    </row>
    <row r="71" spans="1:7" x14ac:dyDescent="0.35">
      <c r="A71" s="1">
        <v>45315</v>
      </c>
      <c r="B71" t="s">
        <v>29</v>
      </c>
      <c r="C71" t="str">
        <f>_xlfn.XLOOKUP(B71,'Product Key'!$B$2:$B$4,'Product Key'!$A$2:$A$4)</f>
        <v>Lively French Vanilla Tart</v>
      </c>
      <c r="D71">
        <v>9.0350999999999999</v>
      </c>
      <c r="E71">
        <v>1.9744999999999999</v>
      </c>
      <c r="F71">
        <v>7.1055000000000001</v>
      </c>
      <c r="G71">
        <v>0.32050000000000001</v>
      </c>
    </row>
    <row r="72" spans="1:7" x14ac:dyDescent="0.35">
      <c r="A72" s="1">
        <v>45315</v>
      </c>
      <c r="B72" t="s">
        <v>25</v>
      </c>
      <c r="C72" t="str">
        <f>_xlfn.XLOOKUP(B72,'Product Key'!$B$2:$B$4,'Product Key'!$A$2:$A$4)</f>
        <v>Bright Passion Fruit Drop</v>
      </c>
      <c r="D72">
        <v>3.0569999999999999</v>
      </c>
      <c r="E72">
        <v>0.94669999999999999</v>
      </c>
      <c r="F72">
        <v>5.9257</v>
      </c>
      <c r="G72">
        <v>0.46560000000000001</v>
      </c>
    </row>
    <row r="73" spans="1:7" x14ac:dyDescent="0.35">
      <c r="A73" s="1">
        <v>45315</v>
      </c>
      <c r="B73" t="s">
        <v>27</v>
      </c>
      <c r="C73" t="str">
        <f>_xlfn.XLOOKUP(B73,'Product Key'!$B$2:$B$4,'Product Key'!$A$2:$A$4)</f>
        <v>Great Peanut Butter Crunch</v>
      </c>
      <c r="D73">
        <v>6.9394999999999998</v>
      </c>
      <c r="E73">
        <v>6.9592000000000001</v>
      </c>
      <c r="F73">
        <v>1.0488</v>
      </c>
      <c r="G73">
        <v>0.31219999999999998</v>
      </c>
    </row>
    <row r="74" spans="1:7" x14ac:dyDescent="0.35">
      <c r="A74" s="1">
        <v>45316</v>
      </c>
      <c r="B74" t="s">
        <v>29</v>
      </c>
      <c r="C74" t="str">
        <f>_xlfn.XLOOKUP(B74,'Product Key'!$B$2:$B$4,'Product Key'!$A$2:$A$4)</f>
        <v>Lively French Vanilla Tart</v>
      </c>
      <c r="D74">
        <v>8.8976000000000006</v>
      </c>
      <c r="E74">
        <v>1.9847999999999999</v>
      </c>
      <c r="F74">
        <v>6.9482999999999997</v>
      </c>
      <c r="G74">
        <v>0.3639</v>
      </c>
    </row>
    <row r="75" spans="1:7" x14ac:dyDescent="0.35">
      <c r="A75" s="1">
        <v>45316</v>
      </c>
      <c r="B75" t="s">
        <v>25</v>
      </c>
      <c r="C75" t="str">
        <f>_xlfn.XLOOKUP(B75,'Product Key'!$B$2:$B$4,'Product Key'!$A$2:$A$4)</f>
        <v>Bright Passion Fruit Drop</v>
      </c>
      <c r="D75">
        <v>2.9716</v>
      </c>
      <c r="E75">
        <v>0.90900000000000003</v>
      </c>
      <c r="F75">
        <v>6.0640999999999998</v>
      </c>
      <c r="G75">
        <v>0.31979999999999997</v>
      </c>
    </row>
    <row r="76" spans="1:7" x14ac:dyDescent="0.35">
      <c r="A76" s="1">
        <v>45316</v>
      </c>
      <c r="B76" t="s">
        <v>27</v>
      </c>
      <c r="C76" t="str">
        <f>_xlfn.XLOOKUP(B76,'Product Key'!$B$2:$B$4,'Product Key'!$A$2:$A$4)</f>
        <v>Great Peanut Butter Crunch</v>
      </c>
      <c r="D76">
        <v>7.0166000000000004</v>
      </c>
      <c r="E76">
        <v>7.0774999999999997</v>
      </c>
      <c r="F76">
        <v>0.97199999999999998</v>
      </c>
      <c r="G76">
        <v>0.2671</v>
      </c>
    </row>
    <row r="77" spans="1:7" x14ac:dyDescent="0.35">
      <c r="A77" s="1">
        <v>45317</v>
      </c>
      <c r="B77" t="s">
        <v>29</v>
      </c>
      <c r="C77" t="str">
        <f>_xlfn.XLOOKUP(B77,'Product Key'!$B$2:$B$4,'Product Key'!$A$2:$A$4)</f>
        <v>Lively French Vanilla Tart</v>
      </c>
      <c r="D77">
        <v>9.0778999999999996</v>
      </c>
      <c r="E77">
        <v>2.0139999999999998</v>
      </c>
      <c r="F77">
        <v>6.9375999999999998</v>
      </c>
      <c r="G77">
        <v>0.3211</v>
      </c>
    </row>
    <row r="78" spans="1:7" x14ac:dyDescent="0.35">
      <c r="A78" s="1">
        <v>45317</v>
      </c>
      <c r="B78" t="s">
        <v>25</v>
      </c>
      <c r="C78" t="str">
        <f>_xlfn.XLOOKUP(B78,'Product Key'!$B$2:$B$4,'Product Key'!$A$2:$A$4)</f>
        <v>Bright Passion Fruit Drop</v>
      </c>
      <c r="D78">
        <v>2.9758</v>
      </c>
      <c r="E78">
        <v>0.95099999999999996</v>
      </c>
      <c r="F78">
        <v>6.0242000000000004</v>
      </c>
      <c r="G78">
        <v>0.38750000000000001</v>
      </c>
    </row>
    <row r="79" spans="1:7" x14ac:dyDescent="0.35">
      <c r="A79" s="1">
        <v>45317</v>
      </c>
      <c r="B79" t="s">
        <v>27</v>
      </c>
      <c r="C79" t="str">
        <f>_xlfn.XLOOKUP(B79,'Product Key'!$B$2:$B$4,'Product Key'!$A$2:$A$4)</f>
        <v>Great Peanut Butter Crunch</v>
      </c>
      <c r="D79">
        <v>7.0651000000000002</v>
      </c>
      <c r="E79">
        <v>6.9942000000000002</v>
      </c>
      <c r="F79">
        <v>0.95330000000000004</v>
      </c>
      <c r="G79">
        <v>0.3856</v>
      </c>
    </row>
    <row r="80" spans="1:7" x14ac:dyDescent="0.35">
      <c r="A80" s="1">
        <v>45318</v>
      </c>
      <c r="B80" t="s">
        <v>29</v>
      </c>
      <c r="C80" t="str">
        <f>_xlfn.XLOOKUP(B80,'Product Key'!$B$2:$B$4,'Product Key'!$A$2:$A$4)</f>
        <v>Lively French Vanilla Tart</v>
      </c>
      <c r="D80">
        <v>9.0272000000000006</v>
      </c>
      <c r="E80">
        <v>2.0352000000000001</v>
      </c>
      <c r="F80">
        <v>7.0018000000000002</v>
      </c>
      <c r="G80">
        <v>0.2989</v>
      </c>
    </row>
    <row r="81" spans="1:7" x14ac:dyDescent="0.35">
      <c r="A81" s="1">
        <v>45318</v>
      </c>
      <c r="B81" t="s">
        <v>25</v>
      </c>
      <c r="C81" t="str">
        <f>_xlfn.XLOOKUP(B81,'Product Key'!$B$2:$B$4,'Product Key'!$A$2:$A$4)</f>
        <v>Bright Passion Fruit Drop</v>
      </c>
      <c r="D81">
        <v>2.9632000000000001</v>
      </c>
      <c r="E81">
        <v>1.0531999999999999</v>
      </c>
      <c r="F81">
        <v>6.0133000000000001</v>
      </c>
      <c r="G81">
        <v>0.44629999999999997</v>
      </c>
    </row>
    <row r="82" spans="1:7" x14ac:dyDescent="0.35">
      <c r="A82" s="1">
        <v>45318</v>
      </c>
      <c r="B82" t="s">
        <v>27</v>
      </c>
      <c r="C82" t="str">
        <f>_xlfn.XLOOKUP(B82,'Product Key'!$B$2:$B$4,'Product Key'!$A$2:$A$4)</f>
        <v>Great Peanut Butter Crunch</v>
      </c>
      <c r="D82">
        <v>7.0221999999999998</v>
      </c>
      <c r="E82">
        <v>6.9757999999999996</v>
      </c>
      <c r="F82">
        <v>0.95009999999999994</v>
      </c>
      <c r="G82">
        <v>0.34079999999999999</v>
      </c>
    </row>
    <row r="83" spans="1:7" x14ac:dyDescent="0.35">
      <c r="A83" s="1">
        <v>45319</v>
      </c>
      <c r="B83" t="s">
        <v>29</v>
      </c>
      <c r="C83" t="str">
        <f>_xlfn.XLOOKUP(B83,'Product Key'!$B$2:$B$4,'Product Key'!$A$2:$A$4)</f>
        <v>Lively French Vanilla Tart</v>
      </c>
      <c r="D83">
        <v>9.0005000000000006</v>
      </c>
      <c r="E83">
        <v>2.0697000000000001</v>
      </c>
      <c r="F83">
        <v>6.9912000000000001</v>
      </c>
      <c r="G83">
        <v>0.2036</v>
      </c>
    </row>
    <row r="84" spans="1:7" x14ac:dyDescent="0.35">
      <c r="A84" s="1">
        <v>45319</v>
      </c>
      <c r="B84" t="s">
        <v>25</v>
      </c>
      <c r="C84" t="str">
        <f>_xlfn.XLOOKUP(B84,'Product Key'!$B$2:$B$4,'Product Key'!$A$2:$A$4)</f>
        <v>Bright Passion Fruit Drop</v>
      </c>
      <c r="D84">
        <v>3.0314000000000001</v>
      </c>
      <c r="E84">
        <v>1.0549999999999999</v>
      </c>
      <c r="F84">
        <v>6.0259</v>
      </c>
      <c r="G84">
        <v>0.42620000000000002</v>
      </c>
    </row>
    <row r="85" spans="1:7" x14ac:dyDescent="0.35">
      <c r="A85" s="1">
        <v>45319</v>
      </c>
      <c r="B85" t="s">
        <v>27</v>
      </c>
      <c r="C85" t="str">
        <f>_xlfn.XLOOKUP(B85,'Product Key'!$B$2:$B$4,'Product Key'!$A$2:$A$4)</f>
        <v>Great Peanut Butter Crunch</v>
      </c>
      <c r="D85">
        <v>6.9886999999999997</v>
      </c>
      <c r="E85">
        <v>6.9934000000000003</v>
      </c>
      <c r="F85">
        <v>1.0357000000000001</v>
      </c>
      <c r="G85">
        <v>0.29320000000000002</v>
      </c>
    </row>
    <row r="86" spans="1:7" x14ac:dyDescent="0.35">
      <c r="A86" s="1">
        <v>45320</v>
      </c>
      <c r="B86" t="s">
        <v>29</v>
      </c>
      <c r="C86" t="str">
        <f>_xlfn.XLOOKUP(B86,'Product Key'!$B$2:$B$4,'Product Key'!$A$2:$A$4)</f>
        <v>Lively French Vanilla Tart</v>
      </c>
      <c r="D86">
        <v>9.0574999999999992</v>
      </c>
      <c r="E86">
        <v>1.9865999999999999</v>
      </c>
      <c r="F86">
        <v>7.0278</v>
      </c>
      <c r="G86">
        <v>0.31879999999999997</v>
      </c>
    </row>
    <row r="87" spans="1:7" x14ac:dyDescent="0.35">
      <c r="A87" s="1">
        <v>45320</v>
      </c>
      <c r="B87" t="s">
        <v>25</v>
      </c>
      <c r="C87" t="str">
        <f>_xlfn.XLOOKUP(B87,'Product Key'!$B$2:$B$4,'Product Key'!$A$2:$A$4)</f>
        <v>Bright Passion Fruit Drop</v>
      </c>
      <c r="D87">
        <v>2.9929999999999999</v>
      </c>
      <c r="E87">
        <v>0.99929999999999997</v>
      </c>
      <c r="F87">
        <v>5.9230999999999998</v>
      </c>
      <c r="G87">
        <v>0.46389999999999998</v>
      </c>
    </row>
    <row r="88" spans="1:7" x14ac:dyDescent="0.35">
      <c r="A88" s="1">
        <v>45320</v>
      </c>
      <c r="B88" t="s">
        <v>27</v>
      </c>
      <c r="C88" t="str">
        <f>_xlfn.XLOOKUP(B88,'Product Key'!$B$2:$B$4,'Product Key'!$A$2:$A$4)</f>
        <v>Great Peanut Butter Crunch</v>
      </c>
      <c r="D88">
        <v>6.9396000000000004</v>
      </c>
      <c r="E88">
        <v>6.9840999999999998</v>
      </c>
      <c r="F88">
        <v>1.018</v>
      </c>
      <c r="G88">
        <v>0.28539999999999999</v>
      </c>
    </row>
    <row r="89" spans="1:7" x14ac:dyDescent="0.35">
      <c r="A89" s="1">
        <v>45321</v>
      </c>
      <c r="B89" t="s">
        <v>29</v>
      </c>
      <c r="C89" t="str">
        <f>_xlfn.XLOOKUP(B89,'Product Key'!$B$2:$B$4,'Product Key'!$A$2:$A$4)</f>
        <v>Lively French Vanilla Tart</v>
      </c>
      <c r="D89">
        <v>8.9704999999999995</v>
      </c>
      <c r="E89">
        <v>2.0005999999999999</v>
      </c>
      <c r="F89">
        <v>6.9492000000000003</v>
      </c>
      <c r="G89">
        <v>0.33750000000000002</v>
      </c>
    </row>
    <row r="90" spans="1:7" x14ac:dyDescent="0.35">
      <c r="A90" s="1">
        <v>45321</v>
      </c>
      <c r="B90" t="s">
        <v>25</v>
      </c>
      <c r="C90" t="str">
        <f>_xlfn.XLOOKUP(B90,'Product Key'!$B$2:$B$4,'Product Key'!$A$2:$A$4)</f>
        <v>Bright Passion Fruit Drop</v>
      </c>
      <c r="D90">
        <v>3.0457000000000001</v>
      </c>
      <c r="E90">
        <v>1.0222</v>
      </c>
      <c r="F90">
        <v>5.9562999999999997</v>
      </c>
      <c r="G90">
        <v>0.36480000000000001</v>
      </c>
    </row>
    <row r="91" spans="1:7" x14ac:dyDescent="0.35">
      <c r="A91" s="1">
        <v>45321</v>
      </c>
      <c r="B91" t="s">
        <v>27</v>
      </c>
      <c r="C91" t="str">
        <f>_xlfn.XLOOKUP(B91,'Product Key'!$B$2:$B$4,'Product Key'!$A$2:$A$4)</f>
        <v>Great Peanut Butter Crunch</v>
      </c>
      <c r="D91">
        <v>7.0071000000000003</v>
      </c>
      <c r="E91">
        <v>6.9856999999999996</v>
      </c>
      <c r="F91">
        <v>1.0275000000000001</v>
      </c>
      <c r="G91">
        <v>0.3755</v>
      </c>
    </row>
    <row r="92" spans="1:7" x14ac:dyDescent="0.35">
      <c r="A92" s="1">
        <v>45322</v>
      </c>
      <c r="B92" t="s">
        <v>29</v>
      </c>
      <c r="C92" t="str">
        <f>_xlfn.XLOOKUP(B92,'Product Key'!$B$2:$B$4,'Product Key'!$A$2:$A$4)</f>
        <v>Lively French Vanilla Tart</v>
      </c>
      <c r="D92">
        <v>9.0876000000000001</v>
      </c>
      <c r="E92">
        <v>2.0142000000000002</v>
      </c>
      <c r="F92">
        <v>7.0077999999999996</v>
      </c>
      <c r="G92">
        <v>0.38169999999999998</v>
      </c>
    </row>
    <row r="93" spans="1:7" x14ac:dyDescent="0.35">
      <c r="A93" s="1">
        <v>45322</v>
      </c>
      <c r="B93" t="s">
        <v>25</v>
      </c>
      <c r="C93" t="str">
        <f>_xlfn.XLOOKUP(B93,'Product Key'!$B$2:$B$4,'Product Key'!$A$2:$A$4)</f>
        <v>Bright Passion Fruit Drop</v>
      </c>
      <c r="D93">
        <v>3.0558000000000001</v>
      </c>
      <c r="E93">
        <v>0.86450000000000005</v>
      </c>
      <c r="F93">
        <v>6.0129000000000001</v>
      </c>
      <c r="G93">
        <v>0.50280000000000002</v>
      </c>
    </row>
    <row r="94" spans="1:7" x14ac:dyDescent="0.35">
      <c r="A94" s="1">
        <v>45322</v>
      </c>
      <c r="B94" t="s">
        <v>27</v>
      </c>
      <c r="C94" t="str">
        <f>_xlfn.XLOOKUP(B94,'Product Key'!$B$2:$B$4,'Product Key'!$A$2:$A$4)</f>
        <v>Great Peanut Butter Crunch</v>
      </c>
      <c r="D94">
        <v>7.0457999999999998</v>
      </c>
      <c r="E94">
        <v>7.0053999999999998</v>
      </c>
      <c r="F94">
        <v>0.99050000000000005</v>
      </c>
      <c r="G94">
        <v>0.33679999999999999</v>
      </c>
    </row>
    <row r="95" spans="1:7" x14ac:dyDescent="0.35">
      <c r="A95" s="1">
        <v>45323</v>
      </c>
      <c r="B95" t="s">
        <v>29</v>
      </c>
      <c r="C95" t="str">
        <f>_xlfn.XLOOKUP(B95,'Product Key'!$B$2:$B$4,'Product Key'!$A$2:$A$4)</f>
        <v>Lively French Vanilla Tart</v>
      </c>
      <c r="D95">
        <v>9.0507000000000009</v>
      </c>
      <c r="E95">
        <v>1.9864999999999999</v>
      </c>
      <c r="F95">
        <v>6.9720000000000004</v>
      </c>
      <c r="G95">
        <v>0.24160000000000001</v>
      </c>
    </row>
    <row r="96" spans="1:7" x14ac:dyDescent="0.35">
      <c r="A96" s="1">
        <v>45323</v>
      </c>
      <c r="B96" t="s">
        <v>25</v>
      </c>
      <c r="C96" t="str">
        <f>_xlfn.XLOOKUP(B96,'Product Key'!$B$2:$B$4,'Product Key'!$A$2:$A$4)</f>
        <v>Bright Passion Fruit Drop</v>
      </c>
      <c r="D96">
        <v>2.9788999999999999</v>
      </c>
      <c r="E96">
        <v>1.0565</v>
      </c>
      <c r="F96">
        <v>5.9546000000000001</v>
      </c>
      <c r="G96">
        <v>0.40250000000000002</v>
      </c>
    </row>
    <row r="97" spans="1:7" x14ac:dyDescent="0.35">
      <c r="A97" s="1">
        <v>45323</v>
      </c>
      <c r="B97" t="s">
        <v>27</v>
      </c>
      <c r="C97" t="str">
        <f>_xlfn.XLOOKUP(B97,'Product Key'!$B$2:$B$4,'Product Key'!$A$2:$A$4)</f>
        <v>Great Peanut Butter Crunch</v>
      </c>
      <c r="D97">
        <v>7.0147000000000004</v>
      </c>
      <c r="E97">
        <v>7.0420999999999996</v>
      </c>
      <c r="F97">
        <v>0.99080000000000001</v>
      </c>
      <c r="G97">
        <v>0.35670000000000002</v>
      </c>
    </row>
    <row r="98" spans="1:7" x14ac:dyDescent="0.35">
      <c r="A98" s="1">
        <v>45324</v>
      </c>
      <c r="B98" t="s">
        <v>29</v>
      </c>
      <c r="C98" t="str">
        <f>_xlfn.XLOOKUP(B98,'Product Key'!$B$2:$B$4,'Product Key'!$A$2:$A$4)</f>
        <v>Lively French Vanilla Tart</v>
      </c>
      <c r="D98">
        <v>8.9512</v>
      </c>
      <c r="E98">
        <v>1.9635</v>
      </c>
      <c r="F98">
        <v>6.9547999999999996</v>
      </c>
      <c r="G98">
        <v>0.3261</v>
      </c>
    </row>
    <row r="99" spans="1:7" x14ac:dyDescent="0.35">
      <c r="A99" s="1">
        <v>45324</v>
      </c>
      <c r="B99" t="s">
        <v>25</v>
      </c>
      <c r="C99" t="str">
        <f>_xlfn.XLOOKUP(B99,'Product Key'!$B$2:$B$4,'Product Key'!$A$2:$A$4)</f>
        <v>Bright Passion Fruit Drop</v>
      </c>
      <c r="D99">
        <v>3.0775999999999999</v>
      </c>
      <c r="E99">
        <v>0.97709999999999997</v>
      </c>
      <c r="F99">
        <v>6.0023</v>
      </c>
      <c r="G99">
        <v>0.42299999999999999</v>
      </c>
    </row>
    <row r="100" spans="1:7" x14ac:dyDescent="0.35">
      <c r="A100" s="1">
        <v>45324</v>
      </c>
      <c r="B100" t="s">
        <v>27</v>
      </c>
      <c r="C100" t="str">
        <f>_xlfn.XLOOKUP(B100,'Product Key'!$B$2:$B$4,'Product Key'!$A$2:$A$4)</f>
        <v>Great Peanut Butter Crunch</v>
      </c>
      <c r="D100">
        <v>6.907</v>
      </c>
      <c r="E100">
        <v>6.9393000000000002</v>
      </c>
      <c r="F100">
        <v>1.0127999999999999</v>
      </c>
      <c r="G100">
        <v>0.34210000000000002</v>
      </c>
    </row>
    <row r="101" spans="1:7" x14ac:dyDescent="0.35">
      <c r="A101" s="1">
        <v>45325</v>
      </c>
      <c r="B101" t="s">
        <v>29</v>
      </c>
      <c r="C101" t="str">
        <f>_xlfn.XLOOKUP(B101,'Product Key'!$B$2:$B$4,'Product Key'!$A$2:$A$4)</f>
        <v>Lively French Vanilla Tart</v>
      </c>
      <c r="D101">
        <v>8.9323999999999995</v>
      </c>
      <c r="E101">
        <v>1.9557</v>
      </c>
      <c r="F101">
        <v>6.8902000000000001</v>
      </c>
      <c r="G101">
        <v>0.33579999999999999</v>
      </c>
    </row>
    <row r="102" spans="1:7" x14ac:dyDescent="0.35">
      <c r="A102" s="1">
        <v>45325</v>
      </c>
      <c r="B102" t="s">
        <v>25</v>
      </c>
      <c r="C102" t="str">
        <f>_xlfn.XLOOKUP(B102,'Product Key'!$B$2:$B$4,'Product Key'!$A$2:$A$4)</f>
        <v>Bright Passion Fruit Drop</v>
      </c>
      <c r="D102">
        <v>3.0470999999999999</v>
      </c>
      <c r="E102">
        <v>1.05</v>
      </c>
      <c r="F102">
        <v>6.0338000000000003</v>
      </c>
      <c r="G102">
        <v>0.40389999999999998</v>
      </c>
    </row>
    <row r="103" spans="1:7" x14ac:dyDescent="0.35">
      <c r="A103" s="1">
        <v>45325</v>
      </c>
      <c r="B103" t="s">
        <v>27</v>
      </c>
      <c r="C103" t="str">
        <f>_xlfn.XLOOKUP(B103,'Product Key'!$B$2:$B$4,'Product Key'!$A$2:$A$4)</f>
        <v>Great Peanut Butter Crunch</v>
      </c>
      <c r="D103">
        <v>6.9715999999999996</v>
      </c>
      <c r="E103">
        <v>7.0133000000000001</v>
      </c>
      <c r="F103">
        <v>1.0702</v>
      </c>
      <c r="G103">
        <v>0.30740000000000001</v>
      </c>
    </row>
    <row r="104" spans="1:7" x14ac:dyDescent="0.35">
      <c r="A104" s="1">
        <v>45326</v>
      </c>
      <c r="B104" t="s">
        <v>29</v>
      </c>
      <c r="C104" t="str">
        <f>_xlfn.XLOOKUP(B104,'Product Key'!$B$2:$B$4,'Product Key'!$A$2:$A$4)</f>
        <v>Lively French Vanilla Tart</v>
      </c>
      <c r="D104">
        <v>8.9907000000000004</v>
      </c>
      <c r="E104">
        <v>1.9308000000000001</v>
      </c>
      <c r="F104">
        <v>7.0406000000000004</v>
      </c>
      <c r="G104">
        <v>0.36020000000000002</v>
      </c>
    </row>
    <row r="105" spans="1:7" x14ac:dyDescent="0.35">
      <c r="A105" s="1">
        <v>45326</v>
      </c>
      <c r="B105" t="s">
        <v>25</v>
      </c>
      <c r="C105" t="str">
        <f>_xlfn.XLOOKUP(B105,'Product Key'!$B$2:$B$4,'Product Key'!$A$2:$A$4)</f>
        <v>Bright Passion Fruit Drop</v>
      </c>
      <c r="D105">
        <v>2.9260000000000002</v>
      </c>
      <c r="E105">
        <v>0.93379999999999996</v>
      </c>
      <c r="F105">
        <v>5.9494999999999996</v>
      </c>
      <c r="G105">
        <v>0.32440000000000002</v>
      </c>
    </row>
    <row r="106" spans="1:7" x14ac:dyDescent="0.35">
      <c r="A106" s="1">
        <v>45326</v>
      </c>
      <c r="B106" t="s">
        <v>27</v>
      </c>
      <c r="C106" t="str">
        <f>_xlfn.XLOOKUP(B106,'Product Key'!$B$2:$B$4,'Product Key'!$A$2:$A$4)</f>
        <v>Great Peanut Butter Crunch</v>
      </c>
      <c r="D106">
        <v>7.0077999999999996</v>
      </c>
      <c r="E106">
        <v>7.0407999999999999</v>
      </c>
      <c r="F106">
        <v>0.9516</v>
      </c>
      <c r="G106">
        <v>0.34699999999999998</v>
      </c>
    </row>
    <row r="107" spans="1:7" x14ac:dyDescent="0.35">
      <c r="A107" s="1">
        <v>45327</v>
      </c>
      <c r="B107" t="s">
        <v>29</v>
      </c>
      <c r="C107" t="str">
        <f>_xlfn.XLOOKUP(B107,'Product Key'!$B$2:$B$4,'Product Key'!$A$2:$A$4)</f>
        <v>Lively French Vanilla Tart</v>
      </c>
      <c r="D107">
        <v>8.9116999999999997</v>
      </c>
      <c r="E107">
        <v>1.9641999999999999</v>
      </c>
      <c r="F107">
        <v>6.9531000000000001</v>
      </c>
      <c r="G107">
        <v>0.25869999999999999</v>
      </c>
    </row>
    <row r="108" spans="1:7" x14ac:dyDescent="0.35">
      <c r="A108" s="1">
        <v>45327</v>
      </c>
      <c r="B108" t="s">
        <v>25</v>
      </c>
      <c r="C108" t="str">
        <f>_xlfn.XLOOKUP(B108,'Product Key'!$B$2:$B$4,'Product Key'!$A$2:$A$4)</f>
        <v>Bright Passion Fruit Drop</v>
      </c>
      <c r="D108">
        <v>2.9923000000000002</v>
      </c>
      <c r="E108">
        <v>0.99729999999999996</v>
      </c>
      <c r="F108">
        <v>6.1151999999999997</v>
      </c>
      <c r="G108">
        <v>0.38200000000000001</v>
      </c>
    </row>
    <row r="109" spans="1:7" x14ac:dyDescent="0.35">
      <c r="A109" s="1">
        <v>45327</v>
      </c>
      <c r="B109" t="s">
        <v>27</v>
      </c>
      <c r="C109" t="str">
        <f>_xlfn.XLOOKUP(B109,'Product Key'!$B$2:$B$4,'Product Key'!$A$2:$A$4)</f>
        <v>Great Peanut Butter Crunch</v>
      </c>
      <c r="D109">
        <v>6.9905999999999997</v>
      </c>
      <c r="E109">
        <v>6.9143999999999997</v>
      </c>
      <c r="F109">
        <v>0.99360000000000004</v>
      </c>
      <c r="G109">
        <v>0.40329999999999999</v>
      </c>
    </row>
    <row r="110" spans="1:7" x14ac:dyDescent="0.35">
      <c r="A110" s="1">
        <v>45328</v>
      </c>
      <c r="B110" t="s">
        <v>29</v>
      </c>
      <c r="C110" t="str">
        <f>_xlfn.XLOOKUP(B110,'Product Key'!$B$2:$B$4,'Product Key'!$A$2:$A$4)</f>
        <v>Lively French Vanilla Tart</v>
      </c>
      <c r="D110">
        <v>8.9966000000000008</v>
      </c>
      <c r="E110">
        <v>2.0539000000000001</v>
      </c>
      <c r="F110">
        <v>6.9012000000000002</v>
      </c>
      <c r="G110">
        <v>0.3528</v>
      </c>
    </row>
    <row r="111" spans="1:7" x14ac:dyDescent="0.35">
      <c r="A111" s="1">
        <v>45328</v>
      </c>
      <c r="B111" t="s">
        <v>25</v>
      </c>
      <c r="C111" t="str">
        <f>_xlfn.XLOOKUP(B111,'Product Key'!$B$2:$B$4,'Product Key'!$A$2:$A$4)</f>
        <v>Bright Passion Fruit Drop</v>
      </c>
      <c r="D111">
        <v>3.0918000000000001</v>
      </c>
      <c r="E111">
        <v>1.0936999999999999</v>
      </c>
      <c r="F111">
        <v>6.0110999999999999</v>
      </c>
      <c r="G111">
        <v>0.4647</v>
      </c>
    </row>
    <row r="112" spans="1:7" x14ac:dyDescent="0.35">
      <c r="A112" s="1">
        <v>45328</v>
      </c>
      <c r="B112" t="s">
        <v>27</v>
      </c>
      <c r="C112" t="str">
        <f>_xlfn.XLOOKUP(B112,'Product Key'!$B$2:$B$4,'Product Key'!$A$2:$A$4)</f>
        <v>Great Peanut Butter Crunch</v>
      </c>
      <c r="D112">
        <v>7.0091999999999999</v>
      </c>
      <c r="E112">
        <v>6.9112999999999998</v>
      </c>
      <c r="F112">
        <v>0.92630000000000001</v>
      </c>
      <c r="G112">
        <v>0.31180000000000002</v>
      </c>
    </row>
    <row r="113" spans="1:7" x14ac:dyDescent="0.35">
      <c r="A113" s="1">
        <v>45329</v>
      </c>
      <c r="B113" t="s">
        <v>29</v>
      </c>
      <c r="C113" t="str">
        <f>_xlfn.XLOOKUP(B113,'Product Key'!$B$2:$B$4,'Product Key'!$A$2:$A$4)</f>
        <v>Lively French Vanilla Tart</v>
      </c>
      <c r="D113">
        <v>9.0738000000000003</v>
      </c>
      <c r="E113">
        <v>2.0152000000000001</v>
      </c>
      <c r="F113">
        <v>7.0979999999999999</v>
      </c>
      <c r="G113">
        <v>0.45400000000000001</v>
      </c>
    </row>
    <row r="114" spans="1:7" x14ac:dyDescent="0.35">
      <c r="A114" s="1">
        <v>45329</v>
      </c>
      <c r="B114" t="s">
        <v>25</v>
      </c>
      <c r="C114" t="str">
        <f>_xlfn.XLOOKUP(B114,'Product Key'!$B$2:$B$4,'Product Key'!$A$2:$A$4)</f>
        <v>Bright Passion Fruit Drop</v>
      </c>
      <c r="D114">
        <v>2.9878999999999998</v>
      </c>
      <c r="E114">
        <v>1.0736000000000001</v>
      </c>
      <c r="F114">
        <v>6.0457000000000001</v>
      </c>
      <c r="G114">
        <v>0.40949999999999998</v>
      </c>
    </row>
    <row r="115" spans="1:7" x14ac:dyDescent="0.35">
      <c r="A115" s="1">
        <v>45329</v>
      </c>
      <c r="B115" t="s">
        <v>27</v>
      </c>
      <c r="C115" t="str">
        <f>_xlfn.XLOOKUP(B115,'Product Key'!$B$2:$B$4,'Product Key'!$A$2:$A$4)</f>
        <v>Great Peanut Butter Crunch</v>
      </c>
      <c r="D115">
        <v>7.0891999999999999</v>
      </c>
      <c r="E115">
        <v>6.9687999999999999</v>
      </c>
      <c r="F115">
        <v>1.0379</v>
      </c>
      <c r="G115">
        <v>0.32869999999999999</v>
      </c>
    </row>
    <row r="116" spans="1:7" x14ac:dyDescent="0.35">
      <c r="A116" s="1">
        <v>45330</v>
      </c>
      <c r="B116" t="s">
        <v>29</v>
      </c>
      <c r="C116" t="str">
        <f>_xlfn.XLOOKUP(B116,'Product Key'!$B$2:$B$4,'Product Key'!$A$2:$A$4)</f>
        <v>Lively French Vanilla Tart</v>
      </c>
      <c r="D116">
        <v>9.0351999999999997</v>
      </c>
      <c r="E116">
        <v>1.9610000000000001</v>
      </c>
      <c r="F116">
        <v>6.9061000000000003</v>
      </c>
      <c r="G116">
        <v>0.36459999999999998</v>
      </c>
    </row>
    <row r="117" spans="1:7" x14ac:dyDescent="0.35">
      <c r="A117" s="1">
        <v>45330</v>
      </c>
      <c r="B117" t="s">
        <v>25</v>
      </c>
      <c r="C117" t="str">
        <f>_xlfn.XLOOKUP(B117,'Product Key'!$B$2:$B$4,'Product Key'!$A$2:$A$4)</f>
        <v>Bright Passion Fruit Drop</v>
      </c>
      <c r="D117">
        <v>2.9603999999999999</v>
      </c>
      <c r="E117">
        <v>1.0327</v>
      </c>
      <c r="F117">
        <v>6.0488999999999997</v>
      </c>
      <c r="G117">
        <v>0.3891</v>
      </c>
    </row>
    <row r="118" spans="1:7" x14ac:dyDescent="0.35">
      <c r="A118" s="1">
        <v>45330</v>
      </c>
      <c r="B118" t="s">
        <v>27</v>
      </c>
      <c r="C118" t="str">
        <f>_xlfn.XLOOKUP(B118,'Product Key'!$B$2:$B$4,'Product Key'!$A$2:$A$4)</f>
        <v>Great Peanut Butter Crunch</v>
      </c>
      <c r="D118">
        <v>6.9438000000000004</v>
      </c>
      <c r="E118">
        <v>7.0415999999999999</v>
      </c>
      <c r="F118">
        <v>0.88060000000000005</v>
      </c>
      <c r="G118">
        <v>0.33019999999999999</v>
      </c>
    </row>
    <row r="119" spans="1:7" x14ac:dyDescent="0.35">
      <c r="A119" s="1">
        <v>45331</v>
      </c>
      <c r="B119" t="s">
        <v>29</v>
      </c>
      <c r="C119" t="str">
        <f>_xlfn.XLOOKUP(B119,'Product Key'!$B$2:$B$4,'Product Key'!$A$2:$A$4)</f>
        <v>Lively French Vanilla Tart</v>
      </c>
      <c r="D119">
        <v>8.9716000000000005</v>
      </c>
      <c r="E119">
        <v>2.0348999999999999</v>
      </c>
      <c r="F119">
        <v>6.9832999999999998</v>
      </c>
      <c r="G119">
        <v>0.34</v>
      </c>
    </row>
    <row r="120" spans="1:7" x14ac:dyDescent="0.35">
      <c r="A120" s="1">
        <v>45331</v>
      </c>
      <c r="B120" t="s">
        <v>25</v>
      </c>
      <c r="C120" t="str">
        <f>_xlfn.XLOOKUP(B120,'Product Key'!$B$2:$B$4,'Product Key'!$A$2:$A$4)</f>
        <v>Bright Passion Fruit Drop</v>
      </c>
      <c r="D120">
        <v>2.9487999999999999</v>
      </c>
      <c r="E120">
        <v>1.014</v>
      </c>
      <c r="F120">
        <v>5.9931999999999999</v>
      </c>
      <c r="G120">
        <v>0.45190000000000002</v>
      </c>
    </row>
    <row r="121" spans="1:7" x14ac:dyDescent="0.35">
      <c r="A121" s="1">
        <v>45331</v>
      </c>
      <c r="B121" t="s">
        <v>27</v>
      </c>
      <c r="C121" t="str">
        <f>_xlfn.XLOOKUP(B121,'Product Key'!$B$2:$B$4,'Product Key'!$A$2:$A$4)</f>
        <v>Great Peanut Butter Crunch</v>
      </c>
      <c r="D121">
        <v>6.9553000000000003</v>
      </c>
      <c r="E121">
        <v>6.9207999999999998</v>
      </c>
      <c r="F121">
        <v>0.9264</v>
      </c>
      <c r="G121">
        <v>0.2782</v>
      </c>
    </row>
    <row r="122" spans="1:7" x14ac:dyDescent="0.35">
      <c r="A122" s="1">
        <v>45332</v>
      </c>
      <c r="B122" t="s">
        <v>29</v>
      </c>
      <c r="C122" t="str">
        <f>_xlfn.XLOOKUP(B122,'Product Key'!$B$2:$B$4,'Product Key'!$A$2:$A$4)</f>
        <v>Lively French Vanilla Tart</v>
      </c>
      <c r="D122">
        <v>8.9824000000000002</v>
      </c>
      <c r="E122">
        <v>1.9813000000000001</v>
      </c>
      <c r="F122">
        <v>6.9412000000000003</v>
      </c>
      <c r="G122">
        <v>0.25340000000000001</v>
      </c>
    </row>
    <row r="123" spans="1:7" x14ac:dyDescent="0.35">
      <c r="A123" s="1">
        <v>45332</v>
      </c>
      <c r="B123" t="s">
        <v>25</v>
      </c>
      <c r="C123" t="str">
        <f>_xlfn.XLOOKUP(B123,'Product Key'!$B$2:$B$4,'Product Key'!$A$2:$A$4)</f>
        <v>Bright Passion Fruit Drop</v>
      </c>
      <c r="D123">
        <v>3.0245000000000002</v>
      </c>
      <c r="E123">
        <v>1.0015000000000001</v>
      </c>
      <c r="F123">
        <v>5.9621000000000004</v>
      </c>
      <c r="G123">
        <v>0.52739999999999998</v>
      </c>
    </row>
    <row r="124" spans="1:7" x14ac:dyDescent="0.35">
      <c r="A124" s="1">
        <v>45332</v>
      </c>
      <c r="B124" t="s">
        <v>27</v>
      </c>
      <c r="C124" t="str">
        <f>_xlfn.XLOOKUP(B124,'Product Key'!$B$2:$B$4,'Product Key'!$A$2:$A$4)</f>
        <v>Great Peanut Butter Crunch</v>
      </c>
      <c r="D124">
        <v>6.9261999999999997</v>
      </c>
      <c r="E124">
        <v>7.0465999999999998</v>
      </c>
      <c r="F124">
        <v>0.99250000000000005</v>
      </c>
      <c r="G124">
        <v>0.32800000000000001</v>
      </c>
    </row>
    <row r="125" spans="1:7" x14ac:dyDescent="0.35">
      <c r="A125" s="1">
        <v>45333</v>
      </c>
      <c r="B125" t="s">
        <v>29</v>
      </c>
      <c r="C125" t="str">
        <f>_xlfn.XLOOKUP(B125,'Product Key'!$B$2:$B$4,'Product Key'!$A$2:$A$4)</f>
        <v>Lively French Vanilla Tart</v>
      </c>
      <c r="D125">
        <v>9.0599000000000007</v>
      </c>
      <c r="E125">
        <v>1.9599</v>
      </c>
      <c r="F125">
        <v>7.0452000000000004</v>
      </c>
      <c r="G125">
        <v>0.37130000000000002</v>
      </c>
    </row>
    <row r="126" spans="1:7" x14ac:dyDescent="0.35">
      <c r="A126" s="1">
        <v>45333</v>
      </c>
      <c r="B126" t="s">
        <v>25</v>
      </c>
      <c r="C126" t="str">
        <f>_xlfn.XLOOKUP(B126,'Product Key'!$B$2:$B$4,'Product Key'!$A$2:$A$4)</f>
        <v>Bright Passion Fruit Drop</v>
      </c>
      <c r="D126">
        <v>2.9933999999999998</v>
      </c>
      <c r="E126">
        <v>1.0458000000000001</v>
      </c>
      <c r="F126">
        <v>5.9932999999999996</v>
      </c>
      <c r="G126">
        <v>0.45669999999999999</v>
      </c>
    </row>
    <row r="127" spans="1:7" x14ac:dyDescent="0.35">
      <c r="A127" s="1">
        <v>45333</v>
      </c>
      <c r="B127" t="s">
        <v>27</v>
      </c>
      <c r="C127" t="str">
        <f>_xlfn.XLOOKUP(B127,'Product Key'!$B$2:$B$4,'Product Key'!$A$2:$A$4)</f>
        <v>Great Peanut Butter Crunch</v>
      </c>
      <c r="D127">
        <v>7.0163000000000002</v>
      </c>
      <c r="E127">
        <v>7.0026000000000002</v>
      </c>
      <c r="F127">
        <v>1.0394000000000001</v>
      </c>
      <c r="G127">
        <v>0.34039999999999998</v>
      </c>
    </row>
    <row r="128" spans="1:7" x14ac:dyDescent="0.35">
      <c r="A128" s="1">
        <v>45334</v>
      </c>
      <c r="B128" t="s">
        <v>29</v>
      </c>
      <c r="C128" t="str">
        <f>_xlfn.XLOOKUP(B128,'Product Key'!$B$2:$B$4,'Product Key'!$A$2:$A$4)</f>
        <v>Lively French Vanilla Tart</v>
      </c>
      <c r="D128">
        <v>8.8987999999999996</v>
      </c>
      <c r="E128">
        <v>1.9393</v>
      </c>
      <c r="F128">
        <v>7.0145999999999997</v>
      </c>
      <c r="G128">
        <v>0.34449999999999997</v>
      </c>
    </row>
    <row r="129" spans="1:7" x14ac:dyDescent="0.35">
      <c r="A129" s="1">
        <v>45334</v>
      </c>
      <c r="B129" t="s">
        <v>25</v>
      </c>
      <c r="C129" t="str">
        <f>_xlfn.XLOOKUP(B129,'Product Key'!$B$2:$B$4,'Product Key'!$A$2:$A$4)</f>
        <v>Bright Passion Fruit Drop</v>
      </c>
      <c r="D129">
        <v>2.9779</v>
      </c>
      <c r="E129">
        <v>1.0026999999999999</v>
      </c>
      <c r="F129">
        <v>5.9641999999999999</v>
      </c>
      <c r="G129">
        <v>0.44340000000000002</v>
      </c>
    </row>
    <row r="130" spans="1:7" x14ac:dyDescent="0.35">
      <c r="A130" s="1">
        <v>45334</v>
      </c>
      <c r="B130" t="s">
        <v>27</v>
      </c>
      <c r="C130" t="str">
        <f>_xlfn.XLOOKUP(B130,'Product Key'!$B$2:$B$4,'Product Key'!$A$2:$A$4)</f>
        <v>Great Peanut Butter Crunch</v>
      </c>
      <c r="D130">
        <v>7</v>
      </c>
      <c r="E130">
        <v>7.0707000000000004</v>
      </c>
      <c r="F130">
        <v>0.99880000000000002</v>
      </c>
      <c r="G130">
        <v>0.37269999999999998</v>
      </c>
    </row>
    <row r="131" spans="1:7" x14ac:dyDescent="0.35">
      <c r="A131" s="1">
        <v>45335</v>
      </c>
      <c r="B131" t="s">
        <v>29</v>
      </c>
      <c r="C131" t="str">
        <f>_xlfn.XLOOKUP(B131,'Product Key'!$B$2:$B$4,'Product Key'!$A$2:$A$4)</f>
        <v>Lively French Vanilla Tart</v>
      </c>
      <c r="D131">
        <v>8.9864999999999995</v>
      </c>
      <c r="E131">
        <v>1.9750000000000001</v>
      </c>
      <c r="F131">
        <v>7.0480999999999998</v>
      </c>
      <c r="G131">
        <v>0.37169999999999997</v>
      </c>
    </row>
    <row r="132" spans="1:7" x14ac:dyDescent="0.35">
      <c r="A132" s="1">
        <v>45335</v>
      </c>
      <c r="B132" t="s">
        <v>25</v>
      </c>
      <c r="C132" t="str">
        <f>_xlfn.XLOOKUP(B132,'Product Key'!$B$2:$B$4,'Product Key'!$A$2:$A$4)</f>
        <v>Bright Passion Fruit Drop</v>
      </c>
      <c r="D132">
        <v>2.9550999999999998</v>
      </c>
      <c r="E132">
        <v>0.97330000000000005</v>
      </c>
      <c r="F132">
        <v>5.8963000000000001</v>
      </c>
      <c r="G132">
        <v>0.43090000000000001</v>
      </c>
    </row>
    <row r="133" spans="1:7" x14ac:dyDescent="0.35">
      <c r="A133" s="1">
        <v>45335</v>
      </c>
      <c r="B133" t="s">
        <v>27</v>
      </c>
      <c r="C133" t="str">
        <f>_xlfn.XLOOKUP(B133,'Product Key'!$B$2:$B$4,'Product Key'!$A$2:$A$4)</f>
        <v>Great Peanut Butter Crunch</v>
      </c>
      <c r="D133">
        <v>6.9623999999999997</v>
      </c>
      <c r="E133">
        <v>7.0186000000000002</v>
      </c>
      <c r="F133">
        <v>0.9657</v>
      </c>
      <c r="G133">
        <v>0.4148</v>
      </c>
    </row>
    <row r="134" spans="1:7" x14ac:dyDescent="0.35">
      <c r="A134" s="1">
        <v>45336</v>
      </c>
      <c r="B134" t="s">
        <v>29</v>
      </c>
      <c r="C134" t="str">
        <f>_xlfn.XLOOKUP(B134,'Product Key'!$B$2:$B$4,'Product Key'!$A$2:$A$4)</f>
        <v>Lively French Vanilla Tart</v>
      </c>
      <c r="D134">
        <v>8.9525000000000006</v>
      </c>
      <c r="E134">
        <v>2.0102000000000002</v>
      </c>
      <c r="F134">
        <v>7.0073999999999996</v>
      </c>
      <c r="G134">
        <v>0.36859999999999998</v>
      </c>
    </row>
    <row r="135" spans="1:7" x14ac:dyDescent="0.35">
      <c r="A135" s="1">
        <v>45336</v>
      </c>
      <c r="B135" t="s">
        <v>25</v>
      </c>
      <c r="C135" t="str">
        <f>_xlfn.XLOOKUP(B135,'Product Key'!$B$2:$B$4,'Product Key'!$A$2:$A$4)</f>
        <v>Bright Passion Fruit Drop</v>
      </c>
      <c r="D135">
        <v>3.0272999999999999</v>
      </c>
      <c r="E135">
        <v>1.0515000000000001</v>
      </c>
      <c r="F135">
        <v>6.0814000000000004</v>
      </c>
      <c r="G135">
        <v>0.43590000000000001</v>
      </c>
    </row>
    <row r="136" spans="1:7" x14ac:dyDescent="0.35">
      <c r="A136" s="1">
        <v>45336</v>
      </c>
      <c r="B136" t="s">
        <v>27</v>
      </c>
      <c r="C136" t="str">
        <f>_xlfn.XLOOKUP(B136,'Product Key'!$B$2:$B$4,'Product Key'!$A$2:$A$4)</f>
        <v>Great Peanut Butter Crunch</v>
      </c>
      <c r="D136">
        <v>7.0235000000000003</v>
      </c>
      <c r="E136">
        <v>7.0430999999999999</v>
      </c>
      <c r="F136">
        <v>1.0264</v>
      </c>
      <c r="G136">
        <v>0.39150000000000001</v>
      </c>
    </row>
    <row r="137" spans="1:7" x14ac:dyDescent="0.35">
      <c r="A137" s="1">
        <v>45337</v>
      </c>
      <c r="B137" t="s">
        <v>29</v>
      </c>
      <c r="C137" t="str">
        <f>_xlfn.XLOOKUP(B137,'Product Key'!$B$2:$B$4,'Product Key'!$A$2:$A$4)</f>
        <v>Lively French Vanilla Tart</v>
      </c>
      <c r="D137">
        <v>8.9806000000000008</v>
      </c>
      <c r="E137">
        <v>2.0002</v>
      </c>
      <c r="F137">
        <v>7.0206999999999997</v>
      </c>
      <c r="G137">
        <v>0.39129999999999998</v>
      </c>
    </row>
    <row r="138" spans="1:7" x14ac:dyDescent="0.35">
      <c r="A138" s="1">
        <v>45337</v>
      </c>
      <c r="B138" t="s">
        <v>25</v>
      </c>
      <c r="C138" t="str">
        <f>_xlfn.XLOOKUP(B138,'Product Key'!$B$2:$B$4,'Product Key'!$A$2:$A$4)</f>
        <v>Bright Passion Fruit Drop</v>
      </c>
      <c r="D138">
        <v>2.9988999999999999</v>
      </c>
      <c r="E138">
        <v>0.97609999999999997</v>
      </c>
      <c r="F138">
        <v>6.0269000000000004</v>
      </c>
      <c r="G138">
        <v>0.39960000000000001</v>
      </c>
    </row>
    <row r="139" spans="1:7" x14ac:dyDescent="0.35">
      <c r="A139" s="1">
        <v>45337</v>
      </c>
      <c r="B139" t="s">
        <v>27</v>
      </c>
      <c r="C139" t="str">
        <f>_xlfn.XLOOKUP(B139,'Product Key'!$B$2:$B$4,'Product Key'!$A$2:$A$4)</f>
        <v>Great Peanut Butter Crunch</v>
      </c>
      <c r="D139">
        <v>6.9926000000000004</v>
      </c>
      <c r="E139">
        <v>6.9913999999999996</v>
      </c>
      <c r="F139">
        <v>1.0251999999999999</v>
      </c>
      <c r="G139">
        <v>0.3337</v>
      </c>
    </row>
    <row r="140" spans="1:7" x14ac:dyDescent="0.35">
      <c r="A140" s="1">
        <v>45338</v>
      </c>
      <c r="B140" t="s">
        <v>29</v>
      </c>
      <c r="C140" t="str">
        <f>_xlfn.XLOOKUP(B140,'Product Key'!$B$2:$B$4,'Product Key'!$A$2:$A$4)</f>
        <v>Lively French Vanilla Tart</v>
      </c>
      <c r="D140">
        <v>8.9677000000000007</v>
      </c>
      <c r="E140">
        <v>1.9498</v>
      </c>
      <c r="F140">
        <v>7.0712999999999999</v>
      </c>
      <c r="G140">
        <v>0.34210000000000002</v>
      </c>
    </row>
    <row r="141" spans="1:7" x14ac:dyDescent="0.35">
      <c r="A141" s="1">
        <v>45338</v>
      </c>
      <c r="B141" t="s">
        <v>25</v>
      </c>
      <c r="C141" t="str">
        <f>_xlfn.XLOOKUP(B141,'Product Key'!$B$2:$B$4,'Product Key'!$A$2:$A$4)</f>
        <v>Bright Passion Fruit Drop</v>
      </c>
      <c r="D141">
        <v>2.9916</v>
      </c>
      <c r="E141">
        <v>1.0532999999999999</v>
      </c>
      <c r="F141">
        <v>5.9489000000000001</v>
      </c>
      <c r="G141">
        <v>0.47649999999999998</v>
      </c>
    </row>
    <row r="142" spans="1:7" x14ac:dyDescent="0.35">
      <c r="A142" s="1">
        <v>45338</v>
      </c>
      <c r="B142" t="s">
        <v>27</v>
      </c>
      <c r="C142" t="str">
        <f>_xlfn.XLOOKUP(B142,'Product Key'!$B$2:$B$4,'Product Key'!$A$2:$A$4)</f>
        <v>Great Peanut Butter Crunch</v>
      </c>
      <c r="D142">
        <v>7.0572999999999997</v>
      </c>
      <c r="E142">
        <v>7.0331999999999999</v>
      </c>
      <c r="F142">
        <v>1.0716000000000001</v>
      </c>
      <c r="G142">
        <v>0.3251</v>
      </c>
    </row>
    <row r="143" spans="1:7" x14ac:dyDescent="0.35">
      <c r="A143" s="1">
        <v>45339</v>
      </c>
      <c r="B143" t="s">
        <v>29</v>
      </c>
      <c r="C143" t="str">
        <f>_xlfn.XLOOKUP(B143,'Product Key'!$B$2:$B$4,'Product Key'!$A$2:$A$4)</f>
        <v>Lively French Vanilla Tart</v>
      </c>
      <c r="D143">
        <v>9.0566999999999993</v>
      </c>
      <c r="E143">
        <v>2.0179</v>
      </c>
      <c r="F143">
        <v>6.9848999999999997</v>
      </c>
      <c r="G143">
        <v>0.32550000000000001</v>
      </c>
    </row>
    <row r="144" spans="1:7" x14ac:dyDescent="0.35">
      <c r="A144" s="1">
        <v>45339</v>
      </c>
      <c r="B144" t="s">
        <v>25</v>
      </c>
      <c r="C144" t="str">
        <f>_xlfn.XLOOKUP(B144,'Product Key'!$B$2:$B$4,'Product Key'!$A$2:$A$4)</f>
        <v>Bright Passion Fruit Drop</v>
      </c>
      <c r="D144">
        <v>3.0844</v>
      </c>
      <c r="E144">
        <v>0.92279999999999995</v>
      </c>
      <c r="F144">
        <v>5.8552999999999997</v>
      </c>
      <c r="G144">
        <v>0.53559999999999997</v>
      </c>
    </row>
    <row r="145" spans="1:7" x14ac:dyDescent="0.35">
      <c r="A145" s="1">
        <v>45339</v>
      </c>
      <c r="B145" t="s">
        <v>27</v>
      </c>
      <c r="C145" t="str">
        <f>_xlfn.XLOOKUP(B145,'Product Key'!$B$2:$B$4,'Product Key'!$A$2:$A$4)</f>
        <v>Great Peanut Butter Crunch</v>
      </c>
      <c r="D145">
        <v>7.0590999999999999</v>
      </c>
      <c r="E145">
        <v>6.9016000000000002</v>
      </c>
      <c r="F145">
        <v>1.0952999999999999</v>
      </c>
      <c r="G145">
        <v>0.45519999999999999</v>
      </c>
    </row>
    <row r="146" spans="1:7" x14ac:dyDescent="0.35">
      <c r="A146" s="1">
        <v>45340</v>
      </c>
      <c r="B146" t="s">
        <v>29</v>
      </c>
      <c r="C146" t="str">
        <f>_xlfn.XLOOKUP(B146,'Product Key'!$B$2:$B$4,'Product Key'!$A$2:$A$4)</f>
        <v>Lively French Vanilla Tart</v>
      </c>
      <c r="D146">
        <v>8.9689999999999994</v>
      </c>
      <c r="E146">
        <v>2.0428000000000002</v>
      </c>
      <c r="F146">
        <v>7.0564</v>
      </c>
      <c r="G146">
        <v>0.38080000000000003</v>
      </c>
    </row>
    <row r="147" spans="1:7" x14ac:dyDescent="0.35">
      <c r="A147" s="1">
        <v>45340</v>
      </c>
      <c r="B147" t="s">
        <v>25</v>
      </c>
      <c r="C147" t="str">
        <f>_xlfn.XLOOKUP(B147,'Product Key'!$B$2:$B$4,'Product Key'!$A$2:$A$4)</f>
        <v>Bright Passion Fruit Drop</v>
      </c>
      <c r="D147">
        <v>3.0224000000000002</v>
      </c>
      <c r="E147">
        <v>0.94740000000000002</v>
      </c>
      <c r="F147">
        <v>6.0109000000000004</v>
      </c>
      <c r="G147">
        <v>0.4627</v>
      </c>
    </row>
    <row r="148" spans="1:7" x14ac:dyDescent="0.35">
      <c r="A148" s="1">
        <v>45340</v>
      </c>
      <c r="B148" t="s">
        <v>27</v>
      </c>
      <c r="C148" t="str">
        <f>_xlfn.XLOOKUP(B148,'Product Key'!$B$2:$B$4,'Product Key'!$A$2:$A$4)</f>
        <v>Great Peanut Butter Crunch</v>
      </c>
      <c r="D148">
        <v>7.0579000000000001</v>
      </c>
      <c r="E148">
        <v>6.9507000000000003</v>
      </c>
      <c r="F148">
        <v>1.0646</v>
      </c>
      <c r="G148">
        <v>0.29530000000000001</v>
      </c>
    </row>
    <row r="149" spans="1:7" x14ac:dyDescent="0.35">
      <c r="A149" s="1">
        <v>45341</v>
      </c>
      <c r="B149" t="s">
        <v>29</v>
      </c>
      <c r="C149" t="str">
        <f>_xlfn.XLOOKUP(B149,'Product Key'!$B$2:$B$4,'Product Key'!$A$2:$A$4)</f>
        <v>Lively French Vanilla Tart</v>
      </c>
      <c r="D149">
        <v>9.0731999999999999</v>
      </c>
      <c r="E149">
        <v>2.0082</v>
      </c>
      <c r="F149">
        <v>7.0464000000000002</v>
      </c>
      <c r="G149">
        <v>0.30580000000000002</v>
      </c>
    </row>
    <row r="150" spans="1:7" x14ac:dyDescent="0.35">
      <c r="A150" s="1">
        <v>45341</v>
      </c>
      <c r="B150" t="s">
        <v>25</v>
      </c>
      <c r="C150" t="str">
        <f>_xlfn.XLOOKUP(B150,'Product Key'!$B$2:$B$4,'Product Key'!$A$2:$A$4)</f>
        <v>Bright Passion Fruit Drop</v>
      </c>
      <c r="D150">
        <v>3.0308999999999999</v>
      </c>
      <c r="E150">
        <v>0.95269999999999999</v>
      </c>
      <c r="F150">
        <v>5.9896000000000003</v>
      </c>
      <c r="G150">
        <v>0.42730000000000001</v>
      </c>
    </row>
    <row r="151" spans="1:7" x14ac:dyDescent="0.35">
      <c r="A151" s="1">
        <v>45341</v>
      </c>
      <c r="B151" t="s">
        <v>27</v>
      </c>
      <c r="C151" t="str">
        <f>_xlfn.XLOOKUP(B151,'Product Key'!$B$2:$B$4,'Product Key'!$A$2:$A$4)</f>
        <v>Great Peanut Butter Crunch</v>
      </c>
      <c r="D151">
        <v>7.0705</v>
      </c>
      <c r="E151">
        <v>6.9516999999999998</v>
      </c>
      <c r="F151">
        <v>1.0210999999999999</v>
      </c>
      <c r="G151">
        <v>0.30059999999999998</v>
      </c>
    </row>
    <row r="152" spans="1:7" x14ac:dyDescent="0.35">
      <c r="A152" s="1">
        <v>45342</v>
      </c>
      <c r="B152" t="s">
        <v>29</v>
      </c>
      <c r="C152" t="str">
        <f>_xlfn.XLOOKUP(B152,'Product Key'!$B$2:$B$4,'Product Key'!$A$2:$A$4)</f>
        <v>Lively French Vanilla Tart</v>
      </c>
      <c r="D152">
        <v>8.9497</v>
      </c>
      <c r="E152">
        <v>2.0065</v>
      </c>
      <c r="F152">
        <v>6.9832000000000001</v>
      </c>
      <c r="G152">
        <v>0.31890000000000002</v>
      </c>
    </row>
    <row r="153" spans="1:7" x14ac:dyDescent="0.35">
      <c r="A153" s="1">
        <v>45342</v>
      </c>
      <c r="B153" t="s">
        <v>25</v>
      </c>
      <c r="C153" t="str">
        <f>_xlfn.XLOOKUP(B153,'Product Key'!$B$2:$B$4,'Product Key'!$A$2:$A$4)</f>
        <v>Bright Passion Fruit Drop</v>
      </c>
      <c r="D153">
        <v>3.0396999999999998</v>
      </c>
      <c r="E153">
        <v>0.96940000000000004</v>
      </c>
      <c r="F153">
        <v>5.9084000000000003</v>
      </c>
      <c r="G153">
        <v>0.45050000000000001</v>
      </c>
    </row>
    <row r="154" spans="1:7" x14ac:dyDescent="0.35">
      <c r="A154" s="1">
        <v>45342</v>
      </c>
      <c r="B154" t="s">
        <v>27</v>
      </c>
      <c r="C154" t="str">
        <f>_xlfn.XLOOKUP(B154,'Product Key'!$B$2:$B$4,'Product Key'!$A$2:$A$4)</f>
        <v>Great Peanut Butter Crunch</v>
      </c>
      <c r="D154">
        <v>6.9466000000000001</v>
      </c>
      <c r="E154">
        <v>7.0892999999999997</v>
      </c>
      <c r="F154">
        <v>0.91200000000000003</v>
      </c>
      <c r="G154">
        <v>0.39660000000000001</v>
      </c>
    </row>
    <row r="155" spans="1:7" x14ac:dyDescent="0.35">
      <c r="A155" s="1">
        <v>45343</v>
      </c>
      <c r="B155" t="s">
        <v>29</v>
      </c>
      <c r="C155" t="str">
        <f>_xlfn.XLOOKUP(B155,'Product Key'!$B$2:$B$4,'Product Key'!$A$2:$A$4)</f>
        <v>Lively French Vanilla Tart</v>
      </c>
      <c r="D155">
        <v>8.9626999999999999</v>
      </c>
      <c r="E155">
        <v>2.0882999999999998</v>
      </c>
      <c r="F155">
        <v>7.0259</v>
      </c>
      <c r="G155">
        <v>0.28549999999999998</v>
      </c>
    </row>
    <row r="156" spans="1:7" x14ac:dyDescent="0.35">
      <c r="A156" s="1">
        <v>45343</v>
      </c>
      <c r="B156" t="s">
        <v>25</v>
      </c>
      <c r="C156" t="str">
        <f>_xlfn.XLOOKUP(B156,'Product Key'!$B$2:$B$4,'Product Key'!$A$2:$A$4)</f>
        <v>Bright Passion Fruit Drop</v>
      </c>
      <c r="D156">
        <v>2.9710999999999999</v>
      </c>
      <c r="E156">
        <v>1.0686</v>
      </c>
      <c r="F156">
        <v>6.0050999999999997</v>
      </c>
      <c r="G156">
        <v>0.47</v>
      </c>
    </row>
    <row r="157" spans="1:7" x14ac:dyDescent="0.35">
      <c r="A157" s="1">
        <v>45343</v>
      </c>
      <c r="B157" t="s">
        <v>27</v>
      </c>
      <c r="C157" t="str">
        <f>_xlfn.XLOOKUP(B157,'Product Key'!$B$2:$B$4,'Product Key'!$A$2:$A$4)</f>
        <v>Great Peanut Butter Crunch</v>
      </c>
      <c r="D157">
        <v>6.9829999999999997</v>
      </c>
      <c r="E157">
        <v>6.9409999999999998</v>
      </c>
      <c r="F157">
        <v>1.0649</v>
      </c>
      <c r="G157">
        <v>0.33360000000000001</v>
      </c>
    </row>
    <row r="158" spans="1:7" x14ac:dyDescent="0.35">
      <c r="A158" s="1">
        <v>45344</v>
      </c>
      <c r="B158" t="s">
        <v>29</v>
      </c>
      <c r="C158" t="str">
        <f>_xlfn.XLOOKUP(B158,'Product Key'!$B$2:$B$4,'Product Key'!$A$2:$A$4)</f>
        <v>Lively French Vanilla Tart</v>
      </c>
      <c r="D158">
        <v>8.9650999999999996</v>
      </c>
      <c r="E158">
        <v>2.0848</v>
      </c>
      <c r="F158">
        <v>6.9245999999999999</v>
      </c>
      <c r="G158">
        <v>0.18140000000000001</v>
      </c>
    </row>
    <row r="159" spans="1:7" x14ac:dyDescent="0.35">
      <c r="A159" s="1">
        <v>45344</v>
      </c>
      <c r="B159" t="s">
        <v>25</v>
      </c>
      <c r="C159" t="str">
        <f>_xlfn.XLOOKUP(B159,'Product Key'!$B$2:$B$4,'Product Key'!$A$2:$A$4)</f>
        <v>Bright Passion Fruit Drop</v>
      </c>
      <c r="D159">
        <v>2.9577</v>
      </c>
      <c r="E159">
        <v>0.96440000000000003</v>
      </c>
      <c r="F159">
        <v>6.0755999999999997</v>
      </c>
      <c r="G159">
        <v>0.44850000000000001</v>
      </c>
    </row>
    <row r="160" spans="1:7" x14ac:dyDescent="0.35">
      <c r="A160" s="1">
        <v>45344</v>
      </c>
      <c r="B160" t="s">
        <v>27</v>
      </c>
      <c r="C160" t="str">
        <f>_xlfn.XLOOKUP(B160,'Product Key'!$B$2:$B$4,'Product Key'!$A$2:$A$4)</f>
        <v>Great Peanut Butter Crunch</v>
      </c>
      <c r="D160">
        <v>6.9932999999999996</v>
      </c>
      <c r="E160">
        <v>7.0255000000000001</v>
      </c>
      <c r="F160">
        <v>1.0319</v>
      </c>
      <c r="G160">
        <v>0.45069999999999999</v>
      </c>
    </row>
    <row r="161" spans="1:7" x14ac:dyDescent="0.35">
      <c r="A161" s="1">
        <v>45345</v>
      </c>
      <c r="B161" t="s">
        <v>29</v>
      </c>
      <c r="C161" t="str">
        <f>_xlfn.XLOOKUP(B161,'Product Key'!$B$2:$B$4,'Product Key'!$A$2:$A$4)</f>
        <v>Lively French Vanilla Tart</v>
      </c>
      <c r="D161">
        <v>8.9685000000000006</v>
      </c>
      <c r="E161">
        <v>2.0356999999999998</v>
      </c>
      <c r="F161">
        <v>7.0715000000000003</v>
      </c>
      <c r="G161">
        <v>0.29770000000000002</v>
      </c>
    </row>
    <row r="162" spans="1:7" x14ac:dyDescent="0.35">
      <c r="A162" s="1">
        <v>45345</v>
      </c>
      <c r="B162" t="s">
        <v>25</v>
      </c>
      <c r="C162" t="str">
        <f>_xlfn.XLOOKUP(B162,'Product Key'!$B$2:$B$4,'Product Key'!$A$2:$A$4)</f>
        <v>Bright Passion Fruit Drop</v>
      </c>
      <c r="D162">
        <v>2.9710999999999999</v>
      </c>
      <c r="E162">
        <v>1.0118</v>
      </c>
      <c r="F162">
        <v>5.9871999999999996</v>
      </c>
      <c r="G162">
        <v>0.53590000000000004</v>
      </c>
    </row>
    <row r="163" spans="1:7" x14ac:dyDescent="0.35">
      <c r="A163" s="1">
        <v>45345</v>
      </c>
      <c r="B163" t="s">
        <v>27</v>
      </c>
      <c r="C163" t="str">
        <f>_xlfn.XLOOKUP(B163,'Product Key'!$B$2:$B$4,'Product Key'!$A$2:$A$4)</f>
        <v>Great Peanut Butter Crunch</v>
      </c>
      <c r="D163">
        <v>6.9794</v>
      </c>
      <c r="E163">
        <v>7.0545999999999998</v>
      </c>
      <c r="F163">
        <v>0.96419999999999995</v>
      </c>
      <c r="G163">
        <v>0.33610000000000001</v>
      </c>
    </row>
    <row r="164" spans="1:7" x14ac:dyDescent="0.35">
      <c r="A164" s="1">
        <v>45346</v>
      </c>
      <c r="B164" t="s">
        <v>29</v>
      </c>
      <c r="C164" t="str">
        <f>_xlfn.XLOOKUP(B164,'Product Key'!$B$2:$B$4,'Product Key'!$A$2:$A$4)</f>
        <v>Lively French Vanilla Tart</v>
      </c>
      <c r="D164">
        <v>8.9373000000000005</v>
      </c>
      <c r="E164">
        <v>2.0488</v>
      </c>
      <c r="F164">
        <v>7.0411999999999999</v>
      </c>
      <c r="G164">
        <v>0.31309999999999999</v>
      </c>
    </row>
    <row r="165" spans="1:7" x14ac:dyDescent="0.35">
      <c r="A165" s="1">
        <v>45346</v>
      </c>
      <c r="B165" t="s">
        <v>25</v>
      </c>
      <c r="C165" t="str">
        <f>_xlfn.XLOOKUP(B165,'Product Key'!$B$2:$B$4,'Product Key'!$A$2:$A$4)</f>
        <v>Bright Passion Fruit Drop</v>
      </c>
      <c r="D165">
        <v>3.1215000000000002</v>
      </c>
      <c r="E165">
        <v>0.88009999999999999</v>
      </c>
      <c r="F165">
        <v>6.0134999999999996</v>
      </c>
      <c r="G165">
        <v>0.47060000000000002</v>
      </c>
    </row>
    <row r="166" spans="1:7" x14ac:dyDescent="0.35">
      <c r="A166" s="1">
        <v>45346</v>
      </c>
      <c r="B166" t="s">
        <v>27</v>
      </c>
      <c r="C166" t="str">
        <f>_xlfn.XLOOKUP(B166,'Product Key'!$B$2:$B$4,'Product Key'!$A$2:$A$4)</f>
        <v>Great Peanut Butter Crunch</v>
      </c>
      <c r="D166">
        <v>6.9429999999999996</v>
      </c>
      <c r="E166">
        <v>6.968</v>
      </c>
      <c r="F166">
        <v>0.99760000000000004</v>
      </c>
      <c r="G166">
        <v>0.26590000000000003</v>
      </c>
    </row>
    <row r="167" spans="1:7" x14ac:dyDescent="0.35">
      <c r="A167" s="1">
        <v>45347</v>
      </c>
      <c r="B167" t="s">
        <v>29</v>
      </c>
      <c r="C167" t="str">
        <f>_xlfn.XLOOKUP(B167,'Product Key'!$B$2:$B$4,'Product Key'!$A$2:$A$4)</f>
        <v>Lively French Vanilla Tart</v>
      </c>
      <c r="D167">
        <v>9.0020000000000007</v>
      </c>
      <c r="E167">
        <v>1.9198</v>
      </c>
      <c r="F167">
        <v>7.0457999999999998</v>
      </c>
      <c r="G167">
        <v>0.37169999999999997</v>
      </c>
    </row>
    <row r="168" spans="1:7" x14ac:dyDescent="0.35">
      <c r="A168" s="1">
        <v>45347</v>
      </c>
      <c r="B168" t="s">
        <v>25</v>
      </c>
      <c r="C168" t="str">
        <f>_xlfn.XLOOKUP(B168,'Product Key'!$B$2:$B$4,'Product Key'!$A$2:$A$4)</f>
        <v>Bright Passion Fruit Drop</v>
      </c>
      <c r="D168">
        <v>3.0400999999999998</v>
      </c>
      <c r="E168">
        <v>0.95979999999999999</v>
      </c>
      <c r="F168">
        <v>5.9844999999999997</v>
      </c>
      <c r="G168">
        <v>0.42270000000000002</v>
      </c>
    </row>
    <row r="169" spans="1:7" x14ac:dyDescent="0.35">
      <c r="A169" s="1">
        <v>45347</v>
      </c>
      <c r="B169" t="s">
        <v>27</v>
      </c>
      <c r="C169" t="str">
        <f>_xlfn.XLOOKUP(B169,'Product Key'!$B$2:$B$4,'Product Key'!$A$2:$A$4)</f>
        <v>Great Peanut Butter Crunch</v>
      </c>
      <c r="D169">
        <v>7.0137999999999998</v>
      </c>
      <c r="E169">
        <v>7.0258000000000003</v>
      </c>
      <c r="F169">
        <v>0.99180000000000001</v>
      </c>
      <c r="G169">
        <v>0.2792</v>
      </c>
    </row>
    <row r="170" spans="1:7" x14ac:dyDescent="0.35">
      <c r="A170" s="1">
        <v>45348</v>
      </c>
      <c r="B170" t="s">
        <v>29</v>
      </c>
      <c r="C170" t="str">
        <f>_xlfn.XLOOKUP(B170,'Product Key'!$B$2:$B$4,'Product Key'!$A$2:$A$4)</f>
        <v>Lively French Vanilla Tart</v>
      </c>
      <c r="D170">
        <v>8.9459999999999997</v>
      </c>
      <c r="E170">
        <v>2.0084</v>
      </c>
      <c r="F170">
        <v>7.0350999999999999</v>
      </c>
      <c r="G170">
        <v>0.32590000000000002</v>
      </c>
    </row>
    <row r="171" spans="1:7" x14ac:dyDescent="0.35">
      <c r="A171" s="1">
        <v>45348</v>
      </c>
      <c r="B171" t="s">
        <v>25</v>
      </c>
      <c r="C171" t="str">
        <f>_xlfn.XLOOKUP(B171,'Product Key'!$B$2:$B$4,'Product Key'!$A$2:$A$4)</f>
        <v>Bright Passion Fruit Drop</v>
      </c>
      <c r="D171">
        <v>2.9786999999999999</v>
      </c>
      <c r="E171">
        <v>0.99319999999999997</v>
      </c>
      <c r="F171">
        <v>5.9570999999999996</v>
      </c>
      <c r="G171">
        <v>0.41449999999999998</v>
      </c>
    </row>
    <row r="172" spans="1:7" x14ac:dyDescent="0.35">
      <c r="A172" s="1">
        <v>45348</v>
      </c>
      <c r="B172" t="s">
        <v>27</v>
      </c>
      <c r="C172" t="str">
        <f>_xlfn.XLOOKUP(B172,'Product Key'!$B$2:$B$4,'Product Key'!$A$2:$A$4)</f>
        <v>Great Peanut Butter Crunch</v>
      </c>
      <c r="D172">
        <v>6.9428000000000001</v>
      </c>
      <c r="E172">
        <v>7.0294999999999996</v>
      </c>
      <c r="F172">
        <v>1.0612999999999999</v>
      </c>
      <c r="G172">
        <v>0.39800000000000002</v>
      </c>
    </row>
    <row r="173" spans="1:7" x14ac:dyDescent="0.35">
      <c r="A173" s="1">
        <v>45349</v>
      </c>
      <c r="B173" t="s">
        <v>29</v>
      </c>
      <c r="C173" t="str">
        <f>_xlfn.XLOOKUP(B173,'Product Key'!$B$2:$B$4,'Product Key'!$A$2:$A$4)</f>
        <v>Lively French Vanilla Tart</v>
      </c>
      <c r="D173">
        <v>8.9985999999999997</v>
      </c>
      <c r="E173">
        <v>1.9339999999999999</v>
      </c>
      <c r="F173">
        <v>7.0555000000000003</v>
      </c>
      <c r="G173">
        <v>0.27229999999999999</v>
      </c>
    </row>
    <row r="174" spans="1:7" x14ac:dyDescent="0.35">
      <c r="A174" s="1">
        <v>45349</v>
      </c>
      <c r="B174" t="s">
        <v>25</v>
      </c>
      <c r="C174" t="str">
        <f>_xlfn.XLOOKUP(B174,'Product Key'!$B$2:$B$4,'Product Key'!$A$2:$A$4)</f>
        <v>Bright Passion Fruit Drop</v>
      </c>
      <c r="D174">
        <v>2.9373999999999998</v>
      </c>
      <c r="E174">
        <v>1.0414000000000001</v>
      </c>
      <c r="F174">
        <v>5.8788999999999998</v>
      </c>
      <c r="G174">
        <v>0.43909999999999999</v>
      </c>
    </row>
    <row r="175" spans="1:7" x14ac:dyDescent="0.35">
      <c r="A175" s="1">
        <v>45349</v>
      </c>
      <c r="B175" t="s">
        <v>27</v>
      </c>
      <c r="C175" t="str">
        <f>_xlfn.XLOOKUP(B175,'Product Key'!$B$2:$B$4,'Product Key'!$A$2:$A$4)</f>
        <v>Great Peanut Butter Crunch</v>
      </c>
      <c r="D175">
        <v>7.0187999999999997</v>
      </c>
      <c r="E175">
        <v>7.0952999999999999</v>
      </c>
      <c r="F175">
        <v>0.98360000000000003</v>
      </c>
      <c r="G175">
        <v>0.33900000000000002</v>
      </c>
    </row>
    <row r="176" spans="1:7" x14ac:dyDescent="0.35">
      <c r="A176" s="1">
        <v>45350</v>
      </c>
      <c r="B176" t="s">
        <v>29</v>
      </c>
      <c r="C176" t="str">
        <f>_xlfn.XLOOKUP(B176,'Product Key'!$B$2:$B$4,'Product Key'!$A$2:$A$4)</f>
        <v>Lively French Vanilla Tart</v>
      </c>
      <c r="D176">
        <v>8.9852000000000007</v>
      </c>
      <c r="E176">
        <v>1.9863999999999999</v>
      </c>
      <c r="F176">
        <v>6.9170999999999996</v>
      </c>
      <c r="G176">
        <v>0.29199999999999998</v>
      </c>
    </row>
    <row r="177" spans="1:7" x14ac:dyDescent="0.35">
      <c r="A177" s="1">
        <v>45350</v>
      </c>
      <c r="B177" t="s">
        <v>25</v>
      </c>
      <c r="C177" t="str">
        <f>_xlfn.XLOOKUP(B177,'Product Key'!$B$2:$B$4,'Product Key'!$A$2:$A$4)</f>
        <v>Bright Passion Fruit Drop</v>
      </c>
      <c r="D177">
        <v>2.9798</v>
      </c>
      <c r="E177">
        <v>1.052</v>
      </c>
      <c r="F177">
        <v>5.9466000000000001</v>
      </c>
      <c r="G177">
        <v>0.48159999999999997</v>
      </c>
    </row>
    <row r="178" spans="1:7" x14ac:dyDescent="0.35">
      <c r="A178" s="1">
        <v>45350</v>
      </c>
      <c r="B178" t="s">
        <v>27</v>
      </c>
      <c r="C178" t="str">
        <f>_xlfn.XLOOKUP(B178,'Product Key'!$B$2:$B$4,'Product Key'!$A$2:$A$4)</f>
        <v>Great Peanut Butter Crunch</v>
      </c>
      <c r="D178">
        <v>6.9836</v>
      </c>
      <c r="E178">
        <v>7.0457000000000001</v>
      </c>
      <c r="F178">
        <v>0.89929999999999999</v>
      </c>
      <c r="G178">
        <v>0.30630000000000002</v>
      </c>
    </row>
    <row r="179" spans="1:7" x14ac:dyDescent="0.35">
      <c r="A179" s="1">
        <v>45351</v>
      </c>
      <c r="B179" t="s">
        <v>29</v>
      </c>
      <c r="C179" t="str">
        <f>_xlfn.XLOOKUP(B179,'Product Key'!$B$2:$B$4,'Product Key'!$A$2:$A$4)</f>
        <v>Lively French Vanilla Tart</v>
      </c>
      <c r="D179">
        <v>8.9786999999999999</v>
      </c>
      <c r="E179">
        <v>1.9979</v>
      </c>
      <c r="F179">
        <v>6.9352</v>
      </c>
      <c r="G179">
        <v>0.32350000000000001</v>
      </c>
    </row>
    <row r="180" spans="1:7" x14ac:dyDescent="0.35">
      <c r="A180" s="1">
        <v>45351</v>
      </c>
      <c r="B180" t="s">
        <v>25</v>
      </c>
      <c r="C180" t="str">
        <f>_xlfn.XLOOKUP(B180,'Product Key'!$B$2:$B$4,'Product Key'!$A$2:$A$4)</f>
        <v>Bright Passion Fruit Drop</v>
      </c>
      <c r="D180">
        <v>3.0952999999999999</v>
      </c>
      <c r="E180">
        <v>1.0858000000000001</v>
      </c>
      <c r="F180">
        <v>5.9687999999999999</v>
      </c>
      <c r="G180">
        <v>0.36399999999999999</v>
      </c>
    </row>
    <row r="181" spans="1:7" x14ac:dyDescent="0.35">
      <c r="A181" s="1">
        <v>45351</v>
      </c>
      <c r="B181" t="s">
        <v>27</v>
      </c>
      <c r="C181" t="str">
        <f>_xlfn.XLOOKUP(B181,'Product Key'!$B$2:$B$4,'Product Key'!$A$2:$A$4)</f>
        <v>Great Peanut Butter Crunch</v>
      </c>
      <c r="D181">
        <v>7.0773999999999999</v>
      </c>
      <c r="E181">
        <v>6.9271000000000003</v>
      </c>
      <c r="F181">
        <v>1.0158</v>
      </c>
      <c r="G181">
        <v>0.28949999999999998</v>
      </c>
    </row>
    <row r="182" spans="1:7" x14ac:dyDescent="0.35">
      <c r="A182" s="1">
        <v>45352</v>
      </c>
      <c r="B182" t="s">
        <v>29</v>
      </c>
      <c r="C182" t="str">
        <f>_xlfn.XLOOKUP(B182,'Product Key'!$B$2:$B$4,'Product Key'!$A$2:$A$4)</f>
        <v>Lively French Vanilla Tart</v>
      </c>
      <c r="D182">
        <v>9.0738000000000003</v>
      </c>
      <c r="E182">
        <v>1.9282999999999999</v>
      </c>
      <c r="F182">
        <v>7.0762</v>
      </c>
      <c r="G182">
        <v>0.30109999999999998</v>
      </c>
    </row>
    <row r="183" spans="1:7" x14ac:dyDescent="0.35">
      <c r="A183" s="1">
        <v>45352</v>
      </c>
      <c r="B183" t="s">
        <v>25</v>
      </c>
      <c r="C183" t="str">
        <f>_xlfn.XLOOKUP(B183,'Product Key'!$B$2:$B$4,'Product Key'!$A$2:$A$4)</f>
        <v>Bright Passion Fruit Drop</v>
      </c>
      <c r="D183">
        <v>3.0255999999999998</v>
      </c>
      <c r="E183">
        <v>0.97170000000000001</v>
      </c>
      <c r="F183">
        <v>6.0487000000000002</v>
      </c>
      <c r="G183">
        <v>0.49370000000000003</v>
      </c>
    </row>
    <row r="184" spans="1:7" x14ac:dyDescent="0.35">
      <c r="A184" s="1">
        <v>45352</v>
      </c>
      <c r="B184" t="s">
        <v>27</v>
      </c>
      <c r="C184" t="str">
        <f>_xlfn.XLOOKUP(B184,'Product Key'!$B$2:$B$4,'Product Key'!$A$2:$A$4)</f>
        <v>Great Peanut Butter Crunch</v>
      </c>
      <c r="D184">
        <v>7.0568999999999997</v>
      </c>
      <c r="E184">
        <v>6.9412000000000003</v>
      </c>
      <c r="F184">
        <v>1.0247999999999999</v>
      </c>
      <c r="G184">
        <v>0.35720000000000002</v>
      </c>
    </row>
    <row r="185" spans="1:7" x14ac:dyDescent="0.35">
      <c r="A185" s="1">
        <v>45353</v>
      </c>
      <c r="B185" t="s">
        <v>29</v>
      </c>
      <c r="C185" t="str">
        <f>_xlfn.XLOOKUP(B185,'Product Key'!$B$2:$B$4,'Product Key'!$A$2:$A$4)</f>
        <v>Lively French Vanilla Tart</v>
      </c>
      <c r="D185">
        <v>9.0477000000000007</v>
      </c>
      <c r="E185">
        <v>2.0293999999999999</v>
      </c>
      <c r="F185">
        <v>7.0384000000000002</v>
      </c>
      <c r="G185">
        <v>0.32250000000000001</v>
      </c>
    </row>
    <row r="186" spans="1:7" x14ac:dyDescent="0.35">
      <c r="A186" s="1">
        <v>45353</v>
      </c>
      <c r="B186" t="s">
        <v>25</v>
      </c>
      <c r="C186" t="str">
        <f>_xlfn.XLOOKUP(B186,'Product Key'!$B$2:$B$4,'Product Key'!$A$2:$A$4)</f>
        <v>Bright Passion Fruit Drop</v>
      </c>
      <c r="D186">
        <v>2.9870999999999999</v>
      </c>
      <c r="E186">
        <v>1.0268999999999999</v>
      </c>
      <c r="F186">
        <v>6.0053999999999998</v>
      </c>
      <c r="G186">
        <v>0.43890000000000001</v>
      </c>
    </row>
    <row r="187" spans="1:7" x14ac:dyDescent="0.35">
      <c r="A187" s="1">
        <v>45353</v>
      </c>
      <c r="B187" t="s">
        <v>27</v>
      </c>
      <c r="C187" t="str">
        <f>_xlfn.XLOOKUP(B187,'Product Key'!$B$2:$B$4,'Product Key'!$A$2:$A$4)</f>
        <v>Great Peanut Butter Crunch</v>
      </c>
      <c r="D187">
        <v>6.9382000000000001</v>
      </c>
      <c r="E187">
        <v>6.9771999999999998</v>
      </c>
      <c r="F187">
        <v>1.1169</v>
      </c>
      <c r="G187">
        <v>0.37490000000000001</v>
      </c>
    </row>
    <row r="188" spans="1:7" x14ac:dyDescent="0.35">
      <c r="A188" s="1">
        <v>45354</v>
      </c>
      <c r="B188" t="s">
        <v>29</v>
      </c>
      <c r="C188" t="str">
        <f>_xlfn.XLOOKUP(B188,'Product Key'!$B$2:$B$4,'Product Key'!$A$2:$A$4)</f>
        <v>Lively French Vanilla Tart</v>
      </c>
      <c r="D188">
        <v>9.0058000000000007</v>
      </c>
      <c r="E188">
        <v>1.9714</v>
      </c>
      <c r="F188">
        <v>7.0655999999999999</v>
      </c>
      <c r="G188">
        <v>0.28689999999999999</v>
      </c>
    </row>
    <row r="189" spans="1:7" x14ac:dyDescent="0.35">
      <c r="A189" s="1">
        <v>45354</v>
      </c>
      <c r="B189" t="s">
        <v>25</v>
      </c>
      <c r="C189" t="str">
        <f>_xlfn.XLOOKUP(B189,'Product Key'!$B$2:$B$4,'Product Key'!$A$2:$A$4)</f>
        <v>Bright Passion Fruit Drop</v>
      </c>
      <c r="D189">
        <v>2.9409999999999998</v>
      </c>
      <c r="E189">
        <v>1.0156000000000001</v>
      </c>
      <c r="F189">
        <v>6.0439999999999996</v>
      </c>
      <c r="G189">
        <v>0.39169999999999999</v>
      </c>
    </row>
    <row r="190" spans="1:7" x14ac:dyDescent="0.35">
      <c r="A190" s="1">
        <v>45354</v>
      </c>
      <c r="B190" t="s">
        <v>27</v>
      </c>
      <c r="C190" t="str">
        <f>_xlfn.XLOOKUP(B190,'Product Key'!$B$2:$B$4,'Product Key'!$A$2:$A$4)</f>
        <v>Great Peanut Butter Crunch</v>
      </c>
      <c r="D190">
        <v>7.0171000000000001</v>
      </c>
      <c r="E190">
        <v>7.0852000000000004</v>
      </c>
      <c r="F190">
        <v>0.95340000000000003</v>
      </c>
      <c r="G190">
        <v>0.32300000000000001</v>
      </c>
    </row>
    <row r="191" spans="1:7" x14ac:dyDescent="0.35">
      <c r="A191" s="1">
        <v>45355</v>
      </c>
      <c r="B191" t="s">
        <v>29</v>
      </c>
      <c r="C191" t="str">
        <f>_xlfn.XLOOKUP(B191,'Product Key'!$B$2:$B$4,'Product Key'!$A$2:$A$4)</f>
        <v>Lively French Vanilla Tart</v>
      </c>
      <c r="D191">
        <v>8.9559999999999995</v>
      </c>
      <c r="E191">
        <v>2.0181</v>
      </c>
      <c r="F191">
        <v>6.9642999999999997</v>
      </c>
      <c r="G191">
        <v>0.30620000000000003</v>
      </c>
    </row>
    <row r="192" spans="1:7" x14ac:dyDescent="0.35">
      <c r="A192" s="1">
        <v>45355</v>
      </c>
      <c r="B192" t="s">
        <v>25</v>
      </c>
      <c r="C192" t="str">
        <f>_xlfn.XLOOKUP(B192,'Product Key'!$B$2:$B$4,'Product Key'!$A$2:$A$4)</f>
        <v>Bright Passion Fruit Drop</v>
      </c>
      <c r="D192">
        <v>3.0356000000000001</v>
      </c>
      <c r="E192">
        <v>0.90380000000000005</v>
      </c>
      <c r="F192">
        <v>6.0347</v>
      </c>
      <c r="G192">
        <v>0.43099999999999999</v>
      </c>
    </row>
    <row r="193" spans="1:7" x14ac:dyDescent="0.35">
      <c r="A193" s="1">
        <v>45355</v>
      </c>
      <c r="B193" t="s">
        <v>27</v>
      </c>
      <c r="C193" t="str">
        <f>_xlfn.XLOOKUP(B193,'Product Key'!$B$2:$B$4,'Product Key'!$A$2:$A$4)</f>
        <v>Great Peanut Butter Crunch</v>
      </c>
      <c r="D193">
        <v>7.0087000000000002</v>
      </c>
      <c r="E193">
        <v>7.0113000000000003</v>
      </c>
      <c r="F193">
        <v>1.0690999999999999</v>
      </c>
      <c r="G193">
        <v>0.2868</v>
      </c>
    </row>
    <row r="194" spans="1:7" x14ac:dyDescent="0.35">
      <c r="A194" s="1">
        <v>45356</v>
      </c>
      <c r="B194" t="s">
        <v>29</v>
      </c>
      <c r="C194" t="str">
        <f>_xlfn.XLOOKUP(B194,'Product Key'!$B$2:$B$4,'Product Key'!$A$2:$A$4)</f>
        <v>Lively French Vanilla Tart</v>
      </c>
      <c r="D194">
        <v>9.0159000000000002</v>
      </c>
      <c r="E194">
        <v>2.0796000000000001</v>
      </c>
      <c r="F194">
        <v>7.0979000000000001</v>
      </c>
      <c r="G194">
        <v>0.28760000000000002</v>
      </c>
    </row>
    <row r="195" spans="1:7" x14ac:dyDescent="0.35">
      <c r="A195" s="1">
        <v>45356</v>
      </c>
      <c r="B195" t="s">
        <v>25</v>
      </c>
      <c r="C195" t="str">
        <f>_xlfn.XLOOKUP(B195,'Product Key'!$B$2:$B$4,'Product Key'!$A$2:$A$4)</f>
        <v>Bright Passion Fruit Drop</v>
      </c>
      <c r="D195">
        <v>2.9230999999999998</v>
      </c>
      <c r="E195">
        <v>0.9304</v>
      </c>
      <c r="F195">
        <v>5.9976000000000003</v>
      </c>
      <c r="G195">
        <v>0.43440000000000001</v>
      </c>
    </row>
    <row r="196" spans="1:7" x14ac:dyDescent="0.35">
      <c r="A196" s="1">
        <v>45356</v>
      </c>
      <c r="B196" t="s">
        <v>27</v>
      </c>
      <c r="C196" t="str">
        <f>_xlfn.XLOOKUP(B196,'Product Key'!$B$2:$B$4,'Product Key'!$A$2:$A$4)</f>
        <v>Great Peanut Butter Crunch</v>
      </c>
      <c r="D196">
        <v>7.0053999999999998</v>
      </c>
      <c r="E196">
        <v>7.0147000000000004</v>
      </c>
      <c r="F196">
        <v>1.0199</v>
      </c>
      <c r="G196">
        <v>0.43269999999999997</v>
      </c>
    </row>
    <row r="197" spans="1:7" x14ac:dyDescent="0.35">
      <c r="A197" s="1">
        <v>45357</v>
      </c>
      <c r="B197" t="s">
        <v>29</v>
      </c>
      <c r="C197" t="str">
        <f>_xlfn.XLOOKUP(B197,'Product Key'!$B$2:$B$4,'Product Key'!$A$2:$A$4)</f>
        <v>Lively French Vanilla Tart</v>
      </c>
      <c r="D197">
        <v>8.9931999999999999</v>
      </c>
      <c r="E197">
        <v>1.9599</v>
      </c>
      <c r="F197">
        <v>7.0731000000000002</v>
      </c>
      <c r="G197">
        <v>0.28710000000000002</v>
      </c>
    </row>
    <row r="198" spans="1:7" x14ac:dyDescent="0.35">
      <c r="A198" s="1">
        <v>45357</v>
      </c>
      <c r="B198" t="s">
        <v>25</v>
      </c>
      <c r="C198" t="str">
        <f>_xlfn.XLOOKUP(B198,'Product Key'!$B$2:$B$4,'Product Key'!$A$2:$A$4)</f>
        <v>Bright Passion Fruit Drop</v>
      </c>
      <c r="D198">
        <v>3.0032999999999999</v>
      </c>
      <c r="E198">
        <v>0.99650000000000005</v>
      </c>
      <c r="F198">
        <v>6.0193000000000003</v>
      </c>
      <c r="G198">
        <v>0.4088</v>
      </c>
    </row>
    <row r="199" spans="1:7" x14ac:dyDescent="0.35">
      <c r="A199" s="1">
        <v>45357</v>
      </c>
      <c r="B199" t="s">
        <v>27</v>
      </c>
      <c r="C199" t="str">
        <f>_xlfn.XLOOKUP(B199,'Product Key'!$B$2:$B$4,'Product Key'!$A$2:$A$4)</f>
        <v>Great Peanut Butter Crunch</v>
      </c>
      <c r="D199">
        <v>7.0145</v>
      </c>
      <c r="E199">
        <v>6.9615999999999998</v>
      </c>
      <c r="F199">
        <v>1.0972999999999999</v>
      </c>
      <c r="G199">
        <v>0.31069999999999998</v>
      </c>
    </row>
    <row r="200" spans="1:7" x14ac:dyDescent="0.35">
      <c r="A200" s="1">
        <v>45358</v>
      </c>
      <c r="B200" t="s">
        <v>29</v>
      </c>
      <c r="C200" t="str">
        <f>_xlfn.XLOOKUP(B200,'Product Key'!$B$2:$B$4,'Product Key'!$A$2:$A$4)</f>
        <v>Lively French Vanilla Tart</v>
      </c>
      <c r="D200">
        <v>8.9542999999999999</v>
      </c>
      <c r="E200">
        <v>1.9864999999999999</v>
      </c>
      <c r="F200">
        <v>6.9831000000000003</v>
      </c>
      <c r="G200">
        <v>0.36359999999999998</v>
      </c>
    </row>
    <row r="201" spans="1:7" x14ac:dyDescent="0.35">
      <c r="A201" s="1">
        <v>45358</v>
      </c>
      <c r="B201" t="s">
        <v>25</v>
      </c>
      <c r="C201" t="str">
        <f>_xlfn.XLOOKUP(B201,'Product Key'!$B$2:$B$4,'Product Key'!$A$2:$A$4)</f>
        <v>Bright Passion Fruit Drop</v>
      </c>
      <c r="D201">
        <v>3.0184000000000002</v>
      </c>
      <c r="E201">
        <v>0.97829999999999995</v>
      </c>
      <c r="F201">
        <v>6.0919999999999996</v>
      </c>
      <c r="G201">
        <v>0.49320000000000003</v>
      </c>
    </row>
    <row r="202" spans="1:7" x14ac:dyDescent="0.35">
      <c r="A202" s="1">
        <v>45358</v>
      </c>
      <c r="B202" t="s">
        <v>27</v>
      </c>
      <c r="C202" t="str">
        <f>_xlfn.XLOOKUP(B202,'Product Key'!$B$2:$B$4,'Product Key'!$A$2:$A$4)</f>
        <v>Great Peanut Butter Crunch</v>
      </c>
      <c r="D202">
        <v>6.9671000000000003</v>
      </c>
      <c r="E202">
        <v>6.9157000000000002</v>
      </c>
      <c r="F202">
        <v>0.96689999999999998</v>
      </c>
      <c r="G202">
        <v>0.30380000000000001</v>
      </c>
    </row>
    <row r="203" spans="1:7" x14ac:dyDescent="0.35">
      <c r="A203" s="1">
        <v>45359</v>
      </c>
      <c r="B203" t="s">
        <v>29</v>
      </c>
      <c r="C203" t="str">
        <f>_xlfn.XLOOKUP(B203,'Product Key'!$B$2:$B$4,'Product Key'!$A$2:$A$4)</f>
        <v>Lively French Vanilla Tart</v>
      </c>
      <c r="D203">
        <v>9.0233000000000008</v>
      </c>
      <c r="E203">
        <v>1.9966999999999999</v>
      </c>
      <c r="F203">
        <v>6.9078999999999997</v>
      </c>
      <c r="G203">
        <v>0.32979999999999998</v>
      </c>
    </row>
    <row r="204" spans="1:7" x14ac:dyDescent="0.35">
      <c r="A204" s="1">
        <v>45359</v>
      </c>
      <c r="B204" t="s">
        <v>25</v>
      </c>
      <c r="C204" t="str">
        <f>_xlfn.XLOOKUP(B204,'Product Key'!$B$2:$B$4,'Product Key'!$A$2:$A$4)</f>
        <v>Bright Passion Fruit Drop</v>
      </c>
      <c r="D204">
        <v>2.956</v>
      </c>
      <c r="E204">
        <v>1.0216000000000001</v>
      </c>
      <c r="F204">
        <v>6.0045000000000002</v>
      </c>
      <c r="G204">
        <v>0.46539999999999998</v>
      </c>
    </row>
    <row r="205" spans="1:7" x14ac:dyDescent="0.35">
      <c r="A205" s="1">
        <v>45359</v>
      </c>
      <c r="B205" t="s">
        <v>27</v>
      </c>
      <c r="C205" t="str">
        <f>_xlfn.XLOOKUP(B205,'Product Key'!$B$2:$B$4,'Product Key'!$A$2:$A$4)</f>
        <v>Great Peanut Butter Crunch</v>
      </c>
      <c r="D205">
        <v>6.9885000000000002</v>
      </c>
      <c r="E205">
        <v>7.0639000000000003</v>
      </c>
      <c r="F205">
        <v>1.0167999999999999</v>
      </c>
      <c r="G205">
        <v>0.2394</v>
      </c>
    </row>
    <row r="206" spans="1:7" x14ac:dyDescent="0.35">
      <c r="A206" s="1">
        <v>45360</v>
      </c>
      <c r="B206" t="s">
        <v>29</v>
      </c>
      <c r="C206" t="str">
        <f>_xlfn.XLOOKUP(B206,'Product Key'!$B$2:$B$4,'Product Key'!$A$2:$A$4)</f>
        <v>Lively French Vanilla Tart</v>
      </c>
      <c r="D206">
        <v>9.0219000000000005</v>
      </c>
      <c r="E206">
        <v>2.0499000000000001</v>
      </c>
      <c r="F206">
        <v>6.9771000000000001</v>
      </c>
      <c r="G206">
        <v>0.37330000000000002</v>
      </c>
    </row>
    <row r="207" spans="1:7" x14ac:dyDescent="0.35">
      <c r="A207" s="1">
        <v>45360</v>
      </c>
      <c r="B207" t="s">
        <v>25</v>
      </c>
      <c r="C207" t="str">
        <f>_xlfn.XLOOKUP(B207,'Product Key'!$B$2:$B$4,'Product Key'!$A$2:$A$4)</f>
        <v>Bright Passion Fruit Drop</v>
      </c>
      <c r="D207">
        <v>3.0049999999999999</v>
      </c>
      <c r="E207">
        <v>0.97950000000000004</v>
      </c>
      <c r="F207">
        <v>5.9043000000000001</v>
      </c>
      <c r="G207">
        <v>0.41620000000000001</v>
      </c>
    </row>
    <row r="208" spans="1:7" x14ac:dyDescent="0.35">
      <c r="A208" s="1">
        <v>45360</v>
      </c>
      <c r="B208" t="s">
        <v>27</v>
      </c>
      <c r="C208" t="str">
        <f>_xlfn.XLOOKUP(B208,'Product Key'!$B$2:$B$4,'Product Key'!$A$2:$A$4)</f>
        <v>Great Peanut Butter Crunch</v>
      </c>
      <c r="D208">
        <v>7.0602999999999998</v>
      </c>
      <c r="E208">
        <v>7.0113000000000003</v>
      </c>
      <c r="F208">
        <v>1.0374000000000001</v>
      </c>
      <c r="G208">
        <v>0.43869999999999998</v>
      </c>
    </row>
    <row r="209" spans="1:7" x14ac:dyDescent="0.35">
      <c r="A209" s="1">
        <v>45361</v>
      </c>
      <c r="B209" t="s">
        <v>29</v>
      </c>
      <c r="C209" t="str">
        <f>_xlfn.XLOOKUP(B209,'Product Key'!$B$2:$B$4,'Product Key'!$A$2:$A$4)</f>
        <v>Lively French Vanilla Tart</v>
      </c>
      <c r="D209">
        <v>8.9604999999999997</v>
      </c>
      <c r="E209">
        <v>1.9396</v>
      </c>
      <c r="F209">
        <v>6.9467999999999996</v>
      </c>
      <c r="G209">
        <v>0.30330000000000001</v>
      </c>
    </row>
    <row r="210" spans="1:7" x14ac:dyDescent="0.35">
      <c r="A210" s="1">
        <v>45361</v>
      </c>
      <c r="B210" t="s">
        <v>25</v>
      </c>
      <c r="C210" t="str">
        <f>_xlfn.XLOOKUP(B210,'Product Key'!$B$2:$B$4,'Product Key'!$A$2:$A$4)</f>
        <v>Bright Passion Fruit Drop</v>
      </c>
      <c r="D210">
        <v>2.9851999999999999</v>
      </c>
      <c r="E210">
        <v>1.0319</v>
      </c>
      <c r="F210">
        <v>5.9757999999999996</v>
      </c>
      <c r="G210">
        <v>0.47089999999999999</v>
      </c>
    </row>
    <row r="211" spans="1:7" x14ac:dyDescent="0.35">
      <c r="A211" s="1">
        <v>45361</v>
      </c>
      <c r="B211" t="s">
        <v>27</v>
      </c>
      <c r="C211" t="str">
        <f>_xlfn.XLOOKUP(B211,'Product Key'!$B$2:$B$4,'Product Key'!$A$2:$A$4)</f>
        <v>Great Peanut Butter Crunch</v>
      </c>
      <c r="D211">
        <v>7.0171999999999999</v>
      </c>
      <c r="E211">
        <v>6.9522000000000004</v>
      </c>
      <c r="F211">
        <v>0.91930000000000001</v>
      </c>
      <c r="G211">
        <v>0.37069999999999997</v>
      </c>
    </row>
    <row r="212" spans="1:7" x14ac:dyDescent="0.35">
      <c r="A212" s="1">
        <v>45362</v>
      </c>
      <c r="B212" t="s">
        <v>29</v>
      </c>
      <c r="C212" t="str">
        <f>_xlfn.XLOOKUP(B212,'Product Key'!$B$2:$B$4,'Product Key'!$A$2:$A$4)</f>
        <v>Lively French Vanilla Tart</v>
      </c>
      <c r="D212">
        <v>9.0097000000000005</v>
      </c>
      <c r="E212">
        <v>1.9234</v>
      </c>
      <c r="F212">
        <v>7.0614999999999997</v>
      </c>
      <c r="G212">
        <v>0.39400000000000002</v>
      </c>
    </row>
    <row r="213" spans="1:7" x14ac:dyDescent="0.35">
      <c r="A213" s="1">
        <v>45362</v>
      </c>
      <c r="B213" t="s">
        <v>25</v>
      </c>
      <c r="C213" t="str">
        <f>_xlfn.XLOOKUP(B213,'Product Key'!$B$2:$B$4,'Product Key'!$A$2:$A$4)</f>
        <v>Bright Passion Fruit Drop</v>
      </c>
      <c r="D213">
        <v>2.9439000000000002</v>
      </c>
      <c r="E213">
        <v>0.99790000000000001</v>
      </c>
      <c r="F213">
        <v>5.9153000000000002</v>
      </c>
      <c r="G213">
        <v>0.39839999999999998</v>
      </c>
    </row>
    <row r="214" spans="1:7" x14ac:dyDescent="0.35">
      <c r="A214" s="1">
        <v>45362</v>
      </c>
      <c r="B214" t="s">
        <v>27</v>
      </c>
      <c r="C214" t="str">
        <f>_xlfn.XLOOKUP(B214,'Product Key'!$B$2:$B$4,'Product Key'!$A$2:$A$4)</f>
        <v>Great Peanut Butter Crunch</v>
      </c>
      <c r="D214">
        <v>6.9679000000000002</v>
      </c>
      <c r="E214">
        <v>6.9329000000000001</v>
      </c>
      <c r="F214">
        <v>1.0234000000000001</v>
      </c>
      <c r="G214">
        <v>0.35730000000000001</v>
      </c>
    </row>
    <row r="215" spans="1:7" x14ac:dyDescent="0.35">
      <c r="A215" s="1">
        <v>45363</v>
      </c>
      <c r="B215" t="s">
        <v>29</v>
      </c>
      <c r="C215" t="str">
        <f>_xlfn.XLOOKUP(B215,'Product Key'!$B$2:$B$4,'Product Key'!$A$2:$A$4)</f>
        <v>Lively French Vanilla Tart</v>
      </c>
      <c r="D215">
        <v>8.9700000000000006</v>
      </c>
      <c r="E215">
        <v>1.925</v>
      </c>
      <c r="F215">
        <v>6.9964000000000004</v>
      </c>
      <c r="G215">
        <v>0.31850000000000001</v>
      </c>
    </row>
    <row r="216" spans="1:7" x14ac:dyDescent="0.35">
      <c r="A216" s="1">
        <v>45363</v>
      </c>
      <c r="B216" t="s">
        <v>25</v>
      </c>
      <c r="C216" t="str">
        <f>_xlfn.XLOOKUP(B216,'Product Key'!$B$2:$B$4,'Product Key'!$A$2:$A$4)</f>
        <v>Bright Passion Fruit Drop</v>
      </c>
      <c r="D216">
        <v>2.9801000000000002</v>
      </c>
      <c r="E216">
        <v>0.92620000000000002</v>
      </c>
      <c r="F216">
        <v>6.0133000000000001</v>
      </c>
      <c r="G216">
        <v>0.443</v>
      </c>
    </row>
    <row r="217" spans="1:7" x14ac:dyDescent="0.35">
      <c r="A217" s="1">
        <v>45363</v>
      </c>
      <c r="B217" t="s">
        <v>27</v>
      </c>
      <c r="C217" t="str">
        <f>_xlfn.XLOOKUP(B217,'Product Key'!$B$2:$B$4,'Product Key'!$A$2:$A$4)</f>
        <v>Great Peanut Butter Crunch</v>
      </c>
      <c r="D217">
        <v>6.9881000000000002</v>
      </c>
      <c r="E217">
        <v>6.9814999999999996</v>
      </c>
      <c r="F217">
        <v>0.95240000000000002</v>
      </c>
      <c r="G217">
        <v>0.31019999999999998</v>
      </c>
    </row>
    <row r="218" spans="1:7" x14ac:dyDescent="0.35">
      <c r="A218" s="1">
        <v>45364</v>
      </c>
      <c r="B218" t="s">
        <v>29</v>
      </c>
      <c r="C218" t="str">
        <f>_xlfn.XLOOKUP(B218,'Product Key'!$B$2:$B$4,'Product Key'!$A$2:$A$4)</f>
        <v>Lively French Vanilla Tart</v>
      </c>
      <c r="D218">
        <v>9.0496999999999996</v>
      </c>
      <c r="E218">
        <v>2.0731000000000002</v>
      </c>
      <c r="F218">
        <v>6.9908000000000001</v>
      </c>
      <c r="G218">
        <v>0.30880000000000002</v>
      </c>
    </row>
    <row r="219" spans="1:7" x14ac:dyDescent="0.35">
      <c r="A219" s="1">
        <v>45364</v>
      </c>
      <c r="B219" t="s">
        <v>25</v>
      </c>
      <c r="C219" t="str">
        <f>_xlfn.XLOOKUP(B219,'Product Key'!$B$2:$B$4,'Product Key'!$A$2:$A$4)</f>
        <v>Bright Passion Fruit Drop</v>
      </c>
      <c r="D219">
        <v>3.0295000000000001</v>
      </c>
      <c r="E219">
        <v>1.0563</v>
      </c>
      <c r="F219">
        <v>6.0101000000000004</v>
      </c>
      <c r="G219">
        <v>0.44719999999999999</v>
      </c>
    </row>
    <row r="220" spans="1:7" x14ac:dyDescent="0.35">
      <c r="A220" s="1">
        <v>45364</v>
      </c>
      <c r="B220" t="s">
        <v>27</v>
      </c>
      <c r="C220" t="str">
        <f>_xlfn.XLOOKUP(B220,'Product Key'!$B$2:$B$4,'Product Key'!$A$2:$A$4)</f>
        <v>Great Peanut Butter Crunch</v>
      </c>
      <c r="D220">
        <v>7.0321999999999996</v>
      </c>
      <c r="E220">
        <v>6.9695</v>
      </c>
      <c r="F220">
        <v>1.0584</v>
      </c>
      <c r="G220">
        <v>0.29409999999999997</v>
      </c>
    </row>
    <row r="221" spans="1:7" x14ac:dyDescent="0.35">
      <c r="A221" s="1">
        <v>45365</v>
      </c>
      <c r="B221" t="s">
        <v>29</v>
      </c>
      <c r="C221" t="str">
        <f>_xlfn.XLOOKUP(B221,'Product Key'!$B$2:$B$4,'Product Key'!$A$2:$A$4)</f>
        <v>Lively French Vanilla Tart</v>
      </c>
      <c r="D221">
        <v>8.9842999999999993</v>
      </c>
      <c r="E221">
        <v>1.9347000000000001</v>
      </c>
      <c r="F221">
        <v>6.9709000000000003</v>
      </c>
      <c r="G221">
        <v>0.34889999999999999</v>
      </c>
    </row>
    <row r="222" spans="1:7" x14ac:dyDescent="0.35">
      <c r="A222" s="1">
        <v>45365</v>
      </c>
      <c r="B222" t="s">
        <v>25</v>
      </c>
      <c r="C222" t="str">
        <f>_xlfn.XLOOKUP(B222,'Product Key'!$B$2:$B$4,'Product Key'!$A$2:$A$4)</f>
        <v>Bright Passion Fruit Drop</v>
      </c>
      <c r="D222">
        <v>2.9748000000000001</v>
      </c>
      <c r="E222">
        <v>1.0330999999999999</v>
      </c>
      <c r="F222">
        <v>5.97</v>
      </c>
      <c r="G222">
        <v>0.60099999999999998</v>
      </c>
    </row>
    <row r="223" spans="1:7" x14ac:dyDescent="0.35">
      <c r="A223" s="1">
        <v>45365</v>
      </c>
      <c r="B223" t="s">
        <v>27</v>
      </c>
      <c r="C223" t="str">
        <f>_xlfn.XLOOKUP(B223,'Product Key'!$B$2:$B$4,'Product Key'!$A$2:$A$4)</f>
        <v>Great Peanut Butter Crunch</v>
      </c>
      <c r="D223">
        <v>6.9268000000000001</v>
      </c>
      <c r="E223">
        <v>6.9409000000000001</v>
      </c>
      <c r="F223">
        <v>0.98970000000000002</v>
      </c>
      <c r="G223">
        <v>0.33579999999999999</v>
      </c>
    </row>
    <row r="224" spans="1:7" x14ac:dyDescent="0.35">
      <c r="A224" s="1">
        <v>45366</v>
      </c>
      <c r="B224" t="s">
        <v>29</v>
      </c>
      <c r="C224" t="str">
        <f>_xlfn.XLOOKUP(B224,'Product Key'!$B$2:$B$4,'Product Key'!$A$2:$A$4)</f>
        <v>Lively French Vanilla Tart</v>
      </c>
      <c r="D224">
        <v>9.0730000000000004</v>
      </c>
      <c r="E224">
        <v>2.0453000000000001</v>
      </c>
      <c r="F224">
        <v>6.9622999999999999</v>
      </c>
      <c r="G224">
        <v>0.3483</v>
      </c>
    </row>
    <row r="225" spans="1:7" x14ac:dyDescent="0.35">
      <c r="A225" s="1">
        <v>45366</v>
      </c>
      <c r="B225" t="s">
        <v>25</v>
      </c>
      <c r="C225" t="str">
        <f>_xlfn.XLOOKUP(B225,'Product Key'!$B$2:$B$4,'Product Key'!$A$2:$A$4)</f>
        <v>Bright Passion Fruit Drop</v>
      </c>
      <c r="D225">
        <v>3.0284</v>
      </c>
      <c r="E225">
        <v>1.0219</v>
      </c>
      <c r="F225">
        <v>5.9173999999999998</v>
      </c>
      <c r="G225">
        <v>0.47160000000000002</v>
      </c>
    </row>
    <row r="226" spans="1:7" x14ac:dyDescent="0.35">
      <c r="A226" s="1">
        <v>45366</v>
      </c>
      <c r="B226" t="s">
        <v>27</v>
      </c>
      <c r="C226" t="str">
        <f>_xlfn.XLOOKUP(B226,'Product Key'!$B$2:$B$4,'Product Key'!$A$2:$A$4)</f>
        <v>Great Peanut Butter Crunch</v>
      </c>
      <c r="D226">
        <v>6.9913999999999996</v>
      </c>
      <c r="E226">
        <v>7.0460000000000003</v>
      </c>
      <c r="F226">
        <v>0.95169999999999999</v>
      </c>
      <c r="G226">
        <v>0.19409999999999999</v>
      </c>
    </row>
    <row r="227" spans="1:7" x14ac:dyDescent="0.35">
      <c r="A227" s="1">
        <v>45367</v>
      </c>
      <c r="B227" t="s">
        <v>29</v>
      </c>
      <c r="C227" t="str">
        <f>_xlfn.XLOOKUP(B227,'Product Key'!$B$2:$B$4,'Product Key'!$A$2:$A$4)</f>
        <v>Lively French Vanilla Tart</v>
      </c>
      <c r="D227">
        <v>9.0014000000000003</v>
      </c>
      <c r="E227">
        <v>2.0125000000000002</v>
      </c>
      <c r="F227">
        <v>7.0476999999999999</v>
      </c>
      <c r="G227">
        <v>0.30709999999999998</v>
      </c>
    </row>
    <row r="228" spans="1:7" x14ac:dyDescent="0.35">
      <c r="A228" s="1">
        <v>45367</v>
      </c>
      <c r="B228" t="s">
        <v>25</v>
      </c>
      <c r="C228" t="str">
        <f>_xlfn.XLOOKUP(B228,'Product Key'!$B$2:$B$4,'Product Key'!$A$2:$A$4)</f>
        <v>Bright Passion Fruit Drop</v>
      </c>
      <c r="D228">
        <v>3.0773000000000001</v>
      </c>
      <c r="E228">
        <v>1.0354000000000001</v>
      </c>
      <c r="F228">
        <v>6.1196000000000002</v>
      </c>
      <c r="G228">
        <v>0.38080000000000003</v>
      </c>
    </row>
    <row r="229" spans="1:7" x14ac:dyDescent="0.35">
      <c r="A229" s="1">
        <v>45367</v>
      </c>
      <c r="B229" t="s">
        <v>27</v>
      </c>
      <c r="C229" t="str">
        <f>_xlfn.XLOOKUP(B229,'Product Key'!$B$2:$B$4,'Product Key'!$A$2:$A$4)</f>
        <v>Great Peanut Butter Crunch</v>
      </c>
      <c r="D229">
        <v>7.0411999999999999</v>
      </c>
      <c r="E229">
        <v>7.0167999999999999</v>
      </c>
      <c r="F229">
        <v>0.92</v>
      </c>
      <c r="G229">
        <v>0.33589999999999998</v>
      </c>
    </row>
    <row r="230" spans="1:7" x14ac:dyDescent="0.35">
      <c r="A230" s="1">
        <v>45368</v>
      </c>
      <c r="B230" t="s">
        <v>29</v>
      </c>
      <c r="C230" t="str">
        <f>_xlfn.XLOOKUP(B230,'Product Key'!$B$2:$B$4,'Product Key'!$A$2:$A$4)</f>
        <v>Lively French Vanilla Tart</v>
      </c>
      <c r="D230">
        <v>8.9842999999999993</v>
      </c>
      <c r="E230">
        <v>1.9455</v>
      </c>
      <c r="F230">
        <v>6.9988000000000001</v>
      </c>
      <c r="G230">
        <v>0.41139999999999999</v>
      </c>
    </row>
    <row r="231" spans="1:7" x14ac:dyDescent="0.35">
      <c r="A231" s="1">
        <v>45368</v>
      </c>
      <c r="B231" t="s">
        <v>25</v>
      </c>
      <c r="C231" t="str">
        <f>_xlfn.XLOOKUP(B231,'Product Key'!$B$2:$B$4,'Product Key'!$A$2:$A$4)</f>
        <v>Bright Passion Fruit Drop</v>
      </c>
      <c r="D231">
        <v>2.9819</v>
      </c>
      <c r="E231">
        <v>0.97360000000000002</v>
      </c>
      <c r="F231">
        <v>6.0269000000000004</v>
      </c>
      <c r="G231">
        <v>0.40079999999999999</v>
      </c>
    </row>
    <row r="232" spans="1:7" x14ac:dyDescent="0.35">
      <c r="A232" s="1">
        <v>45368</v>
      </c>
      <c r="B232" t="s">
        <v>27</v>
      </c>
      <c r="C232" t="str">
        <f>_xlfn.XLOOKUP(B232,'Product Key'!$B$2:$B$4,'Product Key'!$A$2:$A$4)</f>
        <v>Great Peanut Butter Crunch</v>
      </c>
      <c r="D232">
        <v>6.9598000000000004</v>
      </c>
      <c r="E232">
        <v>6.9505999999999997</v>
      </c>
      <c r="F232">
        <v>1.0723</v>
      </c>
      <c r="G232">
        <v>0.30149999999999999</v>
      </c>
    </row>
    <row r="233" spans="1:7" x14ac:dyDescent="0.35">
      <c r="A233" s="1">
        <v>45369</v>
      </c>
      <c r="B233" t="s">
        <v>29</v>
      </c>
      <c r="C233" t="str">
        <f>_xlfn.XLOOKUP(B233,'Product Key'!$B$2:$B$4,'Product Key'!$A$2:$A$4)</f>
        <v>Lively French Vanilla Tart</v>
      </c>
      <c r="D233">
        <v>8.9608000000000008</v>
      </c>
      <c r="E233">
        <v>2.0257999999999998</v>
      </c>
      <c r="F233">
        <v>6.8860999999999999</v>
      </c>
      <c r="G233">
        <v>0.3372</v>
      </c>
    </row>
    <row r="234" spans="1:7" x14ac:dyDescent="0.35">
      <c r="A234" s="1">
        <v>45369</v>
      </c>
      <c r="B234" t="s">
        <v>25</v>
      </c>
      <c r="C234" t="str">
        <f>_xlfn.XLOOKUP(B234,'Product Key'!$B$2:$B$4,'Product Key'!$A$2:$A$4)</f>
        <v>Bright Passion Fruit Drop</v>
      </c>
      <c r="D234">
        <v>2.9935999999999998</v>
      </c>
      <c r="E234">
        <v>1.0582</v>
      </c>
      <c r="F234">
        <v>6.0133000000000001</v>
      </c>
      <c r="G234">
        <v>0.48139999999999999</v>
      </c>
    </row>
    <row r="235" spans="1:7" x14ac:dyDescent="0.35">
      <c r="A235" s="1">
        <v>45369</v>
      </c>
      <c r="B235" t="s">
        <v>27</v>
      </c>
      <c r="C235" t="str">
        <f>_xlfn.XLOOKUP(B235,'Product Key'!$B$2:$B$4,'Product Key'!$A$2:$A$4)</f>
        <v>Great Peanut Butter Crunch</v>
      </c>
      <c r="D235">
        <v>7.0347</v>
      </c>
      <c r="E235">
        <v>7.0655999999999999</v>
      </c>
      <c r="F235">
        <v>0.9788</v>
      </c>
      <c r="G235">
        <v>0.27250000000000002</v>
      </c>
    </row>
    <row r="236" spans="1:7" x14ac:dyDescent="0.35">
      <c r="A236" s="1">
        <v>45370</v>
      </c>
      <c r="B236" t="s">
        <v>29</v>
      </c>
      <c r="C236" t="str">
        <f>_xlfn.XLOOKUP(B236,'Product Key'!$B$2:$B$4,'Product Key'!$A$2:$A$4)</f>
        <v>Lively French Vanilla Tart</v>
      </c>
      <c r="D236">
        <v>9.0266999999999999</v>
      </c>
      <c r="E236">
        <v>2.0903999999999998</v>
      </c>
      <c r="F236">
        <v>6.9676999999999998</v>
      </c>
      <c r="G236">
        <v>0.2243</v>
      </c>
    </row>
    <row r="237" spans="1:7" x14ac:dyDescent="0.35">
      <c r="A237" s="1">
        <v>45370</v>
      </c>
      <c r="B237" t="s">
        <v>25</v>
      </c>
      <c r="C237" t="str">
        <f>_xlfn.XLOOKUP(B237,'Product Key'!$B$2:$B$4,'Product Key'!$A$2:$A$4)</f>
        <v>Bright Passion Fruit Drop</v>
      </c>
      <c r="D237">
        <v>3.0072000000000001</v>
      </c>
      <c r="E237">
        <v>0.98019999999999996</v>
      </c>
      <c r="F237">
        <v>5.9545000000000003</v>
      </c>
      <c r="G237">
        <v>0.5645</v>
      </c>
    </row>
    <row r="238" spans="1:7" x14ac:dyDescent="0.35">
      <c r="A238" s="1">
        <v>45370</v>
      </c>
      <c r="B238" t="s">
        <v>27</v>
      </c>
      <c r="C238" t="str">
        <f>_xlfn.XLOOKUP(B238,'Product Key'!$B$2:$B$4,'Product Key'!$A$2:$A$4)</f>
        <v>Great Peanut Butter Crunch</v>
      </c>
      <c r="D238">
        <v>7.0072000000000001</v>
      </c>
      <c r="E238">
        <v>6.9673999999999996</v>
      </c>
      <c r="F238">
        <v>0.92700000000000005</v>
      </c>
      <c r="G238">
        <v>0.37990000000000002</v>
      </c>
    </row>
    <row r="239" spans="1:7" x14ac:dyDescent="0.35">
      <c r="A239" s="1">
        <v>45371</v>
      </c>
      <c r="B239" t="s">
        <v>29</v>
      </c>
      <c r="C239" t="str">
        <f>_xlfn.XLOOKUP(B239,'Product Key'!$B$2:$B$4,'Product Key'!$A$2:$A$4)</f>
        <v>Lively French Vanilla Tart</v>
      </c>
      <c r="D239">
        <v>8.9891000000000005</v>
      </c>
      <c r="E239">
        <v>2.0150000000000001</v>
      </c>
      <c r="F239">
        <v>7.0396999999999998</v>
      </c>
      <c r="G239">
        <v>0.33229999999999998</v>
      </c>
    </row>
    <row r="240" spans="1:7" x14ac:dyDescent="0.35">
      <c r="A240" s="1">
        <v>45371</v>
      </c>
      <c r="B240" t="s">
        <v>25</v>
      </c>
      <c r="C240" t="str">
        <f>_xlfn.XLOOKUP(B240,'Product Key'!$B$2:$B$4,'Product Key'!$A$2:$A$4)</f>
        <v>Bright Passion Fruit Drop</v>
      </c>
      <c r="D240">
        <v>2.9996999999999998</v>
      </c>
      <c r="E240">
        <v>1.052</v>
      </c>
      <c r="F240">
        <v>5.9615</v>
      </c>
      <c r="G240">
        <v>0.52239999999999998</v>
      </c>
    </row>
    <row r="241" spans="1:7" x14ac:dyDescent="0.35">
      <c r="A241" s="1">
        <v>45371</v>
      </c>
      <c r="B241" t="s">
        <v>27</v>
      </c>
      <c r="C241" t="str">
        <f>_xlfn.XLOOKUP(B241,'Product Key'!$B$2:$B$4,'Product Key'!$A$2:$A$4)</f>
        <v>Great Peanut Butter Crunch</v>
      </c>
      <c r="D241">
        <v>7.0111999999999997</v>
      </c>
      <c r="E241">
        <v>6.984</v>
      </c>
      <c r="F241">
        <v>0.91910000000000003</v>
      </c>
      <c r="G241">
        <v>0.40379999999999999</v>
      </c>
    </row>
    <row r="242" spans="1:7" x14ac:dyDescent="0.35">
      <c r="A242" s="1">
        <v>45372</v>
      </c>
      <c r="B242" t="s">
        <v>29</v>
      </c>
      <c r="C242" t="str">
        <f>_xlfn.XLOOKUP(B242,'Product Key'!$B$2:$B$4,'Product Key'!$A$2:$A$4)</f>
        <v>Lively French Vanilla Tart</v>
      </c>
      <c r="D242">
        <v>9.0158000000000005</v>
      </c>
      <c r="E242">
        <v>1.97</v>
      </c>
      <c r="F242">
        <v>6.9855</v>
      </c>
      <c r="G242">
        <v>0.41149999999999998</v>
      </c>
    </row>
    <row r="243" spans="1:7" x14ac:dyDescent="0.35">
      <c r="A243" s="1">
        <v>45372</v>
      </c>
      <c r="B243" t="s">
        <v>25</v>
      </c>
      <c r="C243" t="str">
        <f>_xlfn.XLOOKUP(B243,'Product Key'!$B$2:$B$4,'Product Key'!$A$2:$A$4)</f>
        <v>Bright Passion Fruit Drop</v>
      </c>
      <c r="D243">
        <v>2.9409999999999998</v>
      </c>
      <c r="E243">
        <v>1.1048</v>
      </c>
      <c r="F243">
        <v>6.0404999999999998</v>
      </c>
      <c r="G243">
        <v>0.35639999999999999</v>
      </c>
    </row>
    <row r="244" spans="1:7" x14ac:dyDescent="0.35">
      <c r="A244" s="1">
        <v>45372</v>
      </c>
      <c r="B244" t="s">
        <v>27</v>
      </c>
      <c r="C244" t="str">
        <f>_xlfn.XLOOKUP(B244,'Product Key'!$B$2:$B$4,'Product Key'!$A$2:$A$4)</f>
        <v>Great Peanut Butter Crunch</v>
      </c>
      <c r="D244">
        <v>6.9644000000000004</v>
      </c>
      <c r="E244">
        <v>7.0747</v>
      </c>
      <c r="F244">
        <v>1.0182</v>
      </c>
      <c r="G244">
        <v>0.23680000000000001</v>
      </c>
    </row>
    <row r="245" spans="1:7" x14ac:dyDescent="0.35">
      <c r="A245" s="1">
        <v>45373</v>
      </c>
      <c r="B245" t="s">
        <v>29</v>
      </c>
      <c r="C245" t="str">
        <f>_xlfn.XLOOKUP(B245,'Product Key'!$B$2:$B$4,'Product Key'!$A$2:$A$4)</f>
        <v>Lively French Vanilla Tart</v>
      </c>
      <c r="D245">
        <v>9.0977999999999994</v>
      </c>
      <c r="E245">
        <v>2.0038</v>
      </c>
      <c r="F245">
        <v>6.8906999999999998</v>
      </c>
      <c r="G245">
        <v>0.3982</v>
      </c>
    </row>
    <row r="246" spans="1:7" x14ac:dyDescent="0.35">
      <c r="A246" s="1">
        <v>45373</v>
      </c>
      <c r="B246" t="s">
        <v>25</v>
      </c>
      <c r="C246" t="str">
        <f>_xlfn.XLOOKUP(B246,'Product Key'!$B$2:$B$4,'Product Key'!$A$2:$A$4)</f>
        <v>Bright Passion Fruit Drop</v>
      </c>
      <c r="D246">
        <v>2.9203999999999999</v>
      </c>
      <c r="E246">
        <v>0.94440000000000002</v>
      </c>
      <c r="F246">
        <v>5.9623999999999997</v>
      </c>
      <c r="G246">
        <v>0.43080000000000002</v>
      </c>
    </row>
    <row r="247" spans="1:7" x14ac:dyDescent="0.35">
      <c r="A247" s="1">
        <v>45373</v>
      </c>
      <c r="B247" t="s">
        <v>27</v>
      </c>
      <c r="C247" t="str">
        <f>_xlfn.XLOOKUP(B247,'Product Key'!$B$2:$B$4,'Product Key'!$A$2:$A$4)</f>
        <v>Great Peanut Butter Crunch</v>
      </c>
      <c r="D247">
        <v>6.9819000000000004</v>
      </c>
      <c r="E247">
        <v>7.0045999999999999</v>
      </c>
      <c r="F247">
        <v>1.0771999999999999</v>
      </c>
      <c r="G247">
        <v>0.34749999999999998</v>
      </c>
    </row>
    <row r="248" spans="1:7" x14ac:dyDescent="0.35">
      <c r="A248" s="1">
        <v>45374</v>
      </c>
      <c r="B248" t="s">
        <v>29</v>
      </c>
      <c r="C248" t="str">
        <f>_xlfn.XLOOKUP(B248,'Product Key'!$B$2:$B$4,'Product Key'!$A$2:$A$4)</f>
        <v>Lively French Vanilla Tart</v>
      </c>
      <c r="D248">
        <v>8.9312000000000005</v>
      </c>
      <c r="E248">
        <v>2.0573999999999999</v>
      </c>
      <c r="F248">
        <v>6.9867999999999997</v>
      </c>
      <c r="G248">
        <v>0.30230000000000001</v>
      </c>
    </row>
    <row r="249" spans="1:7" x14ac:dyDescent="0.35">
      <c r="A249" s="1">
        <v>45374</v>
      </c>
      <c r="B249" t="s">
        <v>25</v>
      </c>
      <c r="C249" t="str">
        <f>_xlfn.XLOOKUP(B249,'Product Key'!$B$2:$B$4,'Product Key'!$A$2:$A$4)</f>
        <v>Bright Passion Fruit Drop</v>
      </c>
      <c r="D249">
        <v>2.9655999999999998</v>
      </c>
      <c r="E249">
        <v>0.872</v>
      </c>
      <c r="F249">
        <v>5.9474999999999998</v>
      </c>
      <c r="G249">
        <v>0.3891</v>
      </c>
    </row>
    <row r="250" spans="1:7" x14ac:dyDescent="0.35">
      <c r="A250" s="1">
        <v>45374</v>
      </c>
      <c r="B250" t="s">
        <v>27</v>
      </c>
      <c r="C250" t="str">
        <f>_xlfn.XLOOKUP(B250,'Product Key'!$B$2:$B$4,'Product Key'!$A$2:$A$4)</f>
        <v>Great Peanut Butter Crunch</v>
      </c>
      <c r="D250">
        <v>6.9439000000000002</v>
      </c>
      <c r="E250">
        <v>7.0686</v>
      </c>
      <c r="F250">
        <v>0.96540000000000004</v>
      </c>
      <c r="G250">
        <v>0.36399999999999999</v>
      </c>
    </row>
    <row r="251" spans="1:7" x14ac:dyDescent="0.35">
      <c r="A251" s="1">
        <v>45375</v>
      </c>
      <c r="B251" t="s">
        <v>29</v>
      </c>
      <c r="C251" t="str">
        <f>_xlfn.XLOOKUP(B251,'Product Key'!$B$2:$B$4,'Product Key'!$A$2:$A$4)</f>
        <v>Lively French Vanilla Tart</v>
      </c>
      <c r="D251">
        <v>9.0602</v>
      </c>
      <c r="E251">
        <v>2.0249000000000001</v>
      </c>
      <c r="F251">
        <v>6.9917999999999996</v>
      </c>
      <c r="G251">
        <v>0.3664</v>
      </c>
    </row>
    <row r="252" spans="1:7" x14ac:dyDescent="0.35">
      <c r="A252" s="1">
        <v>45375</v>
      </c>
      <c r="B252" t="s">
        <v>25</v>
      </c>
      <c r="C252" t="str">
        <f>_xlfn.XLOOKUP(B252,'Product Key'!$B$2:$B$4,'Product Key'!$A$2:$A$4)</f>
        <v>Bright Passion Fruit Drop</v>
      </c>
      <c r="D252">
        <v>2.9470999999999998</v>
      </c>
      <c r="E252">
        <v>0.93179999999999996</v>
      </c>
      <c r="F252">
        <v>6.0408999999999997</v>
      </c>
      <c r="G252">
        <v>0.42499999999999999</v>
      </c>
    </row>
    <row r="253" spans="1:7" x14ac:dyDescent="0.35">
      <c r="A253" s="1">
        <v>45375</v>
      </c>
      <c r="B253" t="s">
        <v>27</v>
      </c>
      <c r="C253" t="str">
        <f>_xlfn.XLOOKUP(B253,'Product Key'!$B$2:$B$4,'Product Key'!$A$2:$A$4)</f>
        <v>Great Peanut Butter Crunch</v>
      </c>
      <c r="D253">
        <v>7.0526</v>
      </c>
      <c r="E253">
        <v>6.9945000000000004</v>
      </c>
      <c r="F253">
        <v>0.91759999999999997</v>
      </c>
      <c r="G253">
        <v>0.34449999999999997</v>
      </c>
    </row>
    <row r="254" spans="1:7" x14ac:dyDescent="0.35">
      <c r="A254" s="1">
        <v>45376</v>
      </c>
      <c r="B254" t="s">
        <v>29</v>
      </c>
      <c r="C254" t="str">
        <f>_xlfn.XLOOKUP(B254,'Product Key'!$B$2:$B$4,'Product Key'!$A$2:$A$4)</f>
        <v>Lively French Vanilla Tart</v>
      </c>
      <c r="D254">
        <v>8.9632000000000005</v>
      </c>
      <c r="E254">
        <v>1.9844999999999999</v>
      </c>
      <c r="F254">
        <v>6.9448999999999996</v>
      </c>
      <c r="G254">
        <v>0.2485</v>
      </c>
    </row>
    <row r="255" spans="1:7" x14ac:dyDescent="0.35">
      <c r="A255" s="1">
        <v>45376</v>
      </c>
      <c r="B255" t="s">
        <v>25</v>
      </c>
      <c r="C255" t="str">
        <f>_xlfn.XLOOKUP(B255,'Product Key'!$B$2:$B$4,'Product Key'!$A$2:$A$4)</f>
        <v>Bright Passion Fruit Drop</v>
      </c>
      <c r="D255">
        <v>2.9729999999999999</v>
      </c>
      <c r="E255">
        <v>1.0952</v>
      </c>
      <c r="F255">
        <v>6.0472999999999999</v>
      </c>
      <c r="G255">
        <v>0.47739999999999999</v>
      </c>
    </row>
    <row r="256" spans="1:7" x14ac:dyDescent="0.35">
      <c r="A256" s="1">
        <v>45376</v>
      </c>
      <c r="B256" t="s">
        <v>27</v>
      </c>
      <c r="C256" t="str">
        <f>_xlfn.XLOOKUP(B256,'Product Key'!$B$2:$B$4,'Product Key'!$A$2:$A$4)</f>
        <v>Great Peanut Butter Crunch</v>
      </c>
      <c r="D256">
        <v>6.9768999999999997</v>
      </c>
      <c r="E256">
        <v>7.0004</v>
      </c>
      <c r="F256">
        <v>1.0568</v>
      </c>
      <c r="G256">
        <v>0.34599999999999997</v>
      </c>
    </row>
    <row r="257" spans="1:7" x14ac:dyDescent="0.35">
      <c r="A257" s="1">
        <v>45377</v>
      </c>
      <c r="B257" t="s">
        <v>29</v>
      </c>
      <c r="C257" t="str">
        <f>_xlfn.XLOOKUP(B257,'Product Key'!$B$2:$B$4,'Product Key'!$A$2:$A$4)</f>
        <v>Lively French Vanilla Tart</v>
      </c>
      <c r="D257">
        <v>9.0411999999999999</v>
      </c>
      <c r="E257">
        <v>2.0312999999999999</v>
      </c>
      <c r="F257">
        <v>6.9747000000000003</v>
      </c>
      <c r="G257">
        <v>0.21529999999999999</v>
      </c>
    </row>
    <row r="258" spans="1:7" x14ac:dyDescent="0.35">
      <c r="A258" s="1">
        <v>45377</v>
      </c>
      <c r="B258" t="s">
        <v>25</v>
      </c>
      <c r="C258" t="str">
        <f>_xlfn.XLOOKUP(B258,'Product Key'!$B$2:$B$4,'Product Key'!$A$2:$A$4)</f>
        <v>Bright Passion Fruit Drop</v>
      </c>
      <c r="D258">
        <v>2.9741</v>
      </c>
      <c r="E258">
        <v>1.0205</v>
      </c>
      <c r="F258">
        <v>6.1005000000000003</v>
      </c>
      <c r="G258">
        <v>0.49809999999999999</v>
      </c>
    </row>
    <row r="259" spans="1:7" x14ac:dyDescent="0.35">
      <c r="A259" s="1">
        <v>45377</v>
      </c>
      <c r="B259" t="s">
        <v>27</v>
      </c>
      <c r="C259" t="str">
        <f>_xlfn.XLOOKUP(B259,'Product Key'!$B$2:$B$4,'Product Key'!$A$2:$A$4)</f>
        <v>Great Peanut Butter Crunch</v>
      </c>
      <c r="D259">
        <v>7.0102000000000002</v>
      </c>
      <c r="E259">
        <v>7.0617999999999999</v>
      </c>
      <c r="F259">
        <v>1.0285</v>
      </c>
      <c r="G259">
        <v>0.42809999999999998</v>
      </c>
    </row>
    <row r="260" spans="1:7" x14ac:dyDescent="0.35">
      <c r="A260" s="1">
        <v>45378</v>
      </c>
      <c r="B260" t="s">
        <v>29</v>
      </c>
      <c r="C260" t="str">
        <f>_xlfn.XLOOKUP(B260,'Product Key'!$B$2:$B$4,'Product Key'!$A$2:$A$4)</f>
        <v>Lively French Vanilla Tart</v>
      </c>
      <c r="D260">
        <v>9.0083000000000002</v>
      </c>
      <c r="E260">
        <v>2.0192999999999999</v>
      </c>
      <c r="F260">
        <v>7.008</v>
      </c>
      <c r="G260">
        <v>0.40010000000000001</v>
      </c>
    </row>
    <row r="261" spans="1:7" x14ac:dyDescent="0.35">
      <c r="A261" s="1">
        <v>45378</v>
      </c>
      <c r="B261" t="s">
        <v>25</v>
      </c>
      <c r="C261" t="str">
        <f>_xlfn.XLOOKUP(B261,'Product Key'!$B$2:$B$4,'Product Key'!$A$2:$A$4)</f>
        <v>Bright Passion Fruit Drop</v>
      </c>
      <c r="D261">
        <v>2.9369000000000001</v>
      </c>
      <c r="E261">
        <v>0.96199999999999997</v>
      </c>
      <c r="F261">
        <v>6.0484999999999998</v>
      </c>
      <c r="G261">
        <v>0.39550000000000002</v>
      </c>
    </row>
    <row r="262" spans="1:7" x14ac:dyDescent="0.35">
      <c r="A262" s="1">
        <v>45378</v>
      </c>
      <c r="B262" t="s">
        <v>27</v>
      </c>
      <c r="C262" t="str">
        <f>_xlfn.XLOOKUP(B262,'Product Key'!$B$2:$B$4,'Product Key'!$A$2:$A$4)</f>
        <v>Great Peanut Butter Crunch</v>
      </c>
      <c r="D262">
        <v>6.9390000000000001</v>
      </c>
      <c r="E262">
        <v>6.9718999999999998</v>
      </c>
      <c r="F262">
        <v>0.92649999999999999</v>
      </c>
      <c r="G262">
        <v>0.35759999999999997</v>
      </c>
    </row>
    <row r="263" spans="1:7" x14ac:dyDescent="0.35">
      <c r="A263" s="1">
        <v>45379</v>
      </c>
      <c r="B263" t="s">
        <v>29</v>
      </c>
      <c r="C263" t="str">
        <f>_xlfn.XLOOKUP(B263,'Product Key'!$B$2:$B$4,'Product Key'!$A$2:$A$4)</f>
        <v>Lively French Vanilla Tart</v>
      </c>
      <c r="D263">
        <v>9.0862999999999996</v>
      </c>
      <c r="E263">
        <v>2.0747</v>
      </c>
      <c r="F263">
        <v>6.9734999999999996</v>
      </c>
      <c r="G263">
        <v>0.26629999999999998</v>
      </c>
    </row>
    <row r="264" spans="1:7" x14ac:dyDescent="0.35">
      <c r="A264" s="1">
        <v>45379</v>
      </c>
      <c r="B264" t="s">
        <v>25</v>
      </c>
      <c r="C264" t="str">
        <f>_xlfn.XLOOKUP(B264,'Product Key'!$B$2:$B$4,'Product Key'!$A$2:$A$4)</f>
        <v>Bright Passion Fruit Drop</v>
      </c>
      <c r="D264">
        <v>2.9687000000000001</v>
      </c>
      <c r="E264">
        <v>0.98340000000000005</v>
      </c>
      <c r="F264">
        <v>6.0541999999999998</v>
      </c>
      <c r="G264">
        <v>0.40279999999999999</v>
      </c>
    </row>
    <row r="265" spans="1:7" x14ac:dyDescent="0.35">
      <c r="A265" s="1">
        <v>45379</v>
      </c>
      <c r="B265" t="s">
        <v>27</v>
      </c>
      <c r="C265" t="str">
        <f>_xlfn.XLOOKUP(B265,'Product Key'!$B$2:$B$4,'Product Key'!$A$2:$A$4)</f>
        <v>Great Peanut Butter Crunch</v>
      </c>
      <c r="D265">
        <v>7.0293999999999999</v>
      </c>
      <c r="E265">
        <v>6.9646999999999997</v>
      </c>
      <c r="F265">
        <v>0.9476</v>
      </c>
      <c r="G265">
        <v>0.35020000000000001</v>
      </c>
    </row>
    <row r="266" spans="1:7" x14ac:dyDescent="0.35">
      <c r="A266" s="1">
        <v>45380</v>
      </c>
      <c r="B266" t="s">
        <v>29</v>
      </c>
      <c r="C266" t="str">
        <f>_xlfn.XLOOKUP(B266,'Product Key'!$B$2:$B$4,'Product Key'!$A$2:$A$4)</f>
        <v>Lively French Vanilla Tart</v>
      </c>
      <c r="D266">
        <v>8.9960000000000004</v>
      </c>
      <c r="E266">
        <v>1.9649000000000001</v>
      </c>
      <c r="F266">
        <v>6.9116</v>
      </c>
      <c r="G266">
        <v>0.35830000000000001</v>
      </c>
    </row>
    <row r="267" spans="1:7" x14ac:dyDescent="0.35">
      <c r="A267" s="1">
        <v>45380</v>
      </c>
      <c r="B267" t="s">
        <v>25</v>
      </c>
      <c r="C267" t="str">
        <f>_xlfn.XLOOKUP(B267,'Product Key'!$B$2:$B$4,'Product Key'!$A$2:$A$4)</f>
        <v>Bright Passion Fruit Drop</v>
      </c>
      <c r="D267">
        <v>3.0756000000000001</v>
      </c>
      <c r="E267">
        <v>0.9536</v>
      </c>
      <c r="F267">
        <v>5.9329000000000001</v>
      </c>
      <c r="G267">
        <v>0.4178</v>
      </c>
    </row>
    <row r="268" spans="1:7" x14ac:dyDescent="0.35">
      <c r="A268" s="1">
        <v>45380</v>
      </c>
      <c r="B268" t="s">
        <v>27</v>
      </c>
      <c r="C268" t="str">
        <f>_xlfn.XLOOKUP(B268,'Product Key'!$B$2:$B$4,'Product Key'!$A$2:$A$4)</f>
        <v>Great Peanut Butter Crunch</v>
      </c>
      <c r="D268">
        <v>7.0941999999999998</v>
      </c>
      <c r="E268">
        <v>6.9909999999999997</v>
      </c>
      <c r="F268">
        <v>1.0336000000000001</v>
      </c>
      <c r="G268">
        <v>0.3458</v>
      </c>
    </row>
    <row r="269" spans="1:7" x14ac:dyDescent="0.35">
      <c r="A269" s="1">
        <v>45381</v>
      </c>
      <c r="B269" t="s">
        <v>29</v>
      </c>
      <c r="C269" t="str">
        <f>_xlfn.XLOOKUP(B269,'Product Key'!$B$2:$B$4,'Product Key'!$A$2:$A$4)</f>
        <v>Lively French Vanilla Tart</v>
      </c>
      <c r="D269">
        <v>9.0441000000000003</v>
      </c>
      <c r="E269">
        <v>2.0059</v>
      </c>
      <c r="F269">
        <v>7.1025999999999998</v>
      </c>
      <c r="G269">
        <v>0.37059999999999998</v>
      </c>
    </row>
    <row r="270" spans="1:7" x14ac:dyDescent="0.35">
      <c r="A270" s="1">
        <v>45381</v>
      </c>
      <c r="B270" t="s">
        <v>25</v>
      </c>
      <c r="C270" t="str">
        <f>_xlfn.XLOOKUP(B270,'Product Key'!$B$2:$B$4,'Product Key'!$A$2:$A$4)</f>
        <v>Bright Passion Fruit Drop</v>
      </c>
      <c r="D270">
        <v>3.0640000000000001</v>
      </c>
      <c r="E270">
        <v>1.0102</v>
      </c>
      <c r="F270">
        <v>6.0007000000000001</v>
      </c>
      <c r="G270">
        <v>0.43990000000000001</v>
      </c>
    </row>
    <row r="271" spans="1:7" x14ac:dyDescent="0.35">
      <c r="A271" s="1">
        <v>45381</v>
      </c>
      <c r="B271" t="s">
        <v>27</v>
      </c>
      <c r="C271" t="str">
        <f>_xlfn.XLOOKUP(B271,'Product Key'!$B$2:$B$4,'Product Key'!$A$2:$A$4)</f>
        <v>Great Peanut Butter Crunch</v>
      </c>
      <c r="D271">
        <v>7.0002000000000004</v>
      </c>
      <c r="E271">
        <v>6.9973999999999998</v>
      </c>
      <c r="F271">
        <v>1.0264</v>
      </c>
      <c r="G271">
        <v>0.2364</v>
      </c>
    </row>
    <row r="272" spans="1:7" x14ac:dyDescent="0.35">
      <c r="A272" s="1">
        <v>45382</v>
      </c>
      <c r="B272" t="s">
        <v>29</v>
      </c>
      <c r="C272" t="str">
        <f>_xlfn.XLOOKUP(B272,'Product Key'!$B$2:$B$4,'Product Key'!$A$2:$A$4)</f>
        <v>Lively French Vanilla Tart</v>
      </c>
      <c r="D272">
        <v>8.9457000000000004</v>
      </c>
      <c r="E272">
        <v>2.0846</v>
      </c>
      <c r="F272">
        <v>6.9504000000000001</v>
      </c>
      <c r="G272">
        <v>0.28649999999999998</v>
      </c>
    </row>
    <row r="273" spans="1:7" x14ac:dyDescent="0.35">
      <c r="A273" s="1">
        <v>45382</v>
      </c>
      <c r="B273" t="s">
        <v>25</v>
      </c>
      <c r="C273" t="str">
        <f>_xlfn.XLOOKUP(B273,'Product Key'!$B$2:$B$4,'Product Key'!$A$2:$A$4)</f>
        <v>Bright Passion Fruit Drop</v>
      </c>
      <c r="D273">
        <v>3.0247000000000002</v>
      </c>
      <c r="E273">
        <v>0.95409999999999995</v>
      </c>
      <c r="F273">
        <v>5.9859999999999998</v>
      </c>
      <c r="G273">
        <v>0.36320000000000002</v>
      </c>
    </row>
    <row r="274" spans="1:7" x14ac:dyDescent="0.35">
      <c r="A274" s="1">
        <v>45382</v>
      </c>
      <c r="B274" t="s">
        <v>27</v>
      </c>
      <c r="C274" t="str">
        <f>_xlfn.XLOOKUP(B274,'Product Key'!$B$2:$B$4,'Product Key'!$A$2:$A$4)</f>
        <v>Great Peanut Butter Crunch</v>
      </c>
      <c r="D274">
        <v>6.9109999999999996</v>
      </c>
      <c r="E274">
        <v>6.9964000000000004</v>
      </c>
      <c r="F274">
        <v>0.91839999999999999</v>
      </c>
      <c r="G274">
        <v>0.38279999999999997</v>
      </c>
    </row>
    <row r="275" spans="1:7" x14ac:dyDescent="0.35">
      <c r="A275" s="1">
        <v>45383</v>
      </c>
      <c r="B275" t="s">
        <v>29</v>
      </c>
      <c r="C275" t="str">
        <f>_xlfn.XLOOKUP(B275,'Product Key'!$B$2:$B$4,'Product Key'!$A$2:$A$4)</f>
        <v>Lively French Vanilla Tart</v>
      </c>
      <c r="D275">
        <v>9.0101999999999993</v>
      </c>
      <c r="E275">
        <v>1.9236</v>
      </c>
      <c r="F275">
        <v>6.9791999999999996</v>
      </c>
      <c r="G275">
        <v>0.29659999999999997</v>
      </c>
    </row>
    <row r="276" spans="1:7" x14ac:dyDescent="0.35">
      <c r="A276" s="1">
        <v>45383</v>
      </c>
      <c r="B276" t="s">
        <v>25</v>
      </c>
      <c r="C276" t="str">
        <f>_xlfn.XLOOKUP(B276,'Product Key'!$B$2:$B$4,'Product Key'!$A$2:$A$4)</f>
        <v>Bright Passion Fruit Drop</v>
      </c>
      <c r="D276">
        <v>2.9563000000000001</v>
      </c>
      <c r="E276">
        <v>1.0768</v>
      </c>
      <c r="F276">
        <v>5.9810999999999996</v>
      </c>
      <c r="G276">
        <v>0.33589999999999998</v>
      </c>
    </row>
    <row r="277" spans="1:7" x14ac:dyDescent="0.35">
      <c r="A277" s="1">
        <v>45383</v>
      </c>
      <c r="B277" t="s">
        <v>27</v>
      </c>
      <c r="C277" t="str">
        <f>_xlfn.XLOOKUP(B277,'Product Key'!$B$2:$B$4,'Product Key'!$A$2:$A$4)</f>
        <v>Great Peanut Butter Crunch</v>
      </c>
      <c r="D277">
        <v>6.9617000000000004</v>
      </c>
      <c r="E277">
        <v>6.9901999999999997</v>
      </c>
      <c r="F277">
        <v>1.0022</v>
      </c>
      <c r="G277">
        <v>0.27750000000000002</v>
      </c>
    </row>
    <row r="278" spans="1:7" x14ac:dyDescent="0.35">
      <c r="A278" s="1">
        <v>45384</v>
      </c>
      <c r="B278" t="s">
        <v>29</v>
      </c>
      <c r="C278" t="str">
        <f>_xlfn.XLOOKUP(B278,'Product Key'!$B$2:$B$4,'Product Key'!$A$2:$A$4)</f>
        <v>Lively French Vanilla Tart</v>
      </c>
      <c r="D278">
        <v>8.9761000000000006</v>
      </c>
      <c r="E278">
        <v>1.9872000000000001</v>
      </c>
      <c r="F278">
        <v>6.9851999999999999</v>
      </c>
      <c r="G278">
        <v>0.27360000000000001</v>
      </c>
    </row>
    <row r="279" spans="1:7" x14ac:dyDescent="0.35">
      <c r="A279" s="1">
        <v>45384</v>
      </c>
      <c r="B279" t="s">
        <v>25</v>
      </c>
      <c r="C279" t="str">
        <f>_xlfn.XLOOKUP(B279,'Product Key'!$B$2:$B$4,'Product Key'!$A$2:$A$4)</f>
        <v>Bright Passion Fruit Drop</v>
      </c>
      <c r="D279">
        <v>2.9895999999999998</v>
      </c>
      <c r="E279">
        <v>0.97340000000000004</v>
      </c>
      <c r="F279">
        <v>6.0849000000000002</v>
      </c>
      <c r="G279">
        <v>0.41070000000000001</v>
      </c>
    </row>
    <row r="280" spans="1:7" x14ac:dyDescent="0.35">
      <c r="A280" s="1">
        <v>45384</v>
      </c>
      <c r="B280" t="s">
        <v>27</v>
      </c>
      <c r="C280" t="str">
        <f>_xlfn.XLOOKUP(B280,'Product Key'!$B$2:$B$4,'Product Key'!$A$2:$A$4)</f>
        <v>Great Peanut Butter Crunch</v>
      </c>
      <c r="D280">
        <v>7.0467000000000004</v>
      </c>
      <c r="E280">
        <v>6.9939999999999998</v>
      </c>
      <c r="F280">
        <v>1.109</v>
      </c>
      <c r="G280">
        <v>0.28070000000000001</v>
      </c>
    </row>
    <row r="281" spans="1:7" x14ac:dyDescent="0.35">
      <c r="A281" s="1">
        <v>45385</v>
      </c>
      <c r="B281" t="s">
        <v>29</v>
      </c>
      <c r="C281" t="str">
        <f>_xlfn.XLOOKUP(B281,'Product Key'!$B$2:$B$4,'Product Key'!$A$2:$A$4)</f>
        <v>Lively French Vanilla Tart</v>
      </c>
      <c r="D281">
        <v>9.0051000000000005</v>
      </c>
      <c r="E281">
        <v>2.0238</v>
      </c>
      <c r="F281">
        <v>6.9911000000000003</v>
      </c>
      <c r="G281">
        <v>0.3377</v>
      </c>
    </row>
    <row r="282" spans="1:7" x14ac:dyDescent="0.35">
      <c r="A282" s="1">
        <v>45385</v>
      </c>
      <c r="B282" t="s">
        <v>25</v>
      </c>
      <c r="C282" t="str">
        <f>_xlfn.XLOOKUP(B282,'Product Key'!$B$2:$B$4,'Product Key'!$A$2:$A$4)</f>
        <v>Bright Passion Fruit Drop</v>
      </c>
      <c r="D282">
        <v>2.9624999999999999</v>
      </c>
      <c r="E282">
        <v>1.0361</v>
      </c>
      <c r="F282">
        <v>6.0125000000000002</v>
      </c>
      <c r="G282">
        <v>0.44340000000000002</v>
      </c>
    </row>
    <row r="283" spans="1:7" x14ac:dyDescent="0.35">
      <c r="A283" s="1">
        <v>45385</v>
      </c>
      <c r="B283" t="s">
        <v>27</v>
      </c>
      <c r="C283" t="str">
        <f>_xlfn.XLOOKUP(B283,'Product Key'!$B$2:$B$4,'Product Key'!$A$2:$A$4)</f>
        <v>Great Peanut Butter Crunch</v>
      </c>
      <c r="D283">
        <v>6.9692999999999996</v>
      </c>
      <c r="E283">
        <v>6.9985999999999997</v>
      </c>
      <c r="F283">
        <v>1.0595000000000001</v>
      </c>
      <c r="G283">
        <v>0.29870000000000002</v>
      </c>
    </row>
    <row r="284" spans="1:7" x14ac:dyDescent="0.35">
      <c r="A284" s="1">
        <v>45386</v>
      </c>
      <c r="B284" t="s">
        <v>29</v>
      </c>
      <c r="C284" t="str">
        <f>_xlfn.XLOOKUP(B284,'Product Key'!$B$2:$B$4,'Product Key'!$A$2:$A$4)</f>
        <v>Lively French Vanilla Tart</v>
      </c>
      <c r="D284">
        <v>8.9535999999999998</v>
      </c>
      <c r="E284">
        <v>1.9975000000000001</v>
      </c>
      <c r="F284">
        <v>6.9836999999999998</v>
      </c>
      <c r="G284">
        <v>0.27300000000000002</v>
      </c>
    </row>
    <row r="285" spans="1:7" x14ac:dyDescent="0.35">
      <c r="A285" s="1">
        <v>45386</v>
      </c>
      <c r="B285" t="s">
        <v>25</v>
      </c>
      <c r="C285" t="str">
        <f>_xlfn.XLOOKUP(B285,'Product Key'!$B$2:$B$4,'Product Key'!$A$2:$A$4)</f>
        <v>Bright Passion Fruit Drop</v>
      </c>
      <c r="D285">
        <v>3.0659999999999998</v>
      </c>
      <c r="E285">
        <v>0.96120000000000005</v>
      </c>
      <c r="F285">
        <v>5.9222000000000001</v>
      </c>
      <c r="G285">
        <v>0.33439999999999998</v>
      </c>
    </row>
    <row r="286" spans="1:7" x14ac:dyDescent="0.35">
      <c r="A286" s="1">
        <v>45386</v>
      </c>
      <c r="B286" t="s">
        <v>27</v>
      </c>
      <c r="C286" t="str">
        <f>_xlfn.XLOOKUP(B286,'Product Key'!$B$2:$B$4,'Product Key'!$A$2:$A$4)</f>
        <v>Great Peanut Butter Crunch</v>
      </c>
      <c r="D286">
        <v>6.9805999999999999</v>
      </c>
      <c r="E286">
        <v>6.9978999999999996</v>
      </c>
      <c r="F286">
        <v>0.99239999999999995</v>
      </c>
      <c r="G286">
        <v>0.30330000000000001</v>
      </c>
    </row>
    <row r="287" spans="1:7" x14ac:dyDescent="0.35">
      <c r="A287" s="1">
        <v>45387</v>
      </c>
      <c r="B287" t="s">
        <v>29</v>
      </c>
      <c r="C287" t="str">
        <f>_xlfn.XLOOKUP(B287,'Product Key'!$B$2:$B$4,'Product Key'!$A$2:$A$4)</f>
        <v>Lively French Vanilla Tart</v>
      </c>
      <c r="D287">
        <v>9.0462000000000007</v>
      </c>
      <c r="E287">
        <v>2.0076000000000001</v>
      </c>
      <c r="F287">
        <v>7.0380000000000003</v>
      </c>
      <c r="G287">
        <v>0.39629999999999999</v>
      </c>
    </row>
    <row r="288" spans="1:7" x14ac:dyDescent="0.35">
      <c r="A288" s="1">
        <v>45387</v>
      </c>
      <c r="B288" t="s">
        <v>25</v>
      </c>
      <c r="C288" t="str">
        <f>_xlfn.XLOOKUP(B288,'Product Key'!$B$2:$B$4,'Product Key'!$A$2:$A$4)</f>
        <v>Bright Passion Fruit Drop</v>
      </c>
      <c r="D288">
        <v>3.028</v>
      </c>
      <c r="E288">
        <v>0.99680000000000002</v>
      </c>
      <c r="F288">
        <v>5.9851000000000001</v>
      </c>
      <c r="G288">
        <v>0.38390000000000002</v>
      </c>
    </row>
    <row r="289" spans="1:7" x14ac:dyDescent="0.35">
      <c r="A289" s="1">
        <v>45387</v>
      </c>
      <c r="B289" t="s">
        <v>27</v>
      </c>
      <c r="C289" t="str">
        <f>_xlfn.XLOOKUP(B289,'Product Key'!$B$2:$B$4,'Product Key'!$A$2:$A$4)</f>
        <v>Great Peanut Butter Crunch</v>
      </c>
      <c r="D289">
        <v>6.9904000000000002</v>
      </c>
      <c r="E289">
        <v>7.0202999999999998</v>
      </c>
      <c r="F289">
        <v>1.0727</v>
      </c>
      <c r="G289">
        <v>0.34229999999999999</v>
      </c>
    </row>
    <row r="290" spans="1:7" x14ac:dyDescent="0.35">
      <c r="A290" s="1">
        <v>45388</v>
      </c>
      <c r="B290" t="s">
        <v>29</v>
      </c>
      <c r="C290" t="str">
        <f>_xlfn.XLOOKUP(B290,'Product Key'!$B$2:$B$4,'Product Key'!$A$2:$A$4)</f>
        <v>Lively French Vanilla Tart</v>
      </c>
      <c r="D290">
        <v>9.0246999999999993</v>
      </c>
      <c r="E290">
        <v>1.9256</v>
      </c>
      <c r="F290">
        <v>7.0503</v>
      </c>
      <c r="G290">
        <v>0.3619</v>
      </c>
    </row>
    <row r="291" spans="1:7" x14ac:dyDescent="0.35">
      <c r="A291" s="1">
        <v>45388</v>
      </c>
      <c r="B291" t="s">
        <v>25</v>
      </c>
      <c r="C291" t="str">
        <f>_xlfn.XLOOKUP(B291,'Product Key'!$B$2:$B$4,'Product Key'!$A$2:$A$4)</f>
        <v>Bright Passion Fruit Drop</v>
      </c>
      <c r="D291">
        <v>3.0177999999999998</v>
      </c>
      <c r="E291">
        <v>1.0214000000000001</v>
      </c>
      <c r="F291">
        <v>5.9566999999999997</v>
      </c>
      <c r="G291">
        <v>0.43049999999999999</v>
      </c>
    </row>
    <row r="292" spans="1:7" x14ac:dyDescent="0.35">
      <c r="A292" s="1">
        <v>45388</v>
      </c>
      <c r="B292" t="s">
        <v>27</v>
      </c>
      <c r="C292" t="str">
        <f>_xlfn.XLOOKUP(B292,'Product Key'!$B$2:$B$4,'Product Key'!$A$2:$A$4)</f>
        <v>Great Peanut Butter Crunch</v>
      </c>
      <c r="D292">
        <v>7.0143000000000004</v>
      </c>
      <c r="E292">
        <v>6.9725999999999999</v>
      </c>
      <c r="F292">
        <v>0.86109999999999998</v>
      </c>
      <c r="G292">
        <v>0.37080000000000002</v>
      </c>
    </row>
    <row r="293" spans="1:7" x14ac:dyDescent="0.35">
      <c r="A293" s="1">
        <v>45389</v>
      </c>
      <c r="B293" t="s">
        <v>29</v>
      </c>
      <c r="C293" t="str">
        <f>_xlfn.XLOOKUP(B293,'Product Key'!$B$2:$B$4,'Product Key'!$A$2:$A$4)</f>
        <v>Lively French Vanilla Tart</v>
      </c>
      <c r="D293">
        <v>8.9940999999999995</v>
      </c>
      <c r="E293">
        <v>1.9517</v>
      </c>
      <c r="F293">
        <v>6.9568000000000003</v>
      </c>
      <c r="G293">
        <v>0.36870000000000003</v>
      </c>
    </row>
    <row r="294" spans="1:7" x14ac:dyDescent="0.35">
      <c r="A294" s="1">
        <v>45389</v>
      </c>
      <c r="B294" t="s">
        <v>25</v>
      </c>
      <c r="C294" t="str">
        <f>_xlfn.XLOOKUP(B294,'Product Key'!$B$2:$B$4,'Product Key'!$A$2:$A$4)</f>
        <v>Bright Passion Fruit Drop</v>
      </c>
      <c r="D294">
        <v>2.9923000000000002</v>
      </c>
      <c r="E294">
        <v>1.0881000000000001</v>
      </c>
      <c r="F294">
        <v>5.9932999999999996</v>
      </c>
      <c r="G294">
        <v>0.3755</v>
      </c>
    </row>
    <row r="295" spans="1:7" x14ac:dyDescent="0.35">
      <c r="A295" s="1">
        <v>45389</v>
      </c>
      <c r="B295" t="s">
        <v>27</v>
      </c>
      <c r="C295" t="str">
        <f>_xlfn.XLOOKUP(B295,'Product Key'!$B$2:$B$4,'Product Key'!$A$2:$A$4)</f>
        <v>Great Peanut Butter Crunch</v>
      </c>
      <c r="D295">
        <v>6.9501999999999997</v>
      </c>
      <c r="E295">
        <v>6.8817000000000004</v>
      </c>
      <c r="F295">
        <v>0.97289999999999999</v>
      </c>
      <c r="G295">
        <v>0.3518</v>
      </c>
    </row>
    <row r="296" spans="1:7" x14ac:dyDescent="0.35">
      <c r="A296" s="1">
        <v>45390</v>
      </c>
      <c r="B296" t="s">
        <v>29</v>
      </c>
      <c r="C296" t="str">
        <f>_xlfn.XLOOKUP(B296,'Product Key'!$B$2:$B$4,'Product Key'!$A$2:$A$4)</f>
        <v>Lively French Vanilla Tart</v>
      </c>
      <c r="D296">
        <v>9.0373000000000001</v>
      </c>
      <c r="E296">
        <v>2.0377999999999998</v>
      </c>
      <c r="F296">
        <v>7.0887000000000002</v>
      </c>
      <c r="G296">
        <v>0.3508</v>
      </c>
    </row>
    <row r="297" spans="1:7" x14ac:dyDescent="0.35">
      <c r="A297" s="1">
        <v>45390</v>
      </c>
      <c r="B297" t="s">
        <v>25</v>
      </c>
      <c r="C297" t="str">
        <f>_xlfn.XLOOKUP(B297,'Product Key'!$B$2:$B$4,'Product Key'!$A$2:$A$4)</f>
        <v>Bright Passion Fruit Drop</v>
      </c>
      <c r="D297">
        <v>2.9106000000000001</v>
      </c>
      <c r="E297">
        <v>1.0101</v>
      </c>
      <c r="F297">
        <v>6.0907999999999998</v>
      </c>
      <c r="G297">
        <v>0.5403</v>
      </c>
    </row>
    <row r="298" spans="1:7" x14ac:dyDescent="0.35">
      <c r="A298" s="1">
        <v>45390</v>
      </c>
      <c r="B298" t="s">
        <v>27</v>
      </c>
      <c r="C298" t="str">
        <f>_xlfn.XLOOKUP(B298,'Product Key'!$B$2:$B$4,'Product Key'!$A$2:$A$4)</f>
        <v>Great Peanut Butter Crunch</v>
      </c>
      <c r="D298">
        <v>6.9661</v>
      </c>
      <c r="E298">
        <v>6.9820000000000002</v>
      </c>
      <c r="F298">
        <v>1.0365</v>
      </c>
      <c r="G298">
        <v>0.3886</v>
      </c>
    </row>
    <row r="299" spans="1:7" x14ac:dyDescent="0.35">
      <c r="A299" s="1">
        <v>45391</v>
      </c>
      <c r="B299" t="s">
        <v>29</v>
      </c>
      <c r="C299" t="str">
        <f>_xlfn.XLOOKUP(B299,'Product Key'!$B$2:$B$4,'Product Key'!$A$2:$A$4)</f>
        <v>Lively French Vanilla Tart</v>
      </c>
      <c r="D299">
        <v>9.0806000000000004</v>
      </c>
      <c r="E299">
        <v>1.9486000000000001</v>
      </c>
      <c r="F299">
        <v>6.9660000000000002</v>
      </c>
      <c r="G299">
        <v>0.24110000000000001</v>
      </c>
    </row>
    <row r="300" spans="1:7" x14ac:dyDescent="0.35">
      <c r="A300" s="1">
        <v>45391</v>
      </c>
      <c r="B300" t="s">
        <v>25</v>
      </c>
      <c r="C300" t="str">
        <f>_xlfn.XLOOKUP(B300,'Product Key'!$B$2:$B$4,'Product Key'!$A$2:$A$4)</f>
        <v>Bright Passion Fruit Drop</v>
      </c>
      <c r="D300">
        <v>3.0411999999999999</v>
      </c>
      <c r="E300">
        <v>0.96589999999999998</v>
      </c>
      <c r="F300">
        <v>6.0719000000000003</v>
      </c>
      <c r="G300">
        <v>0.49990000000000001</v>
      </c>
    </row>
    <row r="301" spans="1:7" x14ac:dyDescent="0.35">
      <c r="A301" s="1">
        <v>45391</v>
      </c>
      <c r="B301" t="s">
        <v>27</v>
      </c>
      <c r="C301" t="str">
        <f>_xlfn.XLOOKUP(B301,'Product Key'!$B$2:$B$4,'Product Key'!$A$2:$A$4)</f>
        <v>Great Peanut Butter Crunch</v>
      </c>
      <c r="D301">
        <v>7.0132000000000003</v>
      </c>
      <c r="E301">
        <v>7.0228000000000002</v>
      </c>
      <c r="F301">
        <v>0.98199999999999998</v>
      </c>
      <c r="G301">
        <v>0.39040000000000002</v>
      </c>
    </row>
    <row r="302" spans="1:7" x14ac:dyDescent="0.35">
      <c r="A302" s="1">
        <v>45392</v>
      </c>
      <c r="B302" t="s">
        <v>29</v>
      </c>
      <c r="C302" t="str">
        <f>_xlfn.XLOOKUP(B302,'Product Key'!$B$2:$B$4,'Product Key'!$A$2:$A$4)</f>
        <v>Lively French Vanilla Tart</v>
      </c>
      <c r="D302">
        <v>9.0079999999999991</v>
      </c>
      <c r="E302">
        <v>2.0463</v>
      </c>
      <c r="F302">
        <v>7.0408999999999997</v>
      </c>
      <c r="G302">
        <v>0.29220000000000002</v>
      </c>
    </row>
    <row r="303" spans="1:7" x14ac:dyDescent="0.35">
      <c r="A303" s="1">
        <v>45392</v>
      </c>
      <c r="B303" t="s">
        <v>25</v>
      </c>
      <c r="C303" t="str">
        <f>_xlfn.XLOOKUP(B303,'Product Key'!$B$2:$B$4,'Product Key'!$A$2:$A$4)</f>
        <v>Bright Passion Fruit Drop</v>
      </c>
      <c r="D303">
        <v>2.9390000000000001</v>
      </c>
      <c r="E303">
        <v>1.0137</v>
      </c>
      <c r="F303">
        <v>5.9684999999999997</v>
      </c>
      <c r="G303">
        <v>0.3382</v>
      </c>
    </row>
    <row r="304" spans="1:7" x14ac:dyDescent="0.35">
      <c r="A304" s="1">
        <v>45392</v>
      </c>
      <c r="B304" t="s">
        <v>27</v>
      </c>
      <c r="C304" t="str">
        <f>_xlfn.XLOOKUP(B304,'Product Key'!$B$2:$B$4,'Product Key'!$A$2:$A$4)</f>
        <v>Great Peanut Butter Crunch</v>
      </c>
      <c r="D304">
        <v>7.0109000000000004</v>
      </c>
      <c r="E304">
        <v>6.9919000000000002</v>
      </c>
      <c r="F304">
        <v>0.97340000000000004</v>
      </c>
      <c r="G304">
        <v>0.41489999999999999</v>
      </c>
    </row>
    <row r="305" spans="1:7" x14ac:dyDescent="0.35">
      <c r="A305" s="1">
        <v>45393</v>
      </c>
      <c r="B305" t="s">
        <v>29</v>
      </c>
      <c r="C305" t="str">
        <f>_xlfn.XLOOKUP(B305,'Product Key'!$B$2:$B$4,'Product Key'!$A$2:$A$4)</f>
        <v>Lively French Vanilla Tart</v>
      </c>
      <c r="D305">
        <v>8.9316999999999993</v>
      </c>
      <c r="E305">
        <v>1.9510000000000001</v>
      </c>
      <c r="F305">
        <v>7.0559000000000003</v>
      </c>
      <c r="G305">
        <v>0.37690000000000001</v>
      </c>
    </row>
    <row r="306" spans="1:7" x14ac:dyDescent="0.35">
      <c r="A306" s="1">
        <v>45393</v>
      </c>
      <c r="B306" t="s">
        <v>25</v>
      </c>
      <c r="C306" t="str">
        <f>_xlfn.XLOOKUP(B306,'Product Key'!$B$2:$B$4,'Product Key'!$A$2:$A$4)</f>
        <v>Bright Passion Fruit Drop</v>
      </c>
      <c r="D306">
        <v>2.9815999999999998</v>
      </c>
      <c r="E306">
        <v>0.9405</v>
      </c>
      <c r="F306">
        <v>6.0091999999999999</v>
      </c>
      <c r="G306">
        <v>0.36549999999999999</v>
      </c>
    </row>
    <row r="307" spans="1:7" x14ac:dyDescent="0.35">
      <c r="A307" s="1">
        <v>45393</v>
      </c>
      <c r="B307" t="s">
        <v>27</v>
      </c>
      <c r="C307" t="str">
        <f>_xlfn.XLOOKUP(B307,'Product Key'!$B$2:$B$4,'Product Key'!$A$2:$A$4)</f>
        <v>Great Peanut Butter Crunch</v>
      </c>
      <c r="D307">
        <v>6.9976000000000003</v>
      </c>
      <c r="E307">
        <v>6.9577999999999998</v>
      </c>
      <c r="F307">
        <v>1.0213000000000001</v>
      </c>
      <c r="G307">
        <v>0.2742</v>
      </c>
    </row>
    <row r="308" spans="1:7" x14ac:dyDescent="0.35">
      <c r="A308" s="1">
        <v>45394</v>
      </c>
      <c r="B308" t="s">
        <v>29</v>
      </c>
      <c r="C308" t="str">
        <f>_xlfn.XLOOKUP(B308,'Product Key'!$B$2:$B$4,'Product Key'!$A$2:$A$4)</f>
        <v>Lively French Vanilla Tart</v>
      </c>
      <c r="D308">
        <v>8.9793000000000003</v>
      </c>
      <c r="E308">
        <v>2.0426000000000002</v>
      </c>
      <c r="F308">
        <v>7.0090000000000003</v>
      </c>
      <c r="G308">
        <v>0.29720000000000002</v>
      </c>
    </row>
    <row r="309" spans="1:7" x14ac:dyDescent="0.35">
      <c r="A309" s="1">
        <v>45394</v>
      </c>
      <c r="B309" t="s">
        <v>25</v>
      </c>
      <c r="C309" t="str">
        <f>_xlfn.XLOOKUP(B309,'Product Key'!$B$2:$B$4,'Product Key'!$A$2:$A$4)</f>
        <v>Bright Passion Fruit Drop</v>
      </c>
      <c r="D309">
        <v>3.0324</v>
      </c>
      <c r="E309">
        <v>1.0047999999999999</v>
      </c>
      <c r="F309">
        <v>6.0970000000000004</v>
      </c>
      <c r="G309">
        <v>0.42270000000000002</v>
      </c>
    </row>
    <row r="310" spans="1:7" x14ac:dyDescent="0.35">
      <c r="A310" s="1">
        <v>45394</v>
      </c>
      <c r="B310" t="s">
        <v>27</v>
      </c>
      <c r="C310" t="str">
        <f>_xlfn.XLOOKUP(B310,'Product Key'!$B$2:$B$4,'Product Key'!$A$2:$A$4)</f>
        <v>Great Peanut Butter Crunch</v>
      </c>
      <c r="D310">
        <v>7.0378999999999996</v>
      </c>
      <c r="E310">
        <v>7.0979999999999999</v>
      </c>
      <c r="F310">
        <v>0.94789999999999996</v>
      </c>
      <c r="G310">
        <v>0.34260000000000002</v>
      </c>
    </row>
    <row r="311" spans="1:7" x14ac:dyDescent="0.35">
      <c r="A311" s="1">
        <v>45395</v>
      </c>
      <c r="B311" t="s">
        <v>29</v>
      </c>
      <c r="C311" t="str">
        <f>_xlfn.XLOOKUP(B311,'Product Key'!$B$2:$B$4,'Product Key'!$A$2:$A$4)</f>
        <v>Lively French Vanilla Tart</v>
      </c>
      <c r="D311">
        <v>8.9368999999999996</v>
      </c>
      <c r="E311">
        <v>2.0244</v>
      </c>
      <c r="F311">
        <v>7.0349000000000004</v>
      </c>
      <c r="G311">
        <v>0.39900000000000002</v>
      </c>
    </row>
    <row r="312" spans="1:7" x14ac:dyDescent="0.35">
      <c r="A312" s="1">
        <v>45395</v>
      </c>
      <c r="B312" t="s">
        <v>25</v>
      </c>
      <c r="C312" t="str">
        <f>_xlfn.XLOOKUP(B312,'Product Key'!$B$2:$B$4,'Product Key'!$A$2:$A$4)</f>
        <v>Bright Passion Fruit Drop</v>
      </c>
      <c r="D312">
        <v>3.0476999999999999</v>
      </c>
      <c r="E312">
        <v>0.97919999999999996</v>
      </c>
      <c r="F312">
        <v>6.0423999999999998</v>
      </c>
      <c r="G312">
        <v>0.40629999999999999</v>
      </c>
    </row>
    <row r="313" spans="1:7" x14ac:dyDescent="0.35">
      <c r="A313" s="1">
        <v>45395</v>
      </c>
      <c r="B313" t="s">
        <v>27</v>
      </c>
      <c r="C313" t="str">
        <f>_xlfn.XLOOKUP(B313,'Product Key'!$B$2:$B$4,'Product Key'!$A$2:$A$4)</f>
        <v>Great Peanut Butter Crunch</v>
      </c>
      <c r="D313">
        <v>7.0183</v>
      </c>
      <c r="E313">
        <v>7.0298999999999996</v>
      </c>
      <c r="F313">
        <v>1.0044999999999999</v>
      </c>
      <c r="G313">
        <v>0.38019999999999998</v>
      </c>
    </row>
    <row r="314" spans="1:7" x14ac:dyDescent="0.35">
      <c r="A314" s="1">
        <v>45396</v>
      </c>
      <c r="B314" t="s">
        <v>29</v>
      </c>
      <c r="C314" t="str">
        <f>_xlfn.XLOOKUP(B314,'Product Key'!$B$2:$B$4,'Product Key'!$A$2:$A$4)</f>
        <v>Lively French Vanilla Tart</v>
      </c>
      <c r="D314">
        <v>9.0067000000000004</v>
      </c>
      <c r="E314">
        <v>2.0367999999999999</v>
      </c>
      <c r="F314">
        <v>7.0311000000000003</v>
      </c>
      <c r="G314">
        <v>0.3</v>
      </c>
    </row>
    <row r="315" spans="1:7" x14ac:dyDescent="0.35">
      <c r="A315" s="1">
        <v>45396</v>
      </c>
      <c r="B315" t="s">
        <v>25</v>
      </c>
      <c r="C315" t="str">
        <f>_xlfn.XLOOKUP(B315,'Product Key'!$B$2:$B$4,'Product Key'!$A$2:$A$4)</f>
        <v>Bright Passion Fruit Drop</v>
      </c>
      <c r="D315">
        <v>3.1153</v>
      </c>
      <c r="E315">
        <v>0.93030000000000002</v>
      </c>
      <c r="F315">
        <v>6.0178000000000003</v>
      </c>
      <c r="G315">
        <v>0.37769999999999998</v>
      </c>
    </row>
    <row r="316" spans="1:7" x14ac:dyDescent="0.35">
      <c r="A316" s="1">
        <v>45396</v>
      </c>
      <c r="B316" t="s">
        <v>27</v>
      </c>
      <c r="C316" t="str">
        <f>_xlfn.XLOOKUP(B316,'Product Key'!$B$2:$B$4,'Product Key'!$A$2:$A$4)</f>
        <v>Great Peanut Butter Crunch</v>
      </c>
      <c r="D316">
        <v>6.9330999999999996</v>
      </c>
      <c r="E316">
        <v>6.9657999999999998</v>
      </c>
      <c r="F316">
        <v>0.85919999999999996</v>
      </c>
      <c r="G316">
        <v>0.30409999999999998</v>
      </c>
    </row>
    <row r="317" spans="1:7" x14ac:dyDescent="0.35">
      <c r="A317" s="1">
        <v>45397</v>
      </c>
      <c r="B317" t="s">
        <v>29</v>
      </c>
      <c r="C317" t="str">
        <f>_xlfn.XLOOKUP(B317,'Product Key'!$B$2:$B$4,'Product Key'!$A$2:$A$4)</f>
        <v>Lively French Vanilla Tart</v>
      </c>
      <c r="D317">
        <v>9.0472999999999999</v>
      </c>
      <c r="E317">
        <v>2.0716000000000001</v>
      </c>
      <c r="F317">
        <v>6.9617000000000004</v>
      </c>
      <c r="G317">
        <v>0.30099999999999999</v>
      </c>
    </row>
    <row r="318" spans="1:7" x14ac:dyDescent="0.35">
      <c r="A318" s="1">
        <v>45397</v>
      </c>
      <c r="B318" t="s">
        <v>25</v>
      </c>
      <c r="C318" t="str">
        <f>_xlfn.XLOOKUP(B318,'Product Key'!$B$2:$B$4,'Product Key'!$A$2:$A$4)</f>
        <v>Bright Passion Fruit Drop</v>
      </c>
      <c r="D318">
        <v>2.9661</v>
      </c>
      <c r="E318">
        <v>0.89859999999999995</v>
      </c>
      <c r="F318">
        <v>6.0407999999999999</v>
      </c>
      <c r="G318">
        <v>0.45989999999999998</v>
      </c>
    </row>
    <row r="319" spans="1:7" x14ac:dyDescent="0.35">
      <c r="A319" s="1">
        <v>45397</v>
      </c>
      <c r="B319" t="s">
        <v>27</v>
      </c>
      <c r="C319" t="str">
        <f>_xlfn.XLOOKUP(B319,'Product Key'!$B$2:$B$4,'Product Key'!$A$2:$A$4)</f>
        <v>Great Peanut Butter Crunch</v>
      </c>
      <c r="D319">
        <v>7.0873999999999997</v>
      </c>
      <c r="E319">
        <v>6.8771000000000004</v>
      </c>
      <c r="F319">
        <v>0.9748</v>
      </c>
      <c r="G319">
        <v>0.39090000000000003</v>
      </c>
    </row>
    <row r="320" spans="1:7" x14ac:dyDescent="0.35">
      <c r="A320" s="1">
        <v>45398</v>
      </c>
      <c r="B320" t="s">
        <v>29</v>
      </c>
      <c r="C320" t="str">
        <f>_xlfn.XLOOKUP(B320,'Product Key'!$B$2:$B$4,'Product Key'!$A$2:$A$4)</f>
        <v>Lively French Vanilla Tart</v>
      </c>
      <c r="D320">
        <v>9.0271000000000008</v>
      </c>
      <c r="E320">
        <v>1.9911000000000001</v>
      </c>
      <c r="F320">
        <v>6.9970999999999997</v>
      </c>
      <c r="G320">
        <v>0.24179999999999999</v>
      </c>
    </row>
    <row r="321" spans="1:7" x14ac:dyDescent="0.35">
      <c r="A321" s="1">
        <v>45398</v>
      </c>
      <c r="B321" t="s">
        <v>25</v>
      </c>
      <c r="C321" t="str">
        <f>_xlfn.XLOOKUP(B321,'Product Key'!$B$2:$B$4,'Product Key'!$A$2:$A$4)</f>
        <v>Bright Passion Fruit Drop</v>
      </c>
      <c r="D321">
        <v>2.9272</v>
      </c>
      <c r="E321">
        <v>0.94740000000000002</v>
      </c>
      <c r="F321">
        <v>5.9908999999999999</v>
      </c>
      <c r="G321">
        <v>0.42680000000000001</v>
      </c>
    </row>
    <row r="322" spans="1:7" x14ac:dyDescent="0.35">
      <c r="A322" s="1">
        <v>45398</v>
      </c>
      <c r="B322" t="s">
        <v>27</v>
      </c>
      <c r="C322" t="str">
        <f>_xlfn.XLOOKUP(B322,'Product Key'!$B$2:$B$4,'Product Key'!$A$2:$A$4)</f>
        <v>Great Peanut Butter Crunch</v>
      </c>
      <c r="D322">
        <v>7.0728</v>
      </c>
      <c r="E322">
        <v>7.0174000000000003</v>
      </c>
      <c r="F322">
        <v>1.0117</v>
      </c>
      <c r="G322">
        <v>0.37809999999999999</v>
      </c>
    </row>
    <row r="323" spans="1:7" x14ac:dyDescent="0.35">
      <c r="A323" s="1">
        <v>45399</v>
      </c>
      <c r="B323" t="s">
        <v>29</v>
      </c>
      <c r="C323" t="str">
        <f>_xlfn.XLOOKUP(B323,'Product Key'!$B$2:$B$4,'Product Key'!$A$2:$A$4)</f>
        <v>Lively French Vanilla Tart</v>
      </c>
      <c r="D323">
        <v>8.9796999999999993</v>
      </c>
      <c r="E323">
        <v>1.9847999999999999</v>
      </c>
      <c r="F323">
        <v>7.0354000000000001</v>
      </c>
      <c r="G323">
        <v>0.3629</v>
      </c>
    </row>
    <row r="324" spans="1:7" x14ac:dyDescent="0.35">
      <c r="A324" s="1">
        <v>45399</v>
      </c>
      <c r="B324" t="s">
        <v>25</v>
      </c>
      <c r="C324" t="str">
        <f>_xlfn.XLOOKUP(B324,'Product Key'!$B$2:$B$4,'Product Key'!$A$2:$A$4)</f>
        <v>Bright Passion Fruit Drop</v>
      </c>
      <c r="D324">
        <v>2.9013</v>
      </c>
      <c r="E324">
        <v>0.99770000000000003</v>
      </c>
      <c r="F324">
        <v>6.0621999999999998</v>
      </c>
      <c r="G324">
        <v>0.45290000000000002</v>
      </c>
    </row>
    <row r="325" spans="1:7" x14ac:dyDescent="0.35">
      <c r="A325" s="1">
        <v>45399</v>
      </c>
      <c r="B325" t="s">
        <v>27</v>
      </c>
      <c r="C325" t="str">
        <f>_xlfn.XLOOKUP(B325,'Product Key'!$B$2:$B$4,'Product Key'!$A$2:$A$4)</f>
        <v>Great Peanut Butter Crunch</v>
      </c>
      <c r="D325">
        <v>7.1193</v>
      </c>
      <c r="E325">
        <v>7.0502000000000002</v>
      </c>
      <c r="F325">
        <v>0.93779999999999997</v>
      </c>
      <c r="G325">
        <v>0.25190000000000001</v>
      </c>
    </row>
    <row r="326" spans="1:7" x14ac:dyDescent="0.35">
      <c r="A326" s="1">
        <v>45400</v>
      </c>
      <c r="B326" t="s">
        <v>29</v>
      </c>
      <c r="C326" t="str">
        <f>_xlfn.XLOOKUP(B326,'Product Key'!$B$2:$B$4,'Product Key'!$A$2:$A$4)</f>
        <v>Lively French Vanilla Tart</v>
      </c>
      <c r="D326">
        <v>9.0198</v>
      </c>
      <c r="E326">
        <v>1.9906999999999999</v>
      </c>
      <c r="F326">
        <v>6.9560000000000004</v>
      </c>
      <c r="G326">
        <v>0.21099999999999999</v>
      </c>
    </row>
    <row r="327" spans="1:7" x14ac:dyDescent="0.35">
      <c r="A327" s="1">
        <v>45400</v>
      </c>
      <c r="B327" t="s">
        <v>25</v>
      </c>
      <c r="C327" t="str">
        <f>_xlfn.XLOOKUP(B327,'Product Key'!$B$2:$B$4,'Product Key'!$A$2:$A$4)</f>
        <v>Bright Passion Fruit Drop</v>
      </c>
      <c r="D327">
        <v>2.9357000000000002</v>
      </c>
      <c r="E327">
        <v>0.97230000000000005</v>
      </c>
      <c r="F327">
        <v>6.0651000000000002</v>
      </c>
      <c r="G327">
        <v>0.38900000000000001</v>
      </c>
    </row>
    <row r="328" spans="1:7" x14ac:dyDescent="0.35">
      <c r="A328" s="1">
        <v>45400</v>
      </c>
      <c r="B328" t="s">
        <v>27</v>
      </c>
      <c r="C328" t="str">
        <f>_xlfn.XLOOKUP(B328,'Product Key'!$B$2:$B$4,'Product Key'!$A$2:$A$4)</f>
        <v>Great Peanut Butter Crunch</v>
      </c>
      <c r="D328">
        <v>7.0023999999999997</v>
      </c>
      <c r="E328">
        <v>6.9932999999999996</v>
      </c>
      <c r="F328">
        <v>1.0225</v>
      </c>
      <c r="G328">
        <v>0.32850000000000001</v>
      </c>
    </row>
    <row r="329" spans="1:7" x14ac:dyDescent="0.35">
      <c r="A329" s="1">
        <v>45401</v>
      </c>
      <c r="B329" t="s">
        <v>29</v>
      </c>
      <c r="C329" t="str">
        <f>_xlfn.XLOOKUP(B329,'Product Key'!$B$2:$B$4,'Product Key'!$A$2:$A$4)</f>
        <v>Lively French Vanilla Tart</v>
      </c>
      <c r="D329">
        <v>9.0007000000000001</v>
      </c>
      <c r="E329">
        <v>1.9518</v>
      </c>
      <c r="F329">
        <v>7.0072000000000001</v>
      </c>
      <c r="G329">
        <v>0.35680000000000001</v>
      </c>
    </row>
    <row r="330" spans="1:7" x14ac:dyDescent="0.35">
      <c r="A330" s="1">
        <v>45401</v>
      </c>
      <c r="B330" t="s">
        <v>25</v>
      </c>
      <c r="C330" t="str">
        <f>_xlfn.XLOOKUP(B330,'Product Key'!$B$2:$B$4,'Product Key'!$A$2:$A$4)</f>
        <v>Bright Passion Fruit Drop</v>
      </c>
      <c r="D330">
        <v>2.9952000000000001</v>
      </c>
      <c r="E330">
        <v>0.96889999999999998</v>
      </c>
      <c r="F330">
        <v>5.9097</v>
      </c>
      <c r="G330">
        <v>0.3992</v>
      </c>
    </row>
    <row r="331" spans="1:7" x14ac:dyDescent="0.35">
      <c r="A331" s="1">
        <v>45401</v>
      </c>
      <c r="B331" t="s">
        <v>27</v>
      </c>
      <c r="C331" t="str">
        <f>_xlfn.XLOOKUP(B331,'Product Key'!$B$2:$B$4,'Product Key'!$A$2:$A$4)</f>
        <v>Great Peanut Butter Crunch</v>
      </c>
      <c r="D331">
        <v>7.0319000000000003</v>
      </c>
      <c r="E331">
        <v>7.0099</v>
      </c>
      <c r="F331">
        <v>0.96050000000000002</v>
      </c>
      <c r="G331">
        <v>0.25030000000000002</v>
      </c>
    </row>
    <row r="332" spans="1:7" x14ac:dyDescent="0.35">
      <c r="A332" s="1">
        <v>45402</v>
      </c>
      <c r="B332" t="s">
        <v>29</v>
      </c>
      <c r="C332" t="str">
        <f>_xlfn.XLOOKUP(B332,'Product Key'!$B$2:$B$4,'Product Key'!$A$2:$A$4)</f>
        <v>Lively French Vanilla Tart</v>
      </c>
      <c r="D332">
        <v>9.0439000000000007</v>
      </c>
      <c r="E332">
        <v>2.0270000000000001</v>
      </c>
      <c r="F332">
        <v>6.9358000000000004</v>
      </c>
      <c r="G332">
        <v>0.3301</v>
      </c>
    </row>
    <row r="333" spans="1:7" x14ac:dyDescent="0.35">
      <c r="A333" s="1">
        <v>45402</v>
      </c>
      <c r="B333" t="s">
        <v>25</v>
      </c>
      <c r="C333" t="str">
        <f>_xlfn.XLOOKUP(B333,'Product Key'!$B$2:$B$4,'Product Key'!$A$2:$A$4)</f>
        <v>Bright Passion Fruit Drop</v>
      </c>
      <c r="D333">
        <v>3.0996000000000001</v>
      </c>
      <c r="E333">
        <v>0.9899</v>
      </c>
      <c r="F333">
        <v>6.0635000000000003</v>
      </c>
      <c r="G333">
        <v>0.36730000000000002</v>
      </c>
    </row>
    <row r="334" spans="1:7" x14ac:dyDescent="0.35">
      <c r="A334" s="1">
        <v>45402</v>
      </c>
      <c r="B334" t="s">
        <v>27</v>
      </c>
      <c r="C334" t="str">
        <f>_xlfn.XLOOKUP(B334,'Product Key'!$B$2:$B$4,'Product Key'!$A$2:$A$4)</f>
        <v>Great Peanut Butter Crunch</v>
      </c>
      <c r="D334">
        <v>7.0183999999999997</v>
      </c>
      <c r="E334">
        <v>7.07</v>
      </c>
      <c r="F334">
        <v>1.0530999999999999</v>
      </c>
      <c r="G334">
        <v>0.29070000000000001</v>
      </c>
    </row>
    <row r="335" spans="1:7" x14ac:dyDescent="0.35">
      <c r="A335" s="1">
        <v>45403</v>
      </c>
      <c r="B335" t="s">
        <v>29</v>
      </c>
      <c r="C335" t="str">
        <f>_xlfn.XLOOKUP(B335,'Product Key'!$B$2:$B$4,'Product Key'!$A$2:$A$4)</f>
        <v>Lively French Vanilla Tart</v>
      </c>
      <c r="D335">
        <v>8.9923999999999999</v>
      </c>
      <c r="E335">
        <v>2.0836000000000001</v>
      </c>
      <c r="F335">
        <v>7.0153999999999996</v>
      </c>
      <c r="G335">
        <v>0.34010000000000001</v>
      </c>
    </row>
    <row r="336" spans="1:7" x14ac:dyDescent="0.35">
      <c r="A336" s="1">
        <v>45403</v>
      </c>
      <c r="B336" t="s">
        <v>25</v>
      </c>
      <c r="C336" t="str">
        <f>_xlfn.XLOOKUP(B336,'Product Key'!$B$2:$B$4,'Product Key'!$A$2:$A$4)</f>
        <v>Bright Passion Fruit Drop</v>
      </c>
      <c r="D336">
        <v>2.9940000000000002</v>
      </c>
      <c r="E336">
        <v>1.0670999999999999</v>
      </c>
      <c r="F336">
        <v>6.0336999999999996</v>
      </c>
      <c r="G336">
        <v>0.48609999999999998</v>
      </c>
    </row>
    <row r="337" spans="1:7" x14ac:dyDescent="0.35">
      <c r="A337" s="1">
        <v>45403</v>
      </c>
      <c r="B337" t="s">
        <v>27</v>
      </c>
      <c r="C337" t="str">
        <f>_xlfn.XLOOKUP(B337,'Product Key'!$B$2:$B$4,'Product Key'!$A$2:$A$4)</f>
        <v>Great Peanut Butter Crunch</v>
      </c>
      <c r="D337">
        <v>6.9978999999999996</v>
      </c>
      <c r="E337">
        <v>6.9142000000000001</v>
      </c>
      <c r="F337">
        <v>0.91990000000000005</v>
      </c>
      <c r="G337">
        <v>0.35610000000000003</v>
      </c>
    </row>
    <row r="338" spans="1:7" x14ac:dyDescent="0.35">
      <c r="A338" s="1">
        <v>45404</v>
      </c>
      <c r="B338" t="s">
        <v>29</v>
      </c>
      <c r="C338" t="str">
        <f>_xlfn.XLOOKUP(B338,'Product Key'!$B$2:$B$4,'Product Key'!$A$2:$A$4)</f>
        <v>Lively French Vanilla Tart</v>
      </c>
      <c r="D338">
        <v>9.0024999999999995</v>
      </c>
      <c r="E338">
        <v>2.0626000000000002</v>
      </c>
      <c r="F338">
        <v>7.0053999999999998</v>
      </c>
      <c r="G338">
        <v>0.24099999999999999</v>
      </c>
    </row>
    <row r="339" spans="1:7" x14ac:dyDescent="0.35">
      <c r="A339" s="1">
        <v>45404</v>
      </c>
      <c r="B339" t="s">
        <v>25</v>
      </c>
      <c r="C339" t="str">
        <f>_xlfn.XLOOKUP(B339,'Product Key'!$B$2:$B$4,'Product Key'!$A$2:$A$4)</f>
        <v>Bright Passion Fruit Drop</v>
      </c>
      <c r="D339">
        <v>3.0369999999999999</v>
      </c>
      <c r="E339">
        <v>0.9657</v>
      </c>
      <c r="F339">
        <v>6.0331999999999999</v>
      </c>
      <c r="G339">
        <v>0.43419999999999997</v>
      </c>
    </row>
    <row r="340" spans="1:7" x14ac:dyDescent="0.35">
      <c r="A340" s="1">
        <v>45404</v>
      </c>
      <c r="B340" t="s">
        <v>27</v>
      </c>
      <c r="C340" t="str">
        <f>_xlfn.XLOOKUP(B340,'Product Key'!$B$2:$B$4,'Product Key'!$A$2:$A$4)</f>
        <v>Great Peanut Butter Crunch</v>
      </c>
      <c r="D340">
        <v>6.98</v>
      </c>
      <c r="E340">
        <v>6.9907000000000004</v>
      </c>
      <c r="F340">
        <v>0.95420000000000005</v>
      </c>
      <c r="G340">
        <v>0.32450000000000001</v>
      </c>
    </row>
    <row r="341" spans="1:7" x14ac:dyDescent="0.35">
      <c r="A341" s="1">
        <v>45405</v>
      </c>
      <c r="B341" t="s">
        <v>29</v>
      </c>
      <c r="C341" t="str">
        <f>_xlfn.XLOOKUP(B341,'Product Key'!$B$2:$B$4,'Product Key'!$A$2:$A$4)</f>
        <v>Lively French Vanilla Tart</v>
      </c>
      <c r="D341">
        <v>9.0130999999999997</v>
      </c>
      <c r="E341">
        <v>2.0084</v>
      </c>
      <c r="F341">
        <v>7.1031000000000004</v>
      </c>
      <c r="G341">
        <v>0.27560000000000001</v>
      </c>
    </row>
    <row r="342" spans="1:7" x14ac:dyDescent="0.35">
      <c r="A342" s="1">
        <v>45405</v>
      </c>
      <c r="B342" t="s">
        <v>25</v>
      </c>
      <c r="C342" t="str">
        <f>_xlfn.XLOOKUP(B342,'Product Key'!$B$2:$B$4,'Product Key'!$A$2:$A$4)</f>
        <v>Bright Passion Fruit Drop</v>
      </c>
      <c r="D342">
        <v>2.9940000000000002</v>
      </c>
      <c r="E342">
        <v>1.0044999999999999</v>
      </c>
      <c r="F342">
        <v>5.9744000000000002</v>
      </c>
      <c r="G342">
        <v>0.37340000000000001</v>
      </c>
    </row>
    <row r="343" spans="1:7" x14ac:dyDescent="0.35">
      <c r="A343" s="1">
        <v>45405</v>
      </c>
      <c r="B343" t="s">
        <v>27</v>
      </c>
      <c r="C343" t="str">
        <f>_xlfn.XLOOKUP(B343,'Product Key'!$B$2:$B$4,'Product Key'!$A$2:$A$4)</f>
        <v>Great Peanut Butter Crunch</v>
      </c>
      <c r="D343">
        <v>7.0316000000000001</v>
      </c>
      <c r="E343">
        <v>6.9328000000000003</v>
      </c>
      <c r="F343">
        <v>0.93669999999999998</v>
      </c>
      <c r="G343">
        <v>0.34670000000000001</v>
      </c>
    </row>
    <row r="344" spans="1:7" x14ac:dyDescent="0.35">
      <c r="A344" s="1">
        <v>45406</v>
      </c>
      <c r="B344" t="s">
        <v>29</v>
      </c>
      <c r="C344" t="str">
        <f>_xlfn.XLOOKUP(B344,'Product Key'!$B$2:$B$4,'Product Key'!$A$2:$A$4)</f>
        <v>Lively French Vanilla Tart</v>
      </c>
      <c r="D344">
        <v>8.9796999999999993</v>
      </c>
      <c r="E344">
        <v>2.0489999999999999</v>
      </c>
      <c r="F344">
        <v>6.9733000000000001</v>
      </c>
      <c r="G344">
        <v>0.34670000000000001</v>
      </c>
    </row>
    <row r="345" spans="1:7" x14ac:dyDescent="0.35">
      <c r="A345" s="1">
        <v>45406</v>
      </c>
      <c r="B345" t="s">
        <v>25</v>
      </c>
      <c r="C345" t="str">
        <f>_xlfn.XLOOKUP(B345,'Product Key'!$B$2:$B$4,'Product Key'!$A$2:$A$4)</f>
        <v>Bright Passion Fruit Drop</v>
      </c>
      <c r="D345">
        <v>3.0007999999999999</v>
      </c>
      <c r="E345">
        <v>0.91979999999999995</v>
      </c>
      <c r="F345">
        <v>6.0620000000000003</v>
      </c>
      <c r="G345">
        <v>0.45379999999999998</v>
      </c>
    </row>
    <row r="346" spans="1:7" x14ac:dyDescent="0.35">
      <c r="A346" s="1">
        <v>45406</v>
      </c>
      <c r="B346" t="s">
        <v>27</v>
      </c>
      <c r="C346" t="str">
        <f>_xlfn.XLOOKUP(B346,'Product Key'!$B$2:$B$4,'Product Key'!$A$2:$A$4)</f>
        <v>Great Peanut Butter Crunch</v>
      </c>
      <c r="D346">
        <v>7.0391000000000004</v>
      </c>
      <c r="E346">
        <v>7.0156000000000001</v>
      </c>
      <c r="F346">
        <v>0.99980000000000002</v>
      </c>
      <c r="G346">
        <v>0.23419999999999999</v>
      </c>
    </row>
    <row r="347" spans="1:7" x14ac:dyDescent="0.35">
      <c r="A347" s="1">
        <v>45407</v>
      </c>
      <c r="B347" t="s">
        <v>29</v>
      </c>
      <c r="C347" t="str">
        <f>_xlfn.XLOOKUP(B347,'Product Key'!$B$2:$B$4,'Product Key'!$A$2:$A$4)</f>
        <v>Lively French Vanilla Tart</v>
      </c>
      <c r="D347">
        <v>8.9245999999999999</v>
      </c>
      <c r="E347">
        <v>2.0013999999999998</v>
      </c>
      <c r="F347">
        <v>6.9703999999999997</v>
      </c>
      <c r="G347">
        <v>0.3125</v>
      </c>
    </row>
    <row r="348" spans="1:7" x14ac:dyDescent="0.35">
      <c r="A348" s="1">
        <v>45407</v>
      </c>
      <c r="B348" t="s">
        <v>25</v>
      </c>
      <c r="C348" t="str">
        <f>_xlfn.XLOOKUP(B348,'Product Key'!$B$2:$B$4,'Product Key'!$A$2:$A$4)</f>
        <v>Bright Passion Fruit Drop</v>
      </c>
      <c r="D348">
        <v>3.0933999999999999</v>
      </c>
      <c r="E348">
        <v>0.91849999999999998</v>
      </c>
      <c r="F348">
        <v>5.9995000000000003</v>
      </c>
      <c r="G348">
        <v>0.42249999999999999</v>
      </c>
    </row>
    <row r="349" spans="1:7" x14ac:dyDescent="0.35">
      <c r="A349" s="1">
        <v>45407</v>
      </c>
      <c r="B349" t="s">
        <v>27</v>
      </c>
      <c r="C349" t="str">
        <f>_xlfn.XLOOKUP(B349,'Product Key'!$B$2:$B$4,'Product Key'!$A$2:$A$4)</f>
        <v>Great Peanut Butter Crunch</v>
      </c>
      <c r="D349">
        <v>7.0293000000000001</v>
      </c>
      <c r="E349">
        <v>7.0479000000000003</v>
      </c>
      <c r="F349">
        <v>0.93730000000000002</v>
      </c>
      <c r="G349">
        <v>0.42330000000000001</v>
      </c>
    </row>
    <row r="350" spans="1:7" x14ac:dyDescent="0.35">
      <c r="A350" s="1">
        <v>45408</v>
      </c>
      <c r="B350" t="s">
        <v>29</v>
      </c>
      <c r="C350" t="str">
        <f>_xlfn.XLOOKUP(B350,'Product Key'!$B$2:$B$4,'Product Key'!$A$2:$A$4)</f>
        <v>Lively French Vanilla Tart</v>
      </c>
      <c r="D350">
        <v>9.0393000000000008</v>
      </c>
      <c r="E350">
        <v>2.0272999999999999</v>
      </c>
      <c r="F350">
        <v>6.9288999999999996</v>
      </c>
      <c r="G350">
        <v>0.2923</v>
      </c>
    </row>
    <row r="351" spans="1:7" x14ac:dyDescent="0.35">
      <c r="A351" s="1">
        <v>45408</v>
      </c>
      <c r="B351" t="s">
        <v>25</v>
      </c>
      <c r="C351" t="str">
        <f>_xlfn.XLOOKUP(B351,'Product Key'!$B$2:$B$4,'Product Key'!$A$2:$A$4)</f>
        <v>Bright Passion Fruit Drop</v>
      </c>
      <c r="D351">
        <v>2.9723999999999999</v>
      </c>
      <c r="E351">
        <v>0.9415</v>
      </c>
      <c r="F351">
        <v>5.8550000000000004</v>
      </c>
      <c r="G351">
        <v>0.37030000000000002</v>
      </c>
    </row>
    <row r="352" spans="1:7" x14ac:dyDescent="0.35">
      <c r="A352" s="1">
        <v>45408</v>
      </c>
      <c r="B352" t="s">
        <v>27</v>
      </c>
      <c r="C352" t="str">
        <f>_xlfn.XLOOKUP(B352,'Product Key'!$B$2:$B$4,'Product Key'!$A$2:$A$4)</f>
        <v>Great Peanut Butter Crunch</v>
      </c>
      <c r="D352">
        <v>7.0286999999999997</v>
      </c>
      <c r="E352">
        <v>6.9596999999999998</v>
      </c>
      <c r="F352">
        <v>1.0349999999999999</v>
      </c>
      <c r="G352">
        <v>0.32929999999999998</v>
      </c>
    </row>
    <row r="353" spans="1:7" x14ac:dyDescent="0.35">
      <c r="A353" s="1">
        <v>45409</v>
      </c>
      <c r="B353" t="s">
        <v>29</v>
      </c>
      <c r="C353" t="str">
        <f>_xlfn.XLOOKUP(B353,'Product Key'!$B$2:$B$4,'Product Key'!$A$2:$A$4)</f>
        <v>Lively French Vanilla Tart</v>
      </c>
      <c r="D353">
        <v>9.0411000000000001</v>
      </c>
      <c r="E353">
        <v>1.9778</v>
      </c>
      <c r="F353">
        <v>7.016</v>
      </c>
      <c r="G353">
        <v>0.36890000000000001</v>
      </c>
    </row>
    <row r="354" spans="1:7" x14ac:dyDescent="0.35">
      <c r="A354" s="1">
        <v>45409</v>
      </c>
      <c r="B354" t="s">
        <v>25</v>
      </c>
      <c r="C354" t="str">
        <f>_xlfn.XLOOKUP(B354,'Product Key'!$B$2:$B$4,'Product Key'!$A$2:$A$4)</f>
        <v>Bright Passion Fruit Drop</v>
      </c>
      <c r="D354">
        <v>2.9977999999999998</v>
      </c>
      <c r="E354">
        <v>1.0845</v>
      </c>
      <c r="F354">
        <v>6.0057999999999998</v>
      </c>
      <c r="G354">
        <v>0.47639999999999999</v>
      </c>
    </row>
    <row r="355" spans="1:7" x14ac:dyDescent="0.35">
      <c r="A355" s="1">
        <v>45409</v>
      </c>
      <c r="B355" t="s">
        <v>27</v>
      </c>
      <c r="C355" t="str">
        <f>_xlfn.XLOOKUP(B355,'Product Key'!$B$2:$B$4,'Product Key'!$A$2:$A$4)</f>
        <v>Great Peanut Butter Crunch</v>
      </c>
      <c r="D355">
        <v>6.9968000000000004</v>
      </c>
      <c r="E355">
        <v>6.9496000000000002</v>
      </c>
      <c r="F355">
        <v>0.97989999999999999</v>
      </c>
      <c r="G355">
        <v>0.31769999999999998</v>
      </c>
    </row>
    <row r="356" spans="1:7" x14ac:dyDescent="0.35">
      <c r="A356" s="1">
        <v>45410</v>
      </c>
      <c r="B356" t="s">
        <v>29</v>
      </c>
      <c r="C356" t="str">
        <f>_xlfn.XLOOKUP(B356,'Product Key'!$B$2:$B$4,'Product Key'!$A$2:$A$4)</f>
        <v>Lively French Vanilla Tart</v>
      </c>
      <c r="D356">
        <v>9.0649999999999995</v>
      </c>
      <c r="E356">
        <v>1.9899</v>
      </c>
      <c r="F356">
        <v>6.9767999999999999</v>
      </c>
      <c r="G356">
        <v>0.26939999999999997</v>
      </c>
    </row>
    <row r="357" spans="1:7" x14ac:dyDescent="0.35">
      <c r="A357" s="1">
        <v>45410</v>
      </c>
      <c r="B357" t="s">
        <v>25</v>
      </c>
      <c r="C357" t="str">
        <f>_xlfn.XLOOKUP(B357,'Product Key'!$B$2:$B$4,'Product Key'!$A$2:$A$4)</f>
        <v>Bright Passion Fruit Drop</v>
      </c>
      <c r="D357">
        <v>2.9293999999999998</v>
      </c>
      <c r="E357">
        <v>0.98519999999999996</v>
      </c>
      <c r="F357">
        <v>6.1319999999999997</v>
      </c>
      <c r="G357">
        <v>0.31640000000000001</v>
      </c>
    </row>
    <row r="358" spans="1:7" x14ac:dyDescent="0.35">
      <c r="A358" s="1">
        <v>45410</v>
      </c>
      <c r="B358" t="s">
        <v>27</v>
      </c>
      <c r="C358" t="str">
        <f>_xlfn.XLOOKUP(B358,'Product Key'!$B$2:$B$4,'Product Key'!$A$2:$A$4)</f>
        <v>Great Peanut Butter Crunch</v>
      </c>
      <c r="D358">
        <v>6.9363999999999999</v>
      </c>
      <c r="E358">
        <v>6.9673999999999996</v>
      </c>
      <c r="F358">
        <v>0.98140000000000005</v>
      </c>
      <c r="G358">
        <v>0.34210000000000002</v>
      </c>
    </row>
    <row r="359" spans="1:7" x14ac:dyDescent="0.35">
      <c r="A359" s="1">
        <v>45411</v>
      </c>
      <c r="B359" t="s">
        <v>29</v>
      </c>
      <c r="C359" t="str">
        <f>_xlfn.XLOOKUP(B359,'Product Key'!$B$2:$B$4,'Product Key'!$A$2:$A$4)</f>
        <v>Lively French Vanilla Tart</v>
      </c>
      <c r="D359">
        <v>9.0570000000000004</v>
      </c>
      <c r="E359">
        <v>2.0082</v>
      </c>
      <c r="F359">
        <v>7.1204999999999998</v>
      </c>
      <c r="G359">
        <v>0.28089999999999998</v>
      </c>
    </row>
    <row r="360" spans="1:7" x14ac:dyDescent="0.35">
      <c r="A360" s="1">
        <v>45411</v>
      </c>
      <c r="B360" t="s">
        <v>25</v>
      </c>
      <c r="C360" t="str">
        <f>_xlfn.XLOOKUP(B360,'Product Key'!$B$2:$B$4,'Product Key'!$A$2:$A$4)</f>
        <v>Bright Passion Fruit Drop</v>
      </c>
      <c r="D360">
        <v>2.9087000000000001</v>
      </c>
      <c r="E360">
        <v>1.0612999999999999</v>
      </c>
      <c r="F360">
        <v>6.1159999999999997</v>
      </c>
      <c r="G360">
        <v>0.44490000000000002</v>
      </c>
    </row>
    <row r="361" spans="1:7" x14ac:dyDescent="0.35">
      <c r="A361" s="1">
        <v>45411</v>
      </c>
      <c r="B361" t="s">
        <v>27</v>
      </c>
      <c r="C361" t="str">
        <f>_xlfn.XLOOKUP(B361,'Product Key'!$B$2:$B$4,'Product Key'!$A$2:$A$4)</f>
        <v>Great Peanut Butter Crunch</v>
      </c>
      <c r="D361">
        <v>6.9132999999999996</v>
      </c>
      <c r="E361">
        <v>6.9797000000000002</v>
      </c>
      <c r="F361">
        <v>0.97650000000000003</v>
      </c>
      <c r="G361">
        <v>0.34810000000000002</v>
      </c>
    </row>
    <row r="362" spans="1:7" x14ac:dyDescent="0.35">
      <c r="A362" s="1">
        <v>45412</v>
      </c>
      <c r="B362" t="s">
        <v>29</v>
      </c>
      <c r="C362" t="str">
        <f>_xlfn.XLOOKUP(B362,'Product Key'!$B$2:$B$4,'Product Key'!$A$2:$A$4)</f>
        <v>Lively French Vanilla Tart</v>
      </c>
      <c r="D362">
        <v>8.9884000000000004</v>
      </c>
      <c r="E362">
        <v>1.8925000000000001</v>
      </c>
      <c r="F362">
        <v>7.0819999999999999</v>
      </c>
      <c r="G362">
        <v>0.32279999999999998</v>
      </c>
    </row>
    <row r="363" spans="1:7" x14ac:dyDescent="0.35">
      <c r="A363" s="1">
        <v>45412</v>
      </c>
      <c r="B363" t="s">
        <v>25</v>
      </c>
      <c r="C363" t="str">
        <f>_xlfn.XLOOKUP(B363,'Product Key'!$B$2:$B$4,'Product Key'!$A$2:$A$4)</f>
        <v>Bright Passion Fruit Drop</v>
      </c>
      <c r="D363">
        <v>3.0099</v>
      </c>
      <c r="E363">
        <v>1.0907</v>
      </c>
      <c r="F363">
        <v>5.9465000000000003</v>
      </c>
      <c r="G363">
        <v>0.48659999999999998</v>
      </c>
    </row>
    <row r="364" spans="1:7" x14ac:dyDescent="0.35">
      <c r="A364" s="1">
        <v>45412</v>
      </c>
      <c r="B364" t="s">
        <v>27</v>
      </c>
      <c r="C364" t="str">
        <f>_xlfn.XLOOKUP(B364,'Product Key'!$B$2:$B$4,'Product Key'!$A$2:$A$4)</f>
        <v>Great Peanut Butter Crunch</v>
      </c>
      <c r="D364">
        <v>6.9964000000000004</v>
      </c>
      <c r="E364">
        <v>7.0035999999999996</v>
      </c>
      <c r="F364">
        <v>0.91949999999999998</v>
      </c>
      <c r="G364">
        <v>0.33829999999999999</v>
      </c>
    </row>
    <row r="365" spans="1:7" x14ac:dyDescent="0.35">
      <c r="A365" s="1">
        <v>45413</v>
      </c>
      <c r="B365" t="s">
        <v>29</v>
      </c>
      <c r="C365" t="str">
        <f>_xlfn.XLOOKUP(B365,'Product Key'!$B$2:$B$4,'Product Key'!$A$2:$A$4)</f>
        <v>Lively French Vanilla Tart</v>
      </c>
      <c r="D365">
        <v>9.0776000000000003</v>
      </c>
      <c r="E365">
        <v>2.0116999999999998</v>
      </c>
      <c r="F365">
        <v>7.0039999999999996</v>
      </c>
      <c r="G365">
        <v>0.36120000000000002</v>
      </c>
    </row>
    <row r="366" spans="1:7" x14ac:dyDescent="0.35">
      <c r="A366" s="1">
        <v>45413</v>
      </c>
      <c r="B366" t="s">
        <v>25</v>
      </c>
      <c r="C366" t="str">
        <f>_xlfn.XLOOKUP(B366,'Product Key'!$B$2:$B$4,'Product Key'!$A$2:$A$4)</f>
        <v>Bright Passion Fruit Drop</v>
      </c>
      <c r="D366">
        <v>2.9670000000000001</v>
      </c>
      <c r="E366">
        <v>0.98939999999999995</v>
      </c>
      <c r="F366">
        <v>6.0190000000000001</v>
      </c>
      <c r="G366">
        <v>0.47349999999999998</v>
      </c>
    </row>
    <row r="367" spans="1:7" x14ac:dyDescent="0.35">
      <c r="A367" s="1">
        <v>45413</v>
      </c>
      <c r="B367" t="s">
        <v>27</v>
      </c>
      <c r="C367" t="str">
        <f>_xlfn.XLOOKUP(B367,'Product Key'!$B$2:$B$4,'Product Key'!$A$2:$A$4)</f>
        <v>Great Peanut Butter Crunch</v>
      </c>
      <c r="D367">
        <v>7.0327000000000002</v>
      </c>
      <c r="E367">
        <v>6.9615</v>
      </c>
      <c r="F367">
        <v>0.89480000000000004</v>
      </c>
      <c r="G367">
        <v>0.30759999999999998</v>
      </c>
    </row>
    <row r="368" spans="1:7" x14ac:dyDescent="0.35">
      <c r="A368" s="1">
        <v>45414</v>
      </c>
      <c r="B368" t="s">
        <v>29</v>
      </c>
      <c r="C368" t="str">
        <f>_xlfn.XLOOKUP(B368,'Product Key'!$B$2:$B$4,'Product Key'!$A$2:$A$4)</f>
        <v>Lively French Vanilla Tart</v>
      </c>
      <c r="D368">
        <v>8.9376999999999995</v>
      </c>
      <c r="E368">
        <v>2.0282</v>
      </c>
      <c r="F368">
        <v>6.9770000000000003</v>
      </c>
      <c r="G368">
        <v>0.30790000000000001</v>
      </c>
    </row>
    <row r="369" spans="1:7" x14ac:dyDescent="0.35">
      <c r="A369" s="1">
        <v>45414</v>
      </c>
      <c r="B369" t="s">
        <v>25</v>
      </c>
      <c r="C369" t="str">
        <f>_xlfn.XLOOKUP(B369,'Product Key'!$B$2:$B$4,'Product Key'!$A$2:$A$4)</f>
        <v>Bright Passion Fruit Drop</v>
      </c>
      <c r="D369">
        <v>3.0617000000000001</v>
      </c>
      <c r="E369">
        <v>1.0214000000000001</v>
      </c>
      <c r="F369">
        <v>5.8849</v>
      </c>
      <c r="G369">
        <v>0.44919999999999999</v>
      </c>
    </row>
    <row r="370" spans="1:7" x14ac:dyDescent="0.35">
      <c r="A370" s="1">
        <v>45414</v>
      </c>
      <c r="B370" t="s">
        <v>27</v>
      </c>
      <c r="C370" t="str">
        <f>_xlfn.XLOOKUP(B370,'Product Key'!$B$2:$B$4,'Product Key'!$A$2:$A$4)</f>
        <v>Great Peanut Butter Crunch</v>
      </c>
      <c r="D370">
        <v>6.9466000000000001</v>
      </c>
      <c r="E370">
        <v>7.0284000000000004</v>
      </c>
      <c r="F370">
        <v>1.006</v>
      </c>
      <c r="G370">
        <v>0.31140000000000001</v>
      </c>
    </row>
    <row r="371" spans="1:7" x14ac:dyDescent="0.35">
      <c r="A371" s="1">
        <v>45415</v>
      </c>
      <c r="B371" t="s">
        <v>29</v>
      </c>
      <c r="C371" t="str">
        <f>_xlfn.XLOOKUP(B371,'Product Key'!$B$2:$B$4,'Product Key'!$A$2:$A$4)</f>
        <v>Lively French Vanilla Tart</v>
      </c>
      <c r="D371">
        <v>9.0517000000000003</v>
      </c>
      <c r="E371">
        <v>1.9763999999999999</v>
      </c>
      <c r="F371">
        <v>6.9866999999999999</v>
      </c>
      <c r="G371">
        <v>0.32029999999999997</v>
      </c>
    </row>
    <row r="372" spans="1:7" x14ac:dyDescent="0.35">
      <c r="A372" s="1">
        <v>45415</v>
      </c>
      <c r="B372" t="s">
        <v>25</v>
      </c>
      <c r="C372" t="str">
        <f>_xlfn.XLOOKUP(B372,'Product Key'!$B$2:$B$4,'Product Key'!$A$2:$A$4)</f>
        <v>Bright Passion Fruit Drop</v>
      </c>
      <c r="D372">
        <v>3.0015999999999998</v>
      </c>
      <c r="E372">
        <v>1.0214000000000001</v>
      </c>
      <c r="F372">
        <v>5.9832999999999998</v>
      </c>
      <c r="G372">
        <v>0.40360000000000001</v>
      </c>
    </row>
    <row r="373" spans="1:7" x14ac:dyDescent="0.35">
      <c r="A373" s="1">
        <v>45415</v>
      </c>
      <c r="B373" t="s">
        <v>27</v>
      </c>
      <c r="C373" t="str">
        <f>_xlfn.XLOOKUP(B373,'Product Key'!$B$2:$B$4,'Product Key'!$A$2:$A$4)</f>
        <v>Great Peanut Butter Crunch</v>
      </c>
      <c r="D373">
        <v>7.0122999999999998</v>
      </c>
      <c r="E373">
        <v>7.0488999999999997</v>
      </c>
      <c r="F373">
        <v>1.0069999999999999</v>
      </c>
      <c r="G373">
        <v>0.3448</v>
      </c>
    </row>
    <row r="374" spans="1:7" x14ac:dyDescent="0.35">
      <c r="A374" s="1">
        <v>45416</v>
      </c>
      <c r="B374" t="s">
        <v>29</v>
      </c>
      <c r="C374" t="str">
        <f>_xlfn.XLOOKUP(B374,'Product Key'!$B$2:$B$4,'Product Key'!$A$2:$A$4)</f>
        <v>Lively French Vanilla Tart</v>
      </c>
      <c r="D374">
        <v>8.9896999999999991</v>
      </c>
      <c r="E374">
        <v>1.9603999999999999</v>
      </c>
      <c r="F374">
        <v>7.0145999999999997</v>
      </c>
      <c r="G374">
        <v>0.26929999999999998</v>
      </c>
    </row>
    <row r="375" spans="1:7" x14ac:dyDescent="0.35">
      <c r="A375" s="1">
        <v>45416</v>
      </c>
      <c r="B375" t="s">
        <v>25</v>
      </c>
      <c r="C375" t="str">
        <f>_xlfn.XLOOKUP(B375,'Product Key'!$B$2:$B$4,'Product Key'!$A$2:$A$4)</f>
        <v>Bright Passion Fruit Drop</v>
      </c>
      <c r="D375">
        <v>2.9866000000000001</v>
      </c>
      <c r="E375">
        <v>1.0885</v>
      </c>
      <c r="F375">
        <v>5.9748000000000001</v>
      </c>
      <c r="G375">
        <v>0.4698</v>
      </c>
    </row>
    <row r="376" spans="1:7" x14ac:dyDescent="0.35">
      <c r="A376" s="1">
        <v>45416</v>
      </c>
      <c r="B376" t="s">
        <v>27</v>
      </c>
      <c r="C376" t="str">
        <f>_xlfn.XLOOKUP(B376,'Product Key'!$B$2:$B$4,'Product Key'!$A$2:$A$4)</f>
        <v>Great Peanut Butter Crunch</v>
      </c>
      <c r="D376">
        <v>7.0597000000000003</v>
      </c>
      <c r="E376">
        <v>6.9672999999999998</v>
      </c>
      <c r="F376">
        <v>1.0327</v>
      </c>
      <c r="G376">
        <v>0.33889999999999998</v>
      </c>
    </row>
    <row r="377" spans="1:7" x14ac:dyDescent="0.35">
      <c r="A377" s="1">
        <v>45417</v>
      </c>
      <c r="B377" t="s">
        <v>29</v>
      </c>
      <c r="C377" t="str">
        <f>_xlfn.XLOOKUP(B377,'Product Key'!$B$2:$B$4,'Product Key'!$A$2:$A$4)</f>
        <v>Lively French Vanilla Tart</v>
      </c>
      <c r="D377">
        <v>8.9571000000000005</v>
      </c>
      <c r="E377">
        <v>1.9275</v>
      </c>
      <c r="F377">
        <v>7.0103</v>
      </c>
      <c r="G377">
        <v>0.36509999999999998</v>
      </c>
    </row>
    <row r="378" spans="1:7" x14ac:dyDescent="0.35">
      <c r="A378" s="1">
        <v>45417</v>
      </c>
      <c r="B378" t="s">
        <v>25</v>
      </c>
      <c r="C378" t="str">
        <f>_xlfn.XLOOKUP(B378,'Product Key'!$B$2:$B$4,'Product Key'!$A$2:$A$4)</f>
        <v>Bright Passion Fruit Drop</v>
      </c>
      <c r="D378">
        <v>2.9794</v>
      </c>
      <c r="E378">
        <v>0.9819</v>
      </c>
      <c r="F378">
        <v>6.0138999999999996</v>
      </c>
      <c r="G378">
        <v>0.43280000000000002</v>
      </c>
    </row>
    <row r="379" spans="1:7" x14ac:dyDescent="0.35">
      <c r="A379" s="1">
        <v>45417</v>
      </c>
      <c r="B379" t="s">
        <v>27</v>
      </c>
      <c r="C379" t="str">
        <f>_xlfn.XLOOKUP(B379,'Product Key'!$B$2:$B$4,'Product Key'!$A$2:$A$4)</f>
        <v>Great Peanut Butter Crunch</v>
      </c>
      <c r="D379">
        <v>7.0159000000000002</v>
      </c>
      <c r="E379">
        <v>7.0491000000000001</v>
      </c>
      <c r="F379">
        <v>1.0273000000000001</v>
      </c>
      <c r="G379">
        <v>0.37180000000000002</v>
      </c>
    </row>
    <row r="380" spans="1:7" x14ac:dyDescent="0.35">
      <c r="A380" s="1">
        <v>45418</v>
      </c>
      <c r="B380" t="s">
        <v>29</v>
      </c>
      <c r="C380" t="str">
        <f>_xlfn.XLOOKUP(B380,'Product Key'!$B$2:$B$4,'Product Key'!$A$2:$A$4)</f>
        <v>Lively French Vanilla Tart</v>
      </c>
      <c r="D380">
        <v>9.0071999999999992</v>
      </c>
      <c r="E380">
        <v>2.0074999999999998</v>
      </c>
      <c r="F380">
        <v>6.9976000000000003</v>
      </c>
      <c r="G380">
        <v>0.29849999999999999</v>
      </c>
    </row>
    <row r="381" spans="1:7" x14ac:dyDescent="0.35">
      <c r="A381" s="1">
        <v>45418</v>
      </c>
      <c r="B381" t="s">
        <v>25</v>
      </c>
      <c r="C381" t="str">
        <f>_xlfn.XLOOKUP(B381,'Product Key'!$B$2:$B$4,'Product Key'!$A$2:$A$4)</f>
        <v>Bright Passion Fruit Drop</v>
      </c>
      <c r="D381">
        <v>2.9851000000000001</v>
      </c>
      <c r="E381">
        <v>0.9194</v>
      </c>
      <c r="F381">
        <v>6.0566000000000004</v>
      </c>
      <c r="G381">
        <v>0.45950000000000002</v>
      </c>
    </row>
    <row r="382" spans="1:7" x14ac:dyDescent="0.35">
      <c r="A382" s="1">
        <v>45418</v>
      </c>
      <c r="B382" t="s">
        <v>27</v>
      </c>
      <c r="C382" t="str">
        <f>_xlfn.XLOOKUP(B382,'Product Key'!$B$2:$B$4,'Product Key'!$A$2:$A$4)</f>
        <v>Great Peanut Butter Crunch</v>
      </c>
      <c r="D382">
        <v>6.9547999999999996</v>
      </c>
      <c r="E382">
        <v>6.9832999999999998</v>
      </c>
      <c r="F382">
        <v>0.94689999999999996</v>
      </c>
      <c r="G382">
        <v>0.4128</v>
      </c>
    </row>
    <row r="383" spans="1:7" x14ac:dyDescent="0.35">
      <c r="A383" s="1">
        <v>45419</v>
      </c>
      <c r="B383" t="s">
        <v>29</v>
      </c>
      <c r="C383" t="str">
        <f>_xlfn.XLOOKUP(B383,'Product Key'!$B$2:$B$4,'Product Key'!$A$2:$A$4)</f>
        <v>Lively French Vanilla Tart</v>
      </c>
      <c r="D383">
        <v>9.0827000000000009</v>
      </c>
      <c r="E383">
        <v>1.9637</v>
      </c>
      <c r="F383">
        <v>6.9741</v>
      </c>
      <c r="G383">
        <v>0.34889999999999999</v>
      </c>
    </row>
    <row r="384" spans="1:7" x14ac:dyDescent="0.35">
      <c r="A384" s="1">
        <v>45419</v>
      </c>
      <c r="B384" t="s">
        <v>25</v>
      </c>
      <c r="C384" t="str">
        <f>_xlfn.XLOOKUP(B384,'Product Key'!$B$2:$B$4,'Product Key'!$A$2:$A$4)</f>
        <v>Bright Passion Fruit Drop</v>
      </c>
      <c r="D384">
        <v>3.0341</v>
      </c>
      <c r="E384">
        <v>1.0832999999999999</v>
      </c>
      <c r="F384">
        <v>6.0033000000000003</v>
      </c>
      <c r="G384">
        <v>0.4652</v>
      </c>
    </row>
    <row r="385" spans="1:7" x14ac:dyDescent="0.35">
      <c r="A385" s="1">
        <v>45419</v>
      </c>
      <c r="B385" t="s">
        <v>27</v>
      </c>
      <c r="C385" t="str">
        <f>_xlfn.XLOOKUP(B385,'Product Key'!$B$2:$B$4,'Product Key'!$A$2:$A$4)</f>
        <v>Great Peanut Butter Crunch</v>
      </c>
      <c r="D385">
        <v>7.0125999999999999</v>
      </c>
      <c r="E385">
        <v>7.0316000000000001</v>
      </c>
      <c r="F385">
        <v>1.0824</v>
      </c>
      <c r="G385">
        <v>0.30020000000000002</v>
      </c>
    </row>
    <row r="386" spans="1:7" x14ac:dyDescent="0.35">
      <c r="A386" s="1">
        <v>45420</v>
      </c>
      <c r="B386" t="s">
        <v>29</v>
      </c>
      <c r="C386" t="str">
        <f>_xlfn.XLOOKUP(B386,'Product Key'!$B$2:$B$4,'Product Key'!$A$2:$A$4)</f>
        <v>Lively French Vanilla Tart</v>
      </c>
      <c r="D386">
        <v>8.9163999999999994</v>
      </c>
      <c r="E386">
        <v>2.0078</v>
      </c>
      <c r="F386">
        <v>7.0121000000000002</v>
      </c>
      <c r="G386">
        <v>0.2477</v>
      </c>
    </row>
    <row r="387" spans="1:7" x14ac:dyDescent="0.35">
      <c r="A387" s="1">
        <v>45420</v>
      </c>
      <c r="B387" t="s">
        <v>25</v>
      </c>
      <c r="C387" t="str">
        <f>_xlfn.XLOOKUP(B387,'Product Key'!$B$2:$B$4,'Product Key'!$A$2:$A$4)</f>
        <v>Bright Passion Fruit Drop</v>
      </c>
      <c r="D387">
        <v>2.9569000000000001</v>
      </c>
      <c r="E387">
        <v>1.0597000000000001</v>
      </c>
      <c r="F387">
        <v>6.0221</v>
      </c>
      <c r="G387">
        <v>0.42759999999999998</v>
      </c>
    </row>
    <row r="388" spans="1:7" x14ac:dyDescent="0.35">
      <c r="A388" s="1">
        <v>45420</v>
      </c>
      <c r="B388" t="s">
        <v>27</v>
      </c>
      <c r="C388" t="str">
        <f>_xlfn.XLOOKUP(B388,'Product Key'!$B$2:$B$4,'Product Key'!$A$2:$A$4)</f>
        <v>Great Peanut Butter Crunch</v>
      </c>
      <c r="D388">
        <v>7.0820999999999996</v>
      </c>
      <c r="E388">
        <v>7.0132000000000003</v>
      </c>
      <c r="F388">
        <v>1.0103</v>
      </c>
      <c r="G388">
        <v>0.35680000000000001</v>
      </c>
    </row>
    <row r="389" spans="1:7" x14ac:dyDescent="0.35">
      <c r="A389" s="1">
        <v>45421</v>
      </c>
      <c r="B389" t="s">
        <v>29</v>
      </c>
      <c r="C389" t="str">
        <f>_xlfn.XLOOKUP(B389,'Product Key'!$B$2:$B$4,'Product Key'!$A$2:$A$4)</f>
        <v>Lively French Vanilla Tart</v>
      </c>
      <c r="D389">
        <v>9.0021000000000004</v>
      </c>
      <c r="E389">
        <v>2.0834999999999999</v>
      </c>
      <c r="F389">
        <v>6.9951999999999996</v>
      </c>
      <c r="G389">
        <v>0.2492</v>
      </c>
    </row>
    <row r="390" spans="1:7" x14ac:dyDescent="0.35">
      <c r="A390" s="1">
        <v>45421</v>
      </c>
      <c r="B390" t="s">
        <v>25</v>
      </c>
      <c r="C390" t="str">
        <f>_xlfn.XLOOKUP(B390,'Product Key'!$B$2:$B$4,'Product Key'!$A$2:$A$4)</f>
        <v>Bright Passion Fruit Drop</v>
      </c>
      <c r="D390">
        <v>2.9759000000000002</v>
      </c>
      <c r="E390">
        <v>0.9345</v>
      </c>
      <c r="F390">
        <v>6.0110000000000001</v>
      </c>
      <c r="G390">
        <v>0.42849999999999999</v>
      </c>
    </row>
    <row r="391" spans="1:7" x14ac:dyDescent="0.35">
      <c r="A391" s="1">
        <v>45421</v>
      </c>
      <c r="B391" t="s">
        <v>27</v>
      </c>
      <c r="C391" t="str">
        <f>_xlfn.XLOOKUP(B391,'Product Key'!$B$2:$B$4,'Product Key'!$A$2:$A$4)</f>
        <v>Great Peanut Butter Crunch</v>
      </c>
      <c r="D391">
        <v>6.9650999999999996</v>
      </c>
      <c r="E391">
        <v>7.0407999999999999</v>
      </c>
      <c r="F391">
        <v>0.99339999999999995</v>
      </c>
      <c r="G391">
        <v>0.314</v>
      </c>
    </row>
    <row r="392" spans="1:7" x14ac:dyDescent="0.35">
      <c r="A392" s="1">
        <v>45422</v>
      </c>
      <c r="B392" t="s">
        <v>29</v>
      </c>
      <c r="C392" t="str">
        <f>_xlfn.XLOOKUP(B392,'Product Key'!$B$2:$B$4,'Product Key'!$A$2:$A$4)</f>
        <v>Lively French Vanilla Tart</v>
      </c>
      <c r="D392">
        <v>9.0204000000000004</v>
      </c>
      <c r="E392">
        <v>2.0777000000000001</v>
      </c>
      <c r="F392">
        <v>7.0171000000000001</v>
      </c>
      <c r="G392">
        <v>0.31169999999999998</v>
      </c>
    </row>
    <row r="393" spans="1:7" x14ac:dyDescent="0.35">
      <c r="A393" s="1">
        <v>45422</v>
      </c>
      <c r="B393" t="s">
        <v>25</v>
      </c>
      <c r="C393" t="str">
        <f>_xlfn.XLOOKUP(B393,'Product Key'!$B$2:$B$4,'Product Key'!$A$2:$A$4)</f>
        <v>Bright Passion Fruit Drop</v>
      </c>
      <c r="D393">
        <v>3.0243000000000002</v>
      </c>
      <c r="E393">
        <v>0.93459999999999999</v>
      </c>
      <c r="F393">
        <v>5.9650999999999996</v>
      </c>
      <c r="G393">
        <v>0.39129999999999998</v>
      </c>
    </row>
    <row r="394" spans="1:7" x14ac:dyDescent="0.35">
      <c r="A394" s="1">
        <v>45422</v>
      </c>
      <c r="B394" t="s">
        <v>27</v>
      </c>
      <c r="C394" t="str">
        <f>_xlfn.XLOOKUP(B394,'Product Key'!$B$2:$B$4,'Product Key'!$A$2:$A$4)</f>
        <v>Great Peanut Butter Crunch</v>
      </c>
      <c r="D394">
        <v>6.9775999999999998</v>
      </c>
      <c r="E394">
        <v>7.0350000000000001</v>
      </c>
      <c r="F394">
        <v>0.90049999999999997</v>
      </c>
      <c r="G394">
        <v>0.33289999999999997</v>
      </c>
    </row>
    <row r="395" spans="1:7" x14ac:dyDescent="0.35">
      <c r="A395" s="1">
        <v>45423</v>
      </c>
      <c r="B395" t="s">
        <v>29</v>
      </c>
      <c r="C395" t="str">
        <f>_xlfn.XLOOKUP(B395,'Product Key'!$B$2:$B$4,'Product Key'!$A$2:$A$4)</f>
        <v>Lively French Vanilla Tart</v>
      </c>
      <c r="D395">
        <v>8.9243000000000006</v>
      </c>
      <c r="E395">
        <v>2.0758999999999999</v>
      </c>
      <c r="F395">
        <v>6.98</v>
      </c>
      <c r="G395">
        <v>0.29430000000000001</v>
      </c>
    </row>
    <row r="396" spans="1:7" x14ac:dyDescent="0.35">
      <c r="A396" s="1">
        <v>45423</v>
      </c>
      <c r="B396" t="s">
        <v>25</v>
      </c>
      <c r="C396" t="str">
        <f>_xlfn.XLOOKUP(B396,'Product Key'!$B$2:$B$4,'Product Key'!$A$2:$A$4)</f>
        <v>Bright Passion Fruit Drop</v>
      </c>
      <c r="D396">
        <v>3.09</v>
      </c>
      <c r="E396">
        <v>0.99039999999999995</v>
      </c>
      <c r="F396">
        <v>5.9537000000000004</v>
      </c>
      <c r="G396">
        <v>0.44850000000000001</v>
      </c>
    </row>
    <row r="397" spans="1:7" x14ac:dyDescent="0.35">
      <c r="A397" s="1">
        <v>45423</v>
      </c>
      <c r="B397" t="s">
        <v>27</v>
      </c>
      <c r="C397" t="str">
        <f>_xlfn.XLOOKUP(B397,'Product Key'!$B$2:$B$4,'Product Key'!$A$2:$A$4)</f>
        <v>Great Peanut Butter Crunch</v>
      </c>
      <c r="D397">
        <v>7.0030999999999999</v>
      </c>
      <c r="E397">
        <v>6.9574999999999996</v>
      </c>
      <c r="F397">
        <v>1.0295000000000001</v>
      </c>
      <c r="G397">
        <v>0.33660000000000001</v>
      </c>
    </row>
    <row r="398" spans="1:7" x14ac:dyDescent="0.35">
      <c r="A398" s="1">
        <v>45424</v>
      </c>
      <c r="B398" t="s">
        <v>29</v>
      </c>
      <c r="C398" t="str">
        <f>_xlfn.XLOOKUP(B398,'Product Key'!$B$2:$B$4,'Product Key'!$A$2:$A$4)</f>
        <v>Lively French Vanilla Tart</v>
      </c>
      <c r="D398">
        <v>8.8783999999999992</v>
      </c>
      <c r="E398">
        <v>2.0432000000000001</v>
      </c>
      <c r="F398">
        <v>6.9573</v>
      </c>
      <c r="G398">
        <v>0.20369999999999999</v>
      </c>
    </row>
    <row r="399" spans="1:7" x14ac:dyDescent="0.35">
      <c r="A399" s="1">
        <v>45424</v>
      </c>
      <c r="B399" t="s">
        <v>25</v>
      </c>
      <c r="C399" t="str">
        <f>_xlfn.XLOOKUP(B399,'Product Key'!$B$2:$B$4,'Product Key'!$A$2:$A$4)</f>
        <v>Bright Passion Fruit Drop</v>
      </c>
      <c r="D399">
        <v>2.9758</v>
      </c>
      <c r="E399">
        <v>1.0019</v>
      </c>
      <c r="F399">
        <v>6.0015000000000001</v>
      </c>
      <c r="G399">
        <v>0.38030000000000003</v>
      </c>
    </row>
    <row r="400" spans="1:7" x14ac:dyDescent="0.35">
      <c r="A400" s="1">
        <v>45424</v>
      </c>
      <c r="B400" t="s">
        <v>27</v>
      </c>
      <c r="C400" t="str">
        <f>_xlfn.XLOOKUP(B400,'Product Key'!$B$2:$B$4,'Product Key'!$A$2:$A$4)</f>
        <v>Great Peanut Butter Crunch</v>
      </c>
      <c r="D400">
        <v>6.9889000000000001</v>
      </c>
      <c r="E400">
        <v>6.9360999999999997</v>
      </c>
      <c r="F400">
        <v>0.95709999999999995</v>
      </c>
      <c r="G400">
        <v>0.32179999999999997</v>
      </c>
    </row>
    <row r="401" spans="1:7" x14ac:dyDescent="0.35">
      <c r="A401" s="1">
        <v>45425</v>
      </c>
      <c r="B401" t="s">
        <v>29</v>
      </c>
      <c r="C401" t="str">
        <f>_xlfn.XLOOKUP(B401,'Product Key'!$B$2:$B$4,'Product Key'!$A$2:$A$4)</f>
        <v>Lively French Vanilla Tart</v>
      </c>
      <c r="D401">
        <v>9.0780999999999992</v>
      </c>
      <c r="E401">
        <v>2.0453000000000001</v>
      </c>
      <c r="F401">
        <v>6.9611999999999998</v>
      </c>
      <c r="G401">
        <v>0.28470000000000001</v>
      </c>
    </row>
    <row r="402" spans="1:7" x14ac:dyDescent="0.35">
      <c r="A402" s="1">
        <v>45425</v>
      </c>
      <c r="B402" t="s">
        <v>25</v>
      </c>
      <c r="C402" t="str">
        <f>_xlfn.XLOOKUP(B402,'Product Key'!$B$2:$B$4,'Product Key'!$A$2:$A$4)</f>
        <v>Bright Passion Fruit Drop</v>
      </c>
      <c r="D402">
        <v>2.9169999999999998</v>
      </c>
      <c r="E402">
        <v>1.0008999999999999</v>
      </c>
      <c r="F402">
        <v>6.0641999999999996</v>
      </c>
      <c r="G402">
        <v>0.3785</v>
      </c>
    </row>
    <row r="403" spans="1:7" x14ac:dyDescent="0.35">
      <c r="A403" s="1">
        <v>45425</v>
      </c>
      <c r="B403" t="s">
        <v>27</v>
      </c>
      <c r="C403" t="str">
        <f>_xlfn.XLOOKUP(B403,'Product Key'!$B$2:$B$4,'Product Key'!$A$2:$A$4)</f>
        <v>Great Peanut Butter Crunch</v>
      </c>
      <c r="D403">
        <v>7.0385</v>
      </c>
      <c r="E403">
        <v>7.0688000000000004</v>
      </c>
      <c r="F403">
        <v>0.88939999999999997</v>
      </c>
      <c r="G403">
        <v>0.27739999999999998</v>
      </c>
    </row>
    <row r="404" spans="1:7" x14ac:dyDescent="0.35">
      <c r="A404" s="1">
        <v>45426</v>
      </c>
      <c r="B404" t="s">
        <v>29</v>
      </c>
      <c r="C404" t="str">
        <f>_xlfn.XLOOKUP(B404,'Product Key'!$B$2:$B$4,'Product Key'!$A$2:$A$4)</f>
        <v>Lively French Vanilla Tart</v>
      </c>
      <c r="D404">
        <v>9.0364000000000004</v>
      </c>
      <c r="E404">
        <v>1.9898</v>
      </c>
      <c r="F404">
        <v>6.9222999999999999</v>
      </c>
      <c r="G404">
        <v>0.37330000000000002</v>
      </c>
    </row>
    <row r="405" spans="1:7" x14ac:dyDescent="0.35">
      <c r="A405" s="1">
        <v>45426</v>
      </c>
      <c r="B405" t="s">
        <v>25</v>
      </c>
      <c r="C405" t="str">
        <f>_xlfn.XLOOKUP(B405,'Product Key'!$B$2:$B$4,'Product Key'!$A$2:$A$4)</f>
        <v>Bright Passion Fruit Drop</v>
      </c>
      <c r="D405">
        <v>3.0320999999999998</v>
      </c>
      <c r="E405">
        <v>1.0122</v>
      </c>
      <c r="F405">
        <v>6.0594000000000001</v>
      </c>
      <c r="G405">
        <v>0.4491</v>
      </c>
    </row>
    <row r="406" spans="1:7" x14ac:dyDescent="0.35">
      <c r="A406" s="1">
        <v>45426</v>
      </c>
      <c r="B406" t="s">
        <v>27</v>
      </c>
      <c r="C406" t="str">
        <f>_xlfn.XLOOKUP(B406,'Product Key'!$B$2:$B$4,'Product Key'!$A$2:$A$4)</f>
        <v>Great Peanut Butter Crunch</v>
      </c>
      <c r="D406">
        <v>7.0549999999999997</v>
      </c>
      <c r="E406">
        <v>7.0431999999999997</v>
      </c>
      <c r="F406">
        <v>1.0652999999999999</v>
      </c>
      <c r="G406">
        <v>0.28370000000000001</v>
      </c>
    </row>
    <row r="407" spans="1:7" x14ac:dyDescent="0.35">
      <c r="A407" s="1">
        <v>45427</v>
      </c>
      <c r="B407" t="s">
        <v>29</v>
      </c>
      <c r="C407" t="str">
        <f>_xlfn.XLOOKUP(B407,'Product Key'!$B$2:$B$4,'Product Key'!$A$2:$A$4)</f>
        <v>Lively French Vanilla Tart</v>
      </c>
      <c r="D407">
        <v>9.0435999999999996</v>
      </c>
      <c r="E407">
        <v>1.9459</v>
      </c>
      <c r="F407">
        <v>7.0159000000000002</v>
      </c>
      <c r="G407">
        <v>0.27110000000000001</v>
      </c>
    </row>
    <row r="408" spans="1:7" x14ac:dyDescent="0.35">
      <c r="A408" s="1">
        <v>45427</v>
      </c>
      <c r="B408" t="s">
        <v>25</v>
      </c>
      <c r="C408" t="str">
        <f>_xlfn.XLOOKUP(B408,'Product Key'!$B$2:$B$4,'Product Key'!$A$2:$A$4)</f>
        <v>Bright Passion Fruit Drop</v>
      </c>
      <c r="D408">
        <v>3.0148000000000001</v>
      </c>
      <c r="E408">
        <v>1.0875999999999999</v>
      </c>
      <c r="F408">
        <v>5.9165000000000001</v>
      </c>
      <c r="G408">
        <v>0.40410000000000001</v>
      </c>
    </row>
    <row r="409" spans="1:7" x14ac:dyDescent="0.35">
      <c r="A409" s="1">
        <v>45427</v>
      </c>
      <c r="B409" t="s">
        <v>27</v>
      </c>
      <c r="C409" t="str">
        <f>_xlfn.XLOOKUP(B409,'Product Key'!$B$2:$B$4,'Product Key'!$A$2:$A$4)</f>
        <v>Great Peanut Butter Crunch</v>
      </c>
      <c r="D409">
        <v>6.9631999999999996</v>
      </c>
      <c r="E409">
        <v>7.0140000000000002</v>
      </c>
      <c r="F409">
        <v>1.0419</v>
      </c>
      <c r="G409">
        <v>0.34710000000000002</v>
      </c>
    </row>
    <row r="410" spans="1:7" x14ac:dyDescent="0.35">
      <c r="A410" s="1">
        <v>45428</v>
      </c>
      <c r="B410" t="s">
        <v>29</v>
      </c>
      <c r="C410" t="str">
        <f>_xlfn.XLOOKUP(B410,'Product Key'!$B$2:$B$4,'Product Key'!$A$2:$A$4)</f>
        <v>Lively French Vanilla Tart</v>
      </c>
      <c r="D410">
        <v>8.9603999999999999</v>
      </c>
      <c r="E410">
        <v>1.9017999999999999</v>
      </c>
      <c r="F410">
        <v>7.0065999999999997</v>
      </c>
      <c r="G410">
        <v>0.21460000000000001</v>
      </c>
    </row>
    <row r="411" spans="1:7" x14ac:dyDescent="0.35">
      <c r="A411" s="1">
        <v>45428</v>
      </c>
      <c r="B411" t="s">
        <v>25</v>
      </c>
      <c r="C411" t="str">
        <f>_xlfn.XLOOKUP(B411,'Product Key'!$B$2:$B$4,'Product Key'!$A$2:$A$4)</f>
        <v>Bright Passion Fruit Drop</v>
      </c>
      <c r="D411">
        <v>2.9131999999999998</v>
      </c>
      <c r="E411">
        <v>0.97640000000000005</v>
      </c>
      <c r="F411">
        <v>5.9703999999999997</v>
      </c>
      <c r="G411">
        <v>0.46400000000000002</v>
      </c>
    </row>
    <row r="412" spans="1:7" x14ac:dyDescent="0.35">
      <c r="A412" s="1">
        <v>45428</v>
      </c>
      <c r="B412" t="s">
        <v>27</v>
      </c>
      <c r="C412" t="str">
        <f>_xlfn.XLOOKUP(B412,'Product Key'!$B$2:$B$4,'Product Key'!$A$2:$A$4)</f>
        <v>Great Peanut Butter Crunch</v>
      </c>
      <c r="D412">
        <v>6.9919000000000002</v>
      </c>
      <c r="E412">
        <v>7.0030999999999999</v>
      </c>
      <c r="F412">
        <v>1.0051000000000001</v>
      </c>
      <c r="G412">
        <v>0.28539999999999999</v>
      </c>
    </row>
    <row r="413" spans="1:7" x14ac:dyDescent="0.35">
      <c r="A413" s="1">
        <v>45429</v>
      </c>
      <c r="B413" t="s">
        <v>29</v>
      </c>
      <c r="C413" t="str">
        <f>_xlfn.XLOOKUP(B413,'Product Key'!$B$2:$B$4,'Product Key'!$A$2:$A$4)</f>
        <v>Lively French Vanilla Tart</v>
      </c>
      <c r="D413">
        <v>8.9191000000000003</v>
      </c>
      <c r="E413">
        <v>1.9856</v>
      </c>
      <c r="F413">
        <v>7.0282</v>
      </c>
      <c r="G413">
        <v>0.37119999999999997</v>
      </c>
    </row>
    <row r="414" spans="1:7" x14ac:dyDescent="0.35">
      <c r="A414" s="1">
        <v>45429</v>
      </c>
      <c r="B414" t="s">
        <v>25</v>
      </c>
      <c r="C414" t="str">
        <f>_xlfn.XLOOKUP(B414,'Product Key'!$B$2:$B$4,'Product Key'!$A$2:$A$4)</f>
        <v>Bright Passion Fruit Drop</v>
      </c>
      <c r="D414">
        <v>3.0377000000000001</v>
      </c>
      <c r="E414">
        <v>1.0019</v>
      </c>
      <c r="F414">
        <v>5.9599000000000002</v>
      </c>
      <c r="G414">
        <v>0.4284</v>
      </c>
    </row>
    <row r="415" spans="1:7" x14ac:dyDescent="0.35">
      <c r="A415" s="1">
        <v>45429</v>
      </c>
      <c r="B415" t="s">
        <v>27</v>
      </c>
      <c r="C415" t="str">
        <f>_xlfn.XLOOKUP(B415,'Product Key'!$B$2:$B$4,'Product Key'!$A$2:$A$4)</f>
        <v>Great Peanut Butter Crunch</v>
      </c>
      <c r="D415">
        <v>7.0437000000000003</v>
      </c>
      <c r="E415">
        <v>7.0589000000000004</v>
      </c>
      <c r="F415">
        <v>0.92449999999999999</v>
      </c>
      <c r="G415">
        <v>0.37880000000000003</v>
      </c>
    </row>
    <row r="416" spans="1:7" x14ac:dyDescent="0.35">
      <c r="A416" s="1">
        <v>45430</v>
      </c>
      <c r="B416" t="s">
        <v>29</v>
      </c>
      <c r="C416" t="str">
        <f>_xlfn.XLOOKUP(B416,'Product Key'!$B$2:$B$4,'Product Key'!$A$2:$A$4)</f>
        <v>Lively French Vanilla Tart</v>
      </c>
      <c r="D416">
        <v>8.9415999999999993</v>
      </c>
      <c r="E416">
        <v>1.9553</v>
      </c>
      <c r="F416">
        <v>7.0411999999999999</v>
      </c>
      <c r="G416">
        <v>0.30990000000000001</v>
      </c>
    </row>
    <row r="417" spans="1:7" x14ac:dyDescent="0.35">
      <c r="A417" s="1">
        <v>45430</v>
      </c>
      <c r="B417" t="s">
        <v>25</v>
      </c>
      <c r="C417" t="str">
        <f>_xlfn.XLOOKUP(B417,'Product Key'!$B$2:$B$4,'Product Key'!$A$2:$A$4)</f>
        <v>Bright Passion Fruit Drop</v>
      </c>
      <c r="D417">
        <v>3.0219999999999998</v>
      </c>
      <c r="E417">
        <v>1.0256000000000001</v>
      </c>
      <c r="F417">
        <v>5.9157000000000002</v>
      </c>
      <c r="G417">
        <v>0.43169999999999997</v>
      </c>
    </row>
    <row r="418" spans="1:7" x14ac:dyDescent="0.35">
      <c r="A418" s="1">
        <v>45430</v>
      </c>
      <c r="B418" t="s">
        <v>27</v>
      </c>
      <c r="C418" t="str">
        <f>_xlfn.XLOOKUP(B418,'Product Key'!$B$2:$B$4,'Product Key'!$A$2:$A$4)</f>
        <v>Great Peanut Butter Crunch</v>
      </c>
      <c r="D418">
        <v>6.9768999999999997</v>
      </c>
      <c r="E418">
        <v>6.9577999999999998</v>
      </c>
      <c r="F418">
        <v>1.0210999999999999</v>
      </c>
      <c r="G418">
        <v>0.34189999999999998</v>
      </c>
    </row>
    <row r="419" spans="1:7" x14ac:dyDescent="0.35">
      <c r="A419" s="1">
        <v>45431</v>
      </c>
      <c r="B419" t="s">
        <v>29</v>
      </c>
      <c r="C419" t="str">
        <f>_xlfn.XLOOKUP(B419,'Product Key'!$B$2:$B$4,'Product Key'!$A$2:$A$4)</f>
        <v>Lively French Vanilla Tart</v>
      </c>
      <c r="D419">
        <v>9.0252999999999997</v>
      </c>
      <c r="E419">
        <v>1.9963</v>
      </c>
      <c r="F419">
        <v>7.0334000000000003</v>
      </c>
      <c r="G419">
        <v>0.30199999999999999</v>
      </c>
    </row>
    <row r="420" spans="1:7" x14ac:dyDescent="0.35">
      <c r="A420" s="1">
        <v>45431</v>
      </c>
      <c r="B420" t="s">
        <v>25</v>
      </c>
      <c r="C420" t="str">
        <f>_xlfn.XLOOKUP(B420,'Product Key'!$B$2:$B$4,'Product Key'!$A$2:$A$4)</f>
        <v>Bright Passion Fruit Drop</v>
      </c>
      <c r="D420">
        <v>2.9588000000000001</v>
      </c>
      <c r="E420">
        <v>0.98109999999999997</v>
      </c>
      <c r="F420">
        <v>6.1161000000000003</v>
      </c>
      <c r="G420">
        <v>0.47510000000000002</v>
      </c>
    </row>
    <row r="421" spans="1:7" x14ac:dyDescent="0.35">
      <c r="A421" s="1">
        <v>45431</v>
      </c>
      <c r="B421" t="s">
        <v>27</v>
      </c>
      <c r="C421" t="str">
        <f>_xlfn.XLOOKUP(B421,'Product Key'!$B$2:$B$4,'Product Key'!$A$2:$A$4)</f>
        <v>Great Peanut Butter Crunch</v>
      </c>
      <c r="D421">
        <v>6.9757999999999996</v>
      </c>
      <c r="E421">
        <v>7.0392000000000001</v>
      </c>
      <c r="F421">
        <v>1.0285</v>
      </c>
      <c r="G421">
        <v>0.3987</v>
      </c>
    </row>
    <row r="422" spans="1:7" x14ac:dyDescent="0.35">
      <c r="A422" s="1">
        <v>45432</v>
      </c>
      <c r="B422" t="s">
        <v>29</v>
      </c>
      <c r="C422" t="str">
        <f>_xlfn.XLOOKUP(B422,'Product Key'!$B$2:$B$4,'Product Key'!$A$2:$A$4)</f>
        <v>Lively French Vanilla Tart</v>
      </c>
      <c r="D422">
        <v>8.9627999999999997</v>
      </c>
      <c r="E422">
        <v>2.0179</v>
      </c>
      <c r="F422">
        <v>6.89</v>
      </c>
      <c r="G422">
        <v>0.32519999999999999</v>
      </c>
    </row>
    <row r="423" spans="1:7" x14ac:dyDescent="0.35">
      <c r="A423" s="1">
        <v>45432</v>
      </c>
      <c r="B423" t="s">
        <v>25</v>
      </c>
      <c r="C423" t="str">
        <f>_xlfn.XLOOKUP(B423,'Product Key'!$B$2:$B$4,'Product Key'!$A$2:$A$4)</f>
        <v>Bright Passion Fruit Drop</v>
      </c>
      <c r="D423">
        <v>2.9643999999999999</v>
      </c>
      <c r="E423">
        <v>1.0015000000000001</v>
      </c>
      <c r="F423">
        <v>5.9321000000000002</v>
      </c>
      <c r="G423">
        <v>0.52249999999999996</v>
      </c>
    </row>
    <row r="424" spans="1:7" x14ac:dyDescent="0.35">
      <c r="A424" s="1">
        <v>45432</v>
      </c>
      <c r="B424" t="s">
        <v>27</v>
      </c>
      <c r="C424" t="str">
        <f>_xlfn.XLOOKUP(B424,'Product Key'!$B$2:$B$4,'Product Key'!$A$2:$A$4)</f>
        <v>Great Peanut Butter Crunch</v>
      </c>
      <c r="D424">
        <v>7.0559000000000003</v>
      </c>
      <c r="E424">
        <v>7.0229999999999997</v>
      </c>
      <c r="F424">
        <v>0.93669999999999998</v>
      </c>
      <c r="G424">
        <v>0.313</v>
      </c>
    </row>
    <row r="425" spans="1:7" x14ac:dyDescent="0.35">
      <c r="A425" s="1">
        <v>45433</v>
      </c>
      <c r="B425" t="s">
        <v>29</v>
      </c>
      <c r="C425" t="str">
        <f>_xlfn.XLOOKUP(B425,'Product Key'!$B$2:$B$4,'Product Key'!$A$2:$A$4)</f>
        <v>Lively French Vanilla Tart</v>
      </c>
      <c r="D425">
        <v>8.9847000000000001</v>
      </c>
      <c r="E425">
        <v>2.0066000000000002</v>
      </c>
      <c r="F425">
        <v>7.0094000000000003</v>
      </c>
      <c r="G425">
        <v>0.26379999999999998</v>
      </c>
    </row>
    <row r="426" spans="1:7" x14ac:dyDescent="0.35">
      <c r="A426" s="1">
        <v>45433</v>
      </c>
      <c r="B426" t="s">
        <v>25</v>
      </c>
      <c r="C426" t="str">
        <f>_xlfn.XLOOKUP(B426,'Product Key'!$B$2:$B$4,'Product Key'!$A$2:$A$4)</f>
        <v>Bright Passion Fruit Drop</v>
      </c>
      <c r="D426">
        <v>2.9247000000000001</v>
      </c>
      <c r="E426">
        <v>1.0112000000000001</v>
      </c>
      <c r="F426">
        <v>5.9718999999999998</v>
      </c>
      <c r="G426">
        <v>0.40989999999999999</v>
      </c>
    </row>
    <row r="427" spans="1:7" x14ac:dyDescent="0.35">
      <c r="A427" s="1">
        <v>45433</v>
      </c>
      <c r="B427" t="s">
        <v>27</v>
      </c>
      <c r="C427" t="str">
        <f>_xlfn.XLOOKUP(B427,'Product Key'!$B$2:$B$4,'Product Key'!$A$2:$A$4)</f>
        <v>Great Peanut Butter Crunch</v>
      </c>
      <c r="D427">
        <v>7.0582000000000003</v>
      </c>
      <c r="E427">
        <v>7.0038999999999998</v>
      </c>
      <c r="F427">
        <v>1.0017</v>
      </c>
      <c r="G427">
        <v>0.31979999999999997</v>
      </c>
    </row>
    <row r="428" spans="1:7" x14ac:dyDescent="0.35">
      <c r="A428" s="1">
        <v>45434</v>
      </c>
      <c r="B428" t="s">
        <v>29</v>
      </c>
      <c r="C428" t="str">
        <f>_xlfn.XLOOKUP(B428,'Product Key'!$B$2:$B$4,'Product Key'!$A$2:$A$4)</f>
        <v>Lively French Vanilla Tart</v>
      </c>
      <c r="D428">
        <v>9.0475999999999992</v>
      </c>
      <c r="E428">
        <v>1.9673</v>
      </c>
      <c r="F428">
        <v>6.9871999999999996</v>
      </c>
      <c r="G428">
        <v>0.39119999999999999</v>
      </c>
    </row>
    <row r="429" spans="1:7" x14ac:dyDescent="0.35">
      <c r="A429" s="1">
        <v>45434</v>
      </c>
      <c r="B429" t="s">
        <v>25</v>
      </c>
      <c r="C429" t="str">
        <f>_xlfn.XLOOKUP(B429,'Product Key'!$B$2:$B$4,'Product Key'!$A$2:$A$4)</f>
        <v>Bright Passion Fruit Drop</v>
      </c>
      <c r="D429">
        <v>2.8942999999999999</v>
      </c>
      <c r="E429">
        <v>0.88370000000000004</v>
      </c>
      <c r="F429">
        <v>6.0354000000000001</v>
      </c>
      <c r="G429">
        <v>0.38030000000000003</v>
      </c>
    </row>
    <row r="430" spans="1:7" x14ac:dyDescent="0.35">
      <c r="A430" s="1">
        <v>45434</v>
      </c>
      <c r="B430" t="s">
        <v>27</v>
      </c>
      <c r="C430" t="str">
        <f>_xlfn.XLOOKUP(B430,'Product Key'!$B$2:$B$4,'Product Key'!$A$2:$A$4)</f>
        <v>Great Peanut Butter Crunch</v>
      </c>
      <c r="D430">
        <v>7.0194000000000001</v>
      </c>
      <c r="E430">
        <v>7.0197000000000003</v>
      </c>
      <c r="F430">
        <v>1.0423</v>
      </c>
      <c r="G430">
        <v>0.1973</v>
      </c>
    </row>
    <row r="431" spans="1:7" x14ac:dyDescent="0.35">
      <c r="A431" s="1">
        <v>45435</v>
      </c>
      <c r="B431" t="s">
        <v>29</v>
      </c>
      <c r="C431" t="str">
        <f>_xlfn.XLOOKUP(B431,'Product Key'!$B$2:$B$4,'Product Key'!$A$2:$A$4)</f>
        <v>Lively French Vanilla Tart</v>
      </c>
      <c r="D431">
        <v>8.8864999999999998</v>
      </c>
      <c r="E431">
        <v>1.9939</v>
      </c>
      <c r="F431">
        <v>7.0468999999999999</v>
      </c>
      <c r="G431">
        <v>0.28410000000000002</v>
      </c>
    </row>
    <row r="432" spans="1:7" x14ac:dyDescent="0.35">
      <c r="A432" s="1">
        <v>45435</v>
      </c>
      <c r="B432" t="s">
        <v>25</v>
      </c>
      <c r="C432" t="str">
        <f>_xlfn.XLOOKUP(B432,'Product Key'!$B$2:$B$4,'Product Key'!$A$2:$A$4)</f>
        <v>Bright Passion Fruit Drop</v>
      </c>
      <c r="D432">
        <v>3.0024000000000002</v>
      </c>
      <c r="E432">
        <v>1.0126999999999999</v>
      </c>
      <c r="F432">
        <v>5.8956999999999997</v>
      </c>
      <c r="G432">
        <v>0.42070000000000002</v>
      </c>
    </row>
    <row r="433" spans="1:7" x14ac:dyDescent="0.35">
      <c r="A433" s="1">
        <v>45435</v>
      </c>
      <c r="B433" t="s">
        <v>27</v>
      </c>
      <c r="C433" t="str">
        <f>_xlfn.XLOOKUP(B433,'Product Key'!$B$2:$B$4,'Product Key'!$A$2:$A$4)</f>
        <v>Great Peanut Butter Crunch</v>
      </c>
      <c r="D433">
        <v>7.0267999999999997</v>
      </c>
      <c r="E433">
        <v>7.0495000000000001</v>
      </c>
      <c r="F433">
        <v>1.0259</v>
      </c>
      <c r="G433">
        <v>0.317</v>
      </c>
    </row>
    <row r="434" spans="1:7" x14ac:dyDescent="0.35">
      <c r="A434" s="1">
        <v>45436</v>
      </c>
      <c r="B434" t="s">
        <v>29</v>
      </c>
      <c r="C434" t="str">
        <f>_xlfn.XLOOKUP(B434,'Product Key'!$B$2:$B$4,'Product Key'!$A$2:$A$4)</f>
        <v>Lively French Vanilla Tart</v>
      </c>
      <c r="D434">
        <v>9.0062999999999995</v>
      </c>
      <c r="E434">
        <v>2.0320999999999998</v>
      </c>
      <c r="F434">
        <v>6.9950999999999999</v>
      </c>
      <c r="G434">
        <v>0.32740000000000002</v>
      </c>
    </row>
    <row r="435" spans="1:7" x14ac:dyDescent="0.35">
      <c r="A435" s="1">
        <v>45436</v>
      </c>
      <c r="B435" t="s">
        <v>25</v>
      </c>
      <c r="C435" t="str">
        <f>_xlfn.XLOOKUP(B435,'Product Key'!$B$2:$B$4,'Product Key'!$A$2:$A$4)</f>
        <v>Bright Passion Fruit Drop</v>
      </c>
      <c r="D435">
        <v>3.0306999999999999</v>
      </c>
      <c r="E435">
        <v>1.0317000000000001</v>
      </c>
      <c r="F435">
        <v>6.0262000000000002</v>
      </c>
      <c r="G435">
        <v>0.4844</v>
      </c>
    </row>
    <row r="436" spans="1:7" x14ac:dyDescent="0.35">
      <c r="A436" s="1">
        <v>45436</v>
      </c>
      <c r="B436" t="s">
        <v>27</v>
      </c>
      <c r="C436" t="str">
        <f>_xlfn.XLOOKUP(B436,'Product Key'!$B$2:$B$4,'Product Key'!$A$2:$A$4)</f>
        <v>Great Peanut Butter Crunch</v>
      </c>
      <c r="D436">
        <v>6.9499000000000004</v>
      </c>
      <c r="E436">
        <v>7.0480999999999998</v>
      </c>
      <c r="F436">
        <v>1.0295000000000001</v>
      </c>
      <c r="G436">
        <v>0.36870000000000003</v>
      </c>
    </row>
    <row r="437" spans="1:7" x14ac:dyDescent="0.35">
      <c r="A437" s="1">
        <v>45437</v>
      </c>
      <c r="B437" t="s">
        <v>29</v>
      </c>
      <c r="C437" t="str">
        <f>_xlfn.XLOOKUP(B437,'Product Key'!$B$2:$B$4,'Product Key'!$A$2:$A$4)</f>
        <v>Lively French Vanilla Tart</v>
      </c>
      <c r="D437">
        <v>9.0189000000000004</v>
      </c>
      <c r="E437">
        <v>1.9801</v>
      </c>
      <c r="F437">
        <v>6.9207999999999998</v>
      </c>
      <c r="G437">
        <v>0.3367</v>
      </c>
    </row>
    <row r="438" spans="1:7" x14ac:dyDescent="0.35">
      <c r="A438" s="1">
        <v>45437</v>
      </c>
      <c r="B438" t="s">
        <v>25</v>
      </c>
      <c r="C438" t="str">
        <f>_xlfn.XLOOKUP(B438,'Product Key'!$B$2:$B$4,'Product Key'!$A$2:$A$4)</f>
        <v>Bright Passion Fruit Drop</v>
      </c>
      <c r="D438">
        <v>2.9990999999999999</v>
      </c>
      <c r="E438">
        <v>1.1120000000000001</v>
      </c>
      <c r="F438">
        <v>6.0683999999999996</v>
      </c>
      <c r="G438">
        <v>0.38600000000000001</v>
      </c>
    </row>
    <row r="439" spans="1:7" x14ac:dyDescent="0.35">
      <c r="A439" s="1">
        <v>45437</v>
      </c>
      <c r="B439" t="s">
        <v>27</v>
      </c>
      <c r="C439" t="str">
        <f>_xlfn.XLOOKUP(B439,'Product Key'!$B$2:$B$4,'Product Key'!$A$2:$A$4)</f>
        <v>Great Peanut Butter Crunch</v>
      </c>
      <c r="D439">
        <v>6.9574999999999996</v>
      </c>
      <c r="E439">
        <v>6.9989999999999997</v>
      </c>
      <c r="F439">
        <v>1.1075999999999999</v>
      </c>
      <c r="G439">
        <v>0.31419999999999998</v>
      </c>
    </row>
    <row r="440" spans="1:7" x14ac:dyDescent="0.35">
      <c r="A440" s="1">
        <v>45438</v>
      </c>
      <c r="B440" t="s">
        <v>29</v>
      </c>
      <c r="C440" t="str">
        <f>_xlfn.XLOOKUP(B440,'Product Key'!$B$2:$B$4,'Product Key'!$A$2:$A$4)</f>
        <v>Lively French Vanilla Tart</v>
      </c>
      <c r="D440">
        <v>8.9574999999999996</v>
      </c>
      <c r="E440">
        <v>2.0249000000000001</v>
      </c>
      <c r="F440">
        <v>6.9435000000000002</v>
      </c>
      <c r="G440">
        <v>0.30759999999999998</v>
      </c>
    </row>
    <row r="441" spans="1:7" x14ac:dyDescent="0.35">
      <c r="A441" s="1">
        <v>45438</v>
      </c>
      <c r="B441" t="s">
        <v>25</v>
      </c>
      <c r="C441" t="str">
        <f>_xlfn.XLOOKUP(B441,'Product Key'!$B$2:$B$4,'Product Key'!$A$2:$A$4)</f>
        <v>Bright Passion Fruit Drop</v>
      </c>
      <c r="D441">
        <v>3.0548999999999999</v>
      </c>
      <c r="E441">
        <v>0.95269999999999999</v>
      </c>
      <c r="F441">
        <v>6.016</v>
      </c>
      <c r="G441">
        <v>0.29270000000000002</v>
      </c>
    </row>
    <row r="442" spans="1:7" x14ac:dyDescent="0.35">
      <c r="A442" s="1">
        <v>45438</v>
      </c>
      <c r="B442" t="s">
        <v>27</v>
      </c>
      <c r="C442" t="str">
        <f>_xlfn.XLOOKUP(B442,'Product Key'!$B$2:$B$4,'Product Key'!$A$2:$A$4)</f>
        <v>Great Peanut Butter Crunch</v>
      </c>
      <c r="D442">
        <v>6.9259000000000004</v>
      </c>
      <c r="E442">
        <v>6.9770000000000003</v>
      </c>
      <c r="F442">
        <v>1.0485</v>
      </c>
      <c r="G442">
        <v>0.43020000000000003</v>
      </c>
    </row>
    <row r="443" spans="1:7" x14ac:dyDescent="0.35">
      <c r="A443" s="1">
        <v>45439</v>
      </c>
      <c r="B443" t="s">
        <v>29</v>
      </c>
      <c r="C443" t="str">
        <f>_xlfn.XLOOKUP(B443,'Product Key'!$B$2:$B$4,'Product Key'!$A$2:$A$4)</f>
        <v>Lively French Vanilla Tart</v>
      </c>
      <c r="D443">
        <v>8.9758999999999993</v>
      </c>
      <c r="E443">
        <v>2.0512000000000001</v>
      </c>
      <c r="F443">
        <v>7.0145</v>
      </c>
      <c r="G443">
        <v>0.31680000000000003</v>
      </c>
    </row>
    <row r="444" spans="1:7" x14ac:dyDescent="0.35">
      <c r="A444" s="1">
        <v>45439</v>
      </c>
      <c r="B444" t="s">
        <v>25</v>
      </c>
      <c r="C444" t="str">
        <f>_xlfn.XLOOKUP(B444,'Product Key'!$B$2:$B$4,'Product Key'!$A$2:$A$4)</f>
        <v>Bright Passion Fruit Drop</v>
      </c>
      <c r="D444">
        <v>3.0983999999999998</v>
      </c>
      <c r="E444">
        <v>1.0902000000000001</v>
      </c>
      <c r="F444">
        <v>6.0331999999999999</v>
      </c>
      <c r="G444">
        <v>0.45500000000000002</v>
      </c>
    </row>
    <row r="445" spans="1:7" x14ac:dyDescent="0.35">
      <c r="A445" s="1">
        <v>45439</v>
      </c>
      <c r="B445" t="s">
        <v>27</v>
      </c>
      <c r="C445" t="str">
        <f>_xlfn.XLOOKUP(B445,'Product Key'!$B$2:$B$4,'Product Key'!$A$2:$A$4)</f>
        <v>Great Peanut Butter Crunch</v>
      </c>
      <c r="D445">
        <v>6.9359000000000002</v>
      </c>
      <c r="E445">
        <v>6.9726999999999997</v>
      </c>
      <c r="F445">
        <v>1.0067999999999999</v>
      </c>
      <c r="G445">
        <v>0.29139999999999999</v>
      </c>
    </row>
    <row r="446" spans="1:7" x14ac:dyDescent="0.35">
      <c r="A446" s="1">
        <v>45440</v>
      </c>
      <c r="B446" t="s">
        <v>29</v>
      </c>
      <c r="C446" t="str">
        <f>_xlfn.XLOOKUP(B446,'Product Key'!$B$2:$B$4,'Product Key'!$A$2:$A$4)</f>
        <v>Lively French Vanilla Tart</v>
      </c>
      <c r="D446">
        <v>8.9238</v>
      </c>
      <c r="E446">
        <v>2.0876999999999999</v>
      </c>
      <c r="F446">
        <v>6.9962999999999997</v>
      </c>
      <c r="G446">
        <v>0.22189999999999999</v>
      </c>
    </row>
    <row r="447" spans="1:7" x14ac:dyDescent="0.35">
      <c r="A447" s="1">
        <v>45440</v>
      </c>
      <c r="B447" t="s">
        <v>25</v>
      </c>
      <c r="C447" t="str">
        <f>_xlfn.XLOOKUP(B447,'Product Key'!$B$2:$B$4,'Product Key'!$A$2:$A$4)</f>
        <v>Bright Passion Fruit Drop</v>
      </c>
      <c r="D447">
        <v>3.0247000000000002</v>
      </c>
      <c r="E447">
        <v>1.0750999999999999</v>
      </c>
      <c r="F447">
        <v>6.0164</v>
      </c>
      <c r="G447">
        <v>0.44140000000000001</v>
      </c>
    </row>
    <row r="448" spans="1:7" x14ac:dyDescent="0.35">
      <c r="A448" s="1">
        <v>45440</v>
      </c>
      <c r="B448" t="s">
        <v>27</v>
      </c>
      <c r="C448" t="str">
        <f>_xlfn.XLOOKUP(B448,'Product Key'!$B$2:$B$4,'Product Key'!$A$2:$A$4)</f>
        <v>Great Peanut Butter Crunch</v>
      </c>
      <c r="D448">
        <v>7.0025000000000004</v>
      </c>
      <c r="E448">
        <v>7.0164999999999997</v>
      </c>
      <c r="F448">
        <v>0.95369999999999999</v>
      </c>
      <c r="G448">
        <v>0.28539999999999999</v>
      </c>
    </row>
    <row r="449" spans="1:7" x14ac:dyDescent="0.35">
      <c r="A449" s="1">
        <v>45441</v>
      </c>
      <c r="B449" t="s">
        <v>29</v>
      </c>
      <c r="C449" t="str">
        <f>_xlfn.XLOOKUP(B449,'Product Key'!$B$2:$B$4,'Product Key'!$A$2:$A$4)</f>
        <v>Lively French Vanilla Tart</v>
      </c>
      <c r="D449">
        <v>8.9956999999999994</v>
      </c>
      <c r="E449">
        <v>1.8874</v>
      </c>
      <c r="F449">
        <v>7.1509</v>
      </c>
      <c r="G449">
        <v>0.4037</v>
      </c>
    </row>
    <row r="450" spans="1:7" x14ac:dyDescent="0.35">
      <c r="A450" s="1">
        <v>45441</v>
      </c>
      <c r="B450" t="s">
        <v>25</v>
      </c>
      <c r="C450" t="str">
        <f>_xlfn.XLOOKUP(B450,'Product Key'!$B$2:$B$4,'Product Key'!$A$2:$A$4)</f>
        <v>Bright Passion Fruit Drop</v>
      </c>
      <c r="D450">
        <v>3.0242</v>
      </c>
      <c r="E450">
        <v>0.97230000000000005</v>
      </c>
      <c r="F450">
        <v>5.9893999999999998</v>
      </c>
      <c r="G450">
        <v>0.43619999999999998</v>
      </c>
    </row>
    <row r="451" spans="1:7" x14ac:dyDescent="0.35">
      <c r="A451" s="1">
        <v>45441</v>
      </c>
      <c r="B451" t="s">
        <v>27</v>
      </c>
      <c r="C451" t="str">
        <f>_xlfn.XLOOKUP(B451,'Product Key'!$B$2:$B$4,'Product Key'!$A$2:$A$4)</f>
        <v>Great Peanut Butter Crunch</v>
      </c>
      <c r="D451">
        <v>6.9696999999999996</v>
      </c>
      <c r="E451">
        <v>6.9843000000000002</v>
      </c>
      <c r="F451">
        <v>1.0567</v>
      </c>
      <c r="G451">
        <v>0.3397</v>
      </c>
    </row>
    <row r="452" spans="1:7" x14ac:dyDescent="0.35">
      <c r="A452" s="1">
        <v>45442</v>
      </c>
      <c r="B452" t="s">
        <v>29</v>
      </c>
      <c r="C452" t="str">
        <f>_xlfn.XLOOKUP(B452,'Product Key'!$B$2:$B$4,'Product Key'!$A$2:$A$4)</f>
        <v>Lively French Vanilla Tart</v>
      </c>
      <c r="D452">
        <v>8.9661000000000008</v>
      </c>
      <c r="E452">
        <v>1.9783999999999999</v>
      </c>
      <c r="F452">
        <v>7.0396999999999998</v>
      </c>
      <c r="G452">
        <v>0.31380000000000002</v>
      </c>
    </row>
    <row r="453" spans="1:7" x14ac:dyDescent="0.35">
      <c r="A453" s="1">
        <v>45442</v>
      </c>
      <c r="B453" t="s">
        <v>25</v>
      </c>
      <c r="C453" t="str">
        <f>_xlfn.XLOOKUP(B453,'Product Key'!$B$2:$B$4,'Product Key'!$A$2:$A$4)</f>
        <v>Bright Passion Fruit Drop</v>
      </c>
      <c r="D453">
        <v>3.0116999999999998</v>
      </c>
      <c r="E453">
        <v>0.92859999999999998</v>
      </c>
      <c r="F453">
        <v>5.9561999999999999</v>
      </c>
      <c r="G453">
        <v>0.41310000000000002</v>
      </c>
    </row>
    <row r="454" spans="1:7" x14ac:dyDescent="0.35">
      <c r="A454" s="1">
        <v>45442</v>
      </c>
      <c r="B454" t="s">
        <v>27</v>
      </c>
      <c r="C454" t="str">
        <f>_xlfn.XLOOKUP(B454,'Product Key'!$B$2:$B$4,'Product Key'!$A$2:$A$4)</f>
        <v>Great Peanut Butter Crunch</v>
      </c>
      <c r="D454">
        <v>7.0364000000000004</v>
      </c>
      <c r="E454">
        <v>6.9785000000000004</v>
      </c>
      <c r="F454">
        <v>1.0257000000000001</v>
      </c>
      <c r="G454">
        <v>0.28520000000000001</v>
      </c>
    </row>
    <row r="455" spans="1:7" x14ac:dyDescent="0.35">
      <c r="A455" s="1">
        <v>45443</v>
      </c>
      <c r="B455" t="s">
        <v>29</v>
      </c>
      <c r="C455" t="str">
        <f>_xlfn.XLOOKUP(B455,'Product Key'!$B$2:$B$4,'Product Key'!$A$2:$A$4)</f>
        <v>Lively French Vanilla Tart</v>
      </c>
      <c r="D455">
        <v>9.0428999999999995</v>
      </c>
      <c r="E455">
        <v>1.9976</v>
      </c>
      <c r="F455">
        <v>7.0673000000000004</v>
      </c>
      <c r="G455">
        <v>0.21260000000000001</v>
      </c>
    </row>
    <row r="456" spans="1:7" x14ac:dyDescent="0.35">
      <c r="A456" s="1">
        <v>45443</v>
      </c>
      <c r="B456" t="s">
        <v>25</v>
      </c>
      <c r="C456" t="str">
        <f>_xlfn.XLOOKUP(B456,'Product Key'!$B$2:$B$4,'Product Key'!$A$2:$A$4)</f>
        <v>Bright Passion Fruit Drop</v>
      </c>
      <c r="D456">
        <v>2.9525999999999999</v>
      </c>
      <c r="E456">
        <v>1.0310999999999999</v>
      </c>
      <c r="F456">
        <v>6.0075000000000003</v>
      </c>
      <c r="G456">
        <v>0.47849999999999998</v>
      </c>
    </row>
    <row r="457" spans="1:7" x14ac:dyDescent="0.35">
      <c r="A457" s="1">
        <v>45443</v>
      </c>
      <c r="B457" t="s">
        <v>27</v>
      </c>
      <c r="C457" t="str">
        <f>_xlfn.XLOOKUP(B457,'Product Key'!$B$2:$B$4,'Product Key'!$A$2:$A$4)</f>
        <v>Great Peanut Butter Crunch</v>
      </c>
      <c r="D457">
        <v>7.0487000000000002</v>
      </c>
      <c r="E457">
        <v>7.0309999999999997</v>
      </c>
      <c r="F457">
        <v>0.93569999999999998</v>
      </c>
      <c r="G457">
        <v>0.45140000000000002</v>
      </c>
    </row>
    <row r="458" spans="1:7" x14ac:dyDescent="0.35">
      <c r="A458" s="1">
        <v>45444</v>
      </c>
      <c r="B458" t="s">
        <v>29</v>
      </c>
      <c r="C458" t="str">
        <f>_xlfn.XLOOKUP(B458,'Product Key'!$B$2:$B$4,'Product Key'!$A$2:$A$4)</f>
        <v>Lively French Vanilla Tart</v>
      </c>
      <c r="D458">
        <v>9.0088000000000008</v>
      </c>
      <c r="E458">
        <v>2.0093000000000001</v>
      </c>
      <c r="F458">
        <v>6.9671000000000003</v>
      </c>
      <c r="G458">
        <v>0.31090000000000001</v>
      </c>
    </row>
    <row r="459" spans="1:7" x14ac:dyDescent="0.35">
      <c r="A459" s="1">
        <v>45444</v>
      </c>
      <c r="B459" t="s">
        <v>25</v>
      </c>
      <c r="C459" t="str">
        <f>_xlfn.XLOOKUP(B459,'Product Key'!$B$2:$B$4,'Product Key'!$A$2:$A$4)</f>
        <v>Bright Passion Fruit Drop</v>
      </c>
      <c r="D459">
        <v>3.0417999999999998</v>
      </c>
      <c r="E459">
        <v>1.0629</v>
      </c>
      <c r="F459">
        <v>6.0561999999999996</v>
      </c>
      <c r="G459">
        <v>0.41249999999999998</v>
      </c>
    </row>
    <row r="460" spans="1:7" x14ac:dyDescent="0.35">
      <c r="A460" s="1">
        <v>45444</v>
      </c>
      <c r="B460" t="s">
        <v>27</v>
      </c>
      <c r="C460" t="str">
        <f>_xlfn.XLOOKUP(B460,'Product Key'!$B$2:$B$4,'Product Key'!$A$2:$A$4)</f>
        <v>Great Peanut Butter Crunch</v>
      </c>
      <c r="D460">
        <v>7.0720999999999998</v>
      </c>
      <c r="E460">
        <v>6.9973000000000001</v>
      </c>
      <c r="F460">
        <v>0.9627</v>
      </c>
      <c r="G460">
        <v>0.26050000000000001</v>
      </c>
    </row>
    <row r="461" spans="1:7" x14ac:dyDescent="0.35">
      <c r="A461" s="1">
        <v>45445</v>
      </c>
      <c r="B461" t="s">
        <v>29</v>
      </c>
      <c r="C461" t="str">
        <f>_xlfn.XLOOKUP(B461,'Product Key'!$B$2:$B$4,'Product Key'!$A$2:$A$4)</f>
        <v>Lively French Vanilla Tart</v>
      </c>
      <c r="D461">
        <v>9.0306999999999995</v>
      </c>
      <c r="E461">
        <v>1.9730000000000001</v>
      </c>
      <c r="F461">
        <v>6.9964000000000004</v>
      </c>
      <c r="G461">
        <v>0.38350000000000001</v>
      </c>
    </row>
    <row r="462" spans="1:7" x14ac:dyDescent="0.35">
      <c r="A462" s="1">
        <v>45445</v>
      </c>
      <c r="B462" t="s">
        <v>25</v>
      </c>
      <c r="C462" t="str">
        <f>_xlfn.XLOOKUP(B462,'Product Key'!$B$2:$B$4,'Product Key'!$A$2:$A$4)</f>
        <v>Bright Passion Fruit Drop</v>
      </c>
      <c r="D462">
        <v>2.9813999999999998</v>
      </c>
      <c r="E462">
        <v>1.0115000000000001</v>
      </c>
      <c r="F462">
        <v>6.0507</v>
      </c>
      <c r="G462">
        <v>0.4199</v>
      </c>
    </row>
    <row r="463" spans="1:7" x14ac:dyDescent="0.35">
      <c r="A463" s="1">
        <v>45445</v>
      </c>
      <c r="B463" t="s">
        <v>27</v>
      </c>
      <c r="C463" t="str">
        <f>_xlfn.XLOOKUP(B463,'Product Key'!$B$2:$B$4,'Product Key'!$A$2:$A$4)</f>
        <v>Great Peanut Butter Crunch</v>
      </c>
      <c r="D463">
        <v>6.9353999999999996</v>
      </c>
      <c r="E463">
        <v>6.8738000000000001</v>
      </c>
      <c r="F463">
        <v>0.96260000000000001</v>
      </c>
      <c r="G463">
        <v>0.43380000000000002</v>
      </c>
    </row>
    <row r="464" spans="1:7" x14ac:dyDescent="0.35">
      <c r="A464" s="1">
        <v>45446</v>
      </c>
      <c r="B464" t="s">
        <v>29</v>
      </c>
      <c r="C464" t="str">
        <f>_xlfn.XLOOKUP(B464,'Product Key'!$B$2:$B$4,'Product Key'!$A$2:$A$4)</f>
        <v>Lively French Vanilla Tart</v>
      </c>
      <c r="D464">
        <v>9.0068000000000001</v>
      </c>
      <c r="E464">
        <v>1.9373</v>
      </c>
      <c r="F464">
        <v>6.9724000000000004</v>
      </c>
      <c r="G464">
        <v>0.3468</v>
      </c>
    </row>
    <row r="465" spans="1:7" x14ac:dyDescent="0.35">
      <c r="A465" s="1">
        <v>45446</v>
      </c>
      <c r="B465" t="s">
        <v>25</v>
      </c>
      <c r="C465" t="str">
        <f>_xlfn.XLOOKUP(B465,'Product Key'!$B$2:$B$4,'Product Key'!$A$2:$A$4)</f>
        <v>Bright Passion Fruit Drop</v>
      </c>
      <c r="D465">
        <v>2.9931000000000001</v>
      </c>
      <c r="E465">
        <v>1.0270999999999999</v>
      </c>
      <c r="F465">
        <v>6.0229999999999997</v>
      </c>
      <c r="G465">
        <v>0.49680000000000002</v>
      </c>
    </row>
    <row r="466" spans="1:7" x14ac:dyDescent="0.35">
      <c r="A466" s="1">
        <v>45446</v>
      </c>
      <c r="B466" t="s">
        <v>27</v>
      </c>
      <c r="C466" t="str">
        <f>_xlfn.XLOOKUP(B466,'Product Key'!$B$2:$B$4,'Product Key'!$A$2:$A$4)</f>
        <v>Great Peanut Butter Crunch</v>
      </c>
      <c r="D466">
        <v>6.9848999999999997</v>
      </c>
      <c r="E466">
        <v>6.9873000000000003</v>
      </c>
      <c r="F466">
        <v>1.0306</v>
      </c>
      <c r="G466">
        <v>0.35299999999999998</v>
      </c>
    </row>
    <row r="467" spans="1:7" x14ac:dyDescent="0.35">
      <c r="A467" s="1">
        <v>45447</v>
      </c>
      <c r="B467" t="s">
        <v>29</v>
      </c>
      <c r="C467" t="str">
        <f>_xlfn.XLOOKUP(B467,'Product Key'!$B$2:$B$4,'Product Key'!$A$2:$A$4)</f>
        <v>Lively French Vanilla Tart</v>
      </c>
      <c r="D467">
        <v>8.8887999999999998</v>
      </c>
      <c r="E467">
        <v>2.0851000000000002</v>
      </c>
      <c r="F467">
        <v>7.0305</v>
      </c>
      <c r="G467">
        <v>0.32300000000000001</v>
      </c>
    </row>
    <row r="468" spans="1:7" x14ac:dyDescent="0.35">
      <c r="A468" s="1">
        <v>45447</v>
      </c>
      <c r="B468" t="s">
        <v>25</v>
      </c>
      <c r="C468" t="str">
        <f>_xlfn.XLOOKUP(B468,'Product Key'!$B$2:$B$4,'Product Key'!$A$2:$A$4)</f>
        <v>Bright Passion Fruit Drop</v>
      </c>
      <c r="D468">
        <v>3.0346000000000002</v>
      </c>
      <c r="E468">
        <v>1.0573999999999999</v>
      </c>
      <c r="F468">
        <v>5.9344000000000001</v>
      </c>
      <c r="G468">
        <v>0.49280000000000002</v>
      </c>
    </row>
    <row r="469" spans="1:7" x14ac:dyDescent="0.35">
      <c r="A469" s="1">
        <v>45447</v>
      </c>
      <c r="B469" t="s">
        <v>27</v>
      </c>
      <c r="C469" t="str">
        <f>_xlfn.XLOOKUP(B469,'Product Key'!$B$2:$B$4,'Product Key'!$A$2:$A$4)</f>
        <v>Great Peanut Butter Crunch</v>
      </c>
      <c r="D469">
        <v>6.9596</v>
      </c>
      <c r="E469">
        <v>6.9572000000000003</v>
      </c>
      <c r="F469">
        <v>1.0406</v>
      </c>
      <c r="G469">
        <v>0.38719999999999999</v>
      </c>
    </row>
    <row r="470" spans="1:7" x14ac:dyDescent="0.35">
      <c r="A470" s="1">
        <v>45448</v>
      </c>
      <c r="B470" t="s">
        <v>29</v>
      </c>
      <c r="C470" t="str">
        <f>_xlfn.XLOOKUP(B470,'Product Key'!$B$2:$B$4,'Product Key'!$A$2:$A$4)</f>
        <v>Lively French Vanilla Tart</v>
      </c>
      <c r="D470">
        <v>8.9901</v>
      </c>
      <c r="E470">
        <v>1.9689000000000001</v>
      </c>
      <c r="F470">
        <v>7.0518000000000001</v>
      </c>
      <c r="G470">
        <v>0.33789999999999998</v>
      </c>
    </row>
    <row r="471" spans="1:7" x14ac:dyDescent="0.35">
      <c r="A471" s="1">
        <v>45448</v>
      </c>
      <c r="B471" t="s">
        <v>25</v>
      </c>
      <c r="C471" t="str">
        <f>_xlfn.XLOOKUP(B471,'Product Key'!$B$2:$B$4,'Product Key'!$A$2:$A$4)</f>
        <v>Bright Passion Fruit Drop</v>
      </c>
      <c r="D471">
        <v>3.0623999999999998</v>
      </c>
      <c r="E471">
        <v>0.88329999999999997</v>
      </c>
      <c r="F471">
        <v>5.9756999999999998</v>
      </c>
      <c r="G471">
        <v>0.38790000000000002</v>
      </c>
    </row>
    <row r="472" spans="1:7" x14ac:dyDescent="0.35">
      <c r="A472" s="1">
        <v>45448</v>
      </c>
      <c r="B472" t="s">
        <v>27</v>
      </c>
      <c r="C472" t="str">
        <f>_xlfn.XLOOKUP(B472,'Product Key'!$B$2:$B$4,'Product Key'!$A$2:$A$4)</f>
        <v>Great Peanut Butter Crunch</v>
      </c>
      <c r="D472">
        <v>7.0617000000000001</v>
      </c>
      <c r="E472">
        <v>6.9081999999999999</v>
      </c>
      <c r="F472">
        <v>1.0148999999999999</v>
      </c>
      <c r="G472">
        <v>0.24340000000000001</v>
      </c>
    </row>
    <row r="473" spans="1:7" x14ac:dyDescent="0.35">
      <c r="A473" s="1">
        <v>45449</v>
      </c>
      <c r="B473" t="s">
        <v>29</v>
      </c>
      <c r="C473" t="str">
        <f>_xlfn.XLOOKUP(B473,'Product Key'!$B$2:$B$4,'Product Key'!$A$2:$A$4)</f>
        <v>Lively French Vanilla Tart</v>
      </c>
      <c r="D473">
        <v>9.0239999999999991</v>
      </c>
      <c r="E473">
        <v>1.9887999999999999</v>
      </c>
      <c r="F473">
        <v>7.0141999999999998</v>
      </c>
      <c r="G473">
        <v>0.31680000000000003</v>
      </c>
    </row>
    <row r="474" spans="1:7" x14ac:dyDescent="0.35">
      <c r="A474" s="1">
        <v>45449</v>
      </c>
      <c r="B474" t="s">
        <v>25</v>
      </c>
      <c r="C474" t="str">
        <f>_xlfn.XLOOKUP(B474,'Product Key'!$B$2:$B$4,'Product Key'!$A$2:$A$4)</f>
        <v>Bright Passion Fruit Drop</v>
      </c>
      <c r="D474">
        <v>2.9878</v>
      </c>
      <c r="E474">
        <v>0.9456</v>
      </c>
      <c r="F474">
        <v>5.9829999999999997</v>
      </c>
      <c r="G474">
        <v>0.39050000000000001</v>
      </c>
    </row>
    <row r="475" spans="1:7" x14ac:dyDescent="0.35">
      <c r="A475" s="1">
        <v>45449</v>
      </c>
      <c r="B475" t="s">
        <v>27</v>
      </c>
      <c r="C475" t="str">
        <f>_xlfn.XLOOKUP(B475,'Product Key'!$B$2:$B$4,'Product Key'!$A$2:$A$4)</f>
        <v>Great Peanut Butter Crunch</v>
      </c>
      <c r="D475">
        <v>7.0232000000000001</v>
      </c>
      <c r="E475">
        <v>6.9786000000000001</v>
      </c>
      <c r="F475">
        <v>1.0128999999999999</v>
      </c>
      <c r="G475">
        <v>0.37209999999999999</v>
      </c>
    </row>
    <row r="476" spans="1:7" x14ac:dyDescent="0.35">
      <c r="A476" s="1">
        <v>45450</v>
      </c>
      <c r="B476" t="s">
        <v>29</v>
      </c>
      <c r="C476" t="str">
        <f>_xlfn.XLOOKUP(B476,'Product Key'!$B$2:$B$4,'Product Key'!$A$2:$A$4)</f>
        <v>Lively French Vanilla Tart</v>
      </c>
      <c r="D476">
        <v>8.9954000000000001</v>
      </c>
      <c r="E476">
        <v>2.0129999999999999</v>
      </c>
      <c r="F476">
        <v>7.0408999999999997</v>
      </c>
      <c r="G476">
        <v>0.38040000000000002</v>
      </c>
    </row>
    <row r="477" spans="1:7" x14ac:dyDescent="0.35">
      <c r="A477" s="1">
        <v>45450</v>
      </c>
      <c r="B477" t="s">
        <v>25</v>
      </c>
      <c r="C477" t="str">
        <f>_xlfn.XLOOKUP(B477,'Product Key'!$B$2:$B$4,'Product Key'!$A$2:$A$4)</f>
        <v>Bright Passion Fruit Drop</v>
      </c>
      <c r="D477">
        <v>2.9737</v>
      </c>
      <c r="E477">
        <v>1.1202000000000001</v>
      </c>
      <c r="F477">
        <v>6.0079000000000002</v>
      </c>
      <c r="G477">
        <v>0.47110000000000002</v>
      </c>
    </row>
    <row r="478" spans="1:7" x14ac:dyDescent="0.35">
      <c r="A478" s="1">
        <v>45450</v>
      </c>
      <c r="B478" t="s">
        <v>27</v>
      </c>
      <c r="C478" t="str">
        <f>_xlfn.XLOOKUP(B478,'Product Key'!$B$2:$B$4,'Product Key'!$A$2:$A$4)</f>
        <v>Great Peanut Butter Crunch</v>
      </c>
      <c r="D478">
        <v>7.0365000000000002</v>
      </c>
      <c r="E478">
        <v>7.0069999999999997</v>
      </c>
      <c r="F478">
        <v>1.0317000000000001</v>
      </c>
      <c r="G478">
        <v>0.32869999999999999</v>
      </c>
    </row>
    <row r="479" spans="1:7" x14ac:dyDescent="0.35">
      <c r="A479" s="1">
        <v>45451</v>
      </c>
      <c r="B479" t="s">
        <v>29</v>
      </c>
      <c r="C479" t="str">
        <f>_xlfn.XLOOKUP(B479,'Product Key'!$B$2:$B$4,'Product Key'!$A$2:$A$4)</f>
        <v>Lively French Vanilla Tart</v>
      </c>
      <c r="D479">
        <v>9.0000999999999998</v>
      </c>
      <c r="E479">
        <v>2.0022000000000002</v>
      </c>
      <c r="F479">
        <v>7.0401999999999996</v>
      </c>
      <c r="G479">
        <v>0.41160000000000002</v>
      </c>
    </row>
    <row r="480" spans="1:7" x14ac:dyDescent="0.35">
      <c r="A480" s="1">
        <v>45451</v>
      </c>
      <c r="B480" t="s">
        <v>25</v>
      </c>
      <c r="C480" t="str">
        <f>_xlfn.XLOOKUP(B480,'Product Key'!$B$2:$B$4,'Product Key'!$A$2:$A$4)</f>
        <v>Bright Passion Fruit Drop</v>
      </c>
      <c r="D480">
        <v>3.0312999999999999</v>
      </c>
      <c r="E480">
        <v>1.0429999999999999</v>
      </c>
      <c r="F480">
        <v>6.0156000000000001</v>
      </c>
      <c r="G480">
        <v>0.49909999999999999</v>
      </c>
    </row>
    <row r="481" spans="1:7" x14ac:dyDescent="0.35">
      <c r="A481" s="1">
        <v>45451</v>
      </c>
      <c r="B481" t="s">
        <v>27</v>
      </c>
      <c r="C481" t="str">
        <f>_xlfn.XLOOKUP(B481,'Product Key'!$B$2:$B$4,'Product Key'!$A$2:$A$4)</f>
        <v>Great Peanut Butter Crunch</v>
      </c>
      <c r="D481">
        <v>6.9423000000000004</v>
      </c>
      <c r="E481">
        <v>6.9703999999999997</v>
      </c>
      <c r="F481">
        <v>0.94230000000000003</v>
      </c>
      <c r="G481">
        <v>0.32679999999999998</v>
      </c>
    </row>
    <row r="482" spans="1:7" x14ac:dyDescent="0.35">
      <c r="A482" s="1">
        <v>45452</v>
      </c>
      <c r="B482" t="s">
        <v>29</v>
      </c>
      <c r="C482" t="str">
        <f>_xlfn.XLOOKUP(B482,'Product Key'!$B$2:$B$4,'Product Key'!$A$2:$A$4)</f>
        <v>Lively French Vanilla Tart</v>
      </c>
      <c r="D482">
        <v>8.9710999999999999</v>
      </c>
      <c r="E482">
        <v>1.9059999999999999</v>
      </c>
      <c r="F482">
        <v>6.9795999999999996</v>
      </c>
      <c r="G482">
        <v>0.40710000000000002</v>
      </c>
    </row>
    <row r="483" spans="1:7" x14ac:dyDescent="0.35">
      <c r="A483" s="1">
        <v>45452</v>
      </c>
      <c r="B483" t="s">
        <v>25</v>
      </c>
      <c r="C483" t="str">
        <f>_xlfn.XLOOKUP(B483,'Product Key'!$B$2:$B$4,'Product Key'!$A$2:$A$4)</f>
        <v>Bright Passion Fruit Drop</v>
      </c>
      <c r="D483">
        <v>2.9731999999999998</v>
      </c>
      <c r="E483">
        <v>1.0150999999999999</v>
      </c>
      <c r="F483">
        <v>6.0598999999999998</v>
      </c>
      <c r="G483">
        <v>0.40529999999999999</v>
      </c>
    </row>
    <row r="484" spans="1:7" x14ac:dyDescent="0.35">
      <c r="A484" s="1">
        <v>45452</v>
      </c>
      <c r="B484" t="s">
        <v>27</v>
      </c>
      <c r="C484" t="str">
        <f>_xlfn.XLOOKUP(B484,'Product Key'!$B$2:$B$4,'Product Key'!$A$2:$A$4)</f>
        <v>Great Peanut Butter Crunch</v>
      </c>
      <c r="D484">
        <v>6.9386000000000001</v>
      </c>
      <c r="E484">
        <v>6.9911000000000003</v>
      </c>
      <c r="F484">
        <v>0.96779999999999999</v>
      </c>
      <c r="G484">
        <v>0.38090000000000002</v>
      </c>
    </row>
    <row r="485" spans="1:7" x14ac:dyDescent="0.35">
      <c r="A485" s="1">
        <v>45453</v>
      </c>
      <c r="B485" t="s">
        <v>29</v>
      </c>
      <c r="C485" t="str">
        <f>_xlfn.XLOOKUP(B485,'Product Key'!$B$2:$B$4,'Product Key'!$A$2:$A$4)</f>
        <v>Lively French Vanilla Tart</v>
      </c>
      <c r="D485">
        <v>9.0693000000000001</v>
      </c>
      <c r="E485">
        <v>1.9892000000000001</v>
      </c>
      <c r="F485">
        <v>7.0233999999999996</v>
      </c>
      <c r="G485">
        <v>0.31119999999999998</v>
      </c>
    </row>
    <row r="486" spans="1:7" x14ac:dyDescent="0.35">
      <c r="A486" s="1">
        <v>45453</v>
      </c>
      <c r="B486" t="s">
        <v>25</v>
      </c>
      <c r="C486" t="str">
        <f>_xlfn.XLOOKUP(B486,'Product Key'!$B$2:$B$4,'Product Key'!$A$2:$A$4)</f>
        <v>Bright Passion Fruit Drop</v>
      </c>
      <c r="D486">
        <v>2.9811999999999999</v>
      </c>
      <c r="E486">
        <v>0.95299999999999996</v>
      </c>
      <c r="F486">
        <v>6.0846999999999998</v>
      </c>
      <c r="G486">
        <v>0.41320000000000001</v>
      </c>
    </row>
    <row r="487" spans="1:7" x14ac:dyDescent="0.35">
      <c r="A487" s="1">
        <v>45453</v>
      </c>
      <c r="B487" t="s">
        <v>27</v>
      </c>
      <c r="C487" t="str">
        <f>_xlfn.XLOOKUP(B487,'Product Key'!$B$2:$B$4,'Product Key'!$A$2:$A$4)</f>
        <v>Great Peanut Butter Crunch</v>
      </c>
      <c r="D487">
        <v>6.9637000000000002</v>
      </c>
      <c r="E487">
        <v>6.9855</v>
      </c>
      <c r="F487">
        <v>0.96950000000000003</v>
      </c>
      <c r="G487">
        <v>0.49059999999999998</v>
      </c>
    </row>
    <row r="488" spans="1:7" x14ac:dyDescent="0.35">
      <c r="A488" s="1">
        <v>45454</v>
      </c>
      <c r="B488" t="s">
        <v>29</v>
      </c>
      <c r="C488" t="str">
        <f>_xlfn.XLOOKUP(B488,'Product Key'!$B$2:$B$4,'Product Key'!$A$2:$A$4)</f>
        <v>Lively French Vanilla Tart</v>
      </c>
      <c r="D488">
        <v>8.9306999999999999</v>
      </c>
      <c r="E488">
        <v>1.9577</v>
      </c>
      <c r="F488">
        <v>7.0012999999999996</v>
      </c>
      <c r="G488">
        <v>0.2596</v>
      </c>
    </row>
    <row r="489" spans="1:7" x14ac:dyDescent="0.35">
      <c r="A489" s="1">
        <v>45454</v>
      </c>
      <c r="B489" t="s">
        <v>25</v>
      </c>
      <c r="C489" t="str">
        <f>_xlfn.XLOOKUP(B489,'Product Key'!$B$2:$B$4,'Product Key'!$A$2:$A$4)</f>
        <v>Bright Passion Fruit Drop</v>
      </c>
      <c r="D489">
        <v>3.04</v>
      </c>
      <c r="E489">
        <v>1.0431999999999999</v>
      </c>
      <c r="F489">
        <v>5.9878999999999998</v>
      </c>
      <c r="G489">
        <v>0.4153</v>
      </c>
    </row>
    <row r="490" spans="1:7" x14ac:dyDescent="0.35">
      <c r="A490" s="1">
        <v>45454</v>
      </c>
      <c r="B490" t="s">
        <v>27</v>
      </c>
      <c r="C490" t="str">
        <f>_xlfn.XLOOKUP(B490,'Product Key'!$B$2:$B$4,'Product Key'!$A$2:$A$4)</f>
        <v>Great Peanut Butter Crunch</v>
      </c>
      <c r="D490">
        <v>7.0411999999999999</v>
      </c>
      <c r="E490">
        <v>6.8935000000000004</v>
      </c>
      <c r="F490">
        <v>0.98550000000000004</v>
      </c>
      <c r="G490">
        <v>0.30009999999999998</v>
      </c>
    </row>
    <row r="491" spans="1:7" x14ac:dyDescent="0.35">
      <c r="A491" s="1">
        <v>45455</v>
      </c>
      <c r="B491" t="s">
        <v>29</v>
      </c>
      <c r="C491" t="str">
        <f>_xlfn.XLOOKUP(B491,'Product Key'!$B$2:$B$4,'Product Key'!$A$2:$A$4)</f>
        <v>Lively French Vanilla Tart</v>
      </c>
      <c r="D491">
        <v>9.0532000000000004</v>
      </c>
      <c r="E491">
        <v>2.0718999999999999</v>
      </c>
      <c r="F491">
        <v>7.0490000000000004</v>
      </c>
      <c r="G491">
        <v>0.41660000000000003</v>
      </c>
    </row>
    <row r="492" spans="1:7" x14ac:dyDescent="0.35">
      <c r="A492" s="1">
        <v>45455</v>
      </c>
      <c r="B492" t="s">
        <v>25</v>
      </c>
      <c r="C492" t="str">
        <f>_xlfn.XLOOKUP(B492,'Product Key'!$B$2:$B$4,'Product Key'!$A$2:$A$4)</f>
        <v>Bright Passion Fruit Drop</v>
      </c>
      <c r="D492">
        <v>3.0247000000000002</v>
      </c>
      <c r="E492">
        <v>0.93130000000000002</v>
      </c>
      <c r="F492">
        <v>5.9424000000000001</v>
      </c>
      <c r="G492">
        <v>0.44919999999999999</v>
      </c>
    </row>
    <row r="493" spans="1:7" x14ac:dyDescent="0.35">
      <c r="A493" s="1">
        <v>45455</v>
      </c>
      <c r="B493" t="s">
        <v>27</v>
      </c>
      <c r="C493" t="str">
        <f>_xlfn.XLOOKUP(B493,'Product Key'!$B$2:$B$4,'Product Key'!$A$2:$A$4)</f>
        <v>Great Peanut Butter Crunch</v>
      </c>
      <c r="D493">
        <v>6.9348999999999998</v>
      </c>
      <c r="E493">
        <v>6.9752000000000001</v>
      </c>
      <c r="F493">
        <v>0.90129999999999999</v>
      </c>
      <c r="G493">
        <v>0.34129999999999999</v>
      </c>
    </row>
    <row r="494" spans="1:7" x14ac:dyDescent="0.35">
      <c r="A494" s="1">
        <v>45456</v>
      </c>
      <c r="B494" t="s">
        <v>29</v>
      </c>
      <c r="C494" t="str">
        <f>_xlfn.XLOOKUP(B494,'Product Key'!$B$2:$B$4,'Product Key'!$A$2:$A$4)</f>
        <v>Lively French Vanilla Tart</v>
      </c>
      <c r="D494">
        <v>9.0079999999999991</v>
      </c>
      <c r="E494">
        <v>1.9796</v>
      </c>
      <c r="F494">
        <v>7.032</v>
      </c>
      <c r="G494">
        <v>0.27800000000000002</v>
      </c>
    </row>
    <row r="495" spans="1:7" x14ac:dyDescent="0.35">
      <c r="A495" s="1">
        <v>45456</v>
      </c>
      <c r="B495" t="s">
        <v>25</v>
      </c>
      <c r="C495" t="str">
        <f>_xlfn.XLOOKUP(B495,'Product Key'!$B$2:$B$4,'Product Key'!$A$2:$A$4)</f>
        <v>Bright Passion Fruit Drop</v>
      </c>
      <c r="D495">
        <v>2.9580000000000002</v>
      </c>
      <c r="E495">
        <v>0.98140000000000005</v>
      </c>
      <c r="F495">
        <v>6.0293000000000001</v>
      </c>
      <c r="G495">
        <v>0.45529999999999998</v>
      </c>
    </row>
    <row r="496" spans="1:7" x14ac:dyDescent="0.35">
      <c r="A496" s="1">
        <v>45456</v>
      </c>
      <c r="B496" t="s">
        <v>27</v>
      </c>
      <c r="C496" t="str">
        <f>_xlfn.XLOOKUP(B496,'Product Key'!$B$2:$B$4,'Product Key'!$A$2:$A$4)</f>
        <v>Great Peanut Butter Crunch</v>
      </c>
      <c r="D496">
        <v>7.0430999999999999</v>
      </c>
      <c r="E496">
        <v>7.0281000000000002</v>
      </c>
      <c r="F496">
        <v>1.0253000000000001</v>
      </c>
      <c r="G496">
        <v>0.39739999999999998</v>
      </c>
    </row>
    <row r="497" spans="1:7" x14ac:dyDescent="0.35">
      <c r="A497" s="1">
        <v>45457</v>
      </c>
      <c r="B497" t="s">
        <v>29</v>
      </c>
      <c r="C497" t="str">
        <f>_xlfn.XLOOKUP(B497,'Product Key'!$B$2:$B$4,'Product Key'!$A$2:$A$4)</f>
        <v>Lively French Vanilla Tart</v>
      </c>
      <c r="D497">
        <v>8.9878</v>
      </c>
      <c r="E497">
        <v>2.0078999999999998</v>
      </c>
      <c r="F497">
        <v>6.9824000000000002</v>
      </c>
      <c r="G497">
        <v>0.40010000000000001</v>
      </c>
    </row>
    <row r="498" spans="1:7" x14ac:dyDescent="0.35">
      <c r="A498" s="1">
        <v>45457</v>
      </c>
      <c r="B498" t="s">
        <v>25</v>
      </c>
      <c r="C498" t="str">
        <f>_xlfn.XLOOKUP(B498,'Product Key'!$B$2:$B$4,'Product Key'!$A$2:$A$4)</f>
        <v>Bright Passion Fruit Drop</v>
      </c>
      <c r="D498">
        <v>3.0304000000000002</v>
      </c>
      <c r="E498">
        <v>1.0138</v>
      </c>
      <c r="F498">
        <v>6.0506000000000002</v>
      </c>
      <c r="G498">
        <v>0.40479999999999999</v>
      </c>
    </row>
    <row r="499" spans="1:7" x14ac:dyDescent="0.35">
      <c r="A499" s="1">
        <v>45457</v>
      </c>
      <c r="B499" t="s">
        <v>27</v>
      </c>
      <c r="C499" t="str">
        <f>_xlfn.XLOOKUP(B499,'Product Key'!$B$2:$B$4,'Product Key'!$A$2:$A$4)</f>
        <v>Great Peanut Butter Crunch</v>
      </c>
      <c r="D499">
        <v>7.1277999999999997</v>
      </c>
      <c r="E499">
        <v>6.9760999999999997</v>
      </c>
      <c r="F499">
        <v>0.96950000000000003</v>
      </c>
      <c r="G499">
        <v>0.34079999999999999</v>
      </c>
    </row>
    <row r="500" spans="1:7" x14ac:dyDescent="0.35">
      <c r="A500" s="1">
        <v>45458</v>
      </c>
      <c r="B500" t="s">
        <v>29</v>
      </c>
      <c r="C500" t="str">
        <f>_xlfn.XLOOKUP(B500,'Product Key'!$B$2:$B$4,'Product Key'!$A$2:$A$4)</f>
        <v>Lively French Vanilla Tart</v>
      </c>
      <c r="D500">
        <v>9.0738000000000003</v>
      </c>
      <c r="E500">
        <v>1.9864999999999999</v>
      </c>
      <c r="F500">
        <v>7.0338000000000003</v>
      </c>
      <c r="G500">
        <v>0.3624</v>
      </c>
    </row>
    <row r="501" spans="1:7" x14ac:dyDescent="0.35">
      <c r="A501" s="1">
        <v>45458</v>
      </c>
      <c r="B501" t="s">
        <v>25</v>
      </c>
      <c r="C501" t="str">
        <f>_xlfn.XLOOKUP(B501,'Product Key'!$B$2:$B$4,'Product Key'!$A$2:$A$4)</f>
        <v>Bright Passion Fruit Drop</v>
      </c>
      <c r="D501">
        <v>3.0042</v>
      </c>
      <c r="E501">
        <v>0.98929999999999996</v>
      </c>
      <c r="F501">
        <v>5.9546999999999999</v>
      </c>
      <c r="G501">
        <v>0.37069999999999997</v>
      </c>
    </row>
    <row r="502" spans="1:7" x14ac:dyDescent="0.35">
      <c r="A502" s="1">
        <v>45458</v>
      </c>
      <c r="B502" t="s">
        <v>27</v>
      </c>
      <c r="C502" t="str">
        <f>_xlfn.XLOOKUP(B502,'Product Key'!$B$2:$B$4,'Product Key'!$A$2:$A$4)</f>
        <v>Great Peanut Butter Crunch</v>
      </c>
      <c r="D502">
        <v>6.9524999999999997</v>
      </c>
      <c r="E502">
        <v>6.9265999999999996</v>
      </c>
      <c r="F502">
        <v>1.036</v>
      </c>
      <c r="G502">
        <v>0.41980000000000001</v>
      </c>
    </row>
    <row r="503" spans="1:7" x14ac:dyDescent="0.35">
      <c r="A503" s="1">
        <v>45459</v>
      </c>
      <c r="B503" t="s">
        <v>29</v>
      </c>
      <c r="C503" t="str">
        <f>_xlfn.XLOOKUP(B503,'Product Key'!$B$2:$B$4,'Product Key'!$A$2:$A$4)</f>
        <v>Lively French Vanilla Tart</v>
      </c>
      <c r="D503">
        <v>9.0167000000000002</v>
      </c>
      <c r="E503">
        <v>1.9529000000000001</v>
      </c>
      <c r="F503">
        <v>7.0547000000000004</v>
      </c>
      <c r="G503">
        <v>0.37059999999999998</v>
      </c>
    </row>
    <row r="504" spans="1:7" x14ac:dyDescent="0.35">
      <c r="A504" s="1">
        <v>45459</v>
      </c>
      <c r="B504" t="s">
        <v>25</v>
      </c>
      <c r="C504" t="str">
        <f>_xlfn.XLOOKUP(B504,'Product Key'!$B$2:$B$4,'Product Key'!$A$2:$A$4)</f>
        <v>Bright Passion Fruit Drop</v>
      </c>
      <c r="D504">
        <v>2.9365000000000001</v>
      </c>
      <c r="E504">
        <v>0.99790000000000001</v>
      </c>
      <c r="F504">
        <v>6.0590999999999999</v>
      </c>
      <c r="G504">
        <v>0.49299999999999999</v>
      </c>
    </row>
    <row r="505" spans="1:7" x14ac:dyDescent="0.35">
      <c r="A505" s="1">
        <v>45459</v>
      </c>
      <c r="B505" t="s">
        <v>27</v>
      </c>
      <c r="C505" t="str">
        <f>_xlfn.XLOOKUP(B505,'Product Key'!$B$2:$B$4,'Product Key'!$A$2:$A$4)</f>
        <v>Great Peanut Butter Crunch</v>
      </c>
      <c r="D505">
        <v>7.0471000000000004</v>
      </c>
      <c r="E505">
        <v>6.9385000000000003</v>
      </c>
      <c r="F505">
        <v>1.0721000000000001</v>
      </c>
      <c r="G505">
        <v>0.34610000000000002</v>
      </c>
    </row>
    <row r="506" spans="1:7" x14ac:dyDescent="0.35">
      <c r="A506" s="1">
        <v>45460</v>
      </c>
      <c r="B506" t="s">
        <v>29</v>
      </c>
      <c r="C506" t="str">
        <f>_xlfn.XLOOKUP(B506,'Product Key'!$B$2:$B$4,'Product Key'!$A$2:$A$4)</f>
        <v>Lively French Vanilla Tart</v>
      </c>
      <c r="D506">
        <v>9.0815999999999999</v>
      </c>
      <c r="E506">
        <v>2.0196000000000001</v>
      </c>
      <c r="F506">
        <v>7.0217000000000001</v>
      </c>
      <c r="G506">
        <v>0.32519999999999999</v>
      </c>
    </row>
    <row r="507" spans="1:7" x14ac:dyDescent="0.35">
      <c r="A507" s="1">
        <v>45460</v>
      </c>
      <c r="B507" t="s">
        <v>25</v>
      </c>
      <c r="C507" t="str">
        <f>_xlfn.XLOOKUP(B507,'Product Key'!$B$2:$B$4,'Product Key'!$A$2:$A$4)</f>
        <v>Bright Passion Fruit Drop</v>
      </c>
      <c r="D507">
        <v>3.0146000000000002</v>
      </c>
      <c r="E507">
        <v>1.0270999999999999</v>
      </c>
      <c r="F507">
        <v>6.0591999999999997</v>
      </c>
      <c r="G507">
        <v>0.38600000000000001</v>
      </c>
    </row>
    <row r="508" spans="1:7" x14ac:dyDescent="0.35">
      <c r="A508" s="1">
        <v>45460</v>
      </c>
      <c r="B508" t="s">
        <v>27</v>
      </c>
      <c r="C508" t="str">
        <f>_xlfn.XLOOKUP(B508,'Product Key'!$B$2:$B$4,'Product Key'!$A$2:$A$4)</f>
        <v>Great Peanut Butter Crunch</v>
      </c>
      <c r="D508">
        <v>7.0848000000000004</v>
      </c>
      <c r="E508">
        <v>7.0007999999999999</v>
      </c>
      <c r="F508">
        <v>1.0508999999999999</v>
      </c>
      <c r="G508">
        <v>0.35260000000000002</v>
      </c>
    </row>
    <row r="509" spans="1:7" x14ac:dyDescent="0.35">
      <c r="A509" s="1">
        <v>45461</v>
      </c>
      <c r="B509" t="s">
        <v>29</v>
      </c>
      <c r="C509" t="str">
        <f>_xlfn.XLOOKUP(B509,'Product Key'!$B$2:$B$4,'Product Key'!$A$2:$A$4)</f>
        <v>Lively French Vanilla Tart</v>
      </c>
      <c r="D509">
        <v>9.0685000000000002</v>
      </c>
      <c r="E509">
        <v>2.0545</v>
      </c>
      <c r="F509">
        <v>6.9851000000000001</v>
      </c>
      <c r="G509">
        <v>0.3594</v>
      </c>
    </row>
    <row r="510" spans="1:7" x14ac:dyDescent="0.35">
      <c r="A510" s="1">
        <v>45461</v>
      </c>
      <c r="B510" t="s">
        <v>25</v>
      </c>
      <c r="C510" t="str">
        <f>_xlfn.XLOOKUP(B510,'Product Key'!$B$2:$B$4,'Product Key'!$A$2:$A$4)</f>
        <v>Bright Passion Fruit Drop</v>
      </c>
      <c r="D510">
        <v>3.0230999999999999</v>
      </c>
      <c r="E510">
        <v>0.97519999999999996</v>
      </c>
      <c r="F510">
        <v>6.0712999999999999</v>
      </c>
      <c r="G510">
        <v>0.41339999999999999</v>
      </c>
    </row>
    <row r="511" spans="1:7" x14ac:dyDescent="0.35">
      <c r="A511" s="1">
        <v>45461</v>
      </c>
      <c r="B511" t="s">
        <v>27</v>
      </c>
      <c r="C511" t="str">
        <f>_xlfn.XLOOKUP(B511,'Product Key'!$B$2:$B$4,'Product Key'!$A$2:$A$4)</f>
        <v>Great Peanut Butter Crunch</v>
      </c>
      <c r="D511">
        <v>7.0002000000000004</v>
      </c>
      <c r="E511">
        <v>6.8886000000000003</v>
      </c>
      <c r="F511">
        <v>0.96150000000000002</v>
      </c>
      <c r="G511">
        <v>0.31390000000000001</v>
      </c>
    </row>
    <row r="512" spans="1:7" x14ac:dyDescent="0.35">
      <c r="A512" s="1">
        <v>45462</v>
      </c>
      <c r="B512" t="s">
        <v>29</v>
      </c>
      <c r="C512" t="str">
        <f>_xlfn.XLOOKUP(B512,'Product Key'!$B$2:$B$4,'Product Key'!$A$2:$A$4)</f>
        <v>Lively French Vanilla Tart</v>
      </c>
      <c r="D512">
        <v>8.9344000000000001</v>
      </c>
      <c r="E512">
        <v>2.0129000000000001</v>
      </c>
      <c r="F512">
        <v>7.0643000000000002</v>
      </c>
      <c r="G512">
        <v>0.26450000000000001</v>
      </c>
    </row>
    <row r="513" spans="1:7" x14ac:dyDescent="0.35">
      <c r="A513" s="1">
        <v>45462</v>
      </c>
      <c r="B513" t="s">
        <v>25</v>
      </c>
      <c r="C513" t="str">
        <f>_xlfn.XLOOKUP(B513,'Product Key'!$B$2:$B$4,'Product Key'!$A$2:$A$4)</f>
        <v>Bright Passion Fruit Drop</v>
      </c>
      <c r="D513">
        <v>3.0102000000000002</v>
      </c>
      <c r="E513">
        <v>1.0773999999999999</v>
      </c>
      <c r="F513">
        <v>6.0183999999999997</v>
      </c>
      <c r="G513">
        <v>0.43130000000000002</v>
      </c>
    </row>
    <row r="514" spans="1:7" x14ac:dyDescent="0.35">
      <c r="A514" s="1">
        <v>45462</v>
      </c>
      <c r="B514" t="s">
        <v>27</v>
      </c>
      <c r="C514" t="str">
        <f>_xlfn.XLOOKUP(B514,'Product Key'!$B$2:$B$4,'Product Key'!$A$2:$A$4)</f>
        <v>Great Peanut Butter Crunch</v>
      </c>
      <c r="D514">
        <v>7.0179</v>
      </c>
      <c r="E514">
        <v>7.0065</v>
      </c>
      <c r="F514">
        <v>1.0172000000000001</v>
      </c>
      <c r="G514">
        <v>0.3775</v>
      </c>
    </row>
    <row r="515" spans="1:7" x14ac:dyDescent="0.35">
      <c r="A515" s="1">
        <v>45463</v>
      </c>
      <c r="B515" t="s">
        <v>29</v>
      </c>
      <c r="C515" t="str">
        <f>_xlfn.XLOOKUP(B515,'Product Key'!$B$2:$B$4,'Product Key'!$A$2:$A$4)</f>
        <v>Lively French Vanilla Tart</v>
      </c>
      <c r="D515">
        <v>8.9351000000000003</v>
      </c>
      <c r="E515">
        <v>1.9965999999999999</v>
      </c>
      <c r="F515">
        <v>6.9736000000000002</v>
      </c>
      <c r="G515">
        <v>0.32779999999999998</v>
      </c>
    </row>
    <row r="516" spans="1:7" x14ac:dyDescent="0.35">
      <c r="A516" s="1">
        <v>45463</v>
      </c>
      <c r="B516" t="s">
        <v>25</v>
      </c>
      <c r="C516" t="str">
        <f>_xlfn.XLOOKUP(B516,'Product Key'!$B$2:$B$4,'Product Key'!$A$2:$A$4)</f>
        <v>Bright Passion Fruit Drop</v>
      </c>
      <c r="D516">
        <v>3.0123000000000002</v>
      </c>
      <c r="E516">
        <v>1.0566</v>
      </c>
      <c r="F516">
        <v>6.0439999999999996</v>
      </c>
      <c r="G516">
        <v>0.45150000000000001</v>
      </c>
    </row>
    <row r="517" spans="1:7" x14ac:dyDescent="0.35">
      <c r="A517" s="1">
        <v>45463</v>
      </c>
      <c r="B517" t="s">
        <v>27</v>
      </c>
      <c r="C517" t="str">
        <f>_xlfn.XLOOKUP(B517,'Product Key'!$B$2:$B$4,'Product Key'!$A$2:$A$4)</f>
        <v>Great Peanut Butter Crunch</v>
      </c>
      <c r="D517">
        <v>6.9778000000000002</v>
      </c>
      <c r="E517">
        <v>7.0273000000000003</v>
      </c>
      <c r="F517">
        <v>0.98119999999999996</v>
      </c>
      <c r="G517">
        <v>0.40150000000000002</v>
      </c>
    </row>
    <row r="518" spans="1:7" x14ac:dyDescent="0.35">
      <c r="A518" s="1">
        <v>45464</v>
      </c>
      <c r="B518" t="s">
        <v>29</v>
      </c>
      <c r="C518" t="str">
        <f>_xlfn.XLOOKUP(B518,'Product Key'!$B$2:$B$4,'Product Key'!$A$2:$A$4)</f>
        <v>Lively French Vanilla Tart</v>
      </c>
      <c r="D518">
        <v>8.8899000000000008</v>
      </c>
      <c r="E518">
        <v>2.0044</v>
      </c>
      <c r="F518">
        <v>6.9625000000000004</v>
      </c>
      <c r="G518">
        <v>0.28520000000000001</v>
      </c>
    </row>
    <row r="519" spans="1:7" x14ac:dyDescent="0.35">
      <c r="A519" s="1">
        <v>45464</v>
      </c>
      <c r="B519" t="s">
        <v>25</v>
      </c>
      <c r="C519" t="str">
        <f>_xlfn.XLOOKUP(B519,'Product Key'!$B$2:$B$4,'Product Key'!$A$2:$A$4)</f>
        <v>Bright Passion Fruit Drop</v>
      </c>
      <c r="D519">
        <v>3.0146999999999999</v>
      </c>
      <c r="E519">
        <v>1.0677000000000001</v>
      </c>
      <c r="F519">
        <v>6.0392999999999999</v>
      </c>
      <c r="G519">
        <v>0.51290000000000002</v>
      </c>
    </row>
    <row r="520" spans="1:7" x14ac:dyDescent="0.35">
      <c r="A520" s="1">
        <v>45464</v>
      </c>
      <c r="B520" t="s">
        <v>27</v>
      </c>
      <c r="C520" t="str">
        <f>_xlfn.XLOOKUP(B520,'Product Key'!$B$2:$B$4,'Product Key'!$A$2:$A$4)</f>
        <v>Great Peanut Butter Crunch</v>
      </c>
      <c r="D520">
        <v>7.0387000000000004</v>
      </c>
      <c r="E520">
        <v>7.0888999999999998</v>
      </c>
      <c r="F520">
        <v>1.0743</v>
      </c>
      <c r="G520">
        <v>0.30680000000000002</v>
      </c>
    </row>
    <row r="521" spans="1:7" x14ac:dyDescent="0.35">
      <c r="A521" s="1">
        <v>45465</v>
      </c>
      <c r="B521" t="s">
        <v>29</v>
      </c>
      <c r="C521" t="str">
        <f>_xlfn.XLOOKUP(B521,'Product Key'!$B$2:$B$4,'Product Key'!$A$2:$A$4)</f>
        <v>Lively French Vanilla Tart</v>
      </c>
      <c r="D521">
        <v>9.0059000000000005</v>
      </c>
      <c r="E521">
        <v>2.0491999999999999</v>
      </c>
      <c r="F521">
        <v>6.9725999999999999</v>
      </c>
      <c r="G521">
        <v>0.3639</v>
      </c>
    </row>
    <row r="522" spans="1:7" x14ac:dyDescent="0.35">
      <c r="A522" s="1">
        <v>45465</v>
      </c>
      <c r="B522" t="s">
        <v>25</v>
      </c>
      <c r="C522" t="str">
        <f>_xlfn.XLOOKUP(B522,'Product Key'!$B$2:$B$4,'Product Key'!$A$2:$A$4)</f>
        <v>Bright Passion Fruit Drop</v>
      </c>
      <c r="D522">
        <v>3.0419</v>
      </c>
      <c r="E522">
        <v>1.0347999999999999</v>
      </c>
      <c r="F522">
        <v>5.9122000000000003</v>
      </c>
      <c r="G522">
        <v>0.46929999999999999</v>
      </c>
    </row>
    <row r="523" spans="1:7" x14ac:dyDescent="0.35">
      <c r="A523" s="1">
        <v>45465</v>
      </c>
      <c r="B523" t="s">
        <v>27</v>
      </c>
      <c r="C523" t="str">
        <f>_xlfn.XLOOKUP(B523,'Product Key'!$B$2:$B$4,'Product Key'!$A$2:$A$4)</f>
        <v>Great Peanut Butter Crunch</v>
      </c>
      <c r="D523">
        <v>7.0351999999999997</v>
      </c>
      <c r="E523">
        <v>7.0030999999999999</v>
      </c>
      <c r="F523">
        <v>0.94930000000000003</v>
      </c>
      <c r="G523">
        <v>0.33860000000000001</v>
      </c>
    </row>
    <row r="524" spans="1:7" x14ac:dyDescent="0.35">
      <c r="A524" s="1">
        <v>45466</v>
      </c>
      <c r="B524" t="s">
        <v>29</v>
      </c>
      <c r="C524" t="str">
        <f>_xlfn.XLOOKUP(B524,'Product Key'!$B$2:$B$4,'Product Key'!$A$2:$A$4)</f>
        <v>Lively French Vanilla Tart</v>
      </c>
      <c r="D524">
        <v>9.0551999999999992</v>
      </c>
      <c r="E524">
        <v>1.9125000000000001</v>
      </c>
      <c r="F524">
        <v>6.9928999999999997</v>
      </c>
      <c r="G524">
        <v>0.4042</v>
      </c>
    </row>
    <row r="525" spans="1:7" x14ac:dyDescent="0.35">
      <c r="A525" s="1">
        <v>45466</v>
      </c>
      <c r="B525" t="s">
        <v>25</v>
      </c>
      <c r="C525" t="str">
        <f>_xlfn.XLOOKUP(B525,'Product Key'!$B$2:$B$4,'Product Key'!$A$2:$A$4)</f>
        <v>Bright Passion Fruit Drop</v>
      </c>
      <c r="D525">
        <v>2.9967000000000001</v>
      </c>
      <c r="E525">
        <v>1.0746</v>
      </c>
      <c r="F525">
        <v>5.9592000000000001</v>
      </c>
      <c r="G525">
        <v>0.43859999999999999</v>
      </c>
    </row>
    <row r="526" spans="1:7" x14ac:dyDescent="0.35">
      <c r="A526" s="1">
        <v>45466</v>
      </c>
      <c r="B526" t="s">
        <v>27</v>
      </c>
      <c r="C526" t="str">
        <f>_xlfn.XLOOKUP(B526,'Product Key'!$B$2:$B$4,'Product Key'!$A$2:$A$4)</f>
        <v>Great Peanut Butter Crunch</v>
      </c>
      <c r="D526">
        <v>7.0708000000000002</v>
      </c>
      <c r="E526">
        <v>6.9734999999999996</v>
      </c>
      <c r="F526">
        <v>1.0203</v>
      </c>
      <c r="G526">
        <v>0.42770000000000002</v>
      </c>
    </row>
    <row r="527" spans="1:7" x14ac:dyDescent="0.35">
      <c r="A527" s="1">
        <v>45467</v>
      </c>
      <c r="B527" t="s">
        <v>29</v>
      </c>
      <c r="C527" t="str">
        <f>_xlfn.XLOOKUP(B527,'Product Key'!$B$2:$B$4,'Product Key'!$A$2:$A$4)</f>
        <v>Lively French Vanilla Tart</v>
      </c>
      <c r="D527">
        <v>8.9068000000000005</v>
      </c>
      <c r="E527">
        <v>2.0299</v>
      </c>
      <c r="F527">
        <v>6.9869000000000003</v>
      </c>
      <c r="G527">
        <v>0.36230000000000001</v>
      </c>
    </row>
    <row r="528" spans="1:7" x14ac:dyDescent="0.35">
      <c r="A528" s="1">
        <v>45467</v>
      </c>
      <c r="B528" t="s">
        <v>25</v>
      </c>
      <c r="C528" t="str">
        <f>_xlfn.XLOOKUP(B528,'Product Key'!$B$2:$B$4,'Product Key'!$A$2:$A$4)</f>
        <v>Bright Passion Fruit Drop</v>
      </c>
      <c r="D528">
        <v>2.9356</v>
      </c>
      <c r="E528">
        <v>0.96760000000000002</v>
      </c>
      <c r="F528">
        <v>5.9896000000000003</v>
      </c>
      <c r="G528">
        <v>0.46949999999999997</v>
      </c>
    </row>
    <row r="529" spans="1:7" x14ac:dyDescent="0.35">
      <c r="A529" s="1">
        <v>45467</v>
      </c>
      <c r="B529" t="s">
        <v>27</v>
      </c>
      <c r="C529" t="str">
        <f>_xlfn.XLOOKUP(B529,'Product Key'!$B$2:$B$4,'Product Key'!$A$2:$A$4)</f>
        <v>Great Peanut Butter Crunch</v>
      </c>
      <c r="D529">
        <v>7.0130999999999997</v>
      </c>
      <c r="E529">
        <v>6.9131</v>
      </c>
      <c r="F529">
        <v>0.92749999999999999</v>
      </c>
      <c r="G529">
        <v>0.3085</v>
      </c>
    </row>
    <row r="530" spans="1:7" x14ac:dyDescent="0.35">
      <c r="A530" s="1">
        <v>45468</v>
      </c>
      <c r="B530" t="s">
        <v>29</v>
      </c>
      <c r="C530" t="str">
        <f>_xlfn.XLOOKUP(B530,'Product Key'!$B$2:$B$4,'Product Key'!$A$2:$A$4)</f>
        <v>Lively French Vanilla Tart</v>
      </c>
      <c r="D530">
        <v>8.9430999999999994</v>
      </c>
      <c r="E530">
        <v>2.0891999999999999</v>
      </c>
      <c r="F530">
        <v>7.0082000000000004</v>
      </c>
      <c r="G530">
        <v>0.3367</v>
      </c>
    </row>
    <row r="531" spans="1:7" x14ac:dyDescent="0.35">
      <c r="A531" s="1">
        <v>45468</v>
      </c>
      <c r="B531" t="s">
        <v>25</v>
      </c>
      <c r="C531" t="str">
        <f>_xlfn.XLOOKUP(B531,'Product Key'!$B$2:$B$4,'Product Key'!$A$2:$A$4)</f>
        <v>Bright Passion Fruit Drop</v>
      </c>
      <c r="D531">
        <v>3.0015000000000001</v>
      </c>
      <c r="E531">
        <v>1.0049999999999999</v>
      </c>
      <c r="F531">
        <v>6.0423</v>
      </c>
      <c r="G531">
        <v>0.47549999999999998</v>
      </c>
    </row>
    <row r="532" spans="1:7" x14ac:dyDescent="0.35">
      <c r="A532" s="1">
        <v>45468</v>
      </c>
      <c r="B532" t="s">
        <v>27</v>
      </c>
      <c r="C532" t="str">
        <f>_xlfn.XLOOKUP(B532,'Product Key'!$B$2:$B$4,'Product Key'!$A$2:$A$4)</f>
        <v>Great Peanut Butter Crunch</v>
      </c>
      <c r="D532">
        <v>7.0022000000000002</v>
      </c>
      <c r="E532">
        <v>6.9801000000000002</v>
      </c>
      <c r="F532">
        <v>1.0068999999999999</v>
      </c>
      <c r="G532">
        <v>0.31530000000000002</v>
      </c>
    </row>
    <row r="533" spans="1:7" x14ac:dyDescent="0.35">
      <c r="A533" s="1">
        <v>45469</v>
      </c>
      <c r="B533" t="s">
        <v>29</v>
      </c>
      <c r="C533" t="str">
        <f>_xlfn.XLOOKUP(B533,'Product Key'!$B$2:$B$4,'Product Key'!$A$2:$A$4)</f>
        <v>Lively French Vanilla Tart</v>
      </c>
      <c r="D533">
        <v>9.0197000000000003</v>
      </c>
      <c r="E533">
        <v>1.9877</v>
      </c>
      <c r="F533">
        <v>6.9928999999999997</v>
      </c>
      <c r="G533">
        <v>0.29770000000000002</v>
      </c>
    </row>
    <row r="534" spans="1:7" x14ac:dyDescent="0.35">
      <c r="A534" s="1">
        <v>45469</v>
      </c>
      <c r="B534" t="s">
        <v>25</v>
      </c>
      <c r="C534" t="str">
        <f>_xlfn.XLOOKUP(B534,'Product Key'!$B$2:$B$4,'Product Key'!$A$2:$A$4)</f>
        <v>Bright Passion Fruit Drop</v>
      </c>
      <c r="D534">
        <v>2.9224999999999999</v>
      </c>
      <c r="E534">
        <v>0.99839999999999995</v>
      </c>
      <c r="F534">
        <v>5.9850000000000003</v>
      </c>
      <c r="G534">
        <v>0.40200000000000002</v>
      </c>
    </row>
    <row r="535" spans="1:7" x14ac:dyDescent="0.35">
      <c r="A535" s="1">
        <v>45469</v>
      </c>
      <c r="B535" t="s">
        <v>27</v>
      </c>
      <c r="C535" t="str">
        <f>_xlfn.XLOOKUP(B535,'Product Key'!$B$2:$B$4,'Product Key'!$A$2:$A$4)</f>
        <v>Great Peanut Butter Crunch</v>
      </c>
      <c r="D535">
        <v>6.9991000000000003</v>
      </c>
      <c r="E535">
        <v>6.9916999999999998</v>
      </c>
      <c r="F535">
        <v>0.96319999999999995</v>
      </c>
      <c r="G535">
        <v>0.28620000000000001</v>
      </c>
    </row>
    <row r="536" spans="1:7" x14ac:dyDescent="0.35">
      <c r="A536" s="1">
        <v>45470</v>
      </c>
      <c r="B536" t="s">
        <v>29</v>
      </c>
      <c r="C536" t="str">
        <f>_xlfn.XLOOKUP(B536,'Product Key'!$B$2:$B$4,'Product Key'!$A$2:$A$4)</f>
        <v>Lively French Vanilla Tart</v>
      </c>
      <c r="D536">
        <v>8.9288000000000007</v>
      </c>
      <c r="E536">
        <v>1.9370000000000001</v>
      </c>
      <c r="F536">
        <v>7.0980999999999996</v>
      </c>
      <c r="G536">
        <v>0.25990000000000002</v>
      </c>
    </row>
    <row r="537" spans="1:7" x14ac:dyDescent="0.35">
      <c r="A537" s="1">
        <v>45470</v>
      </c>
      <c r="B537" t="s">
        <v>25</v>
      </c>
      <c r="C537" t="str">
        <f>_xlfn.XLOOKUP(B537,'Product Key'!$B$2:$B$4,'Product Key'!$A$2:$A$4)</f>
        <v>Bright Passion Fruit Drop</v>
      </c>
      <c r="D537">
        <v>3.1034999999999999</v>
      </c>
      <c r="E537">
        <v>1.0497000000000001</v>
      </c>
      <c r="F537">
        <v>5.9516999999999998</v>
      </c>
      <c r="G537">
        <v>0.3987</v>
      </c>
    </row>
    <row r="538" spans="1:7" x14ac:dyDescent="0.35">
      <c r="A538" s="1">
        <v>45470</v>
      </c>
      <c r="B538" t="s">
        <v>27</v>
      </c>
      <c r="C538" t="str">
        <f>_xlfn.XLOOKUP(B538,'Product Key'!$B$2:$B$4,'Product Key'!$A$2:$A$4)</f>
        <v>Great Peanut Butter Crunch</v>
      </c>
      <c r="D538">
        <v>6.9553000000000003</v>
      </c>
      <c r="E538">
        <v>7.0434999999999999</v>
      </c>
      <c r="F538">
        <v>1.0361</v>
      </c>
      <c r="G538">
        <v>0.43049999999999999</v>
      </c>
    </row>
    <row r="539" spans="1:7" x14ac:dyDescent="0.35">
      <c r="A539" s="1">
        <v>45471</v>
      </c>
      <c r="B539" t="s">
        <v>29</v>
      </c>
      <c r="C539" t="str">
        <f>_xlfn.XLOOKUP(B539,'Product Key'!$B$2:$B$4,'Product Key'!$A$2:$A$4)</f>
        <v>Lively French Vanilla Tart</v>
      </c>
      <c r="D539">
        <v>8.9463000000000008</v>
      </c>
      <c r="E539">
        <v>2.0600999999999998</v>
      </c>
      <c r="F539">
        <v>6.9992000000000001</v>
      </c>
      <c r="G539">
        <v>0.3034</v>
      </c>
    </row>
    <row r="540" spans="1:7" x14ac:dyDescent="0.35">
      <c r="A540" s="1">
        <v>45471</v>
      </c>
      <c r="B540" t="s">
        <v>25</v>
      </c>
      <c r="C540" t="str">
        <f>_xlfn.XLOOKUP(B540,'Product Key'!$B$2:$B$4,'Product Key'!$A$2:$A$4)</f>
        <v>Bright Passion Fruit Drop</v>
      </c>
      <c r="D540">
        <v>3.0550999999999999</v>
      </c>
      <c r="E540">
        <v>0.94730000000000003</v>
      </c>
      <c r="F540">
        <v>6.0193000000000003</v>
      </c>
      <c r="G540">
        <v>0.48420000000000002</v>
      </c>
    </row>
    <row r="541" spans="1:7" x14ac:dyDescent="0.35">
      <c r="A541" s="1">
        <v>45471</v>
      </c>
      <c r="B541" t="s">
        <v>27</v>
      </c>
      <c r="C541" t="str">
        <f>_xlfn.XLOOKUP(B541,'Product Key'!$B$2:$B$4,'Product Key'!$A$2:$A$4)</f>
        <v>Great Peanut Butter Crunch</v>
      </c>
      <c r="D541">
        <v>7.1524999999999999</v>
      </c>
      <c r="E541">
        <v>7.0559000000000003</v>
      </c>
      <c r="F541">
        <v>1.0145999999999999</v>
      </c>
      <c r="G541">
        <v>0.32490000000000002</v>
      </c>
    </row>
    <row r="542" spans="1:7" x14ac:dyDescent="0.35">
      <c r="A542" s="1">
        <v>45472</v>
      </c>
      <c r="B542" t="s">
        <v>29</v>
      </c>
      <c r="C542" t="str">
        <f>_xlfn.XLOOKUP(B542,'Product Key'!$B$2:$B$4,'Product Key'!$A$2:$A$4)</f>
        <v>Lively French Vanilla Tart</v>
      </c>
      <c r="D542">
        <v>9.0752000000000006</v>
      </c>
      <c r="E542">
        <v>1.9384999999999999</v>
      </c>
      <c r="F542">
        <v>6.9307999999999996</v>
      </c>
      <c r="G542">
        <v>0.26860000000000001</v>
      </c>
    </row>
    <row r="543" spans="1:7" x14ac:dyDescent="0.35">
      <c r="A543" s="1">
        <v>45472</v>
      </c>
      <c r="B543" t="s">
        <v>25</v>
      </c>
      <c r="C543" t="str">
        <f>_xlfn.XLOOKUP(B543,'Product Key'!$B$2:$B$4,'Product Key'!$A$2:$A$4)</f>
        <v>Bright Passion Fruit Drop</v>
      </c>
      <c r="D543">
        <v>2.9876999999999998</v>
      </c>
      <c r="E543">
        <v>1.0081</v>
      </c>
      <c r="F543">
        <v>5.9870000000000001</v>
      </c>
      <c r="G543">
        <v>0.44890000000000002</v>
      </c>
    </row>
    <row r="544" spans="1:7" x14ac:dyDescent="0.35">
      <c r="A544" s="1">
        <v>45472</v>
      </c>
      <c r="B544" t="s">
        <v>27</v>
      </c>
      <c r="C544" t="str">
        <f>_xlfn.XLOOKUP(B544,'Product Key'!$B$2:$B$4,'Product Key'!$A$2:$A$4)</f>
        <v>Great Peanut Butter Crunch</v>
      </c>
      <c r="D544">
        <v>7.0364000000000004</v>
      </c>
      <c r="E544">
        <v>6.9802</v>
      </c>
      <c r="F544">
        <v>1.0257000000000001</v>
      </c>
      <c r="G544">
        <v>0.38969999999999999</v>
      </c>
    </row>
    <row r="545" spans="1:7" x14ac:dyDescent="0.35">
      <c r="A545" s="1">
        <v>45473</v>
      </c>
      <c r="B545" t="s">
        <v>29</v>
      </c>
      <c r="C545" t="str">
        <f>_xlfn.XLOOKUP(B545,'Product Key'!$B$2:$B$4,'Product Key'!$A$2:$A$4)</f>
        <v>Lively French Vanilla Tart</v>
      </c>
      <c r="D545">
        <v>9.0408000000000008</v>
      </c>
      <c r="E545">
        <v>2.0152999999999999</v>
      </c>
      <c r="F545">
        <v>7.0315000000000003</v>
      </c>
      <c r="G545">
        <v>0.31859999999999999</v>
      </c>
    </row>
    <row r="546" spans="1:7" x14ac:dyDescent="0.35">
      <c r="A546" s="1">
        <v>45473</v>
      </c>
      <c r="B546" t="s">
        <v>25</v>
      </c>
      <c r="C546" t="str">
        <f>_xlfn.XLOOKUP(B546,'Product Key'!$B$2:$B$4,'Product Key'!$A$2:$A$4)</f>
        <v>Bright Passion Fruit Drop</v>
      </c>
      <c r="D546">
        <v>2.9026000000000001</v>
      </c>
      <c r="E546">
        <v>0.97970000000000002</v>
      </c>
      <c r="F546">
        <v>6.0160999999999998</v>
      </c>
      <c r="G546">
        <v>0.38769999999999999</v>
      </c>
    </row>
    <row r="547" spans="1:7" x14ac:dyDescent="0.35">
      <c r="A547" s="1">
        <v>45473</v>
      </c>
      <c r="B547" t="s">
        <v>27</v>
      </c>
      <c r="C547" t="str">
        <f>_xlfn.XLOOKUP(B547,'Product Key'!$B$2:$B$4,'Product Key'!$A$2:$A$4)</f>
        <v>Great Peanut Butter Crunch</v>
      </c>
      <c r="D547">
        <v>6.9478999999999997</v>
      </c>
      <c r="E547">
        <v>6.9904000000000002</v>
      </c>
      <c r="F547">
        <v>1.0427</v>
      </c>
      <c r="G547">
        <v>0.29849999999999999</v>
      </c>
    </row>
    <row r="548" spans="1:7" x14ac:dyDescent="0.35">
      <c r="A548" s="1">
        <v>45474</v>
      </c>
      <c r="B548" t="s">
        <v>29</v>
      </c>
      <c r="C548" t="str">
        <f>_xlfn.XLOOKUP(B548,'Product Key'!$B$2:$B$4,'Product Key'!$A$2:$A$4)</f>
        <v>Lively French Vanilla Tart</v>
      </c>
      <c r="D548">
        <v>9.0319000000000003</v>
      </c>
      <c r="E548">
        <v>1.9556</v>
      </c>
      <c r="F548">
        <v>7.0091000000000001</v>
      </c>
      <c r="G548">
        <v>0.32050000000000001</v>
      </c>
    </row>
    <row r="549" spans="1:7" x14ac:dyDescent="0.35">
      <c r="A549" s="1">
        <v>45474</v>
      </c>
      <c r="B549" t="s">
        <v>25</v>
      </c>
      <c r="C549" t="str">
        <f>_xlfn.XLOOKUP(B549,'Product Key'!$B$2:$B$4,'Product Key'!$A$2:$A$4)</f>
        <v>Bright Passion Fruit Drop</v>
      </c>
      <c r="D549">
        <v>3.0162</v>
      </c>
      <c r="E549">
        <v>0.98819999999999997</v>
      </c>
      <c r="F549">
        <v>5.9977</v>
      </c>
      <c r="G549">
        <v>0.36</v>
      </c>
    </row>
    <row r="550" spans="1:7" x14ac:dyDescent="0.35">
      <c r="A550" s="1">
        <v>45474</v>
      </c>
      <c r="B550" t="s">
        <v>27</v>
      </c>
      <c r="C550" t="str">
        <f>_xlfn.XLOOKUP(B550,'Product Key'!$B$2:$B$4,'Product Key'!$A$2:$A$4)</f>
        <v>Great Peanut Butter Crunch</v>
      </c>
      <c r="D550">
        <v>7.0210999999999997</v>
      </c>
      <c r="E550">
        <v>6.9512</v>
      </c>
      <c r="F550">
        <v>1.0119</v>
      </c>
      <c r="G550">
        <v>0.35039999999999999</v>
      </c>
    </row>
    <row r="551" spans="1:7" x14ac:dyDescent="0.35">
      <c r="A551" s="1">
        <v>45475</v>
      </c>
      <c r="B551" t="s">
        <v>29</v>
      </c>
      <c r="C551" t="str">
        <f>_xlfn.XLOOKUP(B551,'Product Key'!$B$2:$B$4,'Product Key'!$A$2:$A$4)</f>
        <v>Lively French Vanilla Tart</v>
      </c>
      <c r="D551">
        <v>8.9184999999999999</v>
      </c>
      <c r="E551">
        <v>1.9601</v>
      </c>
      <c r="F551">
        <v>6.9984000000000002</v>
      </c>
      <c r="G551">
        <v>0.3115</v>
      </c>
    </row>
    <row r="552" spans="1:7" x14ac:dyDescent="0.35">
      <c r="A552" s="1">
        <v>45475</v>
      </c>
      <c r="B552" t="s">
        <v>25</v>
      </c>
      <c r="C552" t="str">
        <f>_xlfn.XLOOKUP(B552,'Product Key'!$B$2:$B$4,'Product Key'!$A$2:$A$4)</f>
        <v>Bright Passion Fruit Drop</v>
      </c>
      <c r="D552">
        <v>2.9781</v>
      </c>
      <c r="E552">
        <v>0.99250000000000005</v>
      </c>
      <c r="F552">
        <v>6.0058999999999996</v>
      </c>
      <c r="G552">
        <v>0.50239999999999996</v>
      </c>
    </row>
    <row r="553" spans="1:7" x14ac:dyDescent="0.35">
      <c r="A553" s="1">
        <v>45475</v>
      </c>
      <c r="B553" t="s">
        <v>27</v>
      </c>
      <c r="C553" t="str">
        <f>_xlfn.XLOOKUP(B553,'Product Key'!$B$2:$B$4,'Product Key'!$A$2:$A$4)</f>
        <v>Great Peanut Butter Crunch</v>
      </c>
      <c r="D553">
        <v>6.8925999999999998</v>
      </c>
      <c r="E553">
        <v>7.0311000000000003</v>
      </c>
      <c r="F553">
        <v>1.0246</v>
      </c>
      <c r="G553">
        <v>0.36580000000000001</v>
      </c>
    </row>
    <row r="554" spans="1:7" x14ac:dyDescent="0.35">
      <c r="A554" s="1">
        <v>45476</v>
      </c>
      <c r="B554" t="s">
        <v>29</v>
      </c>
      <c r="C554" t="str">
        <f>_xlfn.XLOOKUP(B554,'Product Key'!$B$2:$B$4,'Product Key'!$A$2:$A$4)</f>
        <v>Lively French Vanilla Tart</v>
      </c>
      <c r="D554">
        <v>8.9902999999999995</v>
      </c>
      <c r="E554">
        <v>2.0651000000000002</v>
      </c>
      <c r="F554">
        <v>6.9816000000000003</v>
      </c>
      <c r="G554">
        <v>0.33279999999999998</v>
      </c>
    </row>
    <row r="555" spans="1:7" x14ac:dyDescent="0.35">
      <c r="A555" s="1">
        <v>45476</v>
      </c>
      <c r="B555" t="s">
        <v>25</v>
      </c>
      <c r="C555" t="str">
        <f>_xlfn.XLOOKUP(B555,'Product Key'!$B$2:$B$4,'Product Key'!$A$2:$A$4)</f>
        <v>Bright Passion Fruit Drop</v>
      </c>
      <c r="D555">
        <v>3.0261</v>
      </c>
      <c r="E555">
        <v>0.98260000000000003</v>
      </c>
      <c r="F555">
        <v>5.9901999999999997</v>
      </c>
      <c r="G555">
        <v>0.46750000000000003</v>
      </c>
    </row>
    <row r="556" spans="1:7" x14ac:dyDescent="0.35">
      <c r="A556" s="1">
        <v>45476</v>
      </c>
      <c r="B556" t="s">
        <v>27</v>
      </c>
      <c r="C556" t="str">
        <f>_xlfn.XLOOKUP(B556,'Product Key'!$B$2:$B$4,'Product Key'!$A$2:$A$4)</f>
        <v>Great Peanut Butter Crunch</v>
      </c>
      <c r="D556">
        <v>7.0174000000000003</v>
      </c>
      <c r="E556">
        <v>6.9310999999999998</v>
      </c>
      <c r="F556">
        <v>0.97629999999999995</v>
      </c>
      <c r="G556">
        <v>0.27800000000000002</v>
      </c>
    </row>
    <row r="557" spans="1:7" x14ac:dyDescent="0.35">
      <c r="A557" s="1">
        <v>45477</v>
      </c>
      <c r="B557" t="s">
        <v>29</v>
      </c>
      <c r="C557" t="str">
        <f>_xlfn.XLOOKUP(B557,'Product Key'!$B$2:$B$4,'Product Key'!$A$2:$A$4)</f>
        <v>Lively French Vanilla Tart</v>
      </c>
      <c r="D557">
        <v>9.0786999999999995</v>
      </c>
      <c r="E557">
        <v>2.101</v>
      </c>
      <c r="F557">
        <v>6.8883000000000001</v>
      </c>
      <c r="G557">
        <v>0.26919999999999999</v>
      </c>
    </row>
    <row r="558" spans="1:7" x14ac:dyDescent="0.35">
      <c r="A558" s="1">
        <v>45477</v>
      </c>
      <c r="B558" t="s">
        <v>25</v>
      </c>
      <c r="C558" t="str">
        <f>_xlfn.XLOOKUP(B558,'Product Key'!$B$2:$B$4,'Product Key'!$A$2:$A$4)</f>
        <v>Bright Passion Fruit Drop</v>
      </c>
      <c r="D558">
        <v>3.0415999999999999</v>
      </c>
      <c r="E558">
        <v>0.97</v>
      </c>
      <c r="F558">
        <v>5.9531000000000001</v>
      </c>
      <c r="G558">
        <v>0.46410000000000001</v>
      </c>
    </row>
    <row r="559" spans="1:7" x14ac:dyDescent="0.35">
      <c r="A559" s="1">
        <v>45477</v>
      </c>
      <c r="B559" t="s">
        <v>27</v>
      </c>
      <c r="C559" t="str">
        <f>_xlfn.XLOOKUP(B559,'Product Key'!$B$2:$B$4,'Product Key'!$A$2:$A$4)</f>
        <v>Great Peanut Butter Crunch</v>
      </c>
      <c r="D559">
        <v>7.0568</v>
      </c>
      <c r="E559">
        <v>7.0053000000000001</v>
      </c>
      <c r="F559">
        <v>0.99919999999999998</v>
      </c>
      <c r="G559">
        <v>0.34060000000000001</v>
      </c>
    </row>
    <row r="560" spans="1:7" x14ac:dyDescent="0.35">
      <c r="A560" s="1">
        <v>45478</v>
      </c>
      <c r="B560" t="s">
        <v>29</v>
      </c>
      <c r="C560" t="str">
        <f>_xlfn.XLOOKUP(B560,'Product Key'!$B$2:$B$4,'Product Key'!$A$2:$A$4)</f>
        <v>Lively French Vanilla Tart</v>
      </c>
      <c r="D560">
        <v>9.0168999999999997</v>
      </c>
      <c r="E560">
        <v>2.0259</v>
      </c>
      <c r="F560">
        <v>7.0740999999999996</v>
      </c>
      <c r="G560">
        <v>0.36149999999999999</v>
      </c>
    </row>
    <row r="561" spans="1:7" x14ac:dyDescent="0.35">
      <c r="A561" s="1">
        <v>45478</v>
      </c>
      <c r="B561" t="s">
        <v>25</v>
      </c>
      <c r="C561" t="str">
        <f>_xlfn.XLOOKUP(B561,'Product Key'!$B$2:$B$4,'Product Key'!$A$2:$A$4)</f>
        <v>Bright Passion Fruit Drop</v>
      </c>
      <c r="D561">
        <v>2.9992999999999999</v>
      </c>
      <c r="E561">
        <v>0.95830000000000004</v>
      </c>
      <c r="F561">
        <v>5.9138000000000002</v>
      </c>
      <c r="G561">
        <v>0.35389999999999999</v>
      </c>
    </row>
    <row r="562" spans="1:7" x14ac:dyDescent="0.35">
      <c r="A562" s="1">
        <v>45478</v>
      </c>
      <c r="B562" t="s">
        <v>27</v>
      </c>
      <c r="C562" t="str">
        <f>_xlfn.XLOOKUP(B562,'Product Key'!$B$2:$B$4,'Product Key'!$A$2:$A$4)</f>
        <v>Great Peanut Butter Crunch</v>
      </c>
      <c r="D562">
        <v>6.9145000000000003</v>
      </c>
      <c r="E562">
        <v>7.0400999999999998</v>
      </c>
      <c r="F562">
        <v>1.0239</v>
      </c>
      <c r="G562">
        <v>0.36370000000000002</v>
      </c>
    </row>
    <row r="563" spans="1:7" x14ac:dyDescent="0.35">
      <c r="A563" s="1">
        <v>45479</v>
      </c>
      <c r="B563" t="s">
        <v>29</v>
      </c>
      <c r="C563" t="str">
        <f>_xlfn.XLOOKUP(B563,'Product Key'!$B$2:$B$4,'Product Key'!$A$2:$A$4)</f>
        <v>Lively French Vanilla Tart</v>
      </c>
      <c r="D563">
        <v>9.0563000000000002</v>
      </c>
      <c r="E563">
        <v>2.0184000000000002</v>
      </c>
      <c r="F563">
        <v>6.9286000000000003</v>
      </c>
      <c r="G563">
        <v>0.26669999999999999</v>
      </c>
    </row>
    <row r="564" spans="1:7" x14ac:dyDescent="0.35">
      <c r="A564" s="1">
        <v>45479</v>
      </c>
      <c r="B564" t="s">
        <v>25</v>
      </c>
      <c r="C564" t="str">
        <f>_xlfn.XLOOKUP(B564,'Product Key'!$B$2:$B$4,'Product Key'!$A$2:$A$4)</f>
        <v>Bright Passion Fruit Drop</v>
      </c>
      <c r="D564">
        <v>3.0436000000000001</v>
      </c>
      <c r="E564">
        <v>1.0189999999999999</v>
      </c>
      <c r="F564">
        <v>6.0640999999999998</v>
      </c>
      <c r="G564">
        <v>0.35320000000000001</v>
      </c>
    </row>
    <row r="565" spans="1:7" x14ac:dyDescent="0.35">
      <c r="A565" s="1">
        <v>45479</v>
      </c>
      <c r="B565" t="s">
        <v>27</v>
      </c>
      <c r="C565" t="str">
        <f>_xlfn.XLOOKUP(B565,'Product Key'!$B$2:$B$4,'Product Key'!$A$2:$A$4)</f>
        <v>Great Peanut Butter Crunch</v>
      </c>
      <c r="D565">
        <v>6.8960999999999997</v>
      </c>
      <c r="E565">
        <v>6.9455</v>
      </c>
      <c r="F565">
        <v>0.96989999999999998</v>
      </c>
      <c r="G565">
        <v>0.38540000000000002</v>
      </c>
    </row>
    <row r="566" spans="1:7" x14ac:dyDescent="0.35">
      <c r="A566" s="1">
        <v>45480</v>
      </c>
      <c r="B566" t="s">
        <v>29</v>
      </c>
      <c r="C566" t="str">
        <f>_xlfn.XLOOKUP(B566,'Product Key'!$B$2:$B$4,'Product Key'!$A$2:$A$4)</f>
        <v>Lively French Vanilla Tart</v>
      </c>
      <c r="D566">
        <v>8.9024999999999999</v>
      </c>
      <c r="E566">
        <v>2.0587</v>
      </c>
      <c r="F566">
        <v>7.0305</v>
      </c>
      <c r="G566">
        <v>0.3019</v>
      </c>
    </row>
    <row r="567" spans="1:7" x14ac:dyDescent="0.35">
      <c r="A567" s="1">
        <v>45480</v>
      </c>
      <c r="B567" t="s">
        <v>25</v>
      </c>
      <c r="C567" t="str">
        <f>_xlfn.XLOOKUP(B567,'Product Key'!$B$2:$B$4,'Product Key'!$A$2:$A$4)</f>
        <v>Bright Passion Fruit Drop</v>
      </c>
      <c r="D567">
        <v>3.0163000000000002</v>
      </c>
      <c r="E567">
        <v>1.0864</v>
      </c>
      <c r="F567">
        <v>6.0052000000000003</v>
      </c>
      <c r="G567">
        <v>0.38350000000000001</v>
      </c>
    </row>
    <row r="568" spans="1:7" x14ac:dyDescent="0.35">
      <c r="A568" s="1">
        <v>45480</v>
      </c>
      <c r="B568" t="s">
        <v>27</v>
      </c>
      <c r="C568" t="str">
        <f>_xlfn.XLOOKUP(B568,'Product Key'!$B$2:$B$4,'Product Key'!$A$2:$A$4)</f>
        <v>Great Peanut Butter Crunch</v>
      </c>
      <c r="D568">
        <v>6.9916</v>
      </c>
      <c r="E568">
        <v>7.0084999999999997</v>
      </c>
      <c r="F568">
        <v>1.0106999999999999</v>
      </c>
      <c r="G568">
        <v>0.2959</v>
      </c>
    </row>
    <row r="569" spans="1:7" x14ac:dyDescent="0.35">
      <c r="A569" s="1">
        <v>45481</v>
      </c>
      <c r="B569" t="s">
        <v>29</v>
      </c>
      <c r="C569" t="str">
        <f>_xlfn.XLOOKUP(B569,'Product Key'!$B$2:$B$4,'Product Key'!$A$2:$A$4)</f>
        <v>Lively French Vanilla Tart</v>
      </c>
      <c r="D569">
        <v>8.9754000000000005</v>
      </c>
      <c r="E569">
        <v>2.0528</v>
      </c>
      <c r="F569">
        <v>7.0118</v>
      </c>
      <c r="G569">
        <v>0.33910000000000001</v>
      </c>
    </row>
    <row r="570" spans="1:7" x14ac:dyDescent="0.35">
      <c r="A570" s="1">
        <v>45481</v>
      </c>
      <c r="B570" t="s">
        <v>25</v>
      </c>
      <c r="C570" t="str">
        <f>_xlfn.XLOOKUP(B570,'Product Key'!$B$2:$B$4,'Product Key'!$A$2:$A$4)</f>
        <v>Bright Passion Fruit Drop</v>
      </c>
      <c r="D570">
        <v>2.9194</v>
      </c>
      <c r="E570">
        <v>0.98460000000000003</v>
      </c>
      <c r="F570">
        <v>5.9861000000000004</v>
      </c>
      <c r="G570">
        <v>0.36599999999999999</v>
      </c>
    </row>
    <row r="571" spans="1:7" x14ac:dyDescent="0.35">
      <c r="A571" s="1">
        <v>45481</v>
      </c>
      <c r="B571" t="s">
        <v>27</v>
      </c>
      <c r="C571" t="str">
        <f>_xlfn.XLOOKUP(B571,'Product Key'!$B$2:$B$4,'Product Key'!$A$2:$A$4)</f>
        <v>Great Peanut Butter Crunch</v>
      </c>
      <c r="D571">
        <v>7.0753000000000004</v>
      </c>
      <c r="E571">
        <v>7.0069999999999997</v>
      </c>
      <c r="F571">
        <v>1.0509999999999999</v>
      </c>
      <c r="G571">
        <v>0.35299999999999998</v>
      </c>
    </row>
    <row r="572" spans="1:7" x14ac:dyDescent="0.35">
      <c r="A572" s="1">
        <v>45482</v>
      </c>
      <c r="B572" t="s">
        <v>29</v>
      </c>
      <c r="C572" t="str">
        <f>_xlfn.XLOOKUP(B572,'Product Key'!$B$2:$B$4,'Product Key'!$A$2:$A$4)</f>
        <v>Lively French Vanilla Tart</v>
      </c>
      <c r="D572">
        <v>8.9515999999999991</v>
      </c>
      <c r="E572">
        <v>2.0718000000000001</v>
      </c>
      <c r="F572">
        <v>6.9836</v>
      </c>
      <c r="G572">
        <v>0.34899999999999998</v>
      </c>
    </row>
    <row r="573" spans="1:7" x14ac:dyDescent="0.35">
      <c r="A573" s="1">
        <v>45482</v>
      </c>
      <c r="B573" t="s">
        <v>25</v>
      </c>
      <c r="C573" t="str">
        <f>_xlfn.XLOOKUP(B573,'Product Key'!$B$2:$B$4,'Product Key'!$A$2:$A$4)</f>
        <v>Bright Passion Fruit Drop</v>
      </c>
      <c r="D573">
        <v>3.0121000000000002</v>
      </c>
      <c r="E573">
        <v>1.0097</v>
      </c>
      <c r="F573">
        <v>6.0454999999999997</v>
      </c>
      <c r="G573">
        <v>0.45860000000000001</v>
      </c>
    </row>
    <row r="574" spans="1:7" x14ac:dyDescent="0.35">
      <c r="A574" s="1">
        <v>45482</v>
      </c>
      <c r="B574" t="s">
        <v>27</v>
      </c>
      <c r="C574" t="str">
        <f>_xlfn.XLOOKUP(B574,'Product Key'!$B$2:$B$4,'Product Key'!$A$2:$A$4)</f>
        <v>Great Peanut Butter Crunch</v>
      </c>
      <c r="D574">
        <v>6.9767000000000001</v>
      </c>
      <c r="E574">
        <v>6.9950999999999999</v>
      </c>
      <c r="F574">
        <v>1.0515000000000001</v>
      </c>
      <c r="G574">
        <v>0.25850000000000001</v>
      </c>
    </row>
    <row r="575" spans="1:7" x14ac:dyDescent="0.35">
      <c r="A575" s="1">
        <v>45483</v>
      </c>
      <c r="B575" t="s">
        <v>29</v>
      </c>
      <c r="C575" t="str">
        <f>_xlfn.XLOOKUP(B575,'Product Key'!$B$2:$B$4,'Product Key'!$A$2:$A$4)</f>
        <v>Lively French Vanilla Tart</v>
      </c>
      <c r="D575">
        <v>8.9951000000000008</v>
      </c>
      <c r="E575">
        <v>1.9469000000000001</v>
      </c>
      <c r="F575">
        <v>6.9359999999999999</v>
      </c>
      <c r="G575">
        <v>0.29759999999999998</v>
      </c>
    </row>
    <row r="576" spans="1:7" x14ac:dyDescent="0.35">
      <c r="A576" s="1">
        <v>45483</v>
      </c>
      <c r="B576" t="s">
        <v>25</v>
      </c>
      <c r="C576" t="str">
        <f>_xlfn.XLOOKUP(B576,'Product Key'!$B$2:$B$4,'Product Key'!$A$2:$A$4)</f>
        <v>Bright Passion Fruit Drop</v>
      </c>
      <c r="D576">
        <v>3.0476000000000001</v>
      </c>
      <c r="E576">
        <v>0.96550000000000002</v>
      </c>
      <c r="F576">
        <v>6.1001000000000003</v>
      </c>
      <c r="G576">
        <v>0.4264</v>
      </c>
    </row>
    <row r="577" spans="1:7" x14ac:dyDescent="0.35">
      <c r="A577" s="1">
        <v>45483</v>
      </c>
      <c r="B577" t="s">
        <v>27</v>
      </c>
      <c r="C577" t="str">
        <f>_xlfn.XLOOKUP(B577,'Product Key'!$B$2:$B$4,'Product Key'!$A$2:$A$4)</f>
        <v>Great Peanut Butter Crunch</v>
      </c>
      <c r="D577">
        <v>7.0892999999999997</v>
      </c>
      <c r="E577">
        <v>7.0730000000000004</v>
      </c>
      <c r="F577">
        <v>1.0208999999999999</v>
      </c>
      <c r="G577">
        <v>0.38030000000000003</v>
      </c>
    </row>
    <row r="578" spans="1:7" x14ac:dyDescent="0.35">
      <c r="A578" s="1">
        <v>45484</v>
      </c>
      <c r="B578" t="s">
        <v>29</v>
      </c>
      <c r="C578" t="str">
        <f>_xlfn.XLOOKUP(B578,'Product Key'!$B$2:$B$4,'Product Key'!$A$2:$A$4)</f>
        <v>Lively French Vanilla Tart</v>
      </c>
      <c r="D578">
        <v>9.0310000000000006</v>
      </c>
      <c r="E578">
        <v>2.0219</v>
      </c>
      <c r="F578">
        <v>6.9558</v>
      </c>
      <c r="G578">
        <v>0.32869999999999999</v>
      </c>
    </row>
    <row r="579" spans="1:7" x14ac:dyDescent="0.35">
      <c r="A579" s="1">
        <v>45484</v>
      </c>
      <c r="B579" t="s">
        <v>25</v>
      </c>
      <c r="C579" t="str">
        <f>_xlfn.XLOOKUP(B579,'Product Key'!$B$2:$B$4,'Product Key'!$A$2:$A$4)</f>
        <v>Bright Passion Fruit Drop</v>
      </c>
      <c r="D579">
        <v>2.9658000000000002</v>
      </c>
      <c r="E579">
        <v>1.0245</v>
      </c>
      <c r="F579">
        <v>5.9942000000000002</v>
      </c>
      <c r="G579">
        <v>0.31909999999999999</v>
      </c>
    </row>
    <row r="580" spans="1:7" x14ac:dyDescent="0.35">
      <c r="A580" s="1">
        <v>45484</v>
      </c>
      <c r="B580" t="s">
        <v>27</v>
      </c>
      <c r="C580" t="str">
        <f>_xlfn.XLOOKUP(B580,'Product Key'!$B$2:$B$4,'Product Key'!$A$2:$A$4)</f>
        <v>Great Peanut Butter Crunch</v>
      </c>
      <c r="D580">
        <v>7.0030999999999999</v>
      </c>
      <c r="E580">
        <v>7.0353000000000003</v>
      </c>
      <c r="F580">
        <v>0.98080000000000001</v>
      </c>
      <c r="G580">
        <v>0.318</v>
      </c>
    </row>
    <row r="581" spans="1:7" x14ac:dyDescent="0.35">
      <c r="A581" s="1">
        <v>45485</v>
      </c>
      <c r="B581" t="s">
        <v>29</v>
      </c>
      <c r="C581" t="str">
        <f>_xlfn.XLOOKUP(B581,'Product Key'!$B$2:$B$4,'Product Key'!$A$2:$A$4)</f>
        <v>Lively French Vanilla Tart</v>
      </c>
      <c r="D581">
        <v>9.1038999999999994</v>
      </c>
      <c r="E581">
        <v>2.0213000000000001</v>
      </c>
      <c r="F581">
        <v>6.9397000000000002</v>
      </c>
      <c r="G581">
        <v>0.38379999999999997</v>
      </c>
    </row>
    <row r="582" spans="1:7" x14ac:dyDescent="0.35">
      <c r="A582" s="1">
        <v>45485</v>
      </c>
      <c r="B582" t="s">
        <v>25</v>
      </c>
      <c r="C582" t="str">
        <f>_xlfn.XLOOKUP(B582,'Product Key'!$B$2:$B$4,'Product Key'!$A$2:$A$4)</f>
        <v>Bright Passion Fruit Drop</v>
      </c>
      <c r="D582">
        <v>3.0686</v>
      </c>
      <c r="E582">
        <v>1.0586</v>
      </c>
      <c r="F582">
        <v>6.0128000000000004</v>
      </c>
      <c r="G582">
        <v>0.40610000000000002</v>
      </c>
    </row>
    <row r="583" spans="1:7" x14ac:dyDescent="0.35">
      <c r="A583" s="1">
        <v>45485</v>
      </c>
      <c r="B583" t="s">
        <v>27</v>
      </c>
      <c r="C583" t="str">
        <f>_xlfn.XLOOKUP(B583,'Product Key'!$B$2:$B$4,'Product Key'!$A$2:$A$4)</f>
        <v>Great Peanut Butter Crunch</v>
      </c>
      <c r="D583">
        <v>6.9063999999999997</v>
      </c>
      <c r="E583">
        <v>7.0266999999999999</v>
      </c>
      <c r="F583">
        <v>0.99850000000000005</v>
      </c>
      <c r="G583">
        <v>0.32379999999999998</v>
      </c>
    </row>
    <row r="584" spans="1:7" x14ac:dyDescent="0.35">
      <c r="A584" s="1">
        <v>45486</v>
      </c>
      <c r="B584" t="s">
        <v>29</v>
      </c>
      <c r="C584" t="str">
        <f>_xlfn.XLOOKUP(B584,'Product Key'!$B$2:$B$4,'Product Key'!$A$2:$A$4)</f>
        <v>Lively French Vanilla Tart</v>
      </c>
      <c r="D584">
        <v>9.0198</v>
      </c>
      <c r="E584">
        <v>1.9512</v>
      </c>
      <c r="F584">
        <v>7.0038</v>
      </c>
      <c r="G584">
        <v>0.3004</v>
      </c>
    </row>
    <row r="585" spans="1:7" x14ac:dyDescent="0.35">
      <c r="A585" s="1">
        <v>45486</v>
      </c>
      <c r="B585" t="s">
        <v>25</v>
      </c>
      <c r="C585" t="str">
        <f>_xlfn.XLOOKUP(B585,'Product Key'!$B$2:$B$4,'Product Key'!$A$2:$A$4)</f>
        <v>Bright Passion Fruit Drop</v>
      </c>
      <c r="D585">
        <v>3.0331999999999999</v>
      </c>
      <c r="E585">
        <v>0.96789999999999998</v>
      </c>
      <c r="F585">
        <v>6.0925000000000002</v>
      </c>
      <c r="G585">
        <v>0.55159999999999998</v>
      </c>
    </row>
    <row r="586" spans="1:7" x14ac:dyDescent="0.35">
      <c r="A586" s="1">
        <v>45486</v>
      </c>
      <c r="B586" t="s">
        <v>27</v>
      </c>
      <c r="C586" t="str">
        <f>_xlfn.XLOOKUP(B586,'Product Key'!$B$2:$B$4,'Product Key'!$A$2:$A$4)</f>
        <v>Great Peanut Butter Crunch</v>
      </c>
      <c r="D586">
        <v>7.1012000000000004</v>
      </c>
      <c r="E586">
        <v>7.0290999999999997</v>
      </c>
      <c r="F586">
        <v>1.002</v>
      </c>
      <c r="G586">
        <v>0.32850000000000001</v>
      </c>
    </row>
    <row r="587" spans="1:7" x14ac:dyDescent="0.35">
      <c r="A587" s="1">
        <v>45487</v>
      </c>
      <c r="B587" t="s">
        <v>29</v>
      </c>
      <c r="C587" t="str">
        <f>_xlfn.XLOOKUP(B587,'Product Key'!$B$2:$B$4,'Product Key'!$A$2:$A$4)</f>
        <v>Lively French Vanilla Tart</v>
      </c>
      <c r="D587">
        <v>8.9985999999999997</v>
      </c>
      <c r="E587">
        <v>1.8879999999999999</v>
      </c>
      <c r="F587">
        <v>6.9997999999999996</v>
      </c>
      <c r="G587">
        <v>0.3412</v>
      </c>
    </row>
    <row r="588" spans="1:7" x14ac:dyDescent="0.35">
      <c r="A588" s="1">
        <v>45487</v>
      </c>
      <c r="B588" t="s">
        <v>25</v>
      </c>
      <c r="C588" t="str">
        <f>_xlfn.XLOOKUP(B588,'Product Key'!$B$2:$B$4,'Product Key'!$A$2:$A$4)</f>
        <v>Bright Passion Fruit Drop</v>
      </c>
      <c r="D588">
        <v>2.9853000000000001</v>
      </c>
      <c r="E588">
        <v>1.0258</v>
      </c>
      <c r="F588">
        <v>5.9989999999999997</v>
      </c>
      <c r="G588">
        <v>0.49540000000000001</v>
      </c>
    </row>
    <row r="589" spans="1:7" x14ac:dyDescent="0.35">
      <c r="A589" s="1">
        <v>45487</v>
      </c>
      <c r="B589" t="s">
        <v>27</v>
      </c>
      <c r="C589" t="str">
        <f>_xlfn.XLOOKUP(B589,'Product Key'!$B$2:$B$4,'Product Key'!$A$2:$A$4)</f>
        <v>Great Peanut Butter Crunch</v>
      </c>
      <c r="D589">
        <v>6.9043999999999999</v>
      </c>
      <c r="E589">
        <v>6.9960000000000004</v>
      </c>
      <c r="F589">
        <v>1.0179</v>
      </c>
      <c r="G589">
        <v>0.3533</v>
      </c>
    </row>
    <row r="590" spans="1:7" x14ac:dyDescent="0.35">
      <c r="A590" s="1">
        <v>45488</v>
      </c>
      <c r="B590" t="s">
        <v>29</v>
      </c>
      <c r="C590" t="str">
        <f>_xlfn.XLOOKUP(B590,'Product Key'!$B$2:$B$4,'Product Key'!$A$2:$A$4)</f>
        <v>Lively French Vanilla Tart</v>
      </c>
      <c r="D590">
        <v>8.9908999999999999</v>
      </c>
      <c r="E590">
        <v>2.0466000000000002</v>
      </c>
      <c r="F590">
        <v>6.9706000000000001</v>
      </c>
      <c r="G590">
        <v>0.27979999999999999</v>
      </c>
    </row>
    <row r="591" spans="1:7" x14ac:dyDescent="0.35">
      <c r="A591" s="1">
        <v>45488</v>
      </c>
      <c r="B591" t="s">
        <v>25</v>
      </c>
      <c r="C591" t="str">
        <f>_xlfn.XLOOKUP(B591,'Product Key'!$B$2:$B$4,'Product Key'!$A$2:$A$4)</f>
        <v>Bright Passion Fruit Drop</v>
      </c>
      <c r="D591">
        <v>2.9796999999999998</v>
      </c>
      <c r="E591">
        <v>0.97040000000000004</v>
      </c>
      <c r="F591">
        <v>6.0269000000000004</v>
      </c>
      <c r="G591">
        <v>0.40039999999999998</v>
      </c>
    </row>
    <row r="592" spans="1:7" x14ac:dyDescent="0.35">
      <c r="A592" s="1">
        <v>45488</v>
      </c>
      <c r="B592" t="s">
        <v>27</v>
      </c>
      <c r="C592" t="str">
        <f>_xlfn.XLOOKUP(B592,'Product Key'!$B$2:$B$4,'Product Key'!$A$2:$A$4)</f>
        <v>Great Peanut Butter Crunch</v>
      </c>
      <c r="D592">
        <v>6.9623999999999997</v>
      </c>
      <c r="E592">
        <v>7.0065</v>
      </c>
      <c r="F592">
        <v>0.99299999999999999</v>
      </c>
      <c r="G592">
        <v>0.31730000000000003</v>
      </c>
    </row>
    <row r="593" spans="1:7" x14ac:dyDescent="0.35">
      <c r="A593" s="1">
        <v>45489</v>
      </c>
      <c r="B593" t="s">
        <v>29</v>
      </c>
      <c r="C593" t="str">
        <f>_xlfn.XLOOKUP(B593,'Product Key'!$B$2:$B$4,'Product Key'!$A$2:$A$4)</f>
        <v>Lively French Vanilla Tart</v>
      </c>
      <c r="D593">
        <v>9.0899000000000001</v>
      </c>
      <c r="E593">
        <v>1.9296</v>
      </c>
      <c r="F593">
        <v>7.0082000000000004</v>
      </c>
      <c r="G593">
        <v>0.4143</v>
      </c>
    </row>
    <row r="594" spans="1:7" x14ac:dyDescent="0.35">
      <c r="A594" s="1">
        <v>45489</v>
      </c>
      <c r="B594" t="s">
        <v>25</v>
      </c>
      <c r="C594" t="str">
        <f>_xlfn.XLOOKUP(B594,'Product Key'!$B$2:$B$4,'Product Key'!$A$2:$A$4)</f>
        <v>Bright Passion Fruit Drop</v>
      </c>
      <c r="D594">
        <v>2.9954000000000001</v>
      </c>
      <c r="E594">
        <v>1.0303</v>
      </c>
      <c r="F594">
        <v>5.9108000000000001</v>
      </c>
      <c r="G594">
        <v>0.41760000000000003</v>
      </c>
    </row>
    <row r="595" spans="1:7" x14ac:dyDescent="0.35">
      <c r="A595" s="1">
        <v>45489</v>
      </c>
      <c r="B595" t="s">
        <v>27</v>
      </c>
      <c r="C595" t="str">
        <f>_xlfn.XLOOKUP(B595,'Product Key'!$B$2:$B$4,'Product Key'!$A$2:$A$4)</f>
        <v>Great Peanut Butter Crunch</v>
      </c>
      <c r="D595">
        <v>7.01</v>
      </c>
      <c r="E595">
        <v>7.1112000000000002</v>
      </c>
      <c r="F595">
        <v>1.0241</v>
      </c>
      <c r="G595">
        <v>0.29459999999999997</v>
      </c>
    </row>
    <row r="596" spans="1:7" x14ac:dyDescent="0.35">
      <c r="A596" s="1">
        <v>45490</v>
      </c>
      <c r="B596" t="s">
        <v>29</v>
      </c>
      <c r="C596" t="str">
        <f>_xlfn.XLOOKUP(B596,'Product Key'!$B$2:$B$4,'Product Key'!$A$2:$A$4)</f>
        <v>Lively French Vanilla Tart</v>
      </c>
      <c r="D596">
        <v>9.0352999999999994</v>
      </c>
      <c r="E596">
        <v>1.9274</v>
      </c>
      <c r="F596">
        <v>6.9825999999999997</v>
      </c>
      <c r="G596">
        <v>0.32369999999999999</v>
      </c>
    </row>
    <row r="597" spans="1:7" x14ac:dyDescent="0.35">
      <c r="A597" s="1">
        <v>45490</v>
      </c>
      <c r="B597" t="s">
        <v>25</v>
      </c>
      <c r="C597" t="str">
        <f>_xlfn.XLOOKUP(B597,'Product Key'!$B$2:$B$4,'Product Key'!$A$2:$A$4)</f>
        <v>Bright Passion Fruit Drop</v>
      </c>
      <c r="D597">
        <v>3.0346000000000002</v>
      </c>
      <c r="E597">
        <v>1.0430999999999999</v>
      </c>
      <c r="F597">
        <v>5.9680999999999997</v>
      </c>
      <c r="G597">
        <v>0.50860000000000005</v>
      </c>
    </row>
    <row r="598" spans="1:7" x14ac:dyDescent="0.35">
      <c r="A598" s="1">
        <v>45490</v>
      </c>
      <c r="B598" t="s">
        <v>27</v>
      </c>
      <c r="C598" t="str">
        <f>_xlfn.XLOOKUP(B598,'Product Key'!$B$2:$B$4,'Product Key'!$A$2:$A$4)</f>
        <v>Great Peanut Butter Crunch</v>
      </c>
      <c r="D598">
        <v>6.9724000000000004</v>
      </c>
      <c r="E598">
        <v>7.0180999999999996</v>
      </c>
      <c r="F598">
        <v>0.96540000000000004</v>
      </c>
      <c r="G598">
        <v>0.31190000000000001</v>
      </c>
    </row>
    <row r="599" spans="1:7" x14ac:dyDescent="0.35">
      <c r="A599" s="1">
        <v>45491</v>
      </c>
      <c r="B599" t="s">
        <v>29</v>
      </c>
      <c r="C599" t="str">
        <f>_xlfn.XLOOKUP(B599,'Product Key'!$B$2:$B$4,'Product Key'!$A$2:$A$4)</f>
        <v>Lively French Vanilla Tart</v>
      </c>
      <c r="D599">
        <v>9.0501000000000005</v>
      </c>
      <c r="E599">
        <v>2.0245000000000002</v>
      </c>
      <c r="F599">
        <v>6.9131999999999998</v>
      </c>
      <c r="G599">
        <v>0.28589999999999999</v>
      </c>
    </row>
    <row r="600" spans="1:7" x14ac:dyDescent="0.35">
      <c r="A600" s="1">
        <v>45491</v>
      </c>
      <c r="B600" t="s">
        <v>25</v>
      </c>
      <c r="C600" t="str">
        <f>_xlfn.XLOOKUP(B600,'Product Key'!$B$2:$B$4,'Product Key'!$A$2:$A$4)</f>
        <v>Bright Passion Fruit Drop</v>
      </c>
      <c r="D600">
        <v>2.903</v>
      </c>
      <c r="E600">
        <v>1.0072000000000001</v>
      </c>
      <c r="F600">
        <v>6.0316000000000001</v>
      </c>
      <c r="G600">
        <v>0.44190000000000002</v>
      </c>
    </row>
    <row r="601" spans="1:7" x14ac:dyDescent="0.35">
      <c r="A601" s="1">
        <v>45491</v>
      </c>
      <c r="B601" t="s">
        <v>27</v>
      </c>
      <c r="C601" t="str">
        <f>_xlfn.XLOOKUP(B601,'Product Key'!$B$2:$B$4,'Product Key'!$A$2:$A$4)</f>
        <v>Great Peanut Butter Crunch</v>
      </c>
      <c r="D601">
        <v>7.0206</v>
      </c>
      <c r="E601">
        <v>7.0118999999999998</v>
      </c>
      <c r="F601">
        <v>0.97719999999999996</v>
      </c>
      <c r="G601">
        <v>0.35320000000000001</v>
      </c>
    </row>
    <row r="602" spans="1:7" x14ac:dyDescent="0.35">
      <c r="A602" s="1">
        <v>45492</v>
      </c>
      <c r="B602" t="s">
        <v>29</v>
      </c>
      <c r="C602" t="str">
        <f>_xlfn.XLOOKUP(B602,'Product Key'!$B$2:$B$4,'Product Key'!$A$2:$A$4)</f>
        <v>Lively French Vanilla Tart</v>
      </c>
      <c r="D602">
        <v>9.0572999999999997</v>
      </c>
      <c r="E602">
        <v>1.9726999999999999</v>
      </c>
      <c r="F602">
        <v>7.0960000000000001</v>
      </c>
      <c r="G602">
        <v>0.34460000000000002</v>
      </c>
    </row>
    <row r="603" spans="1:7" x14ac:dyDescent="0.35">
      <c r="A603" s="1">
        <v>45492</v>
      </c>
      <c r="B603" t="s">
        <v>25</v>
      </c>
      <c r="C603" t="str">
        <f>_xlfn.XLOOKUP(B603,'Product Key'!$B$2:$B$4,'Product Key'!$A$2:$A$4)</f>
        <v>Bright Passion Fruit Drop</v>
      </c>
      <c r="D603">
        <v>2.9889999999999999</v>
      </c>
      <c r="E603">
        <v>0.96889999999999998</v>
      </c>
      <c r="F603">
        <v>6.0079000000000002</v>
      </c>
      <c r="G603">
        <v>0.44550000000000001</v>
      </c>
    </row>
    <row r="604" spans="1:7" x14ac:dyDescent="0.35">
      <c r="A604" s="1">
        <v>45492</v>
      </c>
      <c r="B604" t="s">
        <v>27</v>
      </c>
      <c r="C604" t="str">
        <f>_xlfn.XLOOKUP(B604,'Product Key'!$B$2:$B$4,'Product Key'!$A$2:$A$4)</f>
        <v>Great Peanut Butter Crunch</v>
      </c>
      <c r="D604">
        <v>6.9707999999999997</v>
      </c>
      <c r="E604">
        <v>7.0179999999999998</v>
      </c>
      <c r="F604">
        <v>0.96789999999999998</v>
      </c>
      <c r="G604">
        <v>0.35699999999999998</v>
      </c>
    </row>
    <row r="605" spans="1:7" x14ac:dyDescent="0.35">
      <c r="A605" s="1">
        <v>45493</v>
      </c>
      <c r="B605" t="s">
        <v>29</v>
      </c>
      <c r="C605" t="str">
        <f>_xlfn.XLOOKUP(B605,'Product Key'!$B$2:$B$4,'Product Key'!$A$2:$A$4)</f>
        <v>Lively French Vanilla Tart</v>
      </c>
      <c r="D605">
        <v>9.0641999999999996</v>
      </c>
      <c r="E605">
        <v>1.9651000000000001</v>
      </c>
      <c r="F605">
        <v>6.8914</v>
      </c>
      <c r="G605">
        <v>0.32550000000000001</v>
      </c>
    </row>
    <row r="606" spans="1:7" x14ac:dyDescent="0.35">
      <c r="A606" s="1">
        <v>45493</v>
      </c>
      <c r="B606" t="s">
        <v>25</v>
      </c>
      <c r="C606" t="str">
        <f>_xlfn.XLOOKUP(B606,'Product Key'!$B$2:$B$4,'Product Key'!$A$2:$A$4)</f>
        <v>Bright Passion Fruit Drop</v>
      </c>
      <c r="D606">
        <v>3.0234000000000001</v>
      </c>
      <c r="E606">
        <v>0.90949999999999998</v>
      </c>
      <c r="F606">
        <v>6.0273000000000003</v>
      </c>
      <c r="G606">
        <v>0.2828</v>
      </c>
    </row>
    <row r="607" spans="1:7" x14ac:dyDescent="0.35">
      <c r="A607" s="1">
        <v>45493</v>
      </c>
      <c r="B607" t="s">
        <v>27</v>
      </c>
      <c r="C607" t="str">
        <f>_xlfn.XLOOKUP(B607,'Product Key'!$B$2:$B$4,'Product Key'!$A$2:$A$4)</f>
        <v>Great Peanut Butter Crunch</v>
      </c>
      <c r="D607">
        <v>6.9980000000000002</v>
      </c>
      <c r="E607">
        <v>7.0376000000000003</v>
      </c>
      <c r="F607">
        <v>1.0232000000000001</v>
      </c>
      <c r="G607">
        <v>0.31419999999999998</v>
      </c>
    </row>
    <row r="608" spans="1:7" x14ac:dyDescent="0.35">
      <c r="A608" s="1">
        <v>45494</v>
      </c>
      <c r="B608" t="s">
        <v>29</v>
      </c>
      <c r="C608" t="str">
        <f>_xlfn.XLOOKUP(B608,'Product Key'!$B$2:$B$4,'Product Key'!$A$2:$A$4)</f>
        <v>Lively French Vanilla Tart</v>
      </c>
      <c r="D608">
        <v>9.0042000000000009</v>
      </c>
      <c r="E608">
        <v>2.0085000000000002</v>
      </c>
      <c r="F608">
        <v>7.0220000000000002</v>
      </c>
      <c r="G608">
        <v>0.29210000000000003</v>
      </c>
    </row>
    <row r="609" spans="1:7" x14ac:dyDescent="0.35">
      <c r="A609" s="1">
        <v>45494</v>
      </c>
      <c r="B609" t="s">
        <v>25</v>
      </c>
      <c r="C609" t="str">
        <f>_xlfn.XLOOKUP(B609,'Product Key'!$B$2:$B$4,'Product Key'!$A$2:$A$4)</f>
        <v>Bright Passion Fruit Drop</v>
      </c>
      <c r="D609">
        <v>3.0257999999999998</v>
      </c>
      <c r="E609">
        <v>0.97870000000000001</v>
      </c>
      <c r="F609">
        <v>6.0476999999999999</v>
      </c>
      <c r="G609">
        <v>0.437</v>
      </c>
    </row>
    <row r="610" spans="1:7" x14ac:dyDescent="0.35">
      <c r="A610" s="1">
        <v>45494</v>
      </c>
      <c r="B610" t="s">
        <v>27</v>
      </c>
      <c r="C610" t="str">
        <f>_xlfn.XLOOKUP(B610,'Product Key'!$B$2:$B$4,'Product Key'!$A$2:$A$4)</f>
        <v>Great Peanut Butter Crunch</v>
      </c>
      <c r="D610">
        <v>6.9396000000000004</v>
      </c>
      <c r="E610">
        <v>6.9379999999999997</v>
      </c>
      <c r="F610">
        <v>0.9546</v>
      </c>
      <c r="G610">
        <v>0.35970000000000002</v>
      </c>
    </row>
    <row r="611" spans="1:7" x14ac:dyDescent="0.35">
      <c r="A611" s="1">
        <v>45495</v>
      </c>
      <c r="B611" t="s">
        <v>29</v>
      </c>
      <c r="C611" t="str">
        <f>_xlfn.XLOOKUP(B611,'Product Key'!$B$2:$B$4,'Product Key'!$A$2:$A$4)</f>
        <v>Lively French Vanilla Tart</v>
      </c>
      <c r="D611">
        <v>8.9362999999999992</v>
      </c>
      <c r="E611">
        <v>1.9692000000000001</v>
      </c>
      <c r="F611">
        <v>7.0068000000000001</v>
      </c>
      <c r="G611">
        <v>0.2969</v>
      </c>
    </row>
    <row r="612" spans="1:7" x14ac:dyDescent="0.35">
      <c r="A612" s="1">
        <v>45495</v>
      </c>
      <c r="B612" t="s">
        <v>25</v>
      </c>
      <c r="C612" t="str">
        <f>_xlfn.XLOOKUP(B612,'Product Key'!$B$2:$B$4,'Product Key'!$A$2:$A$4)</f>
        <v>Bright Passion Fruit Drop</v>
      </c>
      <c r="D612">
        <v>3.0087000000000002</v>
      </c>
      <c r="E612">
        <v>0.86709999999999998</v>
      </c>
      <c r="F612">
        <v>5.9709000000000003</v>
      </c>
      <c r="G612">
        <v>0.46300000000000002</v>
      </c>
    </row>
    <row r="613" spans="1:7" x14ac:dyDescent="0.35">
      <c r="A613" s="1">
        <v>45495</v>
      </c>
      <c r="B613" t="s">
        <v>27</v>
      </c>
      <c r="C613" t="str">
        <f>_xlfn.XLOOKUP(B613,'Product Key'!$B$2:$B$4,'Product Key'!$A$2:$A$4)</f>
        <v>Great Peanut Butter Crunch</v>
      </c>
      <c r="D613">
        <v>6.9786000000000001</v>
      </c>
      <c r="E613">
        <v>7.0412999999999997</v>
      </c>
      <c r="F613">
        <v>1.1104000000000001</v>
      </c>
      <c r="G613">
        <v>0.3095</v>
      </c>
    </row>
    <row r="614" spans="1:7" x14ac:dyDescent="0.35">
      <c r="A614" s="1">
        <v>45496</v>
      </c>
      <c r="B614" t="s">
        <v>29</v>
      </c>
      <c r="C614" t="str">
        <f>_xlfn.XLOOKUP(B614,'Product Key'!$B$2:$B$4,'Product Key'!$A$2:$A$4)</f>
        <v>Lively French Vanilla Tart</v>
      </c>
      <c r="D614">
        <v>8.9776000000000007</v>
      </c>
      <c r="E614">
        <v>2.0758000000000001</v>
      </c>
      <c r="F614">
        <v>6.9596999999999998</v>
      </c>
      <c r="G614">
        <v>0.34129999999999999</v>
      </c>
    </row>
    <row r="615" spans="1:7" x14ac:dyDescent="0.35">
      <c r="A615" s="1">
        <v>45496</v>
      </c>
      <c r="B615" t="s">
        <v>25</v>
      </c>
      <c r="C615" t="str">
        <f>_xlfn.XLOOKUP(B615,'Product Key'!$B$2:$B$4,'Product Key'!$A$2:$A$4)</f>
        <v>Bright Passion Fruit Drop</v>
      </c>
      <c r="D615">
        <v>2.9803999999999999</v>
      </c>
      <c r="E615">
        <v>0.94189999999999996</v>
      </c>
      <c r="F615">
        <v>5.9695999999999998</v>
      </c>
      <c r="G615">
        <v>0.36370000000000002</v>
      </c>
    </row>
    <row r="616" spans="1:7" x14ac:dyDescent="0.35">
      <c r="A616" s="1">
        <v>45496</v>
      </c>
      <c r="B616" t="s">
        <v>27</v>
      </c>
      <c r="C616" t="str">
        <f>_xlfn.XLOOKUP(B616,'Product Key'!$B$2:$B$4,'Product Key'!$A$2:$A$4)</f>
        <v>Great Peanut Butter Crunch</v>
      </c>
      <c r="D616">
        <v>6.9828000000000001</v>
      </c>
      <c r="E616">
        <v>7.0301</v>
      </c>
      <c r="F616">
        <v>1.0152000000000001</v>
      </c>
      <c r="G616">
        <v>0.3881</v>
      </c>
    </row>
    <row r="617" spans="1:7" x14ac:dyDescent="0.35">
      <c r="A617" s="1">
        <v>45497</v>
      </c>
      <c r="B617" t="s">
        <v>29</v>
      </c>
      <c r="C617" t="str">
        <f>_xlfn.XLOOKUP(B617,'Product Key'!$B$2:$B$4,'Product Key'!$A$2:$A$4)</f>
        <v>Lively French Vanilla Tart</v>
      </c>
      <c r="D617">
        <v>8.9799000000000007</v>
      </c>
      <c r="E617">
        <v>1.9502999999999999</v>
      </c>
      <c r="F617">
        <v>7.0368000000000004</v>
      </c>
      <c r="G617">
        <v>0.29820000000000002</v>
      </c>
    </row>
    <row r="618" spans="1:7" x14ac:dyDescent="0.35">
      <c r="A618" s="1">
        <v>45497</v>
      </c>
      <c r="B618" t="s">
        <v>25</v>
      </c>
      <c r="C618" t="str">
        <f>_xlfn.XLOOKUP(B618,'Product Key'!$B$2:$B$4,'Product Key'!$A$2:$A$4)</f>
        <v>Bright Passion Fruit Drop</v>
      </c>
      <c r="D618">
        <v>3.0085999999999999</v>
      </c>
      <c r="E618">
        <v>0.89829999999999999</v>
      </c>
      <c r="F618">
        <v>5.9500999999999999</v>
      </c>
      <c r="G618">
        <v>0.41060000000000002</v>
      </c>
    </row>
    <row r="619" spans="1:7" x14ac:dyDescent="0.35">
      <c r="A619" s="1">
        <v>45497</v>
      </c>
      <c r="B619" t="s">
        <v>27</v>
      </c>
      <c r="C619" t="str">
        <f>_xlfn.XLOOKUP(B619,'Product Key'!$B$2:$B$4,'Product Key'!$A$2:$A$4)</f>
        <v>Great Peanut Butter Crunch</v>
      </c>
      <c r="D619">
        <v>6.9257999999999997</v>
      </c>
      <c r="E619">
        <v>7.0263999999999998</v>
      </c>
      <c r="F619">
        <v>0.98</v>
      </c>
      <c r="G619">
        <v>0.35499999999999998</v>
      </c>
    </row>
    <row r="620" spans="1:7" x14ac:dyDescent="0.35">
      <c r="A620" s="1">
        <v>45498</v>
      </c>
      <c r="B620" t="s">
        <v>29</v>
      </c>
      <c r="C620" t="str">
        <f>_xlfn.XLOOKUP(B620,'Product Key'!$B$2:$B$4,'Product Key'!$A$2:$A$4)</f>
        <v>Lively French Vanilla Tart</v>
      </c>
      <c r="D620">
        <v>8.8806999999999992</v>
      </c>
      <c r="E620">
        <v>2.0409999999999999</v>
      </c>
      <c r="F620">
        <v>6.9847000000000001</v>
      </c>
      <c r="G620">
        <v>0.23530000000000001</v>
      </c>
    </row>
    <row r="621" spans="1:7" x14ac:dyDescent="0.35">
      <c r="A621" s="1">
        <v>45498</v>
      </c>
      <c r="B621" t="s">
        <v>25</v>
      </c>
      <c r="C621" t="str">
        <f>_xlfn.XLOOKUP(B621,'Product Key'!$B$2:$B$4,'Product Key'!$A$2:$A$4)</f>
        <v>Bright Passion Fruit Drop</v>
      </c>
      <c r="D621">
        <v>3.1177999999999999</v>
      </c>
      <c r="E621">
        <v>1.0463</v>
      </c>
      <c r="F621">
        <v>5.9410999999999996</v>
      </c>
      <c r="G621">
        <v>0.37590000000000001</v>
      </c>
    </row>
    <row r="622" spans="1:7" x14ac:dyDescent="0.35">
      <c r="A622" s="1">
        <v>45498</v>
      </c>
      <c r="B622" t="s">
        <v>27</v>
      </c>
      <c r="C622" t="str">
        <f>_xlfn.XLOOKUP(B622,'Product Key'!$B$2:$B$4,'Product Key'!$A$2:$A$4)</f>
        <v>Great Peanut Butter Crunch</v>
      </c>
      <c r="D622">
        <v>7.0364000000000004</v>
      </c>
      <c r="E622">
        <v>6.9996999999999998</v>
      </c>
      <c r="F622">
        <v>1.0717000000000001</v>
      </c>
      <c r="G622">
        <v>0.33179999999999998</v>
      </c>
    </row>
    <row r="623" spans="1:7" x14ac:dyDescent="0.35">
      <c r="A623" s="1">
        <v>45499</v>
      </c>
      <c r="B623" t="s">
        <v>29</v>
      </c>
      <c r="C623" t="str">
        <f>_xlfn.XLOOKUP(B623,'Product Key'!$B$2:$B$4,'Product Key'!$A$2:$A$4)</f>
        <v>Lively French Vanilla Tart</v>
      </c>
      <c r="D623">
        <v>9.0350999999999999</v>
      </c>
      <c r="E623">
        <v>2.0146000000000002</v>
      </c>
      <c r="F623">
        <v>7.0242000000000004</v>
      </c>
      <c r="G623">
        <v>0.3216</v>
      </c>
    </row>
    <row r="624" spans="1:7" x14ac:dyDescent="0.35">
      <c r="A624" s="1">
        <v>45499</v>
      </c>
      <c r="B624" t="s">
        <v>25</v>
      </c>
      <c r="C624" t="str">
        <f>_xlfn.XLOOKUP(B624,'Product Key'!$B$2:$B$4,'Product Key'!$A$2:$A$4)</f>
        <v>Bright Passion Fruit Drop</v>
      </c>
      <c r="D624">
        <v>3.0339999999999998</v>
      </c>
      <c r="E624">
        <v>1.0343</v>
      </c>
      <c r="F624">
        <v>5.9901</v>
      </c>
      <c r="G624">
        <v>0.40610000000000002</v>
      </c>
    </row>
    <row r="625" spans="1:7" x14ac:dyDescent="0.35">
      <c r="A625" s="1">
        <v>45499</v>
      </c>
      <c r="B625" t="s">
        <v>27</v>
      </c>
      <c r="C625" t="str">
        <f>_xlfn.XLOOKUP(B625,'Product Key'!$B$2:$B$4,'Product Key'!$A$2:$A$4)</f>
        <v>Great Peanut Butter Crunch</v>
      </c>
      <c r="D625">
        <v>6.9958</v>
      </c>
      <c r="E625">
        <v>7.0110999999999999</v>
      </c>
      <c r="F625">
        <v>1.0329999999999999</v>
      </c>
      <c r="G625">
        <v>0.3357</v>
      </c>
    </row>
    <row r="626" spans="1:7" x14ac:dyDescent="0.35">
      <c r="A626" s="1">
        <v>45500</v>
      </c>
      <c r="B626" t="s">
        <v>29</v>
      </c>
      <c r="C626" t="str">
        <f>_xlfn.XLOOKUP(B626,'Product Key'!$B$2:$B$4,'Product Key'!$A$2:$A$4)</f>
        <v>Lively French Vanilla Tart</v>
      </c>
      <c r="D626">
        <v>9.0479000000000003</v>
      </c>
      <c r="E626">
        <v>1.9087000000000001</v>
      </c>
      <c r="F626">
        <v>7.0365000000000002</v>
      </c>
      <c r="G626">
        <v>0.2858</v>
      </c>
    </row>
    <row r="627" spans="1:7" x14ac:dyDescent="0.35">
      <c r="A627" s="1">
        <v>45500</v>
      </c>
      <c r="B627" t="s">
        <v>25</v>
      </c>
      <c r="C627" t="str">
        <f>_xlfn.XLOOKUP(B627,'Product Key'!$B$2:$B$4,'Product Key'!$A$2:$A$4)</f>
        <v>Bright Passion Fruit Drop</v>
      </c>
      <c r="D627">
        <v>2.9346999999999999</v>
      </c>
      <c r="E627">
        <v>0.99939999999999996</v>
      </c>
      <c r="F627">
        <v>5.9545000000000003</v>
      </c>
      <c r="G627">
        <v>0.497</v>
      </c>
    </row>
    <row r="628" spans="1:7" x14ac:dyDescent="0.35">
      <c r="A628" s="1">
        <v>45500</v>
      </c>
      <c r="B628" t="s">
        <v>27</v>
      </c>
      <c r="C628" t="str">
        <f>_xlfn.XLOOKUP(B628,'Product Key'!$B$2:$B$4,'Product Key'!$A$2:$A$4)</f>
        <v>Great Peanut Butter Crunch</v>
      </c>
      <c r="D628">
        <v>7.0582000000000003</v>
      </c>
      <c r="E628">
        <v>6.9621000000000004</v>
      </c>
      <c r="F628">
        <v>1.0065999999999999</v>
      </c>
      <c r="G628">
        <v>0.26050000000000001</v>
      </c>
    </row>
    <row r="629" spans="1:7" x14ac:dyDescent="0.35">
      <c r="A629" s="1">
        <v>45501</v>
      </c>
      <c r="B629" t="s">
        <v>29</v>
      </c>
      <c r="C629" t="str">
        <f>_xlfn.XLOOKUP(B629,'Product Key'!$B$2:$B$4,'Product Key'!$A$2:$A$4)</f>
        <v>Lively French Vanilla Tart</v>
      </c>
      <c r="D629">
        <v>8.9332999999999991</v>
      </c>
      <c r="E629">
        <v>2.0505</v>
      </c>
      <c r="F629">
        <v>6.9494999999999996</v>
      </c>
      <c r="G629">
        <v>0.30499999999999999</v>
      </c>
    </row>
    <row r="630" spans="1:7" x14ac:dyDescent="0.35">
      <c r="A630" s="1">
        <v>45501</v>
      </c>
      <c r="B630" t="s">
        <v>25</v>
      </c>
      <c r="C630" t="str">
        <f>_xlfn.XLOOKUP(B630,'Product Key'!$B$2:$B$4,'Product Key'!$A$2:$A$4)</f>
        <v>Bright Passion Fruit Drop</v>
      </c>
      <c r="D630">
        <v>2.9679000000000002</v>
      </c>
      <c r="E630">
        <v>1.0498000000000001</v>
      </c>
      <c r="F630">
        <v>6.0022000000000002</v>
      </c>
      <c r="G630">
        <v>0.48259999999999997</v>
      </c>
    </row>
    <row r="631" spans="1:7" x14ac:dyDescent="0.35">
      <c r="A631" s="1">
        <v>45501</v>
      </c>
      <c r="B631" t="s">
        <v>27</v>
      </c>
      <c r="C631" t="str">
        <f>_xlfn.XLOOKUP(B631,'Product Key'!$B$2:$B$4,'Product Key'!$A$2:$A$4)</f>
        <v>Great Peanut Butter Crunch</v>
      </c>
      <c r="D631">
        <v>7.0632999999999999</v>
      </c>
      <c r="E631">
        <v>6.9225000000000003</v>
      </c>
      <c r="F631">
        <v>0.98719999999999997</v>
      </c>
      <c r="G631">
        <v>0.36120000000000002</v>
      </c>
    </row>
    <row r="632" spans="1:7" x14ac:dyDescent="0.35">
      <c r="A632" s="1">
        <v>45502</v>
      </c>
      <c r="B632" t="s">
        <v>29</v>
      </c>
      <c r="C632" t="str">
        <f>_xlfn.XLOOKUP(B632,'Product Key'!$B$2:$B$4,'Product Key'!$A$2:$A$4)</f>
        <v>Lively French Vanilla Tart</v>
      </c>
      <c r="D632">
        <v>8.9229000000000003</v>
      </c>
      <c r="E632">
        <v>2.0024999999999999</v>
      </c>
      <c r="F632">
        <v>7.0077999999999996</v>
      </c>
      <c r="G632">
        <v>0.30209999999999998</v>
      </c>
    </row>
    <row r="633" spans="1:7" x14ac:dyDescent="0.35">
      <c r="A633" s="1">
        <v>45502</v>
      </c>
      <c r="B633" t="s">
        <v>25</v>
      </c>
      <c r="C633" t="str">
        <f>_xlfn.XLOOKUP(B633,'Product Key'!$B$2:$B$4,'Product Key'!$A$2:$A$4)</f>
        <v>Bright Passion Fruit Drop</v>
      </c>
      <c r="D633">
        <v>3.0446</v>
      </c>
      <c r="E633">
        <v>1.0064</v>
      </c>
      <c r="F633">
        <v>6.0659000000000001</v>
      </c>
      <c r="G633">
        <v>0.37040000000000001</v>
      </c>
    </row>
    <row r="634" spans="1:7" x14ac:dyDescent="0.35">
      <c r="A634" s="1">
        <v>45502</v>
      </c>
      <c r="B634" t="s">
        <v>27</v>
      </c>
      <c r="C634" t="str">
        <f>_xlfn.XLOOKUP(B634,'Product Key'!$B$2:$B$4,'Product Key'!$A$2:$A$4)</f>
        <v>Great Peanut Butter Crunch</v>
      </c>
      <c r="D634">
        <v>6.9260999999999999</v>
      </c>
      <c r="E634">
        <v>7.0190999999999999</v>
      </c>
      <c r="F634">
        <v>0.95089999999999997</v>
      </c>
      <c r="G634">
        <v>0.33510000000000001</v>
      </c>
    </row>
    <row r="635" spans="1:7" x14ac:dyDescent="0.35">
      <c r="A635" s="1">
        <v>45503</v>
      </c>
      <c r="B635" t="s">
        <v>29</v>
      </c>
      <c r="C635" t="str">
        <f>_xlfn.XLOOKUP(B635,'Product Key'!$B$2:$B$4,'Product Key'!$A$2:$A$4)</f>
        <v>Lively French Vanilla Tart</v>
      </c>
      <c r="D635">
        <v>8.9590999999999994</v>
      </c>
      <c r="E635">
        <v>1.9738</v>
      </c>
      <c r="F635">
        <v>7.0518000000000001</v>
      </c>
      <c r="G635">
        <v>0.3211</v>
      </c>
    </row>
    <row r="636" spans="1:7" x14ac:dyDescent="0.35">
      <c r="A636" s="1">
        <v>45503</v>
      </c>
      <c r="B636" t="s">
        <v>25</v>
      </c>
      <c r="C636" t="str">
        <f>_xlfn.XLOOKUP(B636,'Product Key'!$B$2:$B$4,'Product Key'!$A$2:$A$4)</f>
        <v>Bright Passion Fruit Drop</v>
      </c>
      <c r="D636">
        <v>2.9198</v>
      </c>
      <c r="E636">
        <v>1.0322</v>
      </c>
      <c r="F636">
        <v>6.0003000000000002</v>
      </c>
      <c r="G636">
        <v>0.50790000000000002</v>
      </c>
    </row>
    <row r="637" spans="1:7" x14ac:dyDescent="0.35">
      <c r="A637" s="1">
        <v>45503</v>
      </c>
      <c r="B637" t="s">
        <v>27</v>
      </c>
      <c r="C637" t="str">
        <f>_xlfn.XLOOKUP(B637,'Product Key'!$B$2:$B$4,'Product Key'!$A$2:$A$4)</f>
        <v>Great Peanut Butter Crunch</v>
      </c>
      <c r="D637">
        <v>6.9493</v>
      </c>
      <c r="E637">
        <v>7.0221</v>
      </c>
      <c r="F637">
        <v>1.0310999999999999</v>
      </c>
      <c r="G637">
        <v>0.38669999999999999</v>
      </c>
    </row>
    <row r="638" spans="1:7" x14ac:dyDescent="0.35">
      <c r="A638" s="1">
        <v>45504</v>
      </c>
      <c r="B638" t="s">
        <v>29</v>
      </c>
      <c r="C638" t="str">
        <f>_xlfn.XLOOKUP(B638,'Product Key'!$B$2:$B$4,'Product Key'!$A$2:$A$4)</f>
        <v>Lively French Vanilla Tart</v>
      </c>
      <c r="D638">
        <v>9.0533999999999999</v>
      </c>
      <c r="E638">
        <v>2.0198999999999998</v>
      </c>
      <c r="F638">
        <v>6.8956999999999997</v>
      </c>
      <c r="G638">
        <v>0.31540000000000001</v>
      </c>
    </row>
    <row r="639" spans="1:7" x14ac:dyDescent="0.35">
      <c r="A639" s="1">
        <v>45504</v>
      </c>
      <c r="B639" t="s">
        <v>25</v>
      </c>
      <c r="C639" t="str">
        <f>_xlfn.XLOOKUP(B639,'Product Key'!$B$2:$B$4,'Product Key'!$A$2:$A$4)</f>
        <v>Bright Passion Fruit Drop</v>
      </c>
      <c r="D639">
        <v>3.0522999999999998</v>
      </c>
      <c r="E639">
        <v>1.0591999999999999</v>
      </c>
      <c r="F639">
        <v>6.0644</v>
      </c>
      <c r="G639">
        <v>0.4073</v>
      </c>
    </row>
    <row r="640" spans="1:7" x14ac:dyDescent="0.35">
      <c r="A640" s="1">
        <v>45504</v>
      </c>
      <c r="B640" t="s">
        <v>27</v>
      </c>
      <c r="C640" t="str">
        <f>_xlfn.XLOOKUP(B640,'Product Key'!$B$2:$B$4,'Product Key'!$A$2:$A$4)</f>
        <v>Great Peanut Butter Crunch</v>
      </c>
      <c r="D640">
        <v>7.0019999999999998</v>
      </c>
      <c r="E640">
        <v>7.0457999999999998</v>
      </c>
      <c r="F640">
        <v>0.95150000000000001</v>
      </c>
      <c r="G640">
        <v>0.42009999999999997</v>
      </c>
    </row>
    <row r="641" spans="1:7" x14ac:dyDescent="0.35">
      <c r="A641" s="1">
        <v>45505</v>
      </c>
      <c r="B641" t="s">
        <v>29</v>
      </c>
      <c r="C641" t="str">
        <f>_xlfn.XLOOKUP(B641,'Product Key'!$B$2:$B$4,'Product Key'!$A$2:$A$4)</f>
        <v>Lively French Vanilla Tart</v>
      </c>
      <c r="D641">
        <v>9.0204000000000004</v>
      </c>
      <c r="E641">
        <v>1.9474</v>
      </c>
      <c r="F641">
        <v>7.0328999999999997</v>
      </c>
      <c r="G641">
        <v>0.30270000000000002</v>
      </c>
    </row>
    <row r="642" spans="1:7" x14ac:dyDescent="0.35">
      <c r="A642" s="1">
        <v>45505</v>
      </c>
      <c r="B642" t="s">
        <v>25</v>
      </c>
      <c r="C642" t="str">
        <f>_xlfn.XLOOKUP(B642,'Product Key'!$B$2:$B$4,'Product Key'!$A$2:$A$4)</f>
        <v>Bright Passion Fruit Drop</v>
      </c>
      <c r="D642">
        <v>3.0198</v>
      </c>
      <c r="E642">
        <v>1.077</v>
      </c>
      <c r="F642">
        <v>5.9976000000000003</v>
      </c>
      <c r="G642">
        <v>0.45050000000000001</v>
      </c>
    </row>
    <row r="643" spans="1:7" x14ac:dyDescent="0.35">
      <c r="A643" s="1">
        <v>45505</v>
      </c>
      <c r="B643" t="s">
        <v>27</v>
      </c>
      <c r="C643" t="str">
        <f>_xlfn.XLOOKUP(B643,'Product Key'!$B$2:$B$4,'Product Key'!$A$2:$A$4)</f>
        <v>Great Peanut Butter Crunch</v>
      </c>
      <c r="D643">
        <v>6.8967999999999998</v>
      </c>
      <c r="E643">
        <v>6.8699000000000003</v>
      </c>
      <c r="F643">
        <v>1.0105999999999999</v>
      </c>
      <c r="G643">
        <v>0.45639999999999997</v>
      </c>
    </row>
    <row r="644" spans="1:7" x14ac:dyDescent="0.35">
      <c r="A644" s="1">
        <v>45506</v>
      </c>
      <c r="B644" t="s">
        <v>29</v>
      </c>
      <c r="C644" t="str">
        <f>_xlfn.XLOOKUP(B644,'Product Key'!$B$2:$B$4,'Product Key'!$A$2:$A$4)</f>
        <v>Lively French Vanilla Tart</v>
      </c>
      <c r="D644">
        <v>9.0358999999999998</v>
      </c>
      <c r="E644">
        <v>2.0417999999999998</v>
      </c>
      <c r="F644">
        <v>7.0263999999999998</v>
      </c>
      <c r="G644">
        <v>0.36480000000000001</v>
      </c>
    </row>
    <row r="645" spans="1:7" x14ac:dyDescent="0.35">
      <c r="A645" s="1">
        <v>45506</v>
      </c>
      <c r="B645" t="s">
        <v>25</v>
      </c>
      <c r="C645" t="str">
        <f>_xlfn.XLOOKUP(B645,'Product Key'!$B$2:$B$4,'Product Key'!$A$2:$A$4)</f>
        <v>Bright Passion Fruit Drop</v>
      </c>
      <c r="D645">
        <v>3.0710000000000002</v>
      </c>
      <c r="E645">
        <v>0.99970000000000003</v>
      </c>
      <c r="F645">
        <v>5.9858000000000002</v>
      </c>
      <c r="G645">
        <v>0.4143</v>
      </c>
    </row>
    <row r="646" spans="1:7" x14ac:dyDescent="0.35">
      <c r="A646" s="1">
        <v>45506</v>
      </c>
      <c r="B646" t="s">
        <v>27</v>
      </c>
      <c r="C646" t="str">
        <f>_xlfn.XLOOKUP(B646,'Product Key'!$B$2:$B$4,'Product Key'!$A$2:$A$4)</f>
        <v>Great Peanut Butter Crunch</v>
      </c>
      <c r="D646">
        <v>7.1014999999999997</v>
      </c>
      <c r="E646">
        <v>6.9950999999999999</v>
      </c>
      <c r="F646">
        <v>0.98640000000000005</v>
      </c>
      <c r="G646">
        <v>0.23749999999999999</v>
      </c>
    </row>
    <row r="647" spans="1:7" x14ac:dyDescent="0.35">
      <c r="A647" s="1">
        <v>45507</v>
      </c>
      <c r="B647" t="s">
        <v>29</v>
      </c>
      <c r="C647" t="str">
        <f>_xlfn.XLOOKUP(B647,'Product Key'!$B$2:$B$4,'Product Key'!$A$2:$A$4)</f>
        <v>Lively French Vanilla Tart</v>
      </c>
      <c r="D647">
        <v>8.9595000000000002</v>
      </c>
      <c r="E647">
        <v>1.9722999999999999</v>
      </c>
      <c r="F647">
        <v>6.9875999999999996</v>
      </c>
      <c r="G647">
        <v>0.27410000000000001</v>
      </c>
    </row>
    <row r="648" spans="1:7" x14ac:dyDescent="0.35">
      <c r="A648" s="1">
        <v>45507</v>
      </c>
      <c r="B648" t="s">
        <v>25</v>
      </c>
      <c r="C648" t="str">
        <f>_xlfn.XLOOKUP(B648,'Product Key'!$B$2:$B$4,'Product Key'!$A$2:$A$4)</f>
        <v>Bright Passion Fruit Drop</v>
      </c>
      <c r="D648">
        <v>2.9914000000000001</v>
      </c>
      <c r="E648">
        <v>0.96130000000000004</v>
      </c>
      <c r="F648">
        <v>6.0594999999999999</v>
      </c>
      <c r="G648">
        <v>0.48080000000000001</v>
      </c>
    </row>
    <row r="649" spans="1:7" x14ac:dyDescent="0.35">
      <c r="A649" s="1">
        <v>45507</v>
      </c>
      <c r="B649" t="s">
        <v>27</v>
      </c>
      <c r="C649" t="str">
        <f>_xlfn.XLOOKUP(B649,'Product Key'!$B$2:$B$4,'Product Key'!$A$2:$A$4)</f>
        <v>Great Peanut Butter Crunch</v>
      </c>
      <c r="D649">
        <v>7.0305</v>
      </c>
      <c r="E649">
        <v>7.0646000000000004</v>
      </c>
      <c r="F649">
        <v>0.95830000000000004</v>
      </c>
      <c r="G649">
        <v>0.4153</v>
      </c>
    </row>
    <row r="650" spans="1:7" x14ac:dyDescent="0.35">
      <c r="A650" s="1">
        <v>45508</v>
      </c>
      <c r="B650" t="s">
        <v>29</v>
      </c>
      <c r="C650" t="str">
        <f>_xlfn.XLOOKUP(B650,'Product Key'!$B$2:$B$4,'Product Key'!$A$2:$A$4)</f>
        <v>Lively French Vanilla Tart</v>
      </c>
      <c r="D650">
        <v>9.0236999999999998</v>
      </c>
      <c r="E650">
        <v>1.9403999999999999</v>
      </c>
      <c r="F650">
        <v>6.9767999999999999</v>
      </c>
      <c r="G650">
        <v>0.37840000000000001</v>
      </c>
    </row>
    <row r="651" spans="1:7" x14ac:dyDescent="0.35">
      <c r="A651" s="1">
        <v>45508</v>
      </c>
      <c r="B651" t="s">
        <v>25</v>
      </c>
      <c r="C651" t="str">
        <f>_xlfn.XLOOKUP(B651,'Product Key'!$B$2:$B$4,'Product Key'!$A$2:$A$4)</f>
        <v>Bright Passion Fruit Drop</v>
      </c>
      <c r="D651">
        <v>3.0366</v>
      </c>
      <c r="E651">
        <v>1.0177</v>
      </c>
      <c r="F651">
        <v>5.9358000000000004</v>
      </c>
      <c r="G651">
        <v>0.44779999999999998</v>
      </c>
    </row>
    <row r="652" spans="1:7" x14ac:dyDescent="0.35">
      <c r="A652" s="1">
        <v>45508</v>
      </c>
      <c r="B652" t="s">
        <v>27</v>
      </c>
      <c r="C652" t="str">
        <f>_xlfn.XLOOKUP(B652,'Product Key'!$B$2:$B$4,'Product Key'!$A$2:$A$4)</f>
        <v>Great Peanut Butter Crunch</v>
      </c>
      <c r="D652">
        <v>6.9789000000000003</v>
      </c>
      <c r="E652">
        <v>7.0536000000000003</v>
      </c>
      <c r="F652">
        <v>1.0706</v>
      </c>
      <c r="G652">
        <v>0.32279999999999998</v>
      </c>
    </row>
    <row r="653" spans="1:7" x14ac:dyDescent="0.35">
      <c r="A653" s="1">
        <v>45509</v>
      </c>
      <c r="B653" t="s">
        <v>29</v>
      </c>
      <c r="C653" t="str">
        <f>_xlfn.XLOOKUP(B653,'Product Key'!$B$2:$B$4,'Product Key'!$A$2:$A$4)</f>
        <v>Lively French Vanilla Tart</v>
      </c>
      <c r="D653">
        <v>8.9543999999999997</v>
      </c>
      <c r="E653">
        <v>2.0238</v>
      </c>
      <c r="F653">
        <v>6.9852999999999996</v>
      </c>
      <c r="G653">
        <v>0.36470000000000002</v>
      </c>
    </row>
    <row r="654" spans="1:7" x14ac:dyDescent="0.35">
      <c r="A654" s="1">
        <v>45509</v>
      </c>
      <c r="B654" t="s">
        <v>25</v>
      </c>
      <c r="C654" t="str">
        <f>_xlfn.XLOOKUP(B654,'Product Key'!$B$2:$B$4,'Product Key'!$A$2:$A$4)</f>
        <v>Bright Passion Fruit Drop</v>
      </c>
      <c r="D654">
        <v>3.0668000000000002</v>
      </c>
      <c r="E654">
        <v>0.98870000000000002</v>
      </c>
      <c r="F654">
        <v>5.9824999999999999</v>
      </c>
      <c r="G654">
        <v>0.48049999999999998</v>
      </c>
    </row>
    <row r="655" spans="1:7" x14ac:dyDescent="0.35">
      <c r="A655" s="1">
        <v>45509</v>
      </c>
      <c r="B655" t="s">
        <v>27</v>
      </c>
      <c r="C655" t="str">
        <f>_xlfn.XLOOKUP(B655,'Product Key'!$B$2:$B$4,'Product Key'!$A$2:$A$4)</f>
        <v>Great Peanut Butter Crunch</v>
      </c>
      <c r="D655">
        <v>6.8791000000000002</v>
      </c>
      <c r="E655">
        <v>7.0159000000000002</v>
      </c>
      <c r="F655">
        <v>1.0945</v>
      </c>
      <c r="G655">
        <v>0.3584</v>
      </c>
    </row>
    <row r="656" spans="1:7" x14ac:dyDescent="0.35">
      <c r="A656" s="1">
        <v>45510</v>
      </c>
      <c r="B656" t="s">
        <v>29</v>
      </c>
      <c r="C656" t="str">
        <f>_xlfn.XLOOKUP(B656,'Product Key'!$B$2:$B$4,'Product Key'!$A$2:$A$4)</f>
        <v>Lively French Vanilla Tart</v>
      </c>
      <c r="D656">
        <v>8.9609000000000005</v>
      </c>
      <c r="E656">
        <v>2.0274000000000001</v>
      </c>
      <c r="F656">
        <v>7.0063000000000004</v>
      </c>
      <c r="G656">
        <v>0.32</v>
      </c>
    </row>
    <row r="657" spans="1:7" x14ac:dyDescent="0.35">
      <c r="A657" s="1">
        <v>45510</v>
      </c>
      <c r="B657" t="s">
        <v>25</v>
      </c>
      <c r="C657" t="str">
        <f>_xlfn.XLOOKUP(B657,'Product Key'!$B$2:$B$4,'Product Key'!$A$2:$A$4)</f>
        <v>Bright Passion Fruit Drop</v>
      </c>
      <c r="D657">
        <v>2.9125999999999999</v>
      </c>
      <c r="E657">
        <v>1.024</v>
      </c>
      <c r="F657">
        <v>5.8895999999999997</v>
      </c>
      <c r="G657">
        <v>0.46400000000000002</v>
      </c>
    </row>
    <row r="658" spans="1:7" x14ac:dyDescent="0.35">
      <c r="A658" s="1">
        <v>45510</v>
      </c>
      <c r="B658" t="s">
        <v>27</v>
      </c>
      <c r="C658" t="str">
        <f>_xlfn.XLOOKUP(B658,'Product Key'!$B$2:$B$4,'Product Key'!$A$2:$A$4)</f>
        <v>Great Peanut Butter Crunch</v>
      </c>
      <c r="D658">
        <v>7.0541</v>
      </c>
      <c r="E658">
        <v>7.0509000000000004</v>
      </c>
      <c r="F658">
        <v>0.97230000000000005</v>
      </c>
      <c r="G658">
        <v>0.37669999999999998</v>
      </c>
    </row>
    <row r="659" spans="1:7" x14ac:dyDescent="0.35">
      <c r="A659" s="1">
        <v>45511</v>
      </c>
      <c r="B659" t="s">
        <v>29</v>
      </c>
      <c r="C659" t="str">
        <f>_xlfn.XLOOKUP(B659,'Product Key'!$B$2:$B$4,'Product Key'!$A$2:$A$4)</f>
        <v>Lively French Vanilla Tart</v>
      </c>
      <c r="D659">
        <v>9.0213999999999999</v>
      </c>
      <c r="E659">
        <v>2.0747</v>
      </c>
      <c r="F659">
        <v>6.9741999999999997</v>
      </c>
      <c r="G659">
        <v>0.38150000000000001</v>
      </c>
    </row>
    <row r="660" spans="1:7" x14ac:dyDescent="0.35">
      <c r="A660" s="1">
        <v>45511</v>
      </c>
      <c r="B660" t="s">
        <v>25</v>
      </c>
      <c r="C660" t="str">
        <f>_xlfn.XLOOKUP(B660,'Product Key'!$B$2:$B$4,'Product Key'!$A$2:$A$4)</f>
        <v>Bright Passion Fruit Drop</v>
      </c>
      <c r="D660">
        <v>3.1183999999999998</v>
      </c>
      <c r="E660">
        <v>0.96319999999999995</v>
      </c>
      <c r="F660">
        <v>5.9999000000000002</v>
      </c>
      <c r="G660">
        <v>0.4194</v>
      </c>
    </row>
    <row r="661" spans="1:7" x14ac:dyDescent="0.35">
      <c r="A661" s="1">
        <v>45511</v>
      </c>
      <c r="B661" t="s">
        <v>27</v>
      </c>
      <c r="C661" t="str">
        <f>_xlfn.XLOOKUP(B661,'Product Key'!$B$2:$B$4,'Product Key'!$A$2:$A$4)</f>
        <v>Great Peanut Butter Crunch</v>
      </c>
      <c r="D661">
        <v>6.9485000000000001</v>
      </c>
      <c r="E661">
        <v>6.9904999999999999</v>
      </c>
      <c r="F661">
        <v>1.0508999999999999</v>
      </c>
      <c r="G661">
        <v>0.33410000000000001</v>
      </c>
    </row>
    <row r="662" spans="1:7" x14ac:dyDescent="0.35">
      <c r="A662" s="1">
        <v>45512</v>
      </c>
      <c r="B662" t="s">
        <v>29</v>
      </c>
      <c r="C662" t="str">
        <f>_xlfn.XLOOKUP(B662,'Product Key'!$B$2:$B$4,'Product Key'!$A$2:$A$4)</f>
        <v>Lively French Vanilla Tart</v>
      </c>
      <c r="D662">
        <v>8.9750999999999994</v>
      </c>
      <c r="E662">
        <v>1.9928999999999999</v>
      </c>
      <c r="F662">
        <v>6.9490999999999996</v>
      </c>
      <c r="G662">
        <v>0.21410000000000001</v>
      </c>
    </row>
    <row r="663" spans="1:7" x14ac:dyDescent="0.35">
      <c r="A663" s="1">
        <v>45512</v>
      </c>
      <c r="B663" t="s">
        <v>25</v>
      </c>
      <c r="C663" t="str">
        <f>_xlfn.XLOOKUP(B663,'Product Key'!$B$2:$B$4,'Product Key'!$A$2:$A$4)</f>
        <v>Bright Passion Fruit Drop</v>
      </c>
      <c r="D663">
        <v>3.0356999999999998</v>
      </c>
      <c r="E663">
        <v>0.94350000000000001</v>
      </c>
      <c r="F663">
        <v>5.9607999999999999</v>
      </c>
      <c r="G663">
        <v>0.46789999999999998</v>
      </c>
    </row>
    <row r="664" spans="1:7" x14ac:dyDescent="0.35">
      <c r="A664" s="1">
        <v>45512</v>
      </c>
      <c r="B664" t="s">
        <v>27</v>
      </c>
      <c r="C664" t="str">
        <f>_xlfn.XLOOKUP(B664,'Product Key'!$B$2:$B$4,'Product Key'!$A$2:$A$4)</f>
        <v>Great Peanut Butter Crunch</v>
      </c>
      <c r="D664">
        <v>6.9432999999999998</v>
      </c>
      <c r="E664">
        <v>6.9055</v>
      </c>
      <c r="F664">
        <v>1.0085999999999999</v>
      </c>
      <c r="G664">
        <v>0.40079999999999999</v>
      </c>
    </row>
    <row r="665" spans="1:7" x14ac:dyDescent="0.35">
      <c r="A665" s="1">
        <v>45513</v>
      </c>
      <c r="B665" t="s">
        <v>29</v>
      </c>
      <c r="C665" t="str">
        <f>_xlfn.XLOOKUP(B665,'Product Key'!$B$2:$B$4,'Product Key'!$A$2:$A$4)</f>
        <v>Lively French Vanilla Tart</v>
      </c>
      <c r="D665">
        <v>8.9991000000000003</v>
      </c>
      <c r="E665">
        <v>1.9657</v>
      </c>
      <c r="F665">
        <v>7.0317999999999996</v>
      </c>
      <c r="G665">
        <v>0.36220000000000002</v>
      </c>
    </row>
    <row r="666" spans="1:7" x14ac:dyDescent="0.35">
      <c r="A666" s="1">
        <v>45513</v>
      </c>
      <c r="B666" t="s">
        <v>25</v>
      </c>
      <c r="C666" t="str">
        <f>_xlfn.XLOOKUP(B666,'Product Key'!$B$2:$B$4,'Product Key'!$A$2:$A$4)</f>
        <v>Bright Passion Fruit Drop</v>
      </c>
      <c r="D666">
        <v>2.9245999999999999</v>
      </c>
      <c r="E666">
        <v>0.97219999999999995</v>
      </c>
      <c r="F666">
        <v>6.0495999999999999</v>
      </c>
      <c r="G666">
        <v>0.41699999999999998</v>
      </c>
    </row>
    <row r="667" spans="1:7" x14ac:dyDescent="0.35">
      <c r="A667" s="1">
        <v>45513</v>
      </c>
      <c r="B667" t="s">
        <v>27</v>
      </c>
      <c r="C667" t="str">
        <f>_xlfn.XLOOKUP(B667,'Product Key'!$B$2:$B$4,'Product Key'!$A$2:$A$4)</f>
        <v>Great Peanut Butter Crunch</v>
      </c>
      <c r="D667">
        <v>7</v>
      </c>
      <c r="E667">
        <v>6.97</v>
      </c>
      <c r="F667">
        <v>0.93979999999999997</v>
      </c>
      <c r="G667">
        <v>0.40610000000000002</v>
      </c>
    </row>
    <row r="668" spans="1:7" x14ac:dyDescent="0.35">
      <c r="A668" s="1">
        <v>45514</v>
      </c>
      <c r="B668" t="s">
        <v>29</v>
      </c>
      <c r="C668" t="str">
        <f>_xlfn.XLOOKUP(B668,'Product Key'!$B$2:$B$4,'Product Key'!$A$2:$A$4)</f>
        <v>Lively French Vanilla Tart</v>
      </c>
      <c r="D668">
        <v>8.9642999999999997</v>
      </c>
      <c r="E668">
        <v>1.9258</v>
      </c>
      <c r="F668">
        <v>7.0086000000000004</v>
      </c>
      <c r="G668">
        <v>0.33079999999999998</v>
      </c>
    </row>
    <row r="669" spans="1:7" x14ac:dyDescent="0.35">
      <c r="A669" s="1">
        <v>45514</v>
      </c>
      <c r="B669" t="s">
        <v>25</v>
      </c>
      <c r="C669" t="str">
        <f>_xlfn.XLOOKUP(B669,'Product Key'!$B$2:$B$4,'Product Key'!$A$2:$A$4)</f>
        <v>Bright Passion Fruit Drop</v>
      </c>
      <c r="D669">
        <v>2.9586999999999999</v>
      </c>
      <c r="E669">
        <v>1.0392999999999999</v>
      </c>
      <c r="F669">
        <v>6.0420999999999996</v>
      </c>
      <c r="G669">
        <v>0.4234</v>
      </c>
    </row>
    <row r="670" spans="1:7" x14ac:dyDescent="0.35">
      <c r="A670" s="1">
        <v>45514</v>
      </c>
      <c r="B670" t="s">
        <v>27</v>
      </c>
      <c r="C670" t="str">
        <f>_xlfn.XLOOKUP(B670,'Product Key'!$B$2:$B$4,'Product Key'!$A$2:$A$4)</f>
        <v>Great Peanut Butter Crunch</v>
      </c>
      <c r="D670">
        <v>6.9916999999999998</v>
      </c>
      <c r="E670">
        <v>7.0092999999999996</v>
      </c>
      <c r="F670">
        <v>1.0230999999999999</v>
      </c>
      <c r="G670">
        <v>0.3372</v>
      </c>
    </row>
    <row r="671" spans="1:7" x14ac:dyDescent="0.35">
      <c r="A671" s="1">
        <v>45515</v>
      </c>
      <c r="B671" t="s">
        <v>29</v>
      </c>
      <c r="C671" t="str">
        <f>_xlfn.XLOOKUP(B671,'Product Key'!$B$2:$B$4,'Product Key'!$A$2:$A$4)</f>
        <v>Lively French Vanilla Tart</v>
      </c>
      <c r="D671">
        <v>9.0617000000000001</v>
      </c>
      <c r="E671">
        <v>1.9468000000000001</v>
      </c>
      <c r="F671">
        <v>7.0050999999999997</v>
      </c>
      <c r="G671">
        <v>0.29289999999999999</v>
      </c>
    </row>
    <row r="672" spans="1:7" x14ac:dyDescent="0.35">
      <c r="A672" s="1">
        <v>45515</v>
      </c>
      <c r="B672" t="s">
        <v>25</v>
      </c>
      <c r="C672" t="str">
        <f>_xlfn.XLOOKUP(B672,'Product Key'!$B$2:$B$4,'Product Key'!$A$2:$A$4)</f>
        <v>Bright Passion Fruit Drop</v>
      </c>
      <c r="D672">
        <v>3.0341</v>
      </c>
      <c r="E672">
        <v>1.0187999999999999</v>
      </c>
      <c r="F672">
        <v>5.9951999999999996</v>
      </c>
      <c r="G672">
        <v>0.4209</v>
      </c>
    </row>
    <row r="673" spans="1:7" x14ac:dyDescent="0.35">
      <c r="A673" s="1">
        <v>45515</v>
      </c>
      <c r="B673" t="s">
        <v>27</v>
      </c>
      <c r="C673" t="str">
        <f>_xlfn.XLOOKUP(B673,'Product Key'!$B$2:$B$4,'Product Key'!$A$2:$A$4)</f>
        <v>Great Peanut Butter Crunch</v>
      </c>
      <c r="D673">
        <v>7.0338000000000003</v>
      </c>
      <c r="E673">
        <v>6.9835000000000003</v>
      </c>
      <c r="F673">
        <v>0.99639999999999995</v>
      </c>
      <c r="G673">
        <v>0.3236</v>
      </c>
    </row>
    <row r="674" spans="1:7" x14ac:dyDescent="0.35">
      <c r="A674" s="1">
        <v>45516</v>
      </c>
      <c r="B674" t="s">
        <v>29</v>
      </c>
      <c r="C674" t="str">
        <f>_xlfn.XLOOKUP(B674,'Product Key'!$B$2:$B$4,'Product Key'!$A$2:$A$4)</f>
        <v>Lively French Vanilla Tart</v>
      </c>
      <c r="D674">
        <v>8.9969999999999999</v>
      </c>
      <c r="E674">
        <v>2.0099999999999998</v>
      </c>
      <c r="F674">
        <v>7.0797999999999996</v>
      </c>
      <c r="G674">
        <v>0.31140000000000001</v>
      </c>
    </row>
    <row r="675" spans="1:7" x14ac:dyDescent="0.35">
      <c r="A675" s="1">
        <v>45516</v>
      </c>
      <c r="B675" t="s">
        <v>25</v>
      </c>
      <c r="C675" t="str">
        <f>_xlfn.XLOOKUP(B675,'Product Key'!$B$2:$B$4,'Product Key'!$A$2:$A$4)</f>
        <v>Bright Passion Fruit Drop</v>
      </c>
      <c r="D675">
        <v>3.089</v>
      </c>
      <c r="E675">
        <v>1.0254000000000001</v>
      </c>
      <c r="F675">
        <v>5.9981</v>
      </c>
      <c r="G675">
        <v>0.38290000000000002</v>
      </c>
    </row>
    <row r="676" spans="1:7" x14ac:dyDescent="0.35">
      <c r="A676" s="1">
        <v>45516</v>
      </c>
      <c r="B676" t="s">
        <v>27</v>
      </c>
      <c r="C676" t="str">
        <f>_xlfn.XLOOKUP(B676,'Product Key'!$B$2:$B$4,'Product Key'!$A$2:$A$4)</f>
        <v>Great Peanut Butter Crunch</v>
      </c>
      <c r="D676">
        <v>7.0876999999999999</v>
      </c>
      <c r="E676">
        <v>7.0328999999999997</v>
      </c>
      <c r="F676">
        <v>1.0505</v>
      </c>
      <c r="G676">
        <v>0.33310000000000001</v>
      </c>
    </row>
    <row r="677" spans="1:7" x14ac:dyDescent="0.35">
      <c r="A677" s="1">
        <v>45517</v>
      </c>
      <c r="B677" t="s">
        <v>29</v>
      </c>
      <c r="C677" t="str">
        <f>_xlfn.XLOOKUP(B677,'Product Key'!$B$2:$B$4,'Product Key'!$A$2:$A$4)</f>
        <v>Lively French Vanilla Tart</v>
      </c>
      <c r="D677">
        <v>9.0187000000000008</v>
      </c>
      <c r="E677">
        <v>1.9910000000000001</v>
      </c>
      <c r="F677">
        <v>7.0491000000000001</v>
      </c>
      <c r="G677">
        <v>0.1673</v>
      </c>
    </row>
    <row r="678" spans="1:7" x14ac:dyDescent="0.35">
      <c r="A678" s="1">
        <v>45517</v>
      </c>
      <c r="B678" t="s">
        <v>25</v>
      </c>
      <c r="C678" t="str">
        <f>_xlfn.XLOOKUP(B678,'Product Key'!$B$2:$B$4,'Product Key'!$A$2:$A$4)</f>
        <v>Bright Passion Fruit Drop</v>
      </c>
      <c r="D678">
        <v>3.0236999999999998</v>
      </c>
      <c r="E678">
        <v>0.91400000000000003</v>
      </c>
      <c r="F678">
        <v>5.9843999999999999</v>
      </c>
      <c r="G678">
        <v>0.4395</v>
      </c>
    </row>
    <row r="679" spans="1:7" x14ac:dyDescent="0.35">
      <c r="A679" s="1">
        <v>45517</v>
      </c>
      <c r="B679" t="s">
        <v>27</v>
      </c>
      <c r="C679" t="str">
        <f>_xlfn.XLOOKUP(B679,'Product Key'!$B$2:$B$4,'Product Key'!$A$2:$A$4)</f>
        <v>Great Peanut Butter Crunch</v>
      </c>
      <c r="D679">
        <v>7.0861000000000001</v>
      </c>
      <c r="E679">
        <v>6.9676</v>
      </c>
      <c r="F679">
        <v>1.0346</v>
      </c>
      <c r="G679">
        <v>0.30919999999999997</v>
      </c>
    </row>
    <row r="680" spans="1:7" x14ac:dyDescent="0.35">
      <c r="A680" s="1">
        <v>45518</v>
      </c>
      <c r="B680" t="s">
        <v>29</v>
      </c>
      <c r="C680" t="str">
        <f>_xlfn.XLOOKUP(B680,'Product Key'!$B$2:$B$4,'Product Key'!$A$2:$A$4)</f>
        <v>Lively French Vanilla Tart</v>
      </c>
      <c r="D680">
        <v>8.9571000000000005</v>
      </c>
      <c r="E680">
        <v>2.0228000000000002</v>
      </c>
      <c r="F680">
        <v>7.0034999999999998</v>
      </c>
      <c r="G680">
        <v>0.3589</v>
      </c>
    </row>
    <row r="681" spans="1:7" x14ac:dyDescent="0.35">
      <c r="A681" s="1">
        <v>45518</v>
      </c>
      <c r="B681" t="s">
        <v>25</v>
      </c>
      <c r="C681" t="str">
        <f>_xlfn.XLOOKUP(B681,'Product Key'!$B$2:$B$4,'Product Key'!$A$2:$A$4)</f>
        <v>Bright Passion Fruit Drop</v>
      </c>
      <c r="D681">
        <v>2.9946999999999999</v>
      </c>
      <c r="E681">
        <v>1.0135000000000001</v>
      </c>
      <c r="F681">
        <v>5.9744999999999999</v>
      </c>
      <c r="G681">
        <v>0.38879999999999998</v>
      </c>
    </row>
    <row r="682" spans="1:7" x14ac:dyDescent="0.35">
      <c r="A682" s="1">
        <v>45518</v>
      </c>
      <c r="B682" t="s">
        <v>27</v>
      </c>
      <c r="C682" t="str">
        <f>_xlfn.XLOOKUP(B682,'Product Key'!$B$2:$B$4,'Product Key'!$A$2:$A$4)</f>
        <v>Great Peanut Butter Crunch</v>
      </c>
      <c r="D682">
        <v>7.0016999999999996</v>
      </c>
      <c r="E682">
        <v>7.0955000000000004</v>
      </c>
      <c r="F682">
        <v>1.0355000000000001</v>
      </c>
      <c r="G682">
        <v>0.33</v>
      </c>
    </row>
    <row r="683" spans="1:7" x14ac:dyDescent="0.35">
      <c r="A683" s="1">
        <v>45519</v>
      </c>
      <c r="B683" t="s">
        <v>29</v>
      </c>
      <c r="C683" t="str">
        <f>_xlfn.XLOOKUP(B683,'Product Key'!$B$2:$B$4,'Product Key'!$A$2:$A$4)</f>
        <v>Lively French Vanilla Tart</v>
      </c>
      <c r="D683">
        <v>8.9595000000000002</v>
      </c>
      <c r="E683">
        <v>2.0943999999999998</v>
      </c>
      <c r="F683">
        <v>6.9401999999999999</v>
      </c>
      <c r="G683">
        <v>0.30559999999999998</v>
      </c>
    </row>
    <row r="684" spans="1:7" x14ac:dyDescent="0.35">
      <c r="A684" s="1">
        <v>45519</v>
      </c>
      <c r="B684" t="s">
        <v>25</v>
      </c>
      <c r="C684" t="str">
        <f>_xlfn.XLOOKUP(B684,'Product Key'!$B$2:$B$4,'Product Key'!$A$2:$A$4)</f>
        <v>Bright Passion Fruit Drop</v>
      </c>
      <c r="D684">
        <v>3.0015000000000001</v>
      </c>
      <c r="E684">
        <v>0.89239999999999997</v>
      </c>
      <c r="F684">
        <v>6.0701999999999998</v>
      </c>
      <c r="G684">
        <v>0.38059999999999999</v>
      </c>
    </row>
    <row r="685" spans="1:7" x14ac:dyDescent="0.35">
      <c r="A685" s="1">
        <v>45519</v>
      </c>
      <c r="B685" t="s">
        <v>27</v>
      </c>
      <c r="C685" t="str">
        <f>_xlfn.XLOOKUP(B685,'Product Key'!$B$2:$B$4,'Product Key'!$A$2:$A$4)</f>
        <v>Great Peanut Butter Crunch</v>
      </c>
      <c r="D685">
        <v>6.9405000000000001</v>
      </c>
      <c r="E685">
        <v>7</v>
      </c>
      <c r="F685">
        <v>1.0430999999999999</v>
      </c>
      <c r="G685">
        <v>0.40010000000000001</v>
      </c>
    </row>
    <row r="686" spans="1:7" x14ac:dyDescent="0.35">
      <c r="A686" s="1">
        <v>45520</v>
      </c>
      <c r="B686" t="s">
        <v>29</v>
      </c>
      <c r="C686" t="str">
        <f>_xlfn.XLOOKUP(B686,'Product Key'!$B$2:$B$4,'Product Key'!$A$2:$A$4)</f>
        <v>Lively French Vanilla Tart</v>
      </c>
      <c r="D686">
        <v>8.9498999999999995</v>
      </c>
      <c r="E686">
        <v>2.0362</v>
      </c>
      <c r="F686">
        <v>6.9855</v>
      </c>
      <c r="G686">
        <v>0.36020000000000002</v>
      </c>
    </row>
    <row r="687" spans="1:7" x14ac:dyDescent="0.35">
      <c r="A687" s="1">
        <v>45520</v>
      </c>
      <c r="B687" t="s">
        <v>25</v>
      </c>
      <c r="C687" t="str">
        <f>_xlfn.XLOOKUP(B687,'Product Key'!$B$2:$B$4,'Product Key'!$A$2:$A$4)</f>
        <v>Bright Passion Fruit Drop</v>
      </c>
      <c r="D687">
        <v>3.0076000000000001</v>
      </c>
      <c r="E687">
        <v>0.95489999999999997</v>
      </c>
      <c r="F687">
        <v>6.0186999999999999</v>
      </c>
      <c r="G687">
        <v>0.39169999999999999</v>
      </c>
    </row>
    <row r="688" spans="1:7" x14ac:dyDescent="0.35">
      <c r="A688" s="1">
        <v>45520</v>
      </c>
      <c r="B688" t="s">
        <v>27</v>
      </c>
      <c r="C688" t="str">
        <f>_xlfn.XLOOKUP(B688,'Product Key'!$B$2:$B$4,'Product Key'!$A$2:$A$4)</f>
        <v>Great Peanut Butter Crunch</v>
      </c>
      <c r="D688">
        <v>6.9836999999999998</v>
      </c>
      <c r="E688">
        <v>6.9606000000000003</v>
      </c>
      <c r="F688">
        <v>1.0268999999999999</v>
      </c>
      <c r="G688">
        <v>0.33200000000000002</v>
      </c>
    </row>
    <row r="689" spans="1:7" x14ac:dyDescent="0.35">
      <c r="A689" s="1">
        <v>45521</v>
      </c>
      <c r="B689" t="s">
        <v>29</v>
      </c>
      <c r="C689" t="str">
        <f>_xlfn.XLOOKUP(B689,'Product Key'!$B$2:$B$4,'Product Key'!$A$2:$A$4)</f>
        <v>Lively French Vanilla Tart</v>
      </c>
      <c r="D689">
        <v>9.0015999999999998</v>
      </c>
      <c r="E689">
        <v>2.0377000000000001</v>
      </c>
      <c r="F689">
        <v>6.9602000000000004</v>
      </c>
      <c r="G689">
        <v>0.29709999999999998</v>
      </c>
    </row>
    <row r="690" spans="1:7" x14ac:dyDescent="0.35">
      <c r="A690" s="1">
        <v>45521</v>
      </c>
      <c r="B690" t="s">
        <v>25</v>
      </c>
      <c r="C690" t="str">
        <f>_xlfn.XLOOKUP(B690,'Product Key'!$B$2:$B$4,'Product Key'!$A$2:$A$4)</f>
        <v>Bright Passion Fruit Drop</v>
      </c>
      <c r="D690">
        <v>2.9613</v>
      </c>
      <c r="E690">
        <v>0.97550000000000003</v>
      </c>
      <c r="F690">
        <v>6.0621999999999998</v>
      </c>
      <c r="G690">
        <v>0.50860000000000005</v>
      </c>
    </row>
    <row r="691" spans="1:7" x14ac:dyDescent="0.35">
      <c r="A691" s="1">
        <v>45521</v>
      </c>
      <c r="B691" t="s">
        <v>27</v>
      </c>
      <c r="C691" t="str">
        <f>_xlfn.XLOOKUP(B691,'Product Key'!$B$2:$B$4,'Product Key'!$A$2:$A$4)</f>
        <v>Great Peanut Butter Crunch</v>
      </c>
      <c r="D691">
        <v>6.9775999999999998</v>
      </c>
      <c r="E691">
        <v>7.0171999999999999</v>
      </c>
      <c r="F691">
        <v>1.0129999999999999</v>
      </c>
      <c r="G691">
        <v>0.37969999999999998</v>
      </c>
    </row>
    <row r="692" spans="1:7" x14ac:dyDescent="0.35">
      <c r="A692" s="1">
        <v>45522</v>
      </c>
      <c r="B692" t="s">
        <v>29</v>
      </c>
      <c r="C692" t="str">
        <f>_xlfn.XLOOKUP(B692,'Product Key'!$B$2:$B$4,'Product Key'!$A$2:$A$4)</f>
        <v>Lively French Vanilla Tart</v>
      </c>
      <c r="D692">
        <v>9.0349000000000004</v>
      </c>
      <c r="E692">
        <v>1.9564999999999999</v>
      </c>
      <c r="F692">
        <v>6.9893000000000001</v>
      </c>
      <c r="G692">
        <v>0.40970000000000001</v>
      </c>
    </row>
    <row r="693" spans="1:7" x14ac:dyDescent="0.35">
      <c r="A693" s="1">
        <v>45522</v>
      </c>
      <c r="B693" t="s">
        <v>25</v>
      </c>
      <c r="C693" t="str">
        <f>_xlfn.XLOOKUP(B693,'Product Key'!$B$2:$B$4,'Product Key'!$A$2:$A$4)</f>
        <v>Bright Passion Fruit Drop</v>
      </c>
      <c r="D693">
        <v>3.0339</v>
      </c>
      <c r="E693">
        <v>0.97709999999999997</v>
      </c>
      <c r="F693">
        <v>5.9375</v>
      </c>
      <c r="G693">
        <v>0.46650000000000003</v>
      </c>
    </row>
    <row r="694" spans="1:7" x14ac:dyDescent="0.35">
      <c r="A694" s="1">
        <v>45522</v>
      </c>
      <c r="B694" t="s">
        <v>27</v>
      </c>
      <c r="C694" t="str">
        <f>_xlfn.XLOOKUP(B694,'Product Key'!$B$2:$B$4,'Product Key'!$A$2:$A$4)</f>
        <v>Great Peanut Butter Crunch</v>
      </c>
      <c r="D694">
        <v>7.0500999999999996</v>
      </c>
      <c r="E694">
        <v>6.9983000000000004</v>
      </c>
      <c r="F694">
        <v>1.0276000000000001</v>
      </c>
      <c r="G694">
        <v>0.28539999999999999</v>
      </c>
    </row>
    <row r="695" spans="1:7" x14ac:dyDescent="0.35">
      <c r="A695" s="1">
        <v>45523</v>
      </c>
      <c r="B695" t="s">
        <v>29</v>
      </c>
      <c r="C695" t="str">
        <f>_xlfn.XLOOKUP(B695,'Product Key'!$B$2:$B$4,'Product Key'!$A$2:$A$4)</f>
        <v>Lively French Vanilla Tart</v>
      </c>
      <c r="D695">
        <v>9.0505999999999993</v>
      </c>
      <c r="E695">
        <v>2.0306000000000002</v>
      </c>
      <c r="F695">
        <v>7.0103999999999997</v>
      </c>
      <c r="G695">
        <v>0.35039999999999999</v>
      </c>
    </row>
    <row r="696" spans="1:7" x14ac:dyDescent="0.35">
      <c r="A696" s="1">
        <v>45523</v>
      </c>
      <c r="B696" t="s">
        <v>25</v>
      </c>
      <c r="C696" t="str">
        <f>_xlfn.XLOOKUP(B696,'Product Key'!$B$2:$B$4,'Product Key'!$A$2:$A$4)</f>
        <v>Bright Passion Fruit Drop</v>
      </c>
      <c r="D696">
        <v>2.8820000000000001</v>
      </c>
      <c r="E696">
        <v>0.9788</v>
      </c>
      <c r="F696">
        <v>6.0011000000000001</v>
      </c>
      <c r="G696">
        <v>0.42070000000000002</v>
      </c>
    </row>
    <row r="697" spans="1:7" x14ac:dyDescent="0.35">
      <c r="A697" s="1">
        <v>45523</v>
      </c>
      <c r="B697" t="s">
        <v>27</v>
      </c>
      <c r="C697" t="str">
        <f>_xlfn.XLOOKUP(B697,'Product Key'!$B$2:$B$4,'Product Key'!$A$2:$A$4)</f>
        <v>Great Peanut Butter Crunch</v>
      </c>
      <c r="D697">
        <v>6.9771999999999998</v>
      </c>
      <c r="E697">
        <v>7.0187999999999997</v>
      </c>
      <c r="F697">
        <v>1.0899000000000001</v>
      </c>
      <c r="G697">
        <v>0.34389999999999998</v>
      </c>
    </row>
    <row r="698" spans="1:7" x14ac:dyDescent="0.35">
      <c r="A698" s="1">
        <v>45524</v>
      </c>
      <c r="B698" t="s">
        <v>29</v>
      </c>
      <c r="C698" t="str">
        <f>_xlfn.XLOOKUP(B698,'Product Key'!$B$2:$B$4,'Product Key'!$A$2:$A$4)</f>
        <v>Lively French Vanilla Tart</v>
      </c>
      <c r="D698">
        <v>9.0126000000000008</v>
      </c>
      <c r="E698">
        <v>1.95</v>
      </c>
      <c r="F698">
        <v>7.0034000000000001</v>
      </c>
      <c r="G698">
        <v>8.6800000000000002E-2</v>
      </c>
    </row>
    <row r="699" spans="1:7" x14ac:dyDescent="0.35">
      <c r="A699" s="1">
        <v>45524</v>
      </c>
      <c r="B699" t="s">
        <v>25</v>
      </c>
      <c r="C699" t="str">
        <f>_xlfn.XLOOKUP(B699,'Product Key'!$B$2:$B$4,'Product Key'!$A$2:$A$4)</f>
        <v>Bright Passion Fruit Drop</v>
      </c>
      <c r="D699">
        <v>2.9902000000000002</v>
      </c>
      <c r="E699">
        <v>0.98180000000000001</v>
      </c>
      <c r="F699">
        <v>6.0090000000000003</v>
      </c>
      <c r="G699">
        <v>0.45179999999999998</v>
      </c>
    </row>
    <row r="700" spans="1:7" x14ac:dyDescent="0.35">
      <c r="A700" s="1">
        <v>45524</v>
      </c>
      <c r="B700" t="s">
        <v>27</v>
      </c>
      <c r="C700" t="str">
        <f>_xlfn.XLOOKUP(B700,'Product Key'!$B$2:$B$4,'Product Key'!$A$2:$A$4)</f>
        <v>Great Peanut Butter Crunch</v>
      </c>
      <c r="D700">
        <v>6.9978999999999996</v>
      </c>
      <c r="E700">
        <v>6.9775999999999998</v>
      </c>
      <c r="F700">
        <v>1.0105999999999999</v>
      </c>
      <c r="G700">
        <v>0.28389999999999999</v>
      </c>
    </row>
    <row r="701" spans="1:7" x14ac:dyDescent="0.35">
      <c r="A701" s="1">
        <v>45525</v>
      </c>
      <c r="B701" t="s">
        <v>29</v>
      </c>
      <c r="C701" t="str">
        <f>_xlfn.XLOOKUP(B701,'Product Key'!$B$2:$B$4,'Product Key'!$A$2:$A$4)</f>
        <v>Lively French Vanilla Tart</v>
      </c>
      <c r="D701">
        <v>9.0004000000000008</v>
      </c>
      <c r="E701">
        <v>1.9380999999999999</v>
      </c>
      <c r="F701">
        <v>7.0446</v>
      </c>
      <c r="G701">
        <v>0.3362</v>
      </c>
    </row>
    <row r="702" spans="1:7" x14ac:dyDescent="0.35">
      <c r="A702" s="1">
        <v>45525</v>
      </c>
      <c r="B702" t="s">
        <v>25</v>
      </c>
      <c r="C702" t="str">
        <f>_xlfn.XLOOKUP(B702,'Product Key'!$B$2:$B$4,'Product Key'!$A$2:$A$4)</f>
        <v>Bright Passion Fruit Drop</v>
      </c>
      <c r="D702">
        <v>2.9459</v>
      </c>
      <c r="E702">
        <v>1.0006999999999999</v>
      </c>
      <c r="F702">
        <v>5.9488000000000003</v>
      </c>
      <c r="G702">
        <v>0.43190000000000001</v>
      </c>
    </row>
    <row r="703" spans="1:7" x14ac:dyDescent="0.35">
      <c r="A703" s="1">
        <v>45525</v>
      </c>
      <c r="B703" t="s">
        <v>27</v>
      </c>
      <c r="C703" t="str">
        <f>_xlfn.XLOOKUP(B703,'Product Key'!$B$2:$B$4,'Product Key'!$A$2:$A$4)</f>
        <v>Great Peanut Butter Crunch</v>
      </c>
      <c r="D703">
        <v>7.1605999999999996</v>
      </c>
      <c r="E703">
        <v>6.9951999999999996</v>
      </c>
      <c r="F703">
        <v>0.9496</v>
      </c>
      <c r="G703">
        <v>0.33779999999999999</v>
      </c>
    </row>
    <row r="704" spans="1:7" x14ac:dyDescent="0.35">
      <c r="A704" s="1">
        <v>45526</v>
      </c>
      <c r="B704" t="s">
        <v>29</v>
      </c>
      <c r="C704" t="str">
        <f>_xlfn.XLOOKUP(B704,'Product Key'!$B$2:$B$4,'Product Key'!$A$2:$A$4)</f>
        <v>Lively French Vanilla Tart</v>
      </c>
      <c r="D704">
        <v>8.9464000000000006</v>
      </c>
      <c r="E704">
        <v>1.9957</v>
      </c>
      <c r="F704">
        <v>7.0354000000000001</v>
      </c>
      <c r="G704">
        <v>0.36299999999999999</v>
      </c>
    </row>
    <row r="705" spans="1:7" x14ac:dyDescent="0.35">
      <c r="A705" s="1">
        <v>45526</v>
      </c>
      <c r="B705" t="s">
        <v>25</v>
      </c>
      <c r="C705" t="str">
        <f>_xlfn.XLOOKUP(B705,'Product Key'!$B$2:$B$4,'Product Key'!$A$2:$A$4)</f>
        <v>Bright Passion Fruit Drop</v>
      </c>
      <c r="D705">
        <v>2.9716</v>
      </c>
      <c r="E705">
        <v>0.97550000000000003</v>
      </c>
      <c r="F705">
        <v>6.0170000000000003</v>
      </c>
      <c r="G705">
        <v>0.40849999999999997</v>
      </c>
    </row>
    <row r="706" spans="1:7" x14ac:dyDescent="0.35">
      <c r="A706" s="1">
        <v>45526</v>
      </c>
      <c r="B706" t="s">
        <v>27</v>
      </c>
      <c r="C706" t="str">
        <f>_xlfn.XLOOKUP(B706,'Product Key'!$B$2:$B$4,'Product Key'!$A$2:$A$4)</f>
        <v>Great Peanut Butter Crunch</v>
      </c>
      <c r="D706">
        <v>7.0327000000000002</v>
      </c>
      <c r="E706">
        <v>6.9164000000000003</v>
      </c>
      <c r="F706">
        <v>1.0403</v>
      </c>
      <c r="G706">
        <v>0.3448</v>
      </c>
    </row>
    <row r="707" spans="1:7" x14ac:dyDescent="0.35">
      <c r="A707" s="1">
        <v>45527</v>
      </c>
      <c r="B707" t="s">
        <v>29</v>
      </c>
      <c r="C707" t="str">
        <f>_xlfn.XLOOKUP(B707,'Product Key'!$B$2:$B$4,'Product Key'!$A$2:$A$4)</f>
        <v>Lively French Vanilla Tart</v>
      </c>
      <c r="D707">
        <v>8.9990000000000006</v>
      </c>
      <c r="E707">
        <v>2.0383</v>
      </c>
      <c r="F707">
        <v>7.0262000000000002</v>
      </c>
      <c r="G707">
        <v>0.38879999999999998</v>
      </c>
    </row>
    <row r="708" spans="1:7" x14ac:dyDescent="0.35">
      <c r="A708" s="1">
        <v>45527</v>
      </c>
      <c r="B708" t="s">
        <v>25</v>
      </c>
      <c r="C708" t="str">
        <f>_xlfn.XLOOKUP(B708,'Product Key'!$B$2:$B$4,'Product Key'!$A$2:$A$4)</f>
        <v>Bright Passion Fruit Drop</v>
      </c>
      <c r="D708">
        <v>2.9315000000000002</v>
      </c>
      <c r="E708">
        <v>1.0162</v>
      </c>
      <c r="F708">
        <v>5.9356</v>
      </c>
      <c r="G708">
        <v>0.49669999999999997</v>
      </c>
    </row>
    <row r="709" spans="1:7" x14ac:dyDescent="0.35">
      <c r="A709" s="1">
        <v>45527</v>
      </c>
      <c r="B709" t="s">
        <v>27</v>
      </c>
      <c r="C709" t="str">
        <f>_xlfn.XLOOKUP(B709,'Product Key'!$B$2:$B$4,'Product Key'!$A$2:$A$4)</f>
        <v>Great Peanut Butter Crunch</v>
      </c>
      <c r="D709">
        <v>7.0218999999999996</v>
      </c>
      <c r="E709">
        <v>7.0456000000000003</v>
      </c>
      <c r="F709">
        <v>1.0285</v>
      </c>
      <c r="G709">
        <v>0.33500000000000002</v>
      </c>
    </row>
    <row r="710" spans="1:7" x14ac:dyDescent="0.35">
      <c r="A710" s="1">
        <v>45528</v>
      </c>
      <c r="B710" t="s">
        <v>29</v>
      </c>
      <c r="C710" t="str">
        <f>_xlfn.XLOOKUP(B710,'Product Key'!$B$2:$B$4,'Product Key'!$A$2:$A$4)</f>
        <v>Lively French Vanilla Tart</v>
      </c>
      <c r="D710">
        <v>8.9600000000000009</v>
      </c>
      <c r="E710">
        <v>2.0156000000000001</v>
      </c>
      <c r="F710">
        <v>7.0301999999999998</v>
      </c>
      <c r="G710">
        <v>0.3241</v>
      </c>
    </row>
    <row r="711" spans="1:7" x14ac:dyDescent="0.35">
      <c r="A711" s="1">
        <v>45528</v>
      </c>
      <c r="B711" t="s">
        <v>25</v>
      </c>
      <c r="C711" t="str">
        <f>_xlfn.XLOOKUP(B711,'Product Key'!$B$2:$B$4,'Product Key'!$A$2:$A$4)</f>
        <v>Bright Passion Fruit Drop</v>
      </c>
      <c r="D711">
        <v>2.9236</v>
      </c>
      <c r="E711">
        <v>0.94879999999999998</v>
      </c>
      <c r="F711">
        <v>5.9234999999999998</v>
      </c>
      <c r="G711">
        <v>0.33189999999999997</v>
      </c>
    </row>
    <row r="712" spans="1:7" x14ac:dyDescent="0.35">
      <c r="A712" s="1">
        <v>45528</v>
      </c>
      <c r="B712" t="s">
        <v>27</v>
      </c>
      <c r="C712" t="str">
        <f>_xlfn.XLOOKUP(B712,'Product Key'!$B$2:$B$4,'Product Key'!$A$2:$A$4)</f>
        <v>Great Peanut Butter Crunch</v>
      </c>
      <c r="D712">
        <v>6.9736000000000002</v>
      </c>
      <c r="E712">
        <v>6.9772999999999996</v>
      </c>
      <c r="F712">
        <v>1.0456000000000001</v>
      </c>
      <c r="G712">
        <v>0.247</v>
      </c>
    </row>
    <row r="713" spans="1:7" x14ac:dyDescent="0.35">
      <c r="A713" s="1">
        <v>45529</v>
      </c>
      <c r="B713" t="s">
        <v>29</v>
      </c>
      <c r="C713" t="str">
        <f>_xlfn.XLOOKUP(B713,'Product Key'!$B$2:$B$4,'Product Key'!$A$2:$A$4)</f>
        <v>Lively French Vanilla Tart</v>
      </c>
      <c r="D713">
        <v>8.9411000000000005</v>
      </c>
      <c r="E713">
        <v>2.0057</v>
      </c>
      <c r="F713">
        <v>7.0071000000000003</v>
      </c>
      <c r="G713">
        <v>0.31340000000000001</v>
      </c>
    </row>
    <row r="714" spans="1:7" x14ac:dyDescent="0.35">
      <c r="A714" s="1">
        <v>45529</v>
      </c>
      <c r="B714" t="s">
        <v>25</v>
      </c>
      <c r="C714" t="str">
        <f>_xlfn.XLOOKUP(B714,'Product Key'!$B$2:$B$4,'Product Key'!$A$2:$A$4)</f>
        <v>Bright Passion Fruit Drop</v>
      </c>
      <c r="D714">
        <v>3.0701999999999998</v>
      </c>
      <c r="E714">
        <v>1.0587</v>
      </c>
      <c r="F714">
        <v>5.9828999999999999</v>
      </c>
      <c r="G714">
        <v>0.37369999999999998</v>
      </c>
    </row>
    <row r="715" spans="1:7" x14ac:dyDescent="0.35">
      <c r="A715" s="1">
        <v>45529</v>
      </c>
      <c r="B715" t="s">
        <v>27</v>
      </c>
      <c r="C715" t="str">
        <f>_xlfn.XLOOKUP(B715,'Product Key'!$B$2:$B$4,'Product Key'!$A$2:$A$4)</f>
        <v>Great Peanut Butter Crunch</v>
      </c>
      <c r="D715">
        <v>7.0010000000000003</v>
      </c>
      <c r="E715">
        <v>6.9737999999999998</v>
      </c>
      <c r="F715">
        <v>0.96750000000000003</v>
      </c>
      <c r="G715">
        <v>0.30059999999999998</v>
      </c>
    </row>
    <row r="716" spans="1:7" x14ac:dyDescent="0.35">
      <c r="A716" s="1">
        <v>45530</v>
      </c>
      <c r="B716" t="s">
        <v>29</v>
      </c>
      <c r="C716" t="str">
        <f>_xlfn.XLOOKUP(B716,'Product Key'!$B$2:$B$4,'Product Key'!$A$2:$A$4)</f>
        <v>Lively French Vanilla Tart</v>
      </c>
      <c r="D716">
        <v>8.9991000000000003</v>
      </c>
      <c r="E716">
        <v>2.1040000000000001</v>
      </c>
      <c r="F716">
        <v>6.9855999999999998</v>
      </c>
      <c r="G716">
        <v>0.33160000000000001</v>
      </c>
    </row>
    <row r="717" spans="1:7" x14ac:dyDescent="0.35">
      <c r="A717" s="1">
        <v>45530</v>
      </c>
      <c r="B717" t="s">
        <v>25</v>
      </c>
      <c r="C717" t="str">
        <f>_xlfn.XLOOKUP(B717,'Product Key'!$B$2:$B$4,'Product Key'!$A$2:$A$4)</f>
        <v>Bright Passion Fruit Drop</v>
      </c>
      <c r="D717">
        <v>2.9390000000000001</v>
      </c>
      <c r="E717">
        <v>0.97760000000000002</v>
      </c>
      <c r="F717">
        <v>6.0347</v>
      </c>
      <c r="G717">
        <v>0.47389999999999999</v>
      </c>
    </row>
    <row r="718" spans="1:7" x14ac:dyDescent="0.35">
      <c r="A718" s="1">
        <v>45530</v>
      </c>
      <c r="B718" t="s">
        <v>27</v>
      </c>
      <c r="C718" t="str">
        <f>_xlfn.XLOOKUP(B718,'Product Key'!$B$2:$B$4,'Product Key'!$A$2:$A$4)</f>
        <v>Great Peanut Butter Crunch</v>
      </c>
      <c r="D718">
        <v>7.0011000000000001</v>
      </c>
      <c r="E718">
        <v>6.9138000000000002</v>
      </c>
      <c r="F718">
        <v>1.044</v>
      </c>
      <c r="G718">
        <v>0.3261</v>
      </c>
    </row>
    <row r="719" spans="1:7" x14ac:dyDescent="0.35">
      <c r="A719" s="1">
        <v>45531</v>
      </c>
      <c r="B719" t="s">
        <v>29</v>
      </c>
      <c r="C719" t="str">
        <f>_xlfn.XLOOKUP(B719,'Product Key'!$B$2:$B$4,'Product Key'!$A$2:$A$4)</f>
        <v>Lively French Vanilla Tart</v>
      </c>
      <c r="D719">
        <v>8.9962</v>
      </c>
      <c r="E719">
        <v>1.9664999999999999</v>
      </c>
      <c r="F719">
        <v>6.9878999999999998</v>
      </c>
      <c r="G719">
        <v>0.32619999999999999</v>
      </c>
    </row>
    <row r="720" spans="1:7" x14ac:dyDescent="0.35">
      <c r="A720" s="1">
        <v>45531</v>
      </c>
      <c r="B720" t="s">
        <v>25</v>
      </c>
      <c r="C720" t="str">
        <f>_xlfn.XLOOKUP(B720,'Product Key'!$B$2:$B$4,'Product Key'!$A$2:$A$4)</f>
        <v>Bright Passion Fruit Drop</v>
      </c>
      <c r="D720">
        <v>3.0488</v>
      </c>
      <c r="E720">
        <v>0.98580000000000001</v>
      </c>
      <c r="F720">
        <v>6.0528000000000004</v>
      </c>
      <c r="G720">
        <v>0.38159999999999999</v>
      </c>
    </row>
    <row r="721" spans="1:7" x14ac:dyDescent="0.35">
      <c r="A721" s="1">
        <v>45531</v>
      </c>
      <c r="B721" t="s">
        <v>27</v>
      </c>
      <c r="C721" t="str">
        <f>_xlfn.XLOOKUP(B721,'Product Key'!$B$2:$B$4,'Product Key'!$A$2:$A$4)</f>
        <v>Great Peanut Butter Crunch</v>
      </c>
      <c r="D721">
        <v>6.931</v>
      </c>
      <c r="E721">
        <v>7.0179999999999998</v>
      </c>
      <c r="F721">
        <v>1.0837000000000001</v>
      </c>
      <c r="G721">
        <v>0.33650000000000002</v>
      </c>
    </row>
    <row r="722" spans="1:7" x14ac:dyDescent="0.35">
      <c r="A722" s="1">
        <v>45532</v>
      </c>
      <c r="B722" t="s">
        <v>29</v>
      </c>
      <c r="C722" t="str">
        <f>_xlfn.XLOOKUP(B722,'Product Key'!$B$2:$B$4,'Product Key'!$A$2:$A$4)</f>
        <v>Lively French Vanilla Tart</v>
      </c>
      <c r="D722">
        <v>9.0541</v>
      </c>
      <c r="E722">
        <v>1.9463999999999999</v>
      </c>
      <c r="F722">
        <v>6.9311999999999996</v>
      </c>
      <c r="G722">
        <v>0.3377</v>
      </c>
    </row>
    <row r="723" spans="1:7" x14ac:dyDescent="0.35">
      <c r="A723" s="1">
        <v>45532</v>
      </c>
      <c r="B723" t="s">
        <v>25</v>
      </c>
      <c r="C723" t="str">
        <f>_xlfn.XLOOKUP(B723,'Product Key'!$B$2:$B$4,'Product Key'!$A$2:$A$4)</f>
        <v>Bright Passion Fruit Drop</v>
      </c>
      <c r="D723">
        <v>3.0274000000000001</v>
      </c>
      <c r="E723">
        <v>1.0763</v>
      </c>
      <c r="F723">
        <v>5.9676999999999998</v>
      </c>
      <c r="G723">
        <v>0.45660000000000001</v>
      </c>
    </row>
    <row r="724" spans="1:7" x14ac:dyDescent="0.35">
      <c r="A724" s="1">
        <v>45532</v>
      </c>
      <c r="B724" t="s">
        <v>27</v>
      </c>
      <c r="C724" t="str">
        <f>_xlfn.XLOOKUP(B724,'Product Key'!$B$2:$B$4,'Product Key'!$A$2:$A$4)</f>
        <v>Great Peanut Butter Crunch</v>
      </c>
      <c r="D724">
        <v>7.0041000000000002</v>
      </c>
      <c r="E724">
        <v>7.0126999999999997</v>
      </c>
      <c r="F724">
        <v>1.0129999999999999</v>
      </c>
      <c r="G724">
        <v>0.25769999999999998</v>
      </c>
    </row>
    <row r="725" spans="1:7" x14ac:dyDescent="0.35">
      <c r="A725" s="1">
        <v>45533</v>
      </c>
      <c r="B725" t="s">
        <v>29</v>
      </c>
      <c r="C725" t="str">
        <f>_xlfn.XLOOKUP(B725,'Product Key'!$B$2:$B$4,'Product Key'!$A$2:$A$4)</f>
        <v>Lively French Vanilla Tart</v>
      </c>
      <c r="D725">
        <v>9.0618999999999996</v>
      </c>
      <c r="E725">
        <v>2.0045000000000002</v>
      </c>
      <c r="F725">
        <v>6.9809000000000001</v>
      </c>
      <c r="G725">
        <v>0.3619</v>
      </c>
    </row>
    <row r="726" spans="1:7" x14ac:dyDescent="0.35">
      <c r="A726" s="1">
        <v>45533</v>
      </c>
      <c r="B726" t="s">
        <v>25</v>
      </c>
      <c r="C726" t="str">
        <f>_xlfn.XLOOKUP(B726,'Product Key'!$B$2:$B$4,'Product Key'!$A$2:$A$4)</f>
        <v>Bright Passion Fruit Drop</v>
      </c>
      <c r="D726">
        <v>2.984</v>
      </c>
      <c r="E726">
        <v>1.0082</v>
      </c>
      <c r="F726">
        <v>6.1036999999999999</v>
      </c>
      <c r="G726">
        <v>0.38350000000000001</v>
      </c>
    </row>
    <row r="727" spans="1:7" x14ac:dyDescent="0.35">
      <c r="A727" s="1">
        <v>45533</v>
      </c>
      <c r="B727" t="s">
        <v>27</v>
      </c>
      <c r="C727" t="str">
        <f>_xlfn.XLOOKUP(B727,'Product Key'!$B$2:$B$4,'Product Key'!$A$2:$A$4)</f>
        <v>Great Peanut Butter Crunch</v>
      </c>
      <c r="D727">
        <v>6.8973000000000004</v>
      </c>
      <c r="E727">
        <v>7.0212000000000003</v>
      </c>
      <c r="F727">
        <v>0.95230000000000004</v>
      </c>
      <c r="G727">
        <v>0.31609999999999999</v>
      </c>
    </row>
    <row r="728" spans="1:7" x14ac:dyDescent="0.35">
      <c r="A728" s="1">
        <v>45534</v>
      </c>
      <c r="B728" t="s">
        <v>29</v>
      </c>
      <c r="C728" t="str">
        <f>_xlfn.XLOOKUP(B728,'Product Key'!$B$2:$B$4,'Product Key'!$A$2:$A$4)</f>
        <v>Lively French Vanilla Tart</v>
      </c>
      <c r="D728">
        <v>8.9709000000000003</v>
      </c>
      <c r="E728">
        <v>2.0213999999999999</v>
      </c>
      <c r="F728">
        <v>7.0212000000000003</v>
      </c>
      <c r="G728">
        <v>0.34050000000000002</v>
      </c>
    </row>
    <row r="729" spans="1:7" x14ac:dyDescent="0.35">
      <c r="A729" s="1">
        <v>45534</v>
      </c>
      <c r="B729" t="s">
        <v>25</v>
      </c>
      <c r="C729" t="str">
        <f>_xlfn.XLOOKUP(B729,'Product Key'!$B$2:$B$4,'Product Key'!$A$2:$A$4)</f>
        <v>Bright Passion Fruit Drop</v>
      </c>
      <c r="D729">
        <v>2.9597000000000002</v>
      </c>
      <c r="E729">
        <v>1.0673999999999999</v>
      </c>
      <c r="F729">
        <v>5.9776999999999996</v>
      </c>
      <c r="G729">
        <v>0.34389999999999998</v>
      </c>
    </row>
    <row r="730" spans="1:7" x14ac:dyDescent="0.35">
      <c r="A730" s="1">
        <v>45534</v>
      </c>
      <c r="B730" t="s">
        <v>27</v>
      </c>
      <c r="C730" t="str">
        <f>_xlfn.XLOOKUP(B730,'Product Key'!$B$2:$B$4,'Product Key'!$A$2:$A$4)</f>
        <v>Great Peanut Butter Crunch</v>
      </c>
      <c r="D730">
        <v>7.0019999999999998</v>
      </c>
      <c r="E730">
        <v>7.0331000000000001</v>
      </c>
      <c r="F730">
        <v>1.0007999999999999</v>
      </c>
      <c r="G730">
        <v>0.2772</v>
      </c>
    </row>
    <row r="731" spans="1:7" x14ac:dyDescent="0.35">
      <c r="A731" s="1">
        <v>45535</v>
      </c>
      <c r="B731" t="s">
        <v>29</v>
      </c>
      <c r="C731" t="str">
        <f>_xlfn.XLOOKUP(B731,'Product Key'!$B$2:$B$4,'Product Key'!$A$2:$A$4)</f>
        <v>Lively French Vanilla Tart</v>
      </c>
      <c r="D731">
        <v>9.0404</v>
      </c>
      <c r="E731">
        <v>1.9971000000000001</v>
      </c>
      <c r="F731">
        <v>7.01</v>
      </c>
      <c r="G731">
        <v>0.34029999999999999</v>
      </c>
    </row>
    <row r="732" spans="1:7" x14ac:dyDescent="0.35">
      <c r="A732" s="1">
        <v>45535</v>
      </c>
      <c r="B732" t="s">
        <v>25</v>
      </c>
      <c r="C732" t="str">
        <f>_xlfn.XLOOKUP(B732,'Product Key'!$B$2:$B$4,'Product Key'!$A$2:$A$4)</f>
        <v>Bright Passion Fruit Drop</v>
      </c>
      <c r="D732">
        <v>3.0053999999999998</v>
      </c>
      <c r="E732">
        <v>0.97929999999999995</v>
      </c>
      <c r="F732">
        <v>5.9378000000000002</v>
      </c>
      <c r="G732">
        <v>0.44119999999999998</v>
      </c>
    </row>
    <row r="733" spans="1:7" x14ac:dyDescent="0.35">
      <c r="A733" s="1">
        <v>45535</v>
      </c>
      <c r="B733" t="s">
        <v>27</v>
      </c>
      <c r="C733" t="str">
        <f>_xlfn.XLOOKUP(B733,'Product Key'!$B$2:$B$4,'Product Key'!$A$2:$A$4)</f>
        <v>Great Peanut Butter Crunch</v>
      </c>
      <c r="D733">
        <v>6.9173</v>
      </c>
      <c r="E733">
        <v>7.024</v>
      </c>
      <c r="F733">
        <v>1.0031000000000001</v>
      </c>
      <c r="G733">
        <v>0.32879999999999998</v>
      </c>
    </row>
    <row r="734" spans="1:7" x14ac:dyDescent="0.35">
      <c r="A734" s="1">
        <v>45536</v>
      </c>
      <c r="B734" t="s">
        <v>29</v>
      </c>
      <c r="C734" t="str">
        <f>_xlfn.XLOOKUP(B734,'Product Key'!$B$2:$B$4,'Product Key'!$A$2:$A$4)</f>
        <v>Lively French Vanilla Tart</v>
      </c>
      <c r="D734">
        <v>9.0557999999999996</v>
      </c>
      <c r="E734">
        <v>1.9728000000000001</v>
      </c>
      <c r="F734">
        <v>6.9638</v>
      </c>
      <c r="G734">
        <v>0.3241</v>
      </c>
    </row>
    <row r="735" spans="1:7" x14ac:dyDescent="0.35">
      <c r="A735" s="1">
        <v>45536</v>
      </c>
      <c r="B735" t="s">
        <v>25</v>
      </c>
      <c r="C735" t="str">
        <f>_xlfn.XLOOKUP(B735,'Product Key'!$B$2:$B$4,'Product Key'!$A$2:$A$4)</f>
        <v>Bright Passion Fruit Drop</v>
      </c>
      <c r="D735">
        <v>2.9805000000000001</v>
      </c>
      <c r="E735">
        <v>0.94279999999999997</v>
      </c>
      <c r="F735">
        <v>5.9554999999999998</v>
      </c>
      <c r="G735">
        <v>0.41549999999999998</v>
      </c>
    </row>
    <row r="736" spans="1:7" x14ac:dyDescent="0.35">
      <c r="A736" s="1">
        <v>45536</v>
      </c>
      <c r="B736" t="s">
        <v>27</v>
      </c>
      <c r="C736" t="str">
        <f>_xlfn.XLOOKUP(B736,'Product Key'!$B$2:$B$4,'Product Key'!$A$2:$A$4)</f>
        <v>Great Peanut Butter Crunch</v>
      </c>
      <c r="D736">
        <v>6.9598000000000004</v>
      </c>
      <c r="E736">
        <v>7.0537999999999998</v>
      </c>
      <c r="F736">
        <v>0.95799999999999996</v>
      </c>
      <c r="G736">
        <v>0.41560000000000002</v>
      </c>
    </row>
    <row r="737" spans="1:7" x14ac:dyDescent="0.35">
      <c r="A737" s="1">
        <v>45537</v>
      </c>
      <c r="B737" t="s">
        <v>29</v>
      </c>
      <c r="C737" t="str">
        <f>_xlfn.XLOOKUP(B737,'Product Key'!$B$2:$B$4,'Product Key'!$A$2:$A$4)</f>
        <v>Lively French Vanilla Tart</v>
      </c>
      <c r="D737">
        <v>8.9943000000000008</v>
      </c>
      <c r="E737">
        <v>1.9196</v>
      </c>
      <c r="F737">
        <v>6.9461000000000004</v>
      </c>
      <c r="G737">
        <v>0.34129999999999999</v>
      </c>
    </row>
    <row r="738" spans="1:7" x14ac:dyDescent="0.35">
      <c r="A738" s="1">
        <v>45537</v>
      </c>
      <c r="B738" t="s">
        <v>25</v>
      </c>
      <c r="C738" t="str">
        <f>_xlfn.XLOOKUP(B738,'Product Key'!$B$2:$B$4,'Product Key'!$A$2:$A$4)</f>
        <v>Bright Passion Fruit Drop</v>
      </c>
      <c r="D738">
        <v>3.0611000000000002</v>
      </c>
      <c r="E738">
        <v>1.0018</v>
      </c>
      <c r="F738">
        <v>6.08</v>
      </c>
      <c r="G738">
        <v>0.60160000000000002</v>
      </c>
    </row>
    <row r="739" spans="1:7" x14ac:dyDescent="0.35">
      <c r="A739" s="1">
        <v>45537</v>
      </c>
      <c r="B739" t="s">
        <v>27</v>
      </c>
      <c r="C739" t="str">
        <f>_xlfn.XLOOKUP(B739,'Product Key'!$B$2:$B$4,'Product Key'!$A$2:$A$4)</f>
        <v>Great Peanut Butter Crunch</v>
      </c>
      <c r="D739">
        <v>6.9055</v>
      </c>
      <c r="E739">
        <v>6.9901999999999997</v>
      </c>
      <c r="F739">
        <v>0.99870000000000003</v>
      </c>
      <c r="G739">
        <v>0.29420000000000002</v>
      </c>
    </row>
    <row r="740" spans="1:7" x14ac:dyDescent="0.35">
      <c r="A740" s="1">
        <v>45538</v>
      </c>
      <c r="B740" t="s">
        <v>29</v>
      </c>
      <c r="C740" t="str">
        <f>_xlfn.XLOOKUP(B740,'Product Key'!$B$2:$B$4,'Product Key'!$A$2:$A$4)</f>
        <v>Lively French Vanilla Tart</v>
      </c>
      <c r="D740">
        <v>8.968</v>
      </c>
      <c r="E740">
        <v>1.9864999999999999</v>
      </c>
      <c r="F740">
        <v>6.9881000000000002</v>
      </c>
      <c r="G740">
        <v>0.3654</v>
      </c>
    </row>
    <row r="741" spans="1:7" x14ac:dyDescent="0.35">
      <c r="A741" s="1">
        <v>45538</v>
      </c>
      <c r="B741" t="s">
        <v>25</v>
      </c>
      <c r="C741" t="str">
        <f>_xlfn.XLOOKUP(B741,'Product Key'!$B$2:$B$4,'Product Key'!$A$2:$A$4)</f>
        <v>Bright Passion Fruit Drop</v>
      </c>
      <c r="D741">
        <v>3.05</v>
      </c>
      <c r="E741">
        <v>1.0350999999999999</v>
      </c>
      <c r="F741">
        <v>6.0918000000000001</v>
      </c>
      <c r="G741">
        <v>0.2944</v>
      </c>
    </row>
    <row r="742" spans="1:7" x14ac:dyDescent="0.35">
      <c r="A742" s="1">
        <v>45538</v>
      </c>
      <c r="B742" t="s">
        <v>27</v>
      </c>
      <c r="C742" t="str">
        <f>_xlfn.XLOOKUP(B742,'Product Key'!$B$2:$B$4,'Product Key'!$A$2:$A$4)</f>
        <v>Great Peanut Butter Crunch</v>
      </c>
      <c r="D742">
        <v>7.0281000000000002</v>
      </c>
      <c r="E742">
        <v>6.9939</v>
      </c>
      <c r="F742">
        <v>0.98719999999999997</v>
      </c>
      <c r="G742">
        <v>0.37540000000000001</v>
      </c>
    </row>
    <row r="743" spans="1:7" x14ac:dyDescent="0.35">
      <c r="A743" s="1">
        <v>45539</v>
      </c>
      <c r="B743" t="s">
        <v>29</v>
      </c>
      <c r="C743" t="str">
        <f>_xlfn.XLOOKUP(B743,'Product Key'!$B$2:$B$4,'Product Key'!$A$2:$A$4)</f>
        <v>Lively French Vanilla Tart</v>
      </c>
      <c r="D743">
        <v>9.0848999999999993</v>
      </c>
      <c r="E743">
        <v>1.927</v>
      </c>
      <c r="F743">
        <v>7.0141</v>
      </c>
      <c r="G743">
        <v>0.34960000000000002</v>
      </c>
    </row>
    <row r="744" spans="1:7" x14ac:dyDescent="0.35">
      <c r="A744" s="1">
        <v>45539</v>
      </c>
      <c r="B744" t="s">
        <v>25</v>
      </c>
      <c r="C744" t="str">
        <f>_xlfn.XLOOKUP(B744,'Product Key'!$B$2:$B$4,'Product Key'!$A$2:$A$4)</f>
        <v>Bright Passion Fruit Drop</v>
      </c>
      <c r="D744">
        <v>2.9807999999999999</v>
      </c>
      <c r="E744">
        <v>1.0254000000000001</v>
      </c>
      <c r="F744">
        <v>5.9827000000000004</v>
      </c>
      <c r="G744">
        <v>0.42109999999999997</v>
      </c>
    </row>
    <row r="745" spans="1:7" x14ac:dyDescent="0.35">
      <c r="A745" s="1">
        <v>45539</v>
      </c>
      <c r="B745" t="s">
        <v>27</v>
      </c>
      <c r="C745" t="str">
        <f>_xlfn.XLOOKUP(B745,'Product Key'!$B$2:$B$4,'Product Key'!$A$2:$A$4)</f>
        <v>Great Peanut Butter Crunch</v>
      </c>
      <c r="D745">
        <v>6.9904000000000002</v>
      </c>
      <c r="E745">
        <v>6.9980000000000002</v>
      </c>
      <c r="F745">
        <v>0.9556</v>
      </c>
      <c r="G745">
        <v>0.34599999999999997</v>
      </c>
    </row>
    <row r="746" spans="1:7" x14ac:dyDescent="0.35">
      <c r="A746" s="1">
        <v>45540</v>
      </c>
      <c r="B746" t="s">
        <v>29</v>
      </c>
      <c r="C746" t="str">
        <f>_xlfn.XLOOKUP(B746,'Product Key'!$B$2:$B$4,'Product Key'!$A$2:$A$4)</f>
        <v>Lively French Vanilla Tart</v>
      </c>
      <c r="D746">
        <v>8.9693000000000005</v>
      </c>
      <c r="E746">
        <v>1.9692000000000001</v>
      </c>
      <c r="F746">
        <v>6.9362000000000004</v>
      </c>
      <c r="G746">
        <v>0.27379999999999999</v>
      </c>
    </row>
    <row r="747" spans="1:7" x14ac:dyDescent="0.35">
      <c r="A747" s="1">
        <v>45540</v>
      </c>
      <c r="B747" t="s">
        <v>25</v>
      </c>
      <c r="C747" t="str">
        <f>_xlfn.XLOOKUP(B747,'Product Key'!$B$2:$B$4,'Product Key'!$A$2:$A$4)</f>
        <v>Bright Passion Fruit Drop</v>
      </c>
      <c r="D747">
        <v>2.9977999999999998</v>
      </c>
      <c r="E747">
        <v>0.97389999999999999</v>
      </c>
      <c r="F747">
        <v>5.9698000000000002</v>
      </c>
      <c r="G747">
        <v>0.41160000000000002</v>
      </c>
    </row>
    <row r="748" spans="1:7" x14ac:dyDescent="0.35">
      <c r="A748" s="1">
        <v>45540</v>
      </c>
      <c r="B748" t="s">
        <v>27</v>
      </c>
      <c r="C748" t="str">
        <f>_xlfn.XLOOKUP(B748,'Product Key'!$B$2:$B$4,'Product Key'!$A$2:$A$4)</f>
        <v>Great Peanut Butter Crunch</v>
      </c>
      <c r="D748">
        <v>7.0457000000000001</v>
      </c>
      <c r="E748">
        <v>7.0201000000000002</v>
      </c>
      <c r="F748">
        <v>0.94279999999999997</v>
      </c>
      <c r="G748">
        <v>0.37030000000000002</v>
      </c>
    </row>
    <row r="749" spans="1:7" x14ac:dyDescent="0.35">
      <c r="A749" s="1">
        <v>45541</v>
      </c>
      <c r="B749" t="s">
        <v>29</v>
      </c>
      <c r="C749" t="str">
        <f>_xlfn.XLOOKUP(B749,'Product Key'!$B$2:$B$4,'Product Key'!$A$2:$A$4)</f>
        <v>Lively French Vanilla Tart</v>
      </c>
      <c r="D749">
        <v>9.0149000000000008</v>
      </c>
      <c r="E749">
        <v>1.9976</v>
      </c>
      <c r="F749">
        <v>6.9935999999999998</v>
      </c>
      <c r="G749">
        <v>0.3861</v>
      </c>
    </row>
    <row r="750" spans="1:7" x14ac:dyDescent="0.35">
      <c r="A750" s="1">
        <v>45541</v>
      </c>
      <c r="B750" t="s">
        <v>25</v>
      </c>
      <c r="C750" t="str">
        <f>_xlfn.XLOOKUP(B750,'Product Key'!$B$2:$B$4,'Product Key'!$A$2:$A$4)</f>
        <v>Bright Passion Fruit Drop</v>
      </c>
      <c r="D750">
        <v>3.0287999999999999</v>
      </c>
      <c r="E750">
        <v>0.99519999999999997</v>
      </c>
      <c r="F750">
        <v>5.9989999999999997</v>
      </c>
      <c r="G750">
        <v>0.41170000000000001</v>
      </c>
    </row>
    <row r="751" spans="1:7" x14ac:dyDescent="0.35">
      <c r="A751" s="1">
        <v>45541</v>
      </c>
      <c r="B751" t="s">
        <v>27</v>
      </c>
      <c r="C751" t="str">
        <f>_xlfn.XLOOKUP(B751,'Product Key'!$B$2:$B$4,'Product Key'!$A$2:$A$4)</f>
        <v>Great Peanut Butter Crunch</v>
      </c>
      <c r="D751">
        <v>7.0871000000000004</v>
      </c>
      <c r="E751">
        <v>6.9549000000000003</v>
      </c>
      <c r="F751">
        <v>1.0790999999999999</v>
      </c>
      <c r="G751">
        <v>0.29330000000000001</v>
      </c>
    </row>
    <row r="752" spans="1:7" x14ac:dyDescent="0.35">
      <c r="A752" s="1">
        <v>45542</v>
      </c>
      <c r="B752" t="s">
        <v>29</v>
      </c>
      <c r="C752" t="str">
        <f>_xlfn.XLOOKUP(B752,'Product Key'!$B$2:$B$4,'Product Key'!$A$2:$A$4)</f>
        <v>Lively French Vanilla Tart</v>
      </c>
      <c r="D752">
        <v>8.9566999999999997</v>
      </c>
      <c r="E752">
        <v>1.9368000000000001</v>
      </c>
      <c r="F752">
        <v>6.9779999999999998</v>
      </c>
      <c r="G752">
        <v>0.2868</v>
      </c>
    </row>
    <row r="753" spans="1:7" x14ac:dyDescent="0.35">
      <c r="A753" s="1">
        <v>45542</v>
      </c>
      <c r="B753" t="s">
        <v>25</v>
      </c>
      <c r="C753" t="str">
        <f>_xlfn.XLOOKUP(B753,'Product Key'!$B$2:$B$4,'Product Key'!$A$2:$A$4)</f>
        <v>Bright Passion Fruit Drop</v>
      </c>
      <c r="D753">
        <v>2.9384999999999999</v>
      </c>
      <c r="E753">
        <v>1.0318000000000001</v>
      </c>
      <c r="F753">
        <v>6.0365000000000002</v>
      </c>
      <c r="G753">
        <v>0.49220000000000003</v>
      </c>
    </row>
    <row r="754" spans="1:7" x14ac:dyDescent="0.35">
      <c r="A754" s="1">
        <v>45542</v>
      </c>
      <c r="B754" t="s">
        <v>27</v>
      </c>
      <c r="C754" t="str">
        <f>_xlfn.XLOOKUP(B754,'Product Key'!$B$2:$B$4,'Product Key'!$A$2:$A$4)</f>
        <v>Great Peanut Butter Crunch</v>
      </c>
      <c r="D754">
        <v>6.9569000000000001</v>
      </c>
      <c r="E754">
        <v>6.9694000000000003</v>
      </c>
      <c r="F754">
        <v>0.96130000000000004</v>
      </c>
      <c r="G754">
        <v>0.35170000000000001</v>
      </c>
    </row>
    <row r="755" spans="1:7" x14ac:dyDescent="0.35">
      <c r="A755" s="1">
        <v>45543</v>
      </c>
      <c r="B755" t="s">
        <v>29</v>
      </c>
      <c r="C755" t="str">
        <f>_xlfn.XLOOKUP(B755,'Product Key'!$B$2:$B$4,'Product Key'!$A$2:$A$4)</f>
        <v>Lively French Vanilla Tart</v>
      </c>
      <c r="D755">
        <v>8.9975000000000005</v>
      </c>
      <c r="E755">
        <v>2.0579000000000001</v>
      </c>
      <c r="F755">
        <v>7.0137</v>
      </c>
      <c r="G755">
        <v>0.35199999999999998</v>
      </c>
    </row>
    <row r="756" spans="1:7" x14ac:dyDescent="0.35">
      <c r="A756" s="1">
        <v>45543</v>
      </c>
      <c r="B756" t="s">
        <v>25</v>
      </c>
      <c r="C756" t="str">
        <f>_xlfn.XLOOKUP(B756,'Product Key'!$B$2:$B$4,'Product Key'!$A$2:$A$4)</f>
        <v>Bright Passion Fruit Drop</v>
      </c>
      <c r="D756">
        <v>2.9580000000000002</v>
      </c>
      <c r="E756">
        <v>0.98029999999999995</v>
      </c>
      <c r="F756">
        <v>5.9729999999999999</v>
      </c>
      <c r="G756">
        <v>0.43840000000000001</v>
      </c>
    </row>
    <row r="757" spans="1:7" x14ac:dyDescent="0.35">
      <c r="A757" s="1">
        <v>45543</v>
      </c>
      <c r="B757" t="s">
        <v>27</v>
      </c>
      <c r="C757" t="str">
        <f>_xlfn.XLOOKUP(B757,'Product Key'!$B$2:$B$4,'Product Key'!$A$2:$A$4)</f>
        <v>Great Peanut Butter Crunch</v>
      </c>
      <c r="D757">
        <v>6.9983000000000004</v>
      </c>
      <c r="E757">
        <v>6.9579000000000004</v>
      </c>
      <c r="F757">
        <v>1.0476000000000001</v>
      </c>
      <c r="G757">
        <v>0.33229999999999998</v>
      </c>
    </row>
    <row r="758" spans="1:7" x14ac:dyDescent="0.35">
      <c r="A758" s="1">
        <v>45544</v>
      </c>
      <c r="B758" t="s">
        <v>29</v>
      </c>
      <c r="C758" t="str">
        <f>_xlfn.XLOOKUP(B758,'Product Key'!$B$2:$B$4,'Product Key'!$A$2:$A$4)</f>
        <v>Lively French Vanilla Tart</v>
      </c>
      <c r="D758">
        <v>8.9135000000000009</v>
      </c>
      <c r="E758">
        <v>1.9585999999999999</v>
      </c>
      <c r="F758">
        <v>6.9763000000000002</v>
      </c>
      <c r="G758">
        <v>0.27360000000000001</v>
      </c>
    </row>
    <row r="759" spans="1:7" x14ac:dyDescent="0.35">
      <c r="A759" s="1">
        <v>45544</v>
      </c>
      <c r="B759" t="s">
        <v>25</v>
      </c>
      <c r="C759" t="str">
        <f>_xlfn.XLOOKUP(B759,'Product Key'!$B$2:$B$4,'Product Key'!$A$2:$A$4)</f>
        <v>Bright Passion Fruit Drop</v>
      </c>
      <c r="D759">
        <v>3.0213000000000001</v>
      </c>
      <c r="E759">
        <v>0.98939999999999995</v>
      </c>
      <c r="F759">
        <v>5.9833999999999996</v>
      </c>
      <c r="G759">
        <v>0.43369999999999997</v>
      </c>
    </row>
    <row r="760" spans="1:7" x14ac:dyDescent="0.35">
      <c r="A760" s="1">
        <v>45544</v>
      </c>
      <c r="B760" t="s">
        <v>27</v>
      </c>
      <c r="C760" t="str">
        <f>_xlfn.XLOOKUP(B760,'Product Key'!$B$2:$B$4,'Product Key'!$A$2:$A$4)</f>
        <v>Great Peanut Butter Crunch</v>
      </c>
      <c r="D760">
        <v>7.0833000000000004</v>
      </c>
      <c r="E760">
        <v>7.0361000000000002</v>
      </c>
      <c r="F760">
        <v>0.96799999999999997</v>
      </c>
      <c r="G760">
        <v>0.29809999999999998</v>
      </c>
    </row>
    <row r="761" spans="1:7" x14ac:dyDescent="0.35">
      <c r="A761" s="1">
        <v>45545</v>
      </c>
      <c r="B761" t="s">
        <v>29</v>
      </c>
      <c r="C761" t="str">
        <f>_xlfn.XLOOKUP(B761,'Product Key'!$B$2:$B$4,'Product Key'!$A$2:$A$4)</f>
        <v>Lively French Vanilla Tart</v>
      </c>
      <c r="D761">
        <v>9.0235000000000003</v>
      </c>
      <c r="E761">
        <v>2.0028999999999999</v>
      </c>
      <c r="F761">
        <v>7.0395000000000003</v>
      </c>
      <c r="G761">
        <v>0.36859999999999998</v>
      </c>
    </row>
    <row r="762" spans="1:7" x14ac:dyDescent="0.35">
      <c r="A762" s="1">
        <v>45545</v>
      </c>
      <c r="B762" t="s">
        <v>25</v>
      </c>
      <c r="C762" t="str">
        <f>_xlfn.XLOOKUP(B762,'Product Key'!$B$2:$B$4,'Product Key'!$A$2:$A$4)</f>
        <v>Bright Passion Fruit Drop</v>
      </c>
      <c r="D762">
        <v>3.0190999999999999</v>
      </c>
      <c r="E762">
        <v>0.95989999999999998</v>
      </c>
      <c r="F762">
        <v>5.9549000000000003</v>
      </c>
      <c r="G762">
        <v>0.45450000000000002</v>
      </c>
    </row>
    <row r="763" spans="1:7" x14ac:dyDescent="0.35">
      <c r="A763" s="1">
        <v>45545</v>
      </c>
      <c r="B763" t="s">
        <v>27</v>
      </c>
      <c r="C763" t="str">
        <f>_xlfn.XLOOKUP(B763,'Product Key'!$B$2:$B$4,'Product Key'!$A$2:$A$4)</f>
        <v>Great Peanut Butter Crunch</v>
      </c>
      <c r="D763">
        <v>6.9470999999999998</v>
      </c>
      <c r="E763">
        <v>6.9852999999999996</v>
      </c>
      <c r="F763">
        <v>1.0646</v>
      </c>
      <c r="G763">
        <v>0.45760000000000001</v>
      </c>
    </row>
    <row r="764" spans="1:7" x14ac:dyDescent="0.35">
      <c r="A764" s="1">
        <v>45546</v>
      </c>
      <c r="B764" t="s">
        <v>29</v>
      </c>
      <c r="C764" t="str">
        <f>_xlfn.XLOOKUP(B764,'Product Key'!$B$2:$B$4,'Product Key'!$A$2:$A$4)</f>
        <v>Lively French Vanilla Tart</v>
      </c>
      <c r="D764">
        <v>8.9887999999999995</v>
      </c>
      <c r="E764">
        <v>1.9775</v>
      </c>
      <c r="F764">
        <v>7.0419</v>
      </c>
      <c r="G764">
        <v>0.18870000000000001</v>
      </c>
    </row>
    <row r="765" spans="1:7" x14ac:dyDescent="0.35">
      <c r="A765" s="1">
        <v>45546</v>
      </c>
      <c r="B765" t="s">
        <v>25</v>
      </c>
      <c r="C765" t="str">
        <f>_xlfn.XLOOKUP(B765,'Product Key'!$B$2:$B$4,'Product Key'!$A$2:$A$4)</f>
        <v>Bright Passion Fruit Drop</v>
      </c>
      <c r="D765">
        <v>3.0304000000000002</v>
      </c>
      <c r="E765">
        <v>0.995</v>
      </c>
      <c r="F765">
        <v>5.9942000000000002</v>
      </c>
      <c r="G765">
        <v>0.48620000000000002</v>
      </c>
    </row>
    <row r="766" spans="1:7" x14ac:dyDescent="0.35">
      <c r="A766" s="1">
        <v>45546</v>
      </c>
      <c r="B766" t="s">
        <v>27</v>
      </c>
      <c r="C766" t="str">
        <f>_xlfn.XLOOKUP(B766,'Product Key'!$B$2:$B$4,'Product Key'!$A$2:$A$4)</f>
        <v>Great Peanut Butter Crunch</v>
      </c>
      <c r="D766">
        <v>6.9305000000000003</v>
      </c>
      <c r="E766">
        <v>7.0012999999999996</v>
      </c>
      <c r="F766">
        <v>1.0201</v>
      </c>
      <c r="G766">
        <v>0.40089999999999998</v>
      </c>
    </row>
    <row r="767" spans="1:7" x14ac:dyDescent="0.35">
      <c r="A767" s="1">
        <v>45547</v>
      </c>
      <c r="B767" t="s">
        <v>29</v>
      </c>
      <c r="C767" t="str">
        <f>_xlfn.XLOOKUP(B767,'Product Key'!$B$2:$B$4,'Product Key'!$A$2:$A$4)</f>
        <v>Lively French Vanilla Tart</v>
      </c>
      <c r="D767">
        <v>9.0564</v>
      </c>
      <c r="E767">
        <v>1.9878</v>
      </c>
      <c r="F767">
        <v>6.9580000000000002</v>
      </c>
      <c r="G767">
        <v>0.26219999999999999</v>
      </c>
    </row>
    <row r="768" spans="1:7" x14ac:dyDescent="0.35">
      <c r="A768" s="1">
        <v>45547</v>
      </c>
      <c r="B768" t="s">
        <v>25</v>
      </c>
      <c r="C768" t="str">
        <f>_xlfn.XLOOKUP(B768,'Product Key'!$B$2:$B$4,'Product Key'!$A$2:$A$4)</f>
        <v>Bright Passion Fruit Drop</v>
      </c>
      <c r="D768">
        <v>3.0581</v>
      </c>
      <c r="E768">
        <v>0.97250000000000003</v>
      </c>
      <c r="F768">
        <v>5.8895999999999997</v>
      </c>
      <c r="G768">
        <v>0.41599999999999998</v>
      </c>
    </row>
    <row r="769" spans="1:7" x14ac:dyDescent="0.35">
      <c r="A769" s="1">
        <v>45547</v>
      </c>
      <c r="B769" t="s">
        <v>27</v>
      </c>
      <c r="C769" t="str">
        <f>_xlfn.XLOOKUP(B769,'Product Key'!$B$2:$B$4,'Product Key'!$A$2:$A$4)</f>
        <v>Great Peanut Butter Crunch</v>
      </c>
      <c r="D769">
        <v>6.9522000000000004</v>
      </c>
      <c r="E769">
        <v>6.9965999999999999</v>
      </c>
      <c r="F769">
        <v>1.0238</v>
      </c>
      <c r="G769">
        <v>0.29809999999999998</v>
      </c>
    </row>
    <row r="770" spans="1:7" x14ac:dyDescent="0.35">
      <c r="A770" s="1">
        <v>45548</v>
      </c>
      <c r="B770" t="s">
        <v>29</v>
      </c>
      <c r="C770" t="str">
        <f>_xlfn.XLOOKUP(B770,'Product Key'!$B$2:$B$4,'Product Key'!$A$2:$A$4)</f>
        <v>Lively French Vanilla Tart</v>
      </c>
      <c r="D770">
        <v>9.0673999999999992</v>
      </c>
      <c r="E770">
        <v>2.08</v>
      </c>
      <c r="F770">
        <v>6.9599000000000002</v>
      </c>
      <c r="G770">
        <v>0.30349999999999999</v>
      </c>
    </row>
    <row r="771" spans="1:7" x14ac:dyDescent="0.35">
      <c r="A771" s="1">
        <v>45548</v>
      </c>
      <c r="B771" t="s">
        <v>25</v>
      </c>
      <c r="C771" t="str">
        <f>_xlfn.XLOOKUP(B771,'Product Key'!$B$2:$B$4,'Product Key'!$A$2:$A$4)</f>
        <v>Bright Passion Fruit Drop</v>
      </c>
      <c r="D771">
        <v>2.9802</v>
      </c>
      <c r="E771">
        <v>0.98329999999999995</v>
      </c>
      <c r="F771">
        <v>5.9050000000000002</v>
      </c>
      <c r="G771">
        <v>0.46550000000000002</v>
      </c>
    </row>
    <row r="772" spans="1:7" x14ac:dyDescent="0.35">
      <c r="A772" s="1">
        <v>45548</v>
      </c>
      <c r="B772" t="s">
        <v>27</v>
      </c>
      <c r="C772" t="str">
        <f>_xlfn.XLOOKUP(B772,'Product Key'!$B$2:$B$4,'Product Key'!$A$2:$A$4)</f>
        <v>Great Peanut Butter Crunch</v>
      </c>
      <c r="D772">
        <v>7.0627000000000004</v>
      </c>
      <c r="E772">
        <v>7.0456000000000003</v>
      </c>
      <c r="F772">
        <v>0.9728</v>
      </c>
      <c r="G772">
        <v>0.40970000000000001</v>
      </c>
    </row>
    <row r="773" spans="1:7" x14ac:dyDescent="0.35">
      <c r="A773" s="1">
        <v>45549</v>
      </c>
      <c r="B773" t="s">
        <v>29</v>
      </c>
      <c r="C773" t="str">
        <f>_xlfn.XLOOKUP(B773,'Product Key'!$B$2:$B$4,'Product Key'!$A$2:$A$4)</f>
        <v>Lively French Vanilla Tart</v>
      </c>
      <c r="D773">
        <v>8.9644999999999992</v>
      </c>
      <c r="E773">
        <v>2.0114999999999998</v>
      </c>
      <c r="F773">
        <v>6.9314</v>
      </c>
      <c r="G773">
        <v>0.29970000000000002</v>
      </c>
    </row>
    <row r="774" spans="1:7" x14ac:dyDescent="0.35">
      <c r="A774" s="1">
        <v>45549</v>
      </c>
      <c r="B774" t="s">
        <v>25</v>
      </c>
      <c r="C774" t="str">
        <f>_xlfn.XLOOKUP(B774,'Product Key'!$B$2:$B$4,'Product Key'!$A$2:$A$4)</f>
        <v>Bright Passion Fruit Drop</v>
      </c>
      <c r="D774">
        <v>2.9838</v>
      </c>
      <c r="E774">
        <v>1.044</v>
      </c>
      <c r="F774">
        <v>6.0292000000000003</v>
      </c>
      <c r="G774">
        <v>0.47949999999999998</v>
      </c>
    </row>
    <row r="775" spans="1:7" x14ac:dyDescent="0.35">
      <c r="A775" s="1">
        <v>45549</v>
      </c>
      <c r="B775" t="s">
        <v>27</v>
      </c>
      <c r="C775" t="str">
        <f>_xlfn.XLOOKUP(B775,'Product Key'!$B$2:$B$4,'Product Key'!$A$2:$A$4)</f>
        <v>Great Peanut Butter Crunch</v>
      </c>
      <c r="D775">
        <v>7.0063000000000004</v>
      </c>
      <c r="E775">
        <v>7.0072000000000001</v>
      </c>
      <c r="F775">
        <v>0.97409999999999997</v>
      </c>
      <c r="G775">
        <v>0.37530000000000002</v>
      </c>
    </row>
    <row r="776" spans="1:7" x14ac:dyDescent="0.35">
      <c r="A776" s="1">
        <v>45550</v>
      </c>
      <c r="B776" t="s">
        <v>29</v>
      </c>
      <c r="C776" t="str">
        <f>_xlfn.XLOOKUP(B776,'Product Key'!$B$2:$B$4,'Product Key'!$A$2:$A$4)</f>
        <v>Lively French Vanilla Tart</v>
      </c>
      <c r="D776">
        <v>8.93</v>
      </c>
      <c r="E776">
        <v>2.0217000000000001</v>
      </c>
      <c r="F776">
        <v>6.9607999999999999</v>
      </c>
      <c r="G776">
        <v>0.39029999999999998</v>
      </c>
    </row>
    <row r="777" spans="1:7" x14ac:dyDescent="0.35">
      <c r="A777" s="1">
        <v>45550</v>
      </c>
      <c r="B777" t="s">
        <v>25</v>
      </c>
      <c r="C777" t="str">
        <f>_xlfn.XLOOKUP(B777,'Product Key'!$B$2:$B$4,'Product Key'!$A$2:$A$4)</f>
        <v>Bright Passion Fruit Drop</v>
      </c>
      <c r="D777">
        <v>3.0920000000000001</v>
      </c>
      <c r="E777">
        <v>0.97940000000000005</v>
      </c>
      <c r="F777">
        <v>5.9737999999999998</v>
      </c>
      <c r="G777">
        <v>0.40279999999999999</v>
      </c>
    </row>
    <row r="778" spans="1:7" x14ac:dyDescent="0.35">
      <c r="A778" s="1">
        <v>45550</v>
      </c>
      <c r="B778" t="s">
        <v>27</v>
      </c>
      <c r="C778" t="str">
        <f>_xlfn.XLOOKUP(B778,'Product Key'!$B$2:$B$4,'Product Key'!$A$2:$A$4)</f>
        <v>Great Peanut Butter Crunch</v>
      </c>
      <c r="D778">
        <v>6.9821</v>
      </c>
      <c r="E778">
        <v>7.0594000000000001</v>
      </c>
      <c r="F778">
        <v>0.93369999999999997</v>
      </c>
      <c r="G778">
        <v>0.30840000000000001</v>
      </c>
    </row>
    <row r="779" spans="1:7" x14ac:dyDescent="0.35">
      <c r="A779" s="1">
        <v>45551</v>
      </c>
      <c r="B779" t="s">
        <v>29</v>
      </c>
      <c r="C779" t="str">
        <f>_xlfn.XLOOKUP(B779,'Product Key'!$B$2:$B$4,'Product Key'!$A$2:$A$4)</f>
        <v>Lively French Vanilla Tart</v>
      </c>
      <c r="D779">
        <v>8.9624000000000006</v>
      </c>
      <c r="E779">
        <v>2.0051000000000001</v>
      </c>
      <c r="F779">
        <v>6.9996</v>
      </c>
      <c r="G779">
        <v>0.26400000000000001</v>
      </c>
    </row>
    <row r="780" spans="1:7" x14ac:dyDescent="0.35">
      <c r="A780" s="1">
        <v>45551</v>
      </c>
      <c r="B780" t="s">
        <v>25</v>
      </c>
      <c r="C780" t="str">
        <f>_xlfn.XLOOKUP(B780,'Product Key'!$B$2:$B$4,'Product Key'!$A$2:$A$4)</f>
        <v>Bright Passion Fruit Drop</v>
      </c>
      <c r="D780">
        <v>2.9878999999999998</v>
      </c>
      <c r="E780">
        <v>1.0226999999999999</v>
      </c>
      <c r="F780">
        <v>5.9835000000000003</v>
      </c>
      <c r="G780">
        <v>0.39319999999999999</v>
      </c>
    </row>
    <row r="781" spans="1:7" x14ac:dyDescent="0.35">
      <c r="A781" s="1">
        <v>45551</v>
      </c>
      <c r="B781" t="s">
        <v>27</v>
      </c>
      <c r="C781" t="str">
        <f>_xlfn.XLOOKUP(B781,'Product Key'!$B$2:$B$4,'Product Key'!$A$2:$A$4)</f>
        <v>Great Peanut Butter Crunch</v>
      </c>
      <c r="D781">
        <v>7.0635000000000003</v>
      </c>
      <c r="E781">
        <v>6.9654999999999996</v>
      </c>
      <c r="F781">
        <v>1.0806</v>
      </c>
      <c r="G781">
        <v>0.29299999999999998</v>
      </c>
    </row>
    <row r="782" spans="1:7" x14ac:dyDescent="0.35">
      <c r="A782" s="1">
        <v>45552</v>
      </c>
      <c r="B782" t="s">
        <v>29</v>
      </c>
      <c r="C782" t="str">
        <f>_xlfn.XLOOKUP(B782,'Product Key'!$B$2:$B$4,'Product Key'!$A$2:$A$4)</f>
        <v>Lively French Vanilla Tart</v>
      </c>
      <c r="D782">
        <v>8.9550999999999998</v>
      </c>
      <c r="E782">
        <v>1.9278</v>
      </c>
      <c r="F782">
        <v>7.0787000000000004</v>
      </c>
      <c r="G782">
        <v>0.35299999999999998</v>
      </c>
    </row>
    <row r="783" spans="1:7" x14ac:dyDescent="0.35">
      <c r="A783" s="1">
        <v>45552</v>
      </c>
      <c r="B783" t="s">
        <v>25</v>
      </c>
      <c r="C783" t="str">
        <f>_xlfn.XLOOKUP(B783,'Product Key'!$B$2:$B$4,'Product Key'!$A$2:$A$4)</f>
        <v>Bright Passion Fruit Drop</v>
      </c>
      <c r="D783">
        <v>2.9504999999999999</v>
      </c>
      <c r="E783">
        <v>0.98870000000000002</v>
      </c>
      <c r="F783">
        <v>5.9972000000000003</v>
      </c>
      <c r="G783">
        <v>0.46079999999999999</v>
      </c>
    </row>
    <row r="784" spans="1:7" x14ac:dyDescent="0.35">
      <c r="A784" s="1">
        <v>45552</v>
      </c>
      <c r="B784" t="s">
        <v>27</v>
      </c>
      <c r="C784" t="str">
        <f>_xlfn.XLOOKUP(B784,'Product Key'!$B$2:$B$4,'Product Key'!$A$2:$A$4)</f>
        <v>Great Peanut Butter Crunch</v>
      </c>
      <c r="D784">
        <v>6.9240000000000004</v>
      </c>
      <c r="E784">
        <v>7.0708000000000002</v>
      </c>
      <c r="F784">
        <v>0.96260000000000001</v>
      </c>
      <c r="G784">
        <v>0.317</v>
      </c>
    </row>
    <row r="785" spans="1:7" x14ac:dyDescent="0.35">
      <c r="A785" s="1">
        <v>45553</v>
      </c>
      <c r="B785" t="s">
        <v>29</v>
      </c>
      <c r="C785" t="str">
        <f>_xlfn.XLOOKUP(B785,'Product Key'!$B$2:$B$4,'Product Key'!$A$2:$A$4)</f>
        <v>Lively French Vanilla Tart</v>
      </c>
      <c r="D785">
        <v>8.9747000000000003</v>
      </c>
      <c r="E785">
        <v>1.9511000000000001</v>
      </c>
      <c r="F785">
        <v>7.0143000000000004</v>
      </c>
      <c r="G785">
        <v>0.32790000000000002</v>
      </c>
    </row>
    <row r="786" spans="1:7" x14ac:dyDescent="0.35">
      <c r="A786" s="1">
        <v>45553</v>
      </c>
      <c r="B786" t="s">
        <v>25</v>
      </c>
      <c r="C786" t="str">
        <f>_xlfn.XLOOKUP(B786,'Product Key'!$B$2:$B$4,'Product Key'!$A$2:$A$4)</f>
        <v>Bright Passion Fruit Drop</v>
      </c>
      <c r="D786">
        <v>2.9843000000000002</v>
      </c>
      <c r="E786">
        <v>0.98860000000000003</v>
      </c>
      <c r="F786">
        <v>5.9255000000000004</v>
      </c>
      <c r="G786">
        <v>0.48549999999999999</v>
      </c>
    </row>
    <row r="787" spans="1:7" x14ac:dyDescent="0.35">
      <c r="A787" s="1">
        <v>45553</v>
      </c>
      <c r="B787" t="s">
        <v>27</v>
      </c>
      <c r="C787" t="str">
        <f>_xlfn.XLOOKUP(B787,'Product Key'!$B$2:$B$4,'Product Key'!$A$2:$A$4)</f>
        <v>Great Peanut Butter Crunch</v>
      </c>
      <c r="D787">
        <v>7.1017999999999999</v>
      </c>
      <c r="E787">
        <v>6.9893000000000001</v>
      </c>
      <c r="F787">
        <v>1.0595000000000001</v>
      </c>
      <c r="G787">
        <v>0.29749999999999999</v>
      </c>
    </row>
    <row r="788" spans="1:7" x14ac:dyDescent="0.35">
      <c r="A788" s="1">
        <v>45554</v>
      </c>
      <c r="B788" t="s">
        <v>29</v>
      </c>
      <c r="C788" t="str">
        <f>_xlfn.XLOOKUP(B788,'Product Key'!$B$2:$B$4,'Product Key'!$A$2:$A$4)</f>
        <v>Lively French Vanilla Tart</v>
      </c>
      <c r="D788">
        <v>8.9817999999999998</v>
      </c>
      <c r="E788">
        <v>1.9165000000000001</v>
      </c>
      <c r="F788">
        <v>6.9583000000000004</v>
      </c>
      <c r="G788">
        <v>0.31790000000000002</v>
      </c>
    </row>
    <row r="789" spans="1:7" x14ac:dyDescent="0.35">
      <c r="A789" s="1">
        <v>45554</v>
      </c>
      <c r="B789" t="s">
        <v>25</v>
      </c>
      <c r="C789" t="str">
        <f>_xlfn.XLOOKUP(B789,'Product Key'!$B$2:$B$4,'Product Key'!$A$2:$A$4)</f>
        <v>Bright Passion Fruit Drop</v>
      </c>
      <c r="D789">
        <v>3.0061</v>
      </c>
      <c r="E789">
        <v>0.92310000000000003</v>
      </c>
      <c r="F789">
        <v>5.8737000000000004</v>
      </c>
      <c r="G789">
        <v>0.48209999999999997</v>
      </c>
    </row>
    <row r="790" spans="1:7" x14ac:dyDescent="0.35">
      <c r="A790" s="1">
        <v>45554</v>
      </c>
      <c r="B790" t="s">
        <v>27</v>
      </c>
      <c r="C790" t="str">
        <f>_xlfn.XLOOKUP(B790,'Product Key'!$B$2:$B$4,'Product Key'!$A$2:$A$4)</f>
        <v>Great Peanut Butter Crunch</v>
      </c>
      <c r="D790">
        <v>7.0232999999999999</v>
      </c>
      <c r="E790">
        <v>6.9686000000000003</v>
      </c>
      <c r="F790">
        <v>1.0268999999999999</v>
      </c>
      <c r="G790">
        <v>0.44069999999999998</v>
      </c>
    </row>
    <row r="791" spans="1:7" x14ac:dyDescent="0.35">
      <c r="A791" s="1">
        <v>45555</v>
      </c>
      <c r="B791" t="s">
        <v>29</v>
      </c>
      <c r="C791" t="str">
        <f>_xlfn.XLOOKUP(B791,'Product Key'!$B$2:$B$4,'Product Key'!$A$2:$A$4)</f>
        <v>Lively French Vanilla Tart</v>
      </c>
      <c r="D791">
        <v>9.1757000000000009</v>
      </c>
      <c r="E791">
        <v>2.0448</v>
      </c>
      <c r="F791">
        <v>6.9657</v>
      </c>
      <c r="G791">
        <v>0.24940000000000001</v>
      </c>
    </row>
    <row r="792" spans="1:7" x14ac:dyDescent="0.35">
      <c r="A792" s="1">
        <v>45555</v>
      </c>
      <c r="B792" t="s">
        <v>25</v>
      </c>
      <c r="C792" t="str">
        <f>_xlfn.XLOOKUP(B792,'Product Key'!$B$2:$B$4,'Product Key'!$A$2:$A$4)</f>
        <v>Bright Passion Fruit Drop</v>
      </c>
      <c r="D792">
        <v>2.9268000000000001</v>
      </c>
      <c r="E792">
        <v>1.0165999999999999</v>
      </c>
      <c r="F792">
        <v>5.9958999999999998</v>
      </c>
      <c r="G792">
        <v>0.48220000000000002</v>
      </c>
    </row>
    <row r="793" spans="1:7" x14ac:dyDescent="0.35">
      <c r="A793" s="1">
        <v>45555</v>
      </c>
      <c r="B793" t="s">
        <v>27</v>
      </c>
      <c r="C793" t="str">
        <f>_xlfn.XLOOKUP(B793,'Product Key'!$B$2:$B$4,'Product Key'!$A$2:$A$4)</f>
        <v>Great Peanut Butter Crunch</v>
      </c>
      <c r="D793">
        <v>7.0042</v>
      </c>
      <c r="E793">
        <v>7.1132999999999997</v>
      </c>
      <c r="F793">
        <v>0.96009999999999995</v>
      </c>
      <c r="G793">
        <v>0.38600000000000001</v>
      </c>
    </row>
    <row r="794" spans="1:7" x14ac:dyDescent="0.35">
      <c r="A794" s="1">
        <v>45556</v>
      </c>
      <c r="B794" t="s">
        <v>29</v>
      </c>
      <c r="C794" t="str">
        <f>_xlfn.XLOOKUP(B794,'Product Key'!$B$2:$B$4,'Product Key'!$A$2:$A$4)</f>
        <v>Lively French Vanilla Tart</v>
      </c>
      <c r="D794">
        <v>9.0632000000000001</v>
      </c>
      <c r="E794">
        <v>1.9832000000000001</v>
      </c>
      <c r="F794">
        <v>7.1154999999999999</v>
      </c>
      <c r="G794">
        <v>0.2954</v>
      </c>
    </row>
    <row r="795" spans="1:7" x14ac:dyDescent="0.35">
      <c r="A795" s="1">
        <v>45556</v>
      </c>
      <c r="B795" t="s">
        <v>25</v>
      </c>
      <c r="C795" t="str">
        <f>_xlfn.XLOOKUP(B795,'Product Key'!$B$2:$B$4,'Product Key'!$A$2:$A$4)</f>
        <v>Bright Passion Fruit Drop</v>
      </c>
      <c r="D795">
        <v>3.0078</v>
      </c>
      <c r="E795">
        <v>0.98870000000000002</v>
      </c>
      <c r="F795">
        <v>6.1128</v>
      </c>
      <c r="G795">
        <v>0.41899999999999998</v>
      </c>
    </row>
    <row r="796" spans="1:7" x14ac:dyDescent="0.35">
      <c r="A796" s="1">
        <v>45556</v>
      </c>
      <c r="B796" t="s">
        <v>27</v>
      </c>
      <c r="C796" t="str">
        <f>_xlfn.XLOOKUP(B796,'Product Key'!$B$2:$B$4,'Product Key'!$A$2:$A$4)</f>
        <v>Great Peanut Butter Crunch</v>
      </c>
      <c r="D796">
        <v>6.9538000000000002</v>
      </c>
      <c r="E796">
        <v>6.9629000000000003</v>
      </c>
      <c r="F796">
        <v>1.0334000000000001</v>
      </c>
      <c r="G796">
        <v>0.31480000000000002</v>
      </c>
    </row>
    <row r="797" spans="1:7" x14ac:dyDescent="0.35">
      <c r="A797" s="1">
        <v>45557</v>
      </c>
      <c r="B797" t="s">
        <v>29</v>
      </c>
      <c r="C797" t="str">
        <f>_xlfn.XLOOKUP(B797,'Product Key'!$B$2:$B$4,'Product Key'!$A$2:$A$4)</f>
        <v>Lively French Vanilla Tart</v>
      </c>
      <c r="D797">
        <v>9.0089000000000006</v>
      </c>
      <c r="E797">
        <v>1.9651000000000001</v>
      </c>
      <c r="F797">
        <v>6.9836999999999998</v>
      </c>
      <c r="G797">
        <v>0.32790000000000002</v>
      </c>
    </row>
    <row r="798" spans="1:7" x14ac:dyDescent="0.35">
      <c r="A798" s="1">
        <v>45557</v>
      </c>
      <c r="B798" t="s">
        <v>25</v>
      </c>
      <c r="C798" t="str">
        <f>_xlfn.XLOOKUP(B798,'Product Key'!$B$2:$B$4,'Product Key'!$A$2:$A$4)</f>
        <v>Bright Passion Fruit Drop</v>
      </c>
      <c r="D798">
        <v>3.0369999999999999</v>
      </c>
      <c r="E798">
        <v>0.99329999999999996</v>
      </c>
      <c r="F798">
        <v>6.0617000000000001</v>
      </c>
      <c r="G798">
        <v>0.3513</v>
      </c>
    </row>
    <row r="799" spans="1:7" x14ac:dyDescent="0.35">
      <c r="A799" s="1">
        <v>45557</v>
      </c>
      <c r="B799" t="s">
        <v>27</v>
      </c>
      <c r="C799" t="str">
        <f>_xlfn.XLOOKUP(B799,'Product Key'!$B$2:$B$4,'Product Key'!$A$2:$A$4)</f>
        <v>Great Peanut Butter Crunch</v>
      </c>
      <c r="D799">
        <v>6.9413</v>
      </c>
      <c r="E799">
        <v>7.0575000000000001</v>
      </c>
      <c r="F799">
        <v>0.97909999999999997</v>
      </c>
      <c r="G799">
        <v>0.28460000000000002</v>
      </c>
    </row>
    <row r="800" spans="1:7" x14ac:dyDescent="0.35">
      <c r="A800" s="1">
        <v>45558</v>
      </c>
      <c r="B800" t="s">
        <v>29</v>
      </c>
      <c r="C800" t="str">
        <f>_xlfn.XLOOKUP(B800,'Product Key'!$B$2:$B$4,'Product Key'!$A$2:$A$4)</f>
        <v>Lively French Vanilla Tart</v>
      </c>
      <c r="D800">
        <v>9.0097000000000005</v>
      </c>
      <c r="E800">
        <v>1.9818</v>
      </c>
      <c r="F800">
        <v>7.0755999999999997</v>
      </c>
      <c r="G800">
        <v>0.38540000000000002</v>
      </c>
    </row>
    <row r="801" spans="1:7" x14ac:dyDescent="0.35">
      <c r="A801" s="1">
        <v>45558</v>
      </c>
      <c r="B801" t="s">
        <v>25</v>
      </c>
      <c r="C801" t="str">
        <f>_xlfn.XLOOKUP(B801,'Product Key'!$B$2:$B$4,'Product Key'!$A$2:$A$4)</f>
        <v>Bright Passion Fruit Drop</v>
      </c>
      <c r="D801">
        <v>2.8683000000000001</v>
      </c>
      <c r="E801">
        <v>0.98240000000000005</v>
      </c>
      <c r="F801">
        <v>5.9417</v>
      </c>
      <c r="G801">
        <v>0.47460000000000002</v>
      </c>
    </row>
    <row r="802" spans="1:7" x14ac:dyDescent="0.35">
      <c r="A802" s="1">
        <v>45558</v>
      </c>
      <c r="B802" t="s">
        <v>27</v>
      </c>
      <c r="C802" t="str">
        <f>_xlfn.XLOOKUP(B802,'Product Key'!$B$2:$B$4,'Product Key'!$A$2:$A$4)</f>
        <v>Great Peanut Butter Crunch</v>
      </c>
      <c r="D802">
        <v>7.0526</v>
      </c>
      <c r="E802">
        <v>6.9854000000000003</v>
      </c>
      <c r="F802">
        <v>1.0318000000000001</v>
      </c>
      <c r="G802">
        <v>0.41120000000000001</v>
      </c>
    </row>
    <row r="803" spans="1:7" x14ac:dyDescent="0.35">
      <c r="A803" s="1">
        <v>45559</v>
      </c>
      <c r="B803" t="s">
        <v>29</v>
      </c>
      <c r="C803" t="str">
        <f>_xlfn.XLOOKUP(B803,'Product Key'!$B$2:$B$4,'Product Key'!$A$2:$A$4)</f>
        <v>Lively French Vanilla Tart</v>
      </c>
      <c r="D803">
        <v>9.0640000000000001</v>
      </c>
      <c r="E803">
        <v>1.9453</v>
      </c>
      <c r="F803">
        <v>7.0233999999999996</v>
      </c>
      <c r="G803">
        <v>0.34749999999999998</v>
      </c>
    </row>
    <row r="804" spans="1:7" x14ac:dyDescent="0.35">
      <c r="A804" s="1">
        <v>45559</v>
      </c>
      <c r="B804" t="s">
        <v>25</v>
      </c>
      <c r="C804" t="str">
        <f>_xlfn.XLOOKUP(B804,'Product Key'!$B$2:$B$4,'Product Key'!$A$2:$A$4)</f>
        <v>Bright Passion Fruit Drop</v>
      </c>
      <c r="D804">
        <v>2.9737</v>
      </c>
      <c r="E804">
        <v>0.95289999999999997</v>
      </c>
      <c r="F804">
        <v>6.0068999999999999</v>
      </c>
      <c r="G804">
        <v>0.33110000000000001</v>
      </c>
    </row>
    <row r="805" spans="1:7" x14ac:dyDescent="0.35">
      <c r="A805" s="1">
        <v>45559</v>
      </c>
      <c r="B805" t="s">
        <v>27</v>
      </c>
      <c r="C805" t="str">
        <f>_xlfn.XLOOKUP(B805,'Product Key'!$B$2:$B$4,'Product Key'!$A$2:$A$4)</f>
        <v>Great Peanut Butter Crunch</v>
      </c>
      <c r="D805">
        <v>7.0964999999999998</v>
      </c>
      <c r="E805">
        <v>7.0134999999999996</v>
      </c>
      <c r="F805">
        <v>0.99199999999999999</v>
      </c>
      <c r="G805">
        <v>0.39629999999999999</v>
      </c>
    </row>
    <row r="806" spans="1:7" x14ac:dyDescent="0.35">
      <c r="A806" s="1">
        <v>45560</v>
      </c>
      <c r="B806" t="s">
        <v>29</v>
      </c>
      <c r="C806" t="str">
        <f>_xlfn.XLOOKUP(B806,'Product Key'!$B$2:$B$4,'Product Key'!$A$2:$A$4)</f>
        <v>Lively French Vanilla Tart</v>
      </c>
      <c r="D806">
        <v>9.0084999999999997</v>
      </c>
      <c r="E806">
        <v>1.9171</v>
      </c>
      <c r="F806">
        <v>7.0281000000000002</v>
      </c>
      <c r="G806">
        <v>0.36499999999999999</v>
      </c>
    </row>
    <row r="807" spans="1:7" x14ac:dyDescent="0.35">
      <c r="A807" s="1">
        <v>45560</v>
      </c>
      <c r="B807" t="s">
        <v>25</v>
      </c>
      <c r="C807" t="str">
        <f>_xlfn.XLOOKUP(B807,'Product Key'!$B$2:$B$4,'Product Key'!$A$2:$A$4)</f>
        <v>Bright Passion Fruit Drop</v>
      </c>
      <c r="D807">
        <v>3.0565000000000002</v>
      </c>
      <c r="E807">
        <v>1.0109999999999999</v>
      </c>
      <c r="F807">
        <v>6.0084</v>
      </c>
      <c r="G807">
        <v>0.46439999999999998</v>
      </c>
    </row>
    <row r="808" spans="1:7" x14ac:dyDescent="0.35">
      <c r="A808" s="1">
        <v>45560</v>
      </c>
      <c r="B808" t="s">
        <v>27</v>
      </c>
      <c r="C808" t="str">
        <f>_xlfn.XLOOKUP(B808,'Product Key'!$B$2:$B$4,'Product Key'!$A$2:$A$4)</f>
        <v>Great Peanut Butter Crunch</v>
      </c>
      <c r="D808">
        <v>6.8737000000000004</v>
      </c>
      <c r="E808">
        <v>6.9598000000000004</v>
      </c>
      <c r="F808">
        <v>1.1348</v>
      </c>
      <c r="G808">
        <v>0.40899999999999997</v>
      </c>
    </row>
    <row r="809" spans="1:7" x14ac:dyDescent="0.35">
      <c r="A809" s="1">
        <v>45561</v>
      </c>
      <c r="B809" t="s">
        <v>29</v>
      </c>
      <c r="C809" t="str">
        <f>_xlfn.XLOOKUP(B809,'Product Key'!$B$2:$B$4,'Product Key'!$A$2:$A$4)</f>
        <v>Lively French Vanilla Tart</v>
      </c>
      <c r="D809">
        <v>9.0531000000000006</v>
      </c>
      <c r="E809">
        <v>2.0560999999999998</v>
      </c>
      <c r="F809">
        <v>6.9530000000000003</v>
      </c>
      <c r="G809">
        <v>0.2908</v>
      </c>
    </row>
    <row r="810" spans="1:7" x14ac:dyDescent="0.35">
      <c r="A810" s="1">
        <v>45561</v>
      </c>
      <c r="B810" t="s">
        <v>25</v>
      </c>
      <c r="C810" t="str">
        <f>_xlfn.XLOOKUP(B810,'Product Key'!$B$2:$B$4,'Product Key'!$A$2:$A$4)</f>
        <v>Bright Passion Fruit Drop</v>
      </c>
      <c r="D810">
        <v>3.0670999999999999</v>
      </c>
      <c r="E810">
        <v>1.1052999999999999</v>
      </c>
      <c r="F810">
        <v>5.9393000000000002</v>
      </c>
      <c r="G810">
        <v>0.44990000000000002</v>
      </c>
    </row>
    <row r="811" spans="1:7" x14ac:dyDescent="0.35">
      <c r="A811" s="1">
        <v>45561</v>
      </c>
      <c r="B811" t="s">
        <v>27</v>
      </c>
      <c r="C811" t="str">
        <f>_xlfn.XLOOKUP(B811,'Product Key'!$B$2:$B$4,'Product Key'!$A$2:$A$4)</f>
        <v>Great Peanut Butter Crunch</v>
      </c>
      <c r="D811">
        <v>6.9889000000000001</v>
      </c>
      <c r="E811">
        <v>7.0479000000000003</v>
      </c>
      <c r="F811">
        <v>0.95430000000000004</v>
      </c>
      <c r="G811">
        <v>0.34839999999999999</v>
      </c>
    </row>
    <row r="812" spans="1:7" x14ac:dyDescent="0.35">
      <c r="A812" s="1">
        <v>45562</v>
      </c>
      <c r="B812" t="s">
        <v>29</v>
      </c>
      <c r="C812" t="str">
        <f>_xlfn.XLOOKUP(B812,'Product Key'!$B$2:$B$4,'Product Key'!$A$2:$A$4)</f>
        <v>Lively French Vanilla Tart</v>
      </c>
      <c r="D812">
        <v>8.9646000000000008</v>
      </c>
      <c r="E812">
        <v>2.0198999999999998</v>
      </c>
      <c r="F812">
        <v>7.1139999999999999</v>
      </c>
      <c r="G812">
        <v>0.35949999999999999</v>
      </c>
    </row>
    <row r="813" spans="1:7" x14ac:dyDescent="0.35">
      <c r="A813" s="1">
        <v>45562</v>
      </c>
      <c r="B813" t="s">
        <v>25</v>
      </c>
      <c r="C813" t="str">
        <f>_xlfn.XLOOKUP(B813,'Product Key'!$B$2:$B$4,'Product Key'!$A$2:$A$4)</f>
        <v>Bright Passion Fruit Drop</v>
      </c>
      <c r="D813">
        <v>2.9853999999999998</v>
      </c>
      <c r="E813">
        <v>0.85509999999999997</v>
      </c>
      <c r="F813">
        <v>6.0534999999999997</v>
      </c>
      <c r="G813">
        <v>0.39660000000000001</v>
      </c>
    </row>
    <row r="814" spans="1:7" x14ac:dyDescent="0.35">
      <c r="A814" s="1">
        <v>45562</v>
      </c>
      <c r="B814" t="s">
        <v>27</v>
      </c>
      <c r="C814" t="str">
        <f>_xlfn.XLOOKUP(B814,'Product Key'!$B$2:$B$4,'Product Key'!$A$2:$A$4)</f>
        <v>Great Peanut Butter Crunch</v>
      </c>
      <c r="D814">
        <v>7.0831999999999997</v>
      </c>
      <c r="E814">
        <v>7.0083000000000002</v>
      </c>
      <c r="F814">
        <v>0.97899999999999998</v>
      </c>
      <c r="G814">
        <v>0.40720000000000001</v>
      </c>
    </row>
    <row r="815" spans="1:7" x14ac:dyDescent="0.35">
      <c r="A815" s="1">
        <v>45563</v>
      </c>
      <c r="B815" t="s">
        <v>29</v>
      </c>
      <c r="C815" t="str">
        <f>_xlfn.XLOOKUP(B815,'Product Key'!$B$2:$B$4,'Product Key'!$A$2:$A$4)</f>
        <v>Lively French Vanilla Tart</v>
      </c>
      <c r="D815">
        <v>8.8987999999999996</v>
      </c>
      <c r="E815">
        <v>1.9498</v>
      </c>
      <c r="F815">
        <v>6.9846000000000004</v>
      </c>
      <c r="G815">
        <v>0.31609999999999999</v>
      </c>
    </row>
    <row r="816" spans="1:7" x14ac:dyDescent="0.35">
      <c r="A816" s="1">
        <v>45563</v>
      </c>
      <c r="B816" t="s">
        <v>25</v>
      </c>
      <c r="C816" t="str">
        <f>_xlfn.XLOOKUP(B816,'Product Key'!$B$2:$B$4,'Product Key'!$A$2:$A$4)</f>
        <v>Bright Passion Fruit Drop</v>
      </c>
      <c r="D816">
        <v>2.9453999999999998</v>
      </c>
      <c r="E816">
        <v>1.0455000000000001</v>
      </c>
      <c r="F816">
        <v>5.9683000000000002</v>
      </c>
      <c r="G816">
        <v>0.41310000000000002</v>
      </c>
    </row>
    <row r="817" spans="1:7" x14ac:dyDescent="0.35">
      <c r="A817" s="1">
        <v>45563</v>
      </c>
      <c r="B817" t="s">
        <v>27</v>
      </c>
      <c r="C817" t="str">
        <f>_xlfn.XLOOKUP(B817,'Product Key'!$B$2:$B$4,'Product Key'!$A$2:$A$4)</f>
        <v>Great Peanut Butter Crunch</v>
      </c>
      <c r="D817">
        <v>7.0195999999999996</v>
      </c>
      <c r="E817">
        <v>6.9710000000000001</v>
      </c>
      <c r="F817">
        <v>0.91959999999999997</v>
      </c>
      <c r="G817">
        <v>0.45619999999999999</v>
      </c>
    </row>
    <row r="818" spans="1:7" x14ac:dyDescent="0.35">
      <c r="A818" s="1">
        <v>45564</v>
      </c>
      <c r="B818" t="s">
        <v>29</v>
      </c>
      <c r="C818" t="str">
        <f>_xlfn.XLOOKUP(B818,'Product Key'!$B$2:$B$4,'Product Key'!$A$2:$A$4)</f>
        <v>Lively French Vanilla Tart</v>
      </c>
      <c r="D818">
        <v>8.9821000000000009</v>
      </c>
      <c r="E818">
        <v>2.0430000000000001</v>
      </c>
      <c r="F818">
        <v>6.9728000000000003</v>
      </c>
      <c r="G818">
        <v>0.41539999999999999</v>
      </c>
    </row>
    <row r="819" spans="1:7" x14ac:dyDescent="0.35">
      <c r="A819" s="1">
        <v>45564</v>
      </c>
      <c r="B819" t="s">
        <v>25</v>
      </c>
      <c r="C819" t="str">
        <f>_xlfn.XLOOKUP(B819,'Product Key'!$B$2:$B$4,'Product Key'!$A$2:$A$4)</f>
        <v>Bright Passion Fruit Drop</v>
      </c>
      <c r="D819">
        <v>3.0089000000000001</v>
      </c>
      <c r="E819">
        <v>0.94340000000000002</v>
      </c>
      <c r="F819">
        <v>5.9730999999999996</v>
      </c>
      <c r="G819">
        <v>0.4304</v>
      </c>
    </row>
    <row r="820" spans="1:7" x14ac:dyDescent="0.35">
      <c r="A820" s="1">
        <v>45564</v>
      </c>
      <c r="B820" t="s">
        <v>27</v>
      </c>
      <c r="C820" t="str">
        <f>_xlfn.XLOOKUP(B820,'Product Key'!$B$2:$B$4,'Product Key'!$A$2:$A$4)</f>
        <v>Great Peanut Butter Crunch</v>
      </c>
      <c r="D820">
        <v>6.9890999999999996</v>
      </c>
      <c r="E820">
        <v>7.0156000000000001</v>
      </c>
      <c r="F820">
        <v>1.0355000000000001</v>
      </c>
      <c r="G820">
        <v>0.39290000000000003</v>
      </c>
    </row>
    <row r="821" spans="1:7" x14ac:dyDescent="0.35">
      <c r="A821" s="1">
        <v>45565</v>
      </c>
      <c r="B821" t="s">
        <v>29</v>
      </c>
      <c r="C821" t="str">
        <f>_xlfn.XLOOKUP(B821,'Product Key'!$B$2:$B$4,'Product Key'!$A$2:$A$4)</f>
        <v>Lively French Vanilla Tart</v>
      </c>
      <c r="D821">
        <v>8.9837000000000007</v>
      </c>
      <c r="E821">
        <v>1.9890000000000001</v>
      </c>
      <c r="F821">
        <v>6.9797000000000002</v>
      </c>
      <c r="G821">
        <v>0.32940000000000003</v>
      </c>
    </row>
    <row r="822" spans="1:7" x14ac:dyDescent="0.35">
      <c r="A822" s="1">
        <v>45565</v>
      </c>
      <c r="B822" t="s">
        <v>25</v>
      </c>
      <c r="C822" t="str">
        <f>_xlfn.XLOOKUP(B822,'Product Key'!$B$2:$B$4,'Product Key'!$A$2:$A$4)</f>
        <v>Bright Passion Fruit Drop</v>
      </c>
      <c r="D822">
        <v>3.0390000000000001</v>
      </c>
      <c r="E822">
        <v>1.0491999999999999</v>
      </c>
      <c r="F822">
        <v>6.0293000000000001</v>
      </c>
      <c r="G822">
        <v>0.38379999999999997</v>
      </c>
    </row>
    <row r="823" spans="1:7" x14ac:dyDescent="0.35">
      <c r="A823" s="1">
        <v>45565</v>
      </c>
      <c r="B823" t="s">
        <v>27</v>
      </c>
      <c r="C823" t="str">
        <f>_xlfn.XLOOKUP(B823,'Product Key'!$B$2:$B$4,'Product Key'!$A$2:$A$4)</f>
        <v>Great Peanut Butter Crunch</v>
      </c>
      <c r="D823">
        <v>7.0690999999999997</v>
      </c>
      <c r="E823">
        <v>7.0133999999999999</v>
      </c>
      <c r="F823">
        <v>0.91400000000000003</v>
      </c>
      <c r="G823">
        <v>0.41760000000000003</v>
      </c>
    </row>
    <row r="824" spans="1:7" x14ac:dyDescent="0.35">
      <c r="A824" s="1">
        <v>45566</v>
      </c>
      <c r="B824" t="s">
        <v>29</v>
      </c>
      <c r="C824" t="str">
        <f>_xlfn.XLOOKUP(B824,'Product Key'!$B$2:$B$4,'Product Key'!$A$2:$A$4)</f>
        <v>Lively French Vanilla Tart</v>
      </c>
      <c r="D824">
        <v>8.9126999999999992</v>
      </c>
      <c r="E824">
        <v>2.0213000000000001</v>
      </c>
      <c r="F824">
        <v>7.0189000000000004</v>
      </c>
      <c r="G824">
        <v>0.21629999999999999</v>
      </c>
    </row>
    <row r="825" spans="1:7" x14ac:dyDescent="0.35">
      <c r="A825" s="1">
        <v>45566</v>
      </c>
      <c r="B825" t="s">
        <v>25</v>
      </c>
      <c r="C825" t="str">
        <f>_xlfn.XLOOKUP(B825,'Product Key'!$B$2:$B$4,'Product Key'!$A$2:$A$4)</f>
        <v>Bright Passion Fruit Drop</v>
      </c>
      <c r="D825">
        <v>2.9523000000000001</v>
      </c>
      <c r="E825">
        <v>1.0673999999999999</v>
      </c>
      <c r="F825">
        <v>6.0370999999999997</v>
      </c>
      <c r="G825">
        <v>0.34760000000000002</v>
      </c>
    </row>
    <row r="826" spans="1:7" x14ac:dyDescent="0.35">
      <c r="A826" s="1">
        <v>45566</v>
      </c>
      <c r="B826" t="s">
        <v>27</v>
      </c>
      <c r="C826" t="str">
        <f>_xlfn.XLOOKUP(B826,'Product Key'!$B$2:$B$4,'Product Key'!$A$2:$A$4)</f>
        <v>Great Peanut Butter Crunch</v>
      </c>
      <c r="D826">
        <v>6.9901</v>
      </c>
      <c r="E826">
        <v>6.9398999999999997</v>
      </c>
      <c r="F826">
        <v>1.0456000000000001</v>
      </c>
      <c r="G826">
        <v>0.3705</v>
      </c>
    </row>
    <row r="827" spans="1:7" x14ac:dyDescent="0.35">
      <c r="A827" s="1">
        <v>45567</v>
      </c>
      <c r="B827" t="s">
        <v>29</v>
      </c>
      <c r="C827" t="str">
        <f>_xlfn.XLOOKUP(B827,'Product Key'!$B$2:$B$4,'Product Key'!$A$2:$A$4)</f>
        <v>Lively French Vanilla Tart</v>
      </c>
      <c r="D827">
        <v>9.0654000000000003</v>
      </c>
      <c r="E827">
        <v>1.9516</v>
      </c>
      <c r="F827">
        <v>6.9748999999999999</v>
      </c>
      <c r="G827">
        <v>0.31900000000000001</v>
      </c>
    </row>
    <row r="828" spans="1:7" x14ac:dyDescent="0.35">
      <c r="A828" s="1">
        <v>45567</v>
      </c>
      <c r="B828" t="s">
        <v>25</v>
      </c>
      <c r="C828" t="str">
        <f>_xlfn.XLOOKUP(B828,'Product Key'!$B$2:$B$4,'Product Key'!$A$2:$A$4)</f>
        <v>Bright Passion Fruit Drop</v>
      </c>
      <c r="D828">
        <v>2.8995000000000002</v>
      </c>
      <c r="E828">
        <v>0.99039999999999995</v>
      </c>
      <c r="F828">
        <v>5.9915000000000003</v>
      </c>
      <c r="G828">
        <v>0.43230000000000002</v>
      </c>
    </row>
    <row r="829" spans="1:7" x14ac:dyDescent="0.35">
      <c r="A829" s="1">
        <v>45567</v>
      </c>
      <c r="B829" t="s">
        <v>27</v>
      </c>
      <c r="C829" t="str">
        <f>_xlfn.XLOOKUP(B829,'Product Key'!$B$2:$B$4,'Product Key'!$A$2:$A$4)</f>
        <v>Great Peanut Butter Crunch</v>
      </c>
      <c r="D829">
        <v>6.9492000000000003</v>
      </c>
      <c r="E829">
        <v>6.9839000000000002</v>
      </c>
      <c r="F829">
        <v>0.95669999999999999</v>
      </c>
      <c r="G829">
        <v>0.28699999999999998</v>
      </c>
    </row>
    <row r="830" spans="1:7" x14ac:dyDescent="0.35">
      <c r="A830" s="1">
        <v>45568</v>
      </c>
      <c r="B830" t="s">
        <v>29</v>
      </c>
      <c r="C830" t="str">
        <f>_xlfn.XLOOKUP(B830,'Product Key'!$B$2:$B$4,'Product Key'!$A$2:$A$4)</f>
        <v>Lively French Vanilla Tart</v>
      </c>
      <c r="D830">
        <v>8.9831000000000003</v>
      </c>
      <c r="E830">
        <v>2.0682999999999998</v>
      </c>
      <c r="F830">
        <v>6.9443999999999999</v>
      </c>
      <c r="G830">
        <v>0.30380000000000001</v>
      </c>
    </row>
    <row r="831" spans="1:7" x14ac:dyDescent="0.35">
      <c r="A831" s="1">
        <v>45568</v>
      </c>
      <c r="B831" t="s">
        <v>25</v>
      </c>
      <c r="C831" t="str">
        <f>_xlfn.XLOOKUP(B831,'Product Key'!$B$2:$B$4,'Product Key'!$A$2:$A$4)</f>
        <v>Bright Passion Fruit Drop</v>
      </c>
      <c r="D831">
        <v>3.0143</v>
      </c>
      <c r="E831">
        <v>1.0305</v>
      </c>
      <c r="F831">
        <v>5.9466000000000001</v>
      </c>
      <c r="G831">
        <v>0.4572</v>
      </c>
    </row>
    <row r="832" spans="1:7" x14ac:dyDescent="0.35">
      <c r="A832" s="1">
        <v>45568</v>
      </c>
      <c r="B832" t="s">
        <v>27</v>
      </c>
      <c r="C832" t="str">
        <f>_xlfn.XLOOKUP(B832,'Product Key'!$B$2:$B$4,'Product Key'!$A$2:$A$4)</f>
        <v>Great Peanut Butter Crunch</v>
      </c>
      <c r="D832">
        <v>6.9032</v>
      </c>
      <c r="E832">
        <v>6.9935999999999998</v>
      </c>
      <c r="F832">
        <v>1.0383</v>
      </c>
      <c r="G832">
        <v>0.30869999999999997</v>
      </c>
    </row>
    <row r="833" spans="1:7" x14ac:dyDescent="0.35">
      <c r="A833" s="1">
        <v>45569</v>
      </c>
      <c r="B833" t="s">
        <v>29</v>
      </c>
      <c r="C833" t="str">
        <f>_xlfn.XLOOKUP(B833,'Product Key'!$B$2:$B$4,'Product Key'!$A$2:$A$4)</f>
        <v>Lively French Vanilla Tart</v>
      </c>
      <c r="D833">
        <v>9.0571999999999999</v>
      </c>
      <c r="E833">
        <v>2.0163000000000002</v>
      </c>
      <c r="F833">
        <v>6.9947999999999997</v>
      </c>
      <c r="G833">
        <v>0.3931</v>
      </c>
    </row>
    <row r="834" spans="1:7" x14ac:dyDescent="0.35">
      <c r="A834" s="1">
        <v>45569</v>
      </c>
      <c r="B834" t="s">
        <v>25</v>
      </c>
      <c r="C834" t="str">
        <f>_xlfn.XLOOKUP(B834,'Product Key'!$B$2:$B$4,'Product Key'!$A$2:$A$4)</f>
        <v>Bright Passion Fruit Drop</v>
      </c>
      <c r="D834">
        <v>2.9923000000000002</v>
      </c>
      <c r="E834">
        <v>1.0113000000000001</v>
      </c>
      <c r="F834">
        <v>6.0134999999999996</v>
      </c>
      <c r="G834">
        <v>0.45569999999999999</v>
      </c>
    </row>
    <row r="835" spans="1:7" x14ac:dyDescent="0.35">
      <c r="A835" s="1">
        <v>45569</v>
      </c>
      <c r="B835" t="s">
        <v>27</v>
      </c>
      <c r="C835" t="str">
        <f>_xlfn.XLOOKUP(B835,'Product Key'!$B$2:$B$4,'Product Key'!$A$2:$A$4)</f>
        <v>Great Peanut Butter Crunch</v>
      </c>
      <c r="D835">
        <v>6.9249999999999998</v>
      </c>
      <c r="E835">
        <v>6.9640000000000004</v>
      </c>
      <c r="F835">
        <v>1.0430999999999999</v>
      </c>
      <c r="G835">
        <v>0.30520000000000003</v>
      </c>
    </row>
    <row r="836" spans="1:7" x14ac:dyDescent="0.35">
      <c r="A836" s="1">
        <v>45570</v>
      </c>
      <c r="B836" t="s">
        <v>29</v>
      </c>
      <c r="C836" t="str">
        <f>_xlfn.XLOOKUP(B836,'Product Key'!$B$2:$B$4,'Product Key'!$A$2:$A$4)</f>
        <v>Lively French Vanilla Tart</v>
      </c>
      <c r="D836">
        <v>8.9643999999999995</v>
      </c>
      <c r="E836">
        <v>2.0278999999999998</v>
      </c>
      <c r="F836">
        <v>7.0016999999999996</v>
      </c>
      <c r="G836">
        <v>0.2394</v>
      </c>
    </row>
    <row r="837" spans="1:7" x14ac:dyDescent="0.35">
      <c r="A837" s="1">
        <v>45570</v>
      </c>
      <c r="B837" t="s">
        <v>25</v>
      </c>
      <c r="C837" t="str">
        <f>_xlfn.XLOOKUP(B837,'Product Key'!$B$2:$B$4,'Product Key'!$A$2:$A$4)</f>
        <v>Bright Passion Fruit Drop</v>
      </c>
      <c r="D837">
        <v>2.972</v>
      </c>
      <c r="E837">
        <v>1.0329999999999999</v>
      </c>
      <c r="F837">
        <v>5.9629000000000003</v>
      </c>
      <c r="G837">
        <v>0.44359999999999999</v>
      </c>
    </row>
    <row r="838" spans="1:7" x14ac:dyDescent="0.35">
      <c r="A838" s="1">
        <v>45570</v>
      </c>
      <c r="B838" t="s">
        <v>27</v>
      </c>
      <c r="C838" t="str">
        <f>_xlfn.XLOOKUP(B838,'Product Key'!$B$2:$B$4,'Product Key'!$A$2:$A$4)</f>
        <v>Great Peanut Butter Crunch</v>
      </c>
      <c r="D838">
        <v>6.9904999999999999</v>
      </c>
      <c r="E838">
        <v>7.0039999999999996</v>
      </c>
      <c r="F838">
        <v>0.96250000000000002</v>
      </c>
      <c r="G838">
        <v>0.33289999999999997</v>
      </c>
    </row>
    <row r="839" spans="1:7" x14ac:dyDescent="0.35">
      <c r="A839" s="1">
        <v>45571</v>
      </c>
      <c r="B839" t="s">
        <v>29</v>
      </c>
      <c r="C839" t="str">
        <f>_xlfn.XLOOKUP(B839,'Product Key'!$B$2:$B$4,'Product Key'!$A$2:$A$4)</f>
        <v>Lively French Vanilla Tart</v>
      </c>
      <c r="D839">
        <v>9.0238999999999994</v>
      </c>
      <c r="E839">
        <v>2.0525000000000002</v>
      </c>
      <c r="F839">
        <v>7.0419</v>
      </c>
      <c r="G839">
        <v>0.38469999999999999</v>
      </c>
    </row>
    <row r="840" spans="1:7" x14ac:dyDescent="0.35">
      <c r="A840" s="1">
        <v>45571</v>
      </c>
      <c r="B840" t="s">
        <v>25</v>
      </c>
      <c r="C840" t="str">
        <f>_xlfn.XLOOKUP(B840,'Product Key'!$B$2:$B$4,'Product Key'!$A$2:$A$4)</f>
        <v>Bright Passion Fruit Drop</v>
      </c>
      <c r="D840">
        <v>3.0049000000000001</v>
      </c>
      <c r="E840">
        <v>0.97450000000000003</v>
      </c>
      <c r="F840">
        <v>5.9756999999999998</v>
      </c>
      <c r="G840">
        <v>0.49440000000000001</v>
      </c>
    </row>
    <row r="841" spans="1:7" x14ac:dyDescent="0.35">
      <c r="A841" s="1">
        <v>45571</v>
      </c>
      <c r="B841" t="s">
        <v>27</v>
      </c>
      <c r="C841" t="str">
        <f>_xlfn.XLOOKUP(B841,'Product Key'!$B$2:$B$4,'Product Key'!$A$2:$A$4)</f>
        <v>Great Peanut Butter Crunch</v>
      </c>
      <c r="D841">
        <v>6.9953000000000003</v>
      </c>
      <c r="E841">
        <v>6.9745999999999997</v>
      </c>
      <c r="F841">
        <v>0.95120000000000005</v>
      </c>
      <c r="G841">
        <v>0.30509999999999998</v>
      </c>
    </row>
    <row r="842" spans="1:7" x14ac:dyDescent="0.35">
      <c r="A842" s="1">
        <v>45572</v>
      </c>
      <c r="B842" t="s">
        <v>29</v>
      </c>
      <c r="C842" t="str">
        <f>_xlfn.XLOOKUP(B842,'Product Key'!$B$2:$B$4,'Product Key'!$A$2:$A$4)</f>
        <v>Lively French Vanilla Tart</v>
      </c>
      <c r="D842">
        <v>8.9376999999999995</v>
      </c>
      <c r="E842">
        <v>1.9811000000000001</v>
      </c>
      <c r="F842">
        <v>6.9961000000000002</v>
      </c>
      <c r="G842">
        <v>0.23519999999999999</v>
      </c>
    </row>
    <row r="843" spans="1:7" x14ac:dyDescent="0.35">
      <c r="A843" s="1">
        <v>45572</v>
      </c>
      <c r="B843" t="s">
        <v>25</v>
      </c>
      <c r="C843" t="str">
        <f>_xlfn.XLOOKUP(B843,'Product Key'!$B$2:$B$4,'Product Key'!$A$2:$A$4)</f>
        <v>Bright Passion Fruit Drop</v>
      </c>
      <c r="D843">
        <v>2.9813999999999998</v>
      </c>
      <c r="E843">
        <v>0.97119999999999995</v>
      </c>
      <c r="F843">
        <v>6.0137</v>
      </c>
      <c r="G843">
        <v>0.46250000000000002</v>
      </c>
    </row>
    <row r="844" spans="1:7" x14ac:dyDescent="0.35">
      <c r="A844" s="1">
        <v>45572</v>
      </c>
      <c r="B844" t="s">
        <v>27</v>
      </c>
      <c r="C844" t="str">
        <f>_xlfn.XLOOKUP(B844,'Product Key'!$B$2:$B$4,'Product Key'!$A$2:$A$4)</f>
        <v>Great Peanut Butter Crunch</v>
      </c>
      <c r="D844">
        <v>6.9733999999999998</v>
      </c>
      <c r="E844">
        <v>7.0076999999999998</v>
      </c>
      <c r="F844">
        <v>0.94869999999999999</v>
      </c>
      <c r="G844">
        <v>0.21729999999999999</v>
      </c>
    </row>
    <row r="845" spans="1:7" x14ac:dyDescent="0.35">
      <c r="A845" s="1">
        <v>45573</v>
      </c>
      <c r="B845" t="s">
        <v>29</v>
      </c>
      <c r="C845" t="str">
        <f>_xlfn.XLOOKUP(B845,'Product Key'!$B$2:$B$4,'Product Key'!$A$2:$A$4)</f>
        <v>Lively French Vanilla Tart</v>
      </c>
      <c r="D845">
        <v>9.0266999999999999</v>
      </c>
      <c r="E845">
        <v>2.0144000000000002</v>
      </c>
      <c r="F845">
        <v>6.9492000000000003</v>
      </c>
      <c r="G845">
        <v>0.31669999999999998</v>
      </c>
    </row>
    <row r="846" spans="1:7" x14ac:dyDescent="0.35">
      <c r="A846" s="1">
        <v>45573</v>
      </c>
      <c r="B846" t="s">
        <v>25</v>
      </c>
      <c r="C846" t="str">
        <f>_xlfn.XLOOKUP(B846,'Product Key'!$B$2:$B$4,'Product Key'!$A$2:$A$4)</f>
        <v>Bright Passion Fruit Drop</v>
      </c>
      <c r="D846">
        <v>3.0278999999999998</v>
      </c>
      <c r="E846">
        <v>1.0861000000000001</v>
      </c>
      <c r="F846">
        <v>6.0328999999999997</v>
      </c>
      <c r="G846">
        <v>0.40150000000000002</v>
      </c>
    </row>
    <row r="847" spans="1:7" x14ac:dyDescent="0.35">
      <c r="A847" s="1">
        <v>45573</v>
      </c>
      <c r="B847" t="s">
        <v>27</v>
      </c>
      <c r="C847" t="str">
        <f>_xlfn.XLOOKUP(B847,'Product Key'!$B$2:$B$4,'Product Key'!$A$2:$A$4)</f>
        <v>Great Peanut Butter Crunch</v>
      </c>
      <c r="D847">
        <v>7.0430000000000001</v>
      </c>
      <c r="E847">
        <v>7.0007999999999999</v>
      </c>
      <c r="F847">
        <v>0.89939999999999998</v>
      </c>
      <c r="G847">
        <v>0.2717</v>
      </c>
    </row>
    <row r="848" spans="1:7" x14ac:dyDescent="0.35">
      <c r="A848" s="1">
        <v>45574</v>
      </c>
      <c r="B848" t="s">
        <v>29</v>
      </c>
      <c r="C848" t="str">
        <f>_xlfn.XLOOKUP(B848,'Product Key'!$B$2:$B$4,'Product Key'!$A$2:$A$4)</f>
        <v>Lively French Vanilla Tart</v>
      </c>
      <c r="D848">
        <v>9.0188000000000006</v>
      </c>
      <c r="E848">
        <v>2.0224000000000002</v>
      </c>
      <c r="F848">
        <v>7.0426000000000002</v>
      </c>
      <c r="G848">
        <v>0.32500000000000001</v>
      </c>
    </row>
    <row r="849" spans="1:7" x14ac:dyDescent="0.35">
      <c r="A849" s="1">
        <v>45574</v>
      </c>
      <c r="B849" t="s">
        <v>25</v>
      </c>
      <c r="C849" t="str">
        <f>_xlfn.XLOOKUP(B849,'Product Key'!$B$2:$B$4,'Product Key'!$A$2:$A$4)</f>
        <v>Bright Passion Fruit Drop</v>
      </c>
      <c r="D849">
        <v>3.0173000000000001</v>
      </c>
      <c r="E849">
        <v>1.0839000000000001</v>
      </c>
      <c r="F849">
        <v>5.8750999999999998</v>
      </c>
      <c r="G849">
        <v>0.42370000000000002</v>
      </c>
    </row>
    <row r="850" spans="1:7" x14ac:dyDescent="0.35">
      <c r="A850" s="1">
        <v>45574</v>
      </c>
      <c r="B850" t="s">
        <v>27</v>
      </c>
      <c r="C850" t="str">
        <f>_xlfn.XLOOKUP(B850,'Product Key'!$B$2:$B$4,'Product Key'!$A$2:$A$4)</f>
        <v>Great Peanut Butter Crunch</v>
      </c>
      <c r="D850">
        <v>6.9236000000000004</v>
      </c>
      <c r="E850">
        <v>7.0110000000000001</v>
      </c>
      <c r="F850">
        <v>1.0087999999999999</v>
      </c>
      <c r="G850">
        <v>0.30919999999999997</v>
      </c>
    </row>
    <row r="851" spans="1:7" x14ac:dyDescent="0.35">
      <c r="A851" s="1">
        <v>45575</v>
      </c>
      <c r="B851" t="s">
        <v>29</v>
      </c>
      <c r="C851" t="str">
        <f>_xlfn.XLOOKUP(B851,'Product Key'!$B$2:$B$4,'Product Key'!$A$2:$A$4)</f>
        <v>Lively French Vanilla Tart</v>
      </c>
      <c r="D851">
        <v>9.0566999999999993</v>
      </c>
      <c r="E851">
        <v>1.9500999999999999</v>
      </c>
      <c r="F851">
        <v>6.8651999999999997</v>
      </c>
      <c r="G851">
        <v>0.26040000000000002</v>
      </c>
    </row>
    <row r="852" spans="1:7" x14ac:dyDescent="0.35">
      <c r="A852" s="1">
        <v>45575</v>
      </c>
      <c r="B852" t="s">
        <v>25</v>
      </c>
      <c r="C852" t="str">
        <f>_xlfn.XLOOKUP(B852,'Product Key'!$B$2:$B$4,'Product Key'!$A$2:$A$4)</f>
        <v>Bright Passion Fruit Drop</v>
      </c>
      <c r="D852">
        <v>2.9197000000000002</v>
      </c>
      <c r="E852">
        <v>0.98870000000000002</v>
      </c>
      <c r="F852">
        <v>5.9870999999999999</v>
      </c>
      <c r="G852">
        <v>0.47120000000000001</v>
      </c>
    </row>
    <row r="853" spans="1:7" x14ac:dyDescent="0.35">
      <c r="A853" s="1">
        <v>45575</v>
      </c>
      <c r="B853" t="s">
        <v>27</v>
      </c>
      <c r="C853" t="str">
        <f>_xlfn.XLOOKUP(B853,'Product Key'!$B$2:$B$4,'Product Key'!$A$2:$A$4)</f>
        <v>Great Peanut Butter Crunch</v>
      </c>
      <c r="D853">
        <v>7.0376000000000003</v>
      </c>
      <c r="E853">
        <v>7.0109000000000004</v>
      </c>
      <c r="F853">
        <v>0.9214</v>
      </c>
      <c r="G853">
        <v>0.37659999999999999</v>
      </c>
    </row>
    <row r="854" spans="1:7" x14ac:dyDescent="0.35">
      <c r="A854" s="1">
        <v>45576</v>
      </c>
      <c r="B854" t="s">
        <v>29</v>
      </c>
      <c r="C854" t="str">
        <f>_xlfn.XLOOKUP(B854,'Product Key'!$B$2:$B$4,'Product Key'!$A$2:$A$4)</f>
        <v>Lively French Vanilla Tart</v>
      </c>
      <c r="D854">
        <v>9.0244</v>
      </c>
      <c r="E854">
        <v>1.9435</v>
      </c>
      <c r="F854">
        <v>6.9394</v>
      </c>
      <c r="G854">
        <v>0.26700000000000002</v>
      </c>
    </row>
    <row r="855" spans="1:7" x14ac:dyDescent="0.35">
      <c r="A855" s="1">
        <v>45576</v>
      </c>
      <c r="B855" t="s">
        <v>25</v>
      </c>
      <c r="C855" t="str">
        <f>_xlfn.XLOOKUP(B855,'Product Key'!$B$2:$B$4,'Product Key'!$A$2:$A$4)</f>
        <v>Bright Passion Fruit Drop</v>
      </c>
      <c r="D855">
        <v>2.9788000000000001</v>
      </c>
      <c r="E855">
        <v>0.95430000000000004</v>
      </c>
      <c r="F855">
        <v>6.0111999999999997</v>
      </c>
      <c r="G855">
        <v>0.45440000000000003</v>
      </c>
    </row>
    <row r="856" spans="1:7" x14ac:dyDescent="0.35">
      <c r="A856" s="1">
        <v>45576</v>
      </c>
      <c r="B856" t="s">
        <v>27</v>
      </c>
      <c r="C856" t="str">
        <f>_xlfn.XLOOKUP(B856,'Product Key'!$B$2:$B$4,'Product Key'!$A$2:$A$4)</f>
        <v>Great Peanut Butter Crunch</v>
      </c>
      <c r="D856">
        <v>7.0286999999999997</v>
      </c>
      <c r="E856">
        <v>6.9878999999999998</v>
      </c>
      <c r="F856">
        <v>1.0043</v>
      </c>
      <c r="G856">
        <v>0.223</v>
      </c>
    </row>
    <row r="857" spans="1:7" x14ac:dyDescent="0.35">
      <c r="A857" s="1">
        <v>45577</v>
      </c>
      <c r="B857" t="s">
        <v>29</v>
      </c>
      <c r="C857" t="str">
        <f>_xlfn.XLOOKUP(B857,'Product Key'!$B$2:$B$4,'Product Key'!$A$2:$A$4)</f>
        <v>Lively French Vanilla Tart</v>
      </c>
      <c r="D857">
        <v>9.0465</v>
      </c>
      <c r="E857">
        <v>1.8909</v>
      </c>
      <c r="F857">
        <v>7.0088999999999997</v>
      </c>
      <c r="G857">
        <v>0.32719999999999999</v>
      </c>
    </row>
    <row r="858" spans="1:7" x14ac:dyDescent="0.35">
      <c r="A858" s="1">
        <v>45577</v>
      </c>
      <c r="B858" t="s">
        <v>25</v>
      </c>
      <c r="C858" t="str">
        <f>_xlfn.XLOOKUP(B858,'Product Key'!$B$2:$B$4,'Product Key'!$A$2:$A$4)</f>
        <v>Bright Passion Fruit Drop</v>
      </c>
      <c r="D858">
        <v>3.0306999999999999</v>
      </c>
      <c r="E858">
        <v>1.0232000000000001</v>
      </c>
      <c r="F858">
        <v>6.0396000000000001</v>
      </c>
      <c r="G858">
        <v>0.44180000000000003</v>
      </c>
    </row>
    <row r="859" spans="1:7" x14ac:dyDescent="0.35">
      <c r="A859" s="1">
        <v>45577</v>
      </c>
      <c r="B859" t="s">
        <v>27</v>
      </c>
      <c r="C859" t="str">
        <f>_xlfn.XLOOKUP(B859,'Product Key'!$B$2:$B$4,'Product Key'!$A$2:$A$4)</f>
        <v>Great Peanut Butter Crunch</v>
      </c>
      <c r="D859">
        <v>6.9734999999999996</v>
      </c>
      <c r="E859">
        <v>6.9432</v>
      </c>
      <c r="F859">
        <v>0.90280000000000005</v>
      </c>
      <c r="G859">
        <v>0.29509999999999997</v>
      </c>
    </row>
    <row r="860" spans="1:7" x14ac:dyDescent="0.35">
      <c r="A860" s="1">
        <v>45578</v>
      </c>
      <c r="B860" t="s">
        <v>29</v>
      </c>
      <c r="C860" t="str">
        <f>_xlfn.XLOOKUP(B860,'Product Key'!$B$2:$B$4,'Product Key'!$A$2:$A$4)</f>
        <v>Lively French Vanilla Tart</v>
      </c>
      <c r="D860">
        <v>8.9756</v>
      </c>
      <c r="E860">
        <v>2.0699000000000001</v>
      </c>
      <c r="F860">
        <v>7.0263999999999998</v>
      </c>
      <c r="G860">
        <v>0.36059999999999998</v>
      </c>
    </row>
    <row r="861" spans="1:7" x14ac:dyDescent="0.35">
      <c r="A861" s="1">
        <v>45578</v>
      </c>
      <c r="B861" t="s">
        <v>25</v>
      </c>
      <c r="C861" t="str">
        <f>_xlfn.XLOOKUP(B861,'Product Key'!$B$2:$B$4,'Product Key'!$A$2:$A$4)</f>
        <v>Bright Passion Fruit Drop</v>
      </c>
      <c r="D861">
        <v>3.0196000000000001</v>
      </c>
      <c r="E861">
        <v>0.99909999999999999</v>
      </c>
      <c r="F861">
        <v>6.0152000000000001</v>
      </c>
      <c r="G861">
        <v>0.34399999999999997</v>
      </c>
    </row>
    <row r="862" spans="1:7" x14ac:dyDescent="0.35">
      <c r="A862" s="1">
        <v>45578</v>
      </c>
      <c r="B862" t="s">
        <v>27</v>
      </c>
      <c r="C862" t="str">
        <f>_xlfn.XLOOKUP(B862,'Product Key'!$B$2:$B$4,'Product Key'!$A$2:$A$4)</f>
        <v>Great Peanut Butter Crunch</v>
      </c>
      <c r="D862">
        <v>6.9596</v>
      </c>
      <c r="E862">
        <v>7.0197000000000003</v>
      </c>
      <c r="F862">
        <v>1.0311999999999999</v>
      </c>
      <c r="G862">
        <v>0.33210000000000001</v>
      </c>
    </row>
    <row r="863" spans="1:7" x14ac:dyDescent="0.35">
      <c r="A863" s="1">
        <v>45579</v>
      </c>
      <c r="B863" t="s">
        <v>29</v>
      </c>
      <c r="C863" t="str">
        <f>_xlfn.XLOOKUP(B863,'Product Key'!$B$2:$B$4,'Product Key'!$A$2:$A$4)</f>
        <v>Lively French Vanilla Tart</v>
      </c>
      <c r="D863">
        <v>9.0419999999999998</v>
      </c>
      <c r="E863">
        <v>1.9089</v>
      </c>
      <c r="F863">
        <v>6.9999000000000002</v>
      </c>
      <c r="G863">
        <v>0.37490000000000001</v>
      </c>
    </row>
    <row r="864" spans="1:7" x14ac:dyDescent="0.35">
      <c r="A864" s="1">
        <v>45579</v>
      </c>
      <c r="B864" t="s">
        <v>25</v>
      </c>
      <c r="C864" t="str">
        <f>_xlfn.XLOOKUP(B864,'Product Key'!$B$2:$B$4,'Product Key'!$A$2:$A$4)</f>
        <v>Bright Passion Fruit Drop</v>
      </c>
      <c r="D864">
        <v>2.9803999999999999</v>
      </c>
      <c r="E864">
        <v>0.96489999999999998</v>
      </c>
      <c r="F864">
        <v>6.0042</v>
      </c>
      <c r="G864">
        <v>0.48670000000000002</v>
      </c>
    </row>
    <row r="865" spans="1:7" x14ac:dyDescent="0.35">
      <c r="A865" s="1">
        <v>45579</v>
      </c>
      <c r="B865" t="s">
        <v>27</v>
      </c>
      <c r="C865" t="str">
        <f>_xlfn.XLOOKUP(B865,'Product Key'!$B$2:$B$4,'Product Key'!$A$2:$A$4)</f>
        <v>Great Peanut Butter Crunch</v>
      </c>
      <c r="D865">
        <v>7.0035999999999996</v>
      </c>
      <c r="E865">
        <v>6.9954999999999998</v>
      </c>
      <c r="F865">
        <v>1.0649</v>
      </c>
      <c r="G865">
        <v>0.25929999999999997</v>
      </c>
    </row>
    <row r="866" spans="1:7" x14ac:dyDescent="0.35">
      <c r="A866" s="1">
        <v>45580</v>
      </c>
      <c r="B866" t="s">
        <v>29</v>
      </c>
      <c r="C866" t="str">
        <f>_xlfn.XLOOKUP(B866,'Product Key'!$B$2:$B$4,'Product Key'!$A$2:$A$4)</f>
        <v>Lively French Vanilla Tart</v>
      </c>
      <c r="D866">
        <v>9.0314999999999994</v>
      </c>
      <c r="E866">
        <v>2.1278000000000001</v>
      </c>
      <c r="F866">
        <v>7.0373999999999999</v>
      </c>
      <c r="G866">
        <v>0.30299999999999999</v>
      </c>
    </row>
    <row r="867" spans="1:7" x14ac:dyDescent="0.35">
      <c r="A867" s="1">
        <v>45580</v>
      </c>
      <c r="B867" t="s">
        <v>25</v>
      </c>
      <c r="C867" t="str">
        <f>_xlfn.XLOOKUP(B867,'Product Key'!$B$2:$B$4,'Product Key'!$A$2:$A$4)</f>
        <v>Bright Passion Fruit Drop</v>
      </c>
      <c r="D867">
        <v>2.97</v>
      </c>
      <c r="E867">
        <v>0.95660000000000001</v>
      </c>
      <c r="F867">
        <v>5.9066999999999998</v>
      </c>
      <c r="G867">
        <v>0.40500000000000003</v>
      </c>
    </row>
    <row r="868" spans="1:7" x14ac:dyDescent="0.35">
      <c r="A868" s="1">
        <v>45580</v>
      </c>
      <c r="B868" t="s">
        <v>27</v>
      </c>
      <c r="C868" t="str">
        <f>_xlfn.XLOOKUP(B868,'Product Key'!$B$2:$B$4,'Product Key'!$A$2:$A$4)</f>
        <v>Great Peanut Butter Crunch</v>
      </c>
      <c r="D868">
        <v>7.0077999999999996</v>
      </c>
      <c r="E868">
        <v>7.0401999999999996</v>
      </c>
      <c r="F868">
        <v>1.0381</v>
      </c>
      <c r="G868">
        <v>0.37969999999999998</v>
      </c>
    </row>
    <row r="869" spans="1:7" x14ac:dyDescent="0.35">
      <c r="A869" s="1">
        <v>45581</v>
      </c>
      <c r="B869" t="s">
        <v>29</v>
      </c>
      <c r="C869" t="str">
        <f>_xlfn.XLOOKUP(B869,'Product Key'!$B$2:$B$4,'Product Key'!$A$2:$A$4)</f>
        <v>Lively French Vanilla Tart</v>
      </c>
      <c r="D869">
        <v>8.9649000000000001</v>
      </c>
      <c r="E869">
        <v>1.8725000000000001</v>
      </c>
      <c r="F869">
        <v>7.0438999999999998</v>
      </c>
      <c r="G869">
        <v>0.3201</v>
      </c>
    </row>
    <row r="870" spans="1:7" x14ac:dyDescent="0.35">
      <c r="A870" s="1">
        <v>45581</v>
      </c>
      <c r="B870" t="s">
        <v>25</v>
      </c>
      <c r="C870" t="str">
        <f>_xlfn.XLOOKUP(B870,'Product Key'!$B$2:$B$4,'Product Key'!$A$2:$A$4)</f>
        <v>Bright Passion Fruit Drop</v>
      </c>
      <c r="D870">
        <v>2.9742000000000002</v>
      </c>
      <c r="E870">
        <v>0.96579999999999999</v>
      </c>
      <c r="F870">
        <v>5.9843000000000002</v>
      </c>
      <c r="G870">
        <v>0.38229999999999997</v>
      </c>
    </row>
    <row r="871" spans="1:7" x14ac:dyDescent="0.35">
      <c r="A871" s="1">
        <v>45581</v>
      </c>
      <c r="B871" t="s">
        <v>27</v>
      </c>
      <c r="C871" t="str">
        <f>_xlfn.XLOOKUP(B871,'Product Key'!$B$2:$B$4,'Product Key'!$A$2:$A$4)</f>
        <v>Great Peanut Butter Crunch</v>
      </c>
      <c r="D871">
        <v>6.9345999999999997</v>
      </c>
      <c r="E871">
        <v>7.0000999999999998</v>
      </c>
      <c r="F871">
        <v>0.84819999999999995</v>
      </c>
      <c r="G871">
        <v>0.34370000000000001</v>
      </c>
    </row>
    <row r="872" spans="1:7" x14ac:dyDescent="0.35">
      <c r="A872" s="1">
        <v>45582</v>
      </c>
      <c r="B872" t="s">
        <v>29</v>
      </c>
      <c r="C872" t="str">
        <f>_xlfn.XLOOKUP(B872,'Product Key'!$B$2:$B$4,'Product Key'!$A$2:$A$4)</f>
        <v>Lively French Vanilla Tart</v>
      </c>
      <c r="D872">
        <v>9.0510000000000002</v>
      </c>
      <c r="E872">
        <v>2.0819000000000001</v>
      </c>
      <c r="F872">
        <v>6.9351000000000003</v>
      </c>
      <c r="G872">
        <v>0.3503</v>
      </c>
    </row>
    <row r="873" spans="1:7" x14ac:dyDescent="0.35">
      <c r="A873" s="1">
        <v>45582</v>
      </c>
      <c r="B873" t="s">
        <v>25</v>
      </c>
      <c r="C873" t="str">
        <f>_xlfn.XLOOKUP(B873,'Product Key'!$B$2:$B$4,'Product Key'!$A$2:$A$4)</f>
        <v>Bright Passion Fruit Drop</v>
      </c>
      <c r="D873">
        <v>3.0484</v>
      </c>
      <c r="E873">
        <v>1.0397000000000001</v>
      </c>
      <c r="F873">
        <v>6.0369000000000002</v>
      </c>
      <c r="G873">
        <v>0.42830000000000001</v>
      </c>
    </row>
    <row r="874" spans="1:7" x14ac:dyDescent="0.35">
      <c r="A874" s="1">
        <v>45582</v>
      </c>
      <c r="B874" t="s">
        <v>27</v>
      </c>
      <c r="C874" t="str">
        <f>_xlfn.XLOOKUP(B874,'Product Key'!$B$2:$B$4,'Product Key'!$A$2:$A$4)</f>
        <v>Great Peanut Butter Crunch</v>
      </c>
      <c r="D874">
        <v>6.9672000000000001</v>
      </c>
      <c r="E874">
        <v>7.0702999999999996</v>
      </c>
      <c r="F874">
        <v>0.94330000000000003</v>
      </c>
      <c r="G874">
        <v>0.2492</v>
      </c>
    </row>
    <row r="875" spans="1:7" x14ac:dyDescent="0.35">
      <c r="A875" s="1">
        <v>45583</v>
      </c>
      <c r="B875" t="s">
        <v>29</v>
      </c>
      <c r="C875" t="str">
        <f>_xlfn.XLOOKUP(B875,'Product Key'!$B$2:$B$4,'Product Key'!$A$2:$A$4)</f>
        <v>Lively French Vanilla Tart</v>
      </c>
      <c r="D875">
        <v>8.8327000000000009</v>
      </c>
      <c r="E875">
        <v>2.0251000000000001</v>
      </c>
      <c r="F875">
        <v>6.9320000000000004</v>
      </c>
      <c r="G875">
        <v>0.32319999999999999</v>
      </c>
    </row>
    <row r="876" spans="1:7" x14ac:dyDescent="0.35">
      <c r="A876" s="1">
        <v>45583</v>
      </c>
      <c r="B876" t="s">
        <v>25</v>
      </c>
      <c r="C876" t="str">
        <f>_xlfn.XLOOKUP(B876,'Product Key'!$B$2:$B$4,'Product Key'!$A$2:$A$4)</f>
        <v>Bright Passion Fruit Drop</v>
      </c>
      <c r="D876">
        <v>2.9805999999999999</v>
      </c>
      <c r="E876">
        <v>0.97860000000000003</v>
      </c>
      <c r="F876">
        <v>5.9707999999999997</v>
      </c>
      <c r="G876">
        <v>0.4753</v>
      </c>
    </row>
    <row r="877" spans="1:7" x14ac:dyDescent="0.35">
      <c r="A877" s="1">
        <v>45583</v>
      </c>
      <c r="B877" t="s">
        <v>27</v>
      </c>
      <c r="C877" t="str">
        <f>_xlfn.XLOOKUP(B877,'Product Key'!$B$2:$B$4,'Product Key'!$A$2:$A$4)</f>
        <v>Great Peanut Butter Crunch</v>
      </c>
      <c r="D877">
        <v>7.0404</v>
      </c>
      <c r="E877">
        <v>7.0022000000000002</v>
      </c>
      <c r="F877">
        <v>0.94830000000000003</v>
      </c>
      <c r="G877">
        <v>0.36859999999999998</v>
      </c>
    </row>
    <row r="878" spans="1:7" x14ac:dyDescent="0.35">
      <c r="A878" s="1">
        <v>45584</v>
      </c>
      <c r="B878" t="s">
        <v>29</v>
      </c>
      <c r="C878" t="str">
        <f>_xlfn.XLOOKUP(B878,'Product Key'!$B$2:$B$4,'Product Key'!$A$2:$A$4)</f>
        <v>Lively French Vanilla Tart</v>
      </c>
      <c r="D878">
        <v>8.9403000000000006</v>
      </c>
      <c r="E878">
        <v>1.9738</v>
      </c>
      <c r="F878">
        <v>6.9787999999999997</v>
      </c>
      <c r="G878">
        <v>0.38669999999999999</v>
      </c>
    </row>
    <row r="879" spans="1:7" x14ac:dyDescent="0.35">
      <c r="A879" s="1">
        <v>45584</v>
      </c>
      <c r="B879" t="s">
        <v>25</v>
      </c>
      <c r="C879" t="str">
        <f>_xlfn.XLOOKUP(B879,'Product Key'!$B$2:$B$4,'Product Key'!$A$2:$A$4)</f>
        <v>Bright Passion Fruit Drop</v>
      </c>
      <c r="D879">
        <v>3.0002</v>
      </c>
      <c r="E879">
        <v>1.0147999999999999</v>
      </c>
      <c r="F879">
        <v>6.0868000000000002</v>
      </c>
      <c r="G879">
        <v>0.43490000000000001</v>
      </c>
    </row>
    <row r="880" spans="1:7" x14ac:dyDescent="0.35">
      <c r="A880" s="1">
        <v>45584</v>
      </c>
      <c r="B880" t="s">
        <v>27</v>
      </c>
      <c r="C880" t="str">
        <f>_xlfn.XLOOKUP(B880,'Product Key'!$B$2:$B$4,'Product Key'!$A$2:$A$4)</f>
        <v>Great Peanut Butter Crunch</v>
      </c>
      <c r="D880">
        <v>7.0426000000000002</v>
      </c>
      <c r="E880">
        <v>7.0834999999999999</v>
      </c>
      <c r="F880">
        <v>1.0391999999999999</v>
      </c>
      <c r="G880">
        <v>0.35680000000000001</v>
      </c>
    </row>
    <row r="881" spans="1:7" x14ac:dyDescent="0.35">
      <c r="A881" s="1">
        <v>45585</v>
      </c>
      <c r="B881" t="s">
        <v>29</v>
      </c>
      <c r="C881" t="str">
        <f>_xlfn.XLOOKUP(B881,'Product Key'!$B$2:$B$4,'Product Key'!$A$2:$A$4)</f>
        <v>Lively French Vanilla Tart</v>
      </c>
      <c r="D881">
        <v>9.0546000000000006</v>
      </c>
      <c r="E881">
        <v>1.9946999999999999</v>
      </c>
      <c r="F881">
        <v>6.9459999999999997</v>
      </c>
      <c r="G881">
        <v>0.3508</v>
      </c>
    </row>
    <row r="882" spans="1:7" x14ac:dyDescent="0.35">
      <c r="A882" s="1">
        <v>45585</v>
      </c>
      <c r="B882" t="s">
        <v>25</v>
      </c>
      <c r="C882" t="str">
        <f>_xlfn.XLOOKUP(B882,'Product Key'!$B$2:$B$4,'Product Key'!$A$2:$A$4)</f>
        <v>Bright Passion Fruit Drop</v>
      </c>
      <c r="D882">
        <v>3.0562</v>
      </c>
      <c r="E882">
        <v>0.94850000000000001</v>
      </c>
      <c r="F882">
        <v>6.0919999999999996</v>
      </c>
      <c r="G882">
        <v>0.41739999999999999</v>
      </c>
    </row>
    <row r="883" spans="1:7" x14ac:dyDescent="0.35">
      <c r="A883" s="1">
        <v>45585</v>
      </c>
      <c r="B883" t="s">
        <v>27</v>
      </c>
      <c r="C883" t="str">
        <f>_xlfn.XLOOKUP(B883,'Product Key'!$B$2:$B$4,'Product Key'!$A$2:$A$4)</f>
        <v>Great Peanut Butter Crunch</v>
      </c>
      <c r="D883">
        <v>6.9424999999999999</v>
      </c>
      <c r="E883">
        <v>7.0731000000000002</v>
      </c>
      <c r="F883">
        <v>0.9496</v>
      </c>
      <c r="G883">
        <v>0.4194</v>
      </c>
    </row>
    <row r="884" spans="1:7" x14ac:dyDescent="0.35">
      <c r="A884" s="1">
        <v>45586</v>
      </c>
      <c r="B884" t="s">
        <v>29</v>
      </c>
      <c r="C884" t="str">
        <f>_xlfn.XLOOKUP(B884,'Product Key'!$B$2:$B$4,'Product Key'!$A$2:$A$4)</f>
        <v>Lively French Vanilla Tart</v>
      </c>
      <c r="D884">
        <v>8.9506999999999994</v>
      </c>
      <c r="E884">
        <v>1.9803999999999999</v>
      </c>
      <c r="F884">
        <v>7.0408999999999997</v>
      </c>
      <c r="G884">
        <v>0.31190000000000001</v>
      </c>
    </row>
    <row r="885" spans="1:7" x14ac:dyDescent="0.35">
      <c r="A885" s="1">
        <v>45586</v>
      </c>
      <c r="B885" t="s">
        <v>25</v>
      </c>
      <c r="C885" t="str">
        <f>_xlfn.XLOOKUP(B885,'Product Key'!$B$2:$B$4,'Product Key'!$A$2:$A$4)</f>
        <v>Bright Passion Fruit Drop</v>
      </c>
      <c r="D885">
        <v>2.9373999999999998</v>
      </c>
      <c r="E885">
        <v>0.9788</v>
      </c>
      <c r="F885">
        <v>5.9843000000000002</v>
      </c>
      <c r="G885">
        <v>0.3952</v>
      </c>
    </row>
    <row r="886" spans="1:7" x14ac:dyDescent="0.35">
      <c r="A886" s="1">
        <v>45586</v>
      </c>
      <c r="B886" t="s">
        <v>27</v>
      </c>
      <c r="C886" t="str">
        <f>_xlfn.XLOOKUP(B886,'Product Key'!$B$2:$B$4,'Product Key'!$A$2:$A$4)</f>
        <v>Great Peanut Butter Crunch</v>
      </c>
      <c r="D886">
        <v>7.0384000000000002</v>
      </c>
      <c r="E886">
        <v>6.9757999999999996</v>
      </c>
      <c r="F886">
        <v>0.92720000000000002</v>
      </c>
      <c r="G886">
        <v>0.32990000000000003</v>
      </c>
    </row>
    <row r="887" spans="1:7" x14ac:dyDescent="0.35">
      <c r="A887" s="1">
        <v>45587</v>
      </c>
      <c r="B887" t="s">
        <v>29</v>
      </c>
      <c r="C887" t="str">
        <f>_xlfn.XLOOKUP(B887,'Product Key'!$B$2:$B$4,'Product Key'!$A$2:$A$4)</f>
        <v>Lively French Vanilla Tart</v>
      </c>
      <c r="D887">
        <v>9.0006000000000004</v>
      </c>
      <c r="E887">
        <v>1.9849000000000001</v>
      </c>
      <c r="F887">
        <v>6.9675000000000002</v>
      </c>
      <c r="G887">
        <v>0.24410000000000001</v>
      </c>
    </row>
    <row r="888" spans="1:7" x14ac:dyDescent="0.35">
      <c r="A888" s="1">
        <v>45587</v>
      </c>
      <c r="B888" t="s">
        <v>25</v>
      </c>
      <c r="C888" t="str">
        <f>_xlfn.XLOOKUP(B888,'Product Key'!$B$2:$B$4,'Product Key'!$A$2:$A$4)</f>
        <v>Bright Passion Fruit Drop</v>
      </c>
      <c r="D888">
        <v>2.9784999999999999</v>
      </c>
      <c r="E888">
        <v>0.92820000000000003</v>
      </c>
      <c r="F888">
        <v>5.9962999999999997</v>
      </c>
      <c r="G888">
        <v>0.43319999999999997</v>
      </c>
    </row>
    <row r="889" spans="1:7" x14ac:dyDescent="0.35">
      <c r="A889" s="1">
        <v>45587</v>
      </c>
      <c r="B889" t="s">
        <v>27</v>
      </c>
      <c r="C889" t="str">
        <f>_xlfn.XLOOKUP(B889,'Product Key'!$B$2:$B$4,'Product Key'!$A$2:$A$4)</f>
        <v>Great Peanut Butter Crunch</v>
      </c>
      <c r="D889">
        <v>7.0259999999999998</v>
      </c>
      <c r="E889">
        <v>6.9854000000000003</v>
      </c>
      <c r="F889">
        <v>1.0286999999999999</v>
      </c>
      <c r="G889">
        <v>0.37290000000000001</v>
      </c>
    </row>
    <row r="890" spans="1:7" x14ac:dyDescent="0.35">
      <c r="A890" s="1">
        <v>45588</v>
      </c>
      <c r="B890" t="s">
        <v>29</v>
      </c>
      <c r="C890" t="str">
        <f>_xlfn.XLOOKUP(B890,'Product Key'!$B$2:$B$4,'Product Key'!$A$2:$A$4)</f>
        <v>Lively French Vanilla Tart</v>
      </c>
      <c r="D890">
        <v>8.8764000000000003</v>
      </c>
      <c r="E890">
        <v>1.9596</v>
      </c>
      <c r="F890">
        <v>6.8723999999999998</v>
      </c>
      <c r="G890">
        <v>0.31630000000000003</v>
      </c>
    </row>
    <row r="891" spans="1:7" x14ac:dyDescent="0.35">
      <c r="A891" s="1">
        <v>45588</v>
      </c>
      <c r="B891" t="s">
        <v>25</v>
      </c>
      <c r="C891" t="str">
        <f>_xlfn.XLOOKUP(B891,'Product Key'!$B$2:$B$4,'Product Key'!$A$2:$A$4)</f>
        <v>Bright Passion Fruit Drop</v>
      </c>
      <c r="D891">
        <v>3.0522</v>
      </c>
      <c r="E891">
        <v>1.0772999999999999</v>
      </c>
      <c r="F891">
        <v>5.8792999999999997</v>
      </c>
      <c r="G891">
        <v>0.35820000000000002</v>
      </c>
    </row>
    <row r="892" spans="1:7" x14ac:dyDescent="0.35">
      <c r="A892" s="1">
        <v>45588</v>
      </c>
      <c r="B892" t="s">
        <v>27</v>
      </c>
      <c r="C892" t="str">
        <f>_xlfn.XLOOKUP(B892,'Product Key'!$B$2:$B$4,'Product Key'!$A$2:$A$4)</f>
        <v>Great Peanut Butter Crunch</v>
      </c>
      <c r="D892">
        <v>7.0323000000000002</v>
      </c>
      <c r="E892">
        <v>7.0206</v>
      </c>
      <c r="F892">
        <v>1.0645</v>
      </c>
      <c r="G892">
        <v>0.35870000000000002</v>
      </c>
    </row>
    <row r="893" spans="1:7" x14ac:dyDescent="0.35">
      <c r="A893" s="1">
        <v>45589</v>
      </c>
      <c r="B893" t="s">
        <v>29</v>
      </c>
      <c r="C893" t="str">
        <f>_xlfn.XLOOKUP(B893,'Product Key'!$B$2:$B$4,'Product Key'!$A$2:$A$4)</f>
        <v>Lively French Vanilla Tart</v>
      </c>
      <c r="D893">
        <v>8.9636999999999993</v>
      </c>
      <c r="E893">
        <v>2.0341999999999998</v>
      </c>
      <c r="F893">
        <v>7.0835999999999997</v>
      </c>
      <c r="G893">
        <v>0.26200000000000001</v>
      </c>
    </row>
    <row r="894" spans="1:7" x14ac:dyDescent="0.35">
      <c r="A894" s="1">
        <v>45589</v>
      </c>
      <c r="B894" t="s">
        <v>25</v>
      </c>
      <c r="C894" t="str">
        <f>_xlfn.XLOOKUP(B894,'Product Key'!$B$2:$B$4,'Product Key'!$A$2:$A$4)</f>
        <v>Bright Passion Fruit Drop</v>
      </c>
      <c r="D894">
        <v>3.0638999999999998</v>
      </c>
      <c r="E894">
        <v>0.99429999999999996</v>
      </c>
      <c r="F894">
        <v>6.0282999999999998</v>
      </c>
      <c r="G894">
        <v>0.44359999999999999</v>
      </c>
    </row>
    <row r="895" spans="1:7" x14ac:dyDescent="0.35">
      <c r="A895" s="1">
        <v>45589</v>
      </c>
      <c r="B895" t="s">
        <v>27</v>
      </c>
      <c r="C895" t="str">
        <f>_xlfn.XLOOKUP(B895,'Product Key'!$B$2:$B$4,'Product Key'!$A$2:$A$4)</f>
        <v>Great Peanut Butter Crunch</v>
      </c>
      <c r="D895">
        <v>7.0613999999999999</v>
      </c>
      <c r="E895">
        <v>7.1536</v>
      </c>
      <c r="F895">
        <v>0.96489999999999998</v>
      </c>
      <c r="G895">
        <v>0.40739999999999998</v>
      </c>
    </row>
    <row r="896" spans="1:7" x14ac:dyDescent="0.35">
      <c r="A896" s="1">
        <v>45590</v>
      </c>
      <c r="B896" t="s">
        <v>29</v>
      </c>
      <c r="C896" t="str">
        <f>_xlfn.XLOOKUP(B896,'Product Key'!$B$2:$B$4,'Product Key'!$A$2:$A$4)</f>
        <v>Lively French Vanilla Tart</v>
      </c>
      <c r="D896">
        <v>9.0136000000000003</v>
      </c>
      <c r="E896">
        <v>2.0083000000000002</v>
      </c>
      <c r="F896">
        <v>7.0023999999999997</v>
      </c>
      <c r="G896">
        <v>0.3009</v>
      </c>
    </row>
    <row r="897" spans="1:7" x14ac:dyDescent="0.35">
      <c r="A897" s="1">
        <v>45590</v>
      </c>
      <c r="B897" t="s">
        <v>25</v>
      </c>
      <c r="C897" t="str">
        <f>_xlfn.XLOOKUP(B897,'Product Key'!$B$2:$B$4,'Product Key'!$A$2:$A$4)</f>
        <v>Bright Passion Fruit Drop</v>
      </c>
      <c r="D897">
        <v>3.0466000000000002</v>
      </c>
      <c r="E897">
        <v>1.0147999999999999</v>
      </c>
      <c r="F897">
        <v>6.0210999999999997</v>
      </c>
      <c r="G897">
        <v>0.44700000000000001</v>
      </c>
    </row>
    <row r="898" spans="1:7" x14ac:dyDescent="0.35">
      <c r="A898" s="1">
        <v>45590</v>
      </c>
      <c r="B898" t="s">
        <v>27</v>
      </c>
      <c r="C898" t="str">
        <f>_xlfn.XLOOKUP(B898,'Product Key'!$B$2:$B$4,'Product Key'!$A$2:$A$4)</f>
        <v>Great Peanut Butter Crunch</v>
      </c>
      <c r="D898">
        <v>7.0488999999999997</v>
      </c>
      <c r="E898">
        <v>6.9740000000000002</v>
      </c>
      <c r="F898">
        <v>0.89610000000000001</v>
      </c>
      <c r="G898">
        <v>0.45079999999999998</v>
      </c>
    </row>
    <row r="899" spans="1:7" x14ac:dyDescent="0.35">
      <c r="A899" s="1">
        <v>45591</v>
      </c>
      <c r="B899" t="s">
        <v>29</v>
      </c>
      <c r="C899" t="str">
        <f>_xlfn.XLOOKUP(B899,'Product Key'!$B$2:$B$4,'Product Key'!$A$2:$A$4)</f>
        <v>Lively French Vanilla Tart</v>
      </c>
      <c r="D899">
        <v>9.0284999999999993</v>
      </c>
      <c r="E899">
        <v>1.9745999999999999</v>
      </c>
      <c r="F899">
        <v>7.0260999999999996</v>
      </c>
      <c r="G899">
        <v>0.41020000000000001</v>
      </c>
    </row>
    <row r="900" spans="1:7" x14ac:dyDescent="0.35">
      <c r="A900" s="1">
        <v>45591</v>
      </c>
      <c r="B900" t="s">
        <v>25</v>
      </c>
      <c r="C900" t="str">
        <f>_xlfn.XLOOKUP(B900,'Product Key'!$B$2:$B$4,'Product Key'!$A$2:$A$4)</f>
        <v>Bright Passion Fruit Drop</v>
      </c>
      <c r="D900">
        <v>3.0116000000000001</v>
      </c>
      <c r="E900">
        <v>1.0889</v>
      </c>
      <c r="F900">
        <v>6.0632000000000001</v>
      </c>
      <c r="G900">
        <v>0.35909999999999997</v>
      </c>
    </row>
    <row r="901" spans="1:7" x14ac:dyDescent="0.35">
      <c r="A901" s="1">
        <v>45591</v>
      </c>
      <c r="B901" t="s">
        <v>27</v>
      </c>
      <c r="C901" t="str">
        <f>_xlfn.XLOOKUP(B901,'Product Key'!$B$2:$B$4,'Product Key'!$A$2:$A$4)</f>
        <v>Great Peanut Butter Crunch</v>
      </c>
      <c r="D901">
        <v>7.0872999999999999</v>
      </c>
      <c r="E901">
        <v>7.0186000000000002</v>
      </c>
      <c r="F901">
        <v>1.0388999999999999</v>
      </c>
      <c r="G901">
        <v>0.28549999999999998</v>
      </c>
    </row>
    <row r="902" spans="1:7" x14ac:dyDescent="0.35">
      <c r="A902" s="1">
        <v>45592</v>
      </c>
      <c r="B902" t="s">
        <v>29</v>
      </c>
      <c r="C902" t="str">
        <f>_xlfn.XLOOKUP(B902,'Product Key'!$B$2:$B$4,'Product Key'!$A$2:$A$4)</f>
        <v>Lively French Vanilla Tart</v>
      </c>
      <c r="D902">
        <v>8.9518000000000004</v>
      </c>
      <c r="E902">
        <v>2.0505</v>
      </c>
      <c r="F902">
        <v>6.9909999999999997</v>
      </c>
      <c r="G902">
        <v>0.33040000000000003</v>
      </c>
    </row>
    <row r="903" spans="1:7" x14ac:dyDescent="0.35">
      <c r="A903" s="1">
        <v>45592</v>
      </c>
      <c r="B903" t="s">
        <v>25</v>
      </c>
      <c r="C903" t="str">
        <f>_xlfn.XLOOKUP(B903,'Product Key'!$B$2:$B$4,'Product Key'!$A$2:$A$4)</f>
        <v>Bright Passion Fruit Drop</v>
      </c>
      <c r="D903">
        <v>3.0287999999999999</v>
      </c>
      <c r="E903">
        <v>1.1393</v>
      </c>
      <c r="F903">
        <v>6.0357000000000003</v>
      </c>
      <c r="G903">
        <v>0.46210000000000001</v>
      </c>
    </row>
    <row r="904" spans="1:7" x14ac:dyDescent="0.35">
      <c r="A904" s="1">
        <v>45592</v>
      </c>
      <c r="B904" t="s">
        <v>27</v>
      </c>
      <c r="C904" t="str">
        <f>_xlfn.XLOOKUP(B904,'Product Key'!$B$2:$B$4,'Product Key'!$A$2:$A$4)</f>
        <v>Great Peanut Butter Crunch</v>
      </c>
      <c r="D904">
        <v>6.9260999999999999</v>
      </c>
      <c r="E904">
        <v>7.0237999999999996</v>
      </c>
      <c r="F904">
        <v>1.0073000000000001</v>
      </c>
      <c r="G904">
        <v>0.34539999999999998</v>
      </c>
    </row>
    <row r="905" spans="1:7" x14ac:dyDescent="0.35">
      <c r="A905" s="1">
        <v>45593</v>
      </c>
      <c r="B905" t="s">
        <v>29</v>
      </c>
      <c r="C905" t="str">
        <f>_xlfn.XLOOKUP(B905,'Product Key'!$B$2:$B$4,'Product Key'!$A$2:$A$4)</f>
        <v>Lively French Vanilla Tart</v>
      </c>
      <c r="D905">
        <v>9.0923999999999996</v>
      </c>
      <c r="E905">
        <v>2.0207000000000002</v>
      </c>
      <c r="F905">
        <v>7.0442</v>
      </c>
      <c r="G905">
        <v>0.2883</v>
      </c>
    </row>
    <row r="906" spans="1:7" x14ac:dyDescent="0.35">
      <c r="A906" s="1">
        <v>45593</v>
      </c>
      <c r="B906" t="s">
        <v>25</v>
      </c>
      <c r="C906" t="str">
        <f>_xlfn.XLOOKUP(B906,'Product Key'!$B$2:$B$4,'Product Key'!$A$2:$A$4)</f>
        <v>Bright Passion Fruit Drop</v>
      </c>
      <c r="D906">
        <v>2.9876</v>
      </c>
      <c r="E906">
        <v>0.98050000000000004</v>
      </c>
      <c r="F906">
        <v>5.9981</v>
      </c>
      <c r="G906">
        <v>0.44369999999999998</v>
      </c>
    </row>
    <row r="907" spans="1:7" x14ac:dyDescent="0.35">
      <c r="A907" s="1">
        <v>45593</v>
      </c>
      <c r="B907" t="s">
        <v>27</v>
      </c>
      <c r="C907" t="str">
        <f>_xlfn.XLOOKUP(B907,'Product Key'!$B$2:$B$4,'Product Key'!$A$2:$A$4)</f>
        <v>Great Peanut Butter Crunch</v>
      </c>
      <c r="D907">
        <v>6.9381000000000004</v>
      </c>
      <c r="E907">
        <v>7.0091000000000001</v>
      </c>
      <c r="F907">
        <v>1.0738000000000001</v>
      </c>
      <c r="G907">
        <v>0.39650000000000002</v>
      </c>
    </row>
    <row r="908" spans="1:7" x14ac:dyDescent="0.35">
      <c r="A908" s="1">
        <v>45594</v>
      </c>
      <c r="B908" t="s">
        <v>29</v>
      </c>
      <c r="C908" t="str">
        <f>_xlfn.XLOOKUP(B908,'Product Key'!$B$2:$B$4,'Product Key'!$A$2:$A$4)</f>
        <v>Lively French Vanilla Tart</v>
      </c>
      <c r="D908">
        <v>8.9521999999999995</v>
      </c>
      <c r="E908">
        <v>2.0657999999999999</v>
      </c>
      <c r="F908">
        <v>7.0133999999999999</v>
      </c>
      <c r="G908">
        <v>0.25109999999999999</v>
      </c>
    </row>
    <row r="909" spans="1:7" x14ac:dyDescent="0.35">
      <c r="A909" s="1">
        <v>45594</v>
      </c>
      <c r="B909" t="s">
        <v>25</v>
      </c>
      <c r="C909" t="str">
        <f>_xlfn.XLOOKUP(B909,'Product Key'!$B$2:$B$4,'Product Key'!$A$2:$A$4)</f>
        <v>Bright Passion Fruit Drop</v>
      </c>
      <c r="D909">
        <v>2.9908000000000001</v>
      </c>
      <c r="E909">
        <v>0.92030000000000001</v>
      </c>
      <c r="F909">
        <v>5.9527000000000001</v>
      </c>
      <c r="G909">
        <v>0.41620000000000001</v>
      </c>
    </row>
    <row r="910" spans="1:7" x14ac:dyDescent="0.35">
      <c r="A910" s="1">
        <v>45594</v>
      </c>
      <c r="B910" t="s">
        <v>27</v>
      </c>
      <c r="C910" t="str">
        <f>_xlfn.XLOOKUP(B910,'Product Key'!$B$2:$B$4,'Product Key'!$A$2:$A$4)</f>
        <v>Great Peanut Butter Crunch</v>
      </c>
      <c r="D910">
        <v>7.0171999999999999</v>
      </c>
      <c r="E910">
        <v>7.0023999999999997</v>
      </c>
      <c r="F910">
        <v>0.98360000000000003</v>
      </c>
      <c r="G910">
        <v>0.34379999999999999</v>
      </c>
    </row>
    <row r="911" spans="1:7" x14ac:dyDescent="0.35">
      <c r="A911" s="1">
        <v>45595</v>
      </c>
      <c r="B911" t="s">
        <v>29</v>
      </c>
      <c r="C911" t="str">
        <f>_xlfn.XLOOKUP(B911,'Product Key'!$B$2:$B$4,'Product Key'!$A$2:$A$4)</f>
        <v>Lively French Vanilla Tart</v>
      </c>
      <c r="D911">
        <v>8.9852000000000007</v>
      </c>
      <c r="E911">
        <v>1.9694</v>
      </c>
      <c r="F911">
        <v>6.9831000000000003</v>
      </c>
      <c r="G911">
        <v>0.37280000000000002</v>
      </c>
    </row>
    <row r="912" spans="1:7" x14ac:dyDescent="0.35">
      <c r="A912" s="1">
        <v>45595</v>
      </c>
      <c r="B912" t="s">
        <v>25</v>
      </c>
      <c r="C912" t="str">
        <f>_xlfn.XLOOKUP(B912,'Product Key'!$B$2:$B$4,'Product Key'!$A$2:$A$4)</f>
        <v>Bright Passion Fruit Drop</v>
      </c>
      <c r="D912">
        <v>3.048</v>
      </c>
      <c r="E912">
        <v>1.0218</v>
      </c>
      <c r="F912">
        <v>6.0246000000000004</v>
      </c>
      <c r="G912">
        <v>0.4052</v>
      </c>
    </row>
    <row r="913" spans="1:7" x14ac:dyDescent="0.35">
      <c r="A913" s="1">
        <v>45595</v>
      </c>
      <c r="B913" t="s">
        <v>27</v>
      </c>
      <c r="C913" t="str">
        <f>_xlfn.XLOOKUP(B913,'Product Key'!$B$2:$B$4,'Product Key'!$A$2:$A$4)</f>
        <v>Great Peanut Butter Crunch</v>
      </c>
      <c r="D913">
        <v>7.0477999999999996</v>
      </c>
      <c r="E913">
        <v>6.9657999999999998</v>
      </c>
      <c r="F913">
        <v>1.0498000000000001</v>
      </c>
      <c r="G913">
        <v>0.35949999999999999</v>
      </c>
    </row>
    <row r="914" spans="1:7" x14ac:dyDescent="0.35">
      <c r="A914" s="1">
        <v>45596</v>
      </c>
      <c r="B914" t="s">
        <v>29</v>
      </c>
      <c r="C914" t="str">
        <f>_xlfn.XLOOKUP(B914,'Product Key'!$B$2:$B$4,'Product Key'!$A$2:$A$4)</f>
        <v>Lively French Vanilla Tart</v>
      </c>
      <c r="D914">
        <v>9.0074000000000005</v>
      </c>
      <c r="E914">
        <v>2.0121000000000002</v>
      </c>
      <c r="F914">
        <v>7.0646000000000004</v>
      </c>
      <c r="G914">
        <v>0.3427</v>
      </c>
    </row>
    <row r="915" spans="1:7" x14ac:dyDescent="0.35">
      <c r="A915" s="1">
        <v>45596</v>
      </c>
      <c r="B915" t="s">
        <v>25</v>
      </c>
      <c r="C915" t="str">
        <f>_xlfn.XLOOKUP(B915,'Product Key'!$B$2:$B$4,'Product Key'!$A$2:$A$4)</f>
        <v>Bright Passion Fruit Drop</v>
      </c>
      <c r="D915">
        <v>3.0886999999999998</v>
      </c>
      <c r="E915">
        <v>0.95350000000000001</v>
      </c>
      <c r="F915">
        <v>6.0331000000000001</v>
      </c>
      <c r="G915">
        <v>0.42759999999999998</v>
      </c>
    </row>
    <row r="916" spans="1:7" x14ac:dyDescent="0.35">
      <c r="A916" s="1">
        <v>45596</v>
      </c>
      <c r="B916" t="s">
        <v>27</v>
      </c>
      <c r="C916" t="str">
        <f>_xlfn.XLOOKUP(B916,'Product Key'!$B$2:$B$4,'Product Key'!$A$2:$A$4)</f>
        <v>Great Peanut Butter Crunch</v>
      </c>
      <c r="D916">
        <v>7.0179</v>
      </c>
      <c r="E916">
        <v>6.9786999999999999</v>
      </c>
      <c r="F916">
        <v>0.9607</v>
      </c>
      <c r="G916">
        <v>0.30580000000000002</v>
      </c>
    </row>
    <row r="917" spans="1:7" x14ac:dyDescent="0.35">
      <c r="A917" s="1">
        <v>45597</v>
      </c>
      <c r="B917" t="s">
        <v>29</v>
      </c>
      <c r="C917" t="str">
        <f>_xlfn.XLOOKUP(B917,'Product Key'!$B$2:$B$4,'Product Key'!$A$2:$A$4)</f>
        <v>Lively French Vanilla Tart</v>
      </c>
      <c r="D917">
        <v>8.9720999999999993</v>
      </c>
      <c r="E917">
        <v>2.0613000000000001</v>
      </c>
      <c r="F917">
        <v>7.0227000000000004</v>
      </c>
      <c r="G917">
        <v>0.28710000000000002</v>
      </c>
    </row>
    <row r="918" spans="1:7" x14ac:dyDescent="0.35">
      <c r="A918" s="1">
        <v>45597</v>
      </c>
      <c r="B918" t="s">
        <v>25</v>
      </c>
      <c r="C918" t="str">
        <f>_xlfn.XLOOKUP(B918,'Product Key'!$B$2:$B$4,'Product Key'!$A$2:$A$4)</f>
        <v>Bright Passion Fruit Drop</v>
      </c>
      <c r="D918">
        <v>3.0047999999999999</v>
      </c>
      <c r="E918">
        <v>0.98960000000000004</v>
      </c>
      <c r="F918">
        <v>5.9702000000000002</v>
      </c>
      <c r="G918">
        <v>0.35260000000000002</v>
      </c>
    </row>
    <row r="919" spans="1:7" x14ac:dyDescent="0.35">
      <c r="A919" s="1">
        <v>45597</v>
      </c>
      <c r="B919" t="s">
        <v>27</v>
      </c>
      <c r="C919" t="str">
        <f>_xlfn.XLOOKUP(B919,'Product Key'!$B$2:$B$4,'Product Key'!$A$2:$A$4)</f>
        <v>Great Peanut Butter Crunch</v>
      </c>
      <c r="D919">
        <v>6.9923000000000002</v>
      </c>
      <c r="E919">
        <v>7.0747</v>
      </c>
      <c r="F919">
        <v>1.042</v>
      </c>
      <c r="G919">
        <v>0.3548</v>
      </c>
    </row>
    <row r="920" spans="1:7" x14ac:dyDescent="0.35">
      <c r="A920" s="1">
        <v>45598</v>
      </c>
      <c r="B920" t="s">
        <v>29</v>
      </c>
      <c r="C920" t="str">
        <f>_xlfn.XLOOKUP(B920,'Product Key'!$B$2:$B$4,'Product Key'!$A$2:$A$4)</f>
        <v>Lively French Vanilla Tart</v>
      </c>
      <c r="D920">
        <v>9.1023999999999994</v>
      </c>
      <c r="E920">
        <v>1.9182999999999999</v>
      </c>
      <c r="F920">
        <v>6.9629000000000003</v>
      </c>
      <c r="G920">
        <v>0.3997</v>
      </c>
    </row>
    <row r="921" spans="1:7" x14ac:dyDescent="0.35">
      <c r="A921" s="1">
        <v>45598</v>
      </c>
      <c r="B921" t="s">
        <v>25</v>
      </c>
      <c r="C921" t="str">
        <f>_xlfn.XLOOKUP(B921,'Product Key'!$B$2:$B$4,'Product Key'!$A$2:$A$4)</f>
        <v>Bright Passion Fruit Drop</v>
      </c>
      <c r="D921">
        <v>2.9411</v>
      </c>
      <c r="E921">
        <v>1.0426</v>
      </c>
      <c r="F921">
        <v>5.8670999999999998</v>
      </c>
      <c r="G921">
        <v>0.42159999999999997</v>
      </c>
    </row>
    <row r="922" spans="1:7" x14ac:dyDescent="0.35">
      <c r="A922" s="1">
        <v>45598</v>
      </c>
      <c r="B922" t="s">
        <v>27</v>
      </c>
      <c r="C922" t="str">
        <f>_xlfn.XLOOKUP(B922,'Product Key'!$B$2:$B$4,'Product Key'!$A$2:$A$4)</f>
        <v>Great Peanut Butter Crunch</v>
      </c>
      <c r="D922">
        <v>7.0456000000000003</v>
      </c>
      <c r="E922">
        <v>7.0236999999999998</v>
      </c>
      <c r="F922">
        <v>0.99409999999999998</v>
      </c>
      <c r="G922">
        <v>0.27579999999999999</v>
      </c>
    </row>
    <row r="923" spans="1:7" x14ac:dyDescent="0.35">
      <c r="A923" s="1">
        <v>45599</v>
      </c>
      <c r="B923" t="s">
        <v>29</v>
      </c>
      <c r="C923" t="str">
        <f>_xlfn.XLOOKUP(B923,'Product Key'!$B$2:$B$4,'Product Key'!$A$2:$A$4)</f>
        <v>Lively French Vanilla Tart</v>
      </c>
      <c r="D923">
        <v>9.0196000000000005</v>
      </c>
      <c r="E923">
        <v>2.0175000000000001</v>
      </c>
      <c r="F923">
        <v>6.9786000000000001</v>
      </c>
      <c r="G923">
        <v>0.39610000000000001</v>
      </c>
    </row>
    <row r="924" spans="1:7" x14ac:dyDescent="0.35">
      <c r="A924" s="1">
        <v>45599</v>
      </c>
      <c r="B924" t="s">
        <v>25</v>
      </c>
      <c r="C924" t="str">
        <f>_xlfn.XLOOKUP(B924,'Product Key'!$B$2:$B$4,'Product Key'!$A$2:$A$4)</f>
        <v>Bright Passion Fruit Drop</v>
      </c>
      <c r="D924">
        <v>2.8698000000000001</v>
      </c>
      <c r="E924">
        <v>1.0427999999999999</v>
      </c>
      <c r="F924">
        <v>5.9462000000000002</v>
      </c>
      <c r="G924">
        <v>0.48399999999999999</v>
      </c>
    </row>
    <row r="925" spans="1:7" x14ac:dyDescent="0.35">
      <c r="A925" s="1">
        <v>45599</v>
      </c>
      <c r="B925" t="s">
        <v>27</v>
      </c>
      <c r="C925" t="str">
        <f>_xlfn.XLOOKUP(B925,'Product Key'!$B$2:$B$4,'Product Key'!$A$2:$A$4)</f>
        <v>Great Peanut Butter Crunch</v>
      </c>
      <c r="D925">
        <v>6.8857999999999997</v>
      </c>
      <c r="E925">
        <v>7.0458999999999996</v>
      </c>
      <c r="F925">
        <v>0.95509999999999995</v>
      </c>
      <c r="G925">
        <v>0.35809999999999997</v>
      </c>
    </row>
    <row r="926" spans="1:7" x14ac:dyDescent="0.35">
      <c r="A926" s="1">
        <v>45600</v>
      </c>
      <c r="B926" t="s">
        <v>29</v>
      </c>
      <c r="C926" t="str">
        <f>_xlfn.XLOOKUP(B926,'Product Key'!$B$2:$B$4,'Product Key'!$A$2:$A$4)</f>
        <v>Lively French Vanilla Tart</v>
      </c>
      <c r="D926">
        <v>9.0006000000000004</v>
      </c>
      <c r="E926">
        <v>1.9996</v>
      </c>
      <c r="F926">
        <v>7.0151000000000003</v>
      </c>
      <c r="G926">
        <v>0.31929999999999997</v>
      </c>
    </row>
    <row r="927" spans="1:7" x14ac:dyDescent="0.35">
      <c r="A927" s="1">
        <v>45600</v>
      </c>
      <c r="B927" t="s">
        <v>25</v>
      </c>
      <c r="C927" t="str">
        <f>_xlfn.XLOOKUP(B927,'Product Key'!$B$2:$B$4,'Product Key'!$A$2:$A$4)</f>
        <v>Bright Passion Fruit Drop</v>
      </c>
      <c r="D927">
        <v>3.0636000000000001</v>
      </c>
      <c r="E927">
        <v>1.0634999999999999</v>
      </c>
      <c r="F927">
        <v>5.9657</v>
      </c>
      <c r="G927">
        <v>0.48280000000000001</v>
      </c>
    </row>
    <row r="928" spans="1:7" x14ac:dyDescent="0.35">
      <c r="A928" s="1">
        <v>45600</v>
      </c>
      <c r="B928" t="s">
        <v>27</v>
      </c>
      <c r="C928" t="str">
        <f>_xlfn.XLOOKUP(B928,'Product Key'!$B$2:$B$4,'Product Key'!$A$2:$A$4)</f>
        <v>Great Peanut Butter Crunch</v>
      </c>
      <c r="D928">
        <v>7.0190000000000001</v>
      </c>
      <c r="E928">
        <v>7.0723000000000003</v>
      </c>
      <c r="F928">
        <v>1.0463</v>
      </c>
      <c r="G928">
        <v>0.32919999999999999</v>
      </c>
    </row>
    <row r="929" spans="1:7" x14ac:dyDescent="0.35">
      <c r="A929" s="1">
        <v>45601</v>
      </c>
      <c r="B929" t="s">
        <v>29</v>
      </c>
      <c r="C929" t="str">
        <f>_xlfn.XLOOKUP(B929,'Product Key'!$B$2:$B$4,'Product Key'!$A$2:$A$4)</f>
        <v>Lively French Vanilla Tart</v>
      </c>
      <c r="D929">
        <v>9.0776000000000003</v>
      </c>
      <c r="E929">
        <v>1.9403999999999999</v>
      </c>
      <c r="F929">
        <v>6.9383999999999997</v>
      </c>
      <c r="G929">
        <v>0.28339999999999999</v>
      </c>
    </row>
    <row r="930" spans="1:7" x14ac:dyDescent="0.35">
      <c r="A930" s="1">
        <v>45601</v>
      </c>
      <c r="B930" t="s">
        <v>25</v>
      </c>
      <c r="C930" t="str">
        <f>_xlfn.XLOOKUP(B930,'Product Key'!$B$2:$B$4,'Product Key'!$A$2:$A$4)</f>
        <v>Bright Passion Fruit Drop</v>
      </c>
      <c r="D930">
        <v>2.9291999999999998</v>
      </c>
      <c r="E930">
        <v>1.0044999999999999</v>
      </c>
      <c r="F930">
        <v>5.9805000000000001</v>
      </c>
      <c r="G930">
        <v>0.36509999999999998</v>
      </c>
    </row>
    <row r="931" spans="1:7" x14ac:dyDescent="0.35">
      <c r="A931" s="1">
        <v>45601</v>
      </c>
      <c r="B931" t="s">
        <v>27</v>
      </c>
      <c r="C931" t="str">
        <f>_xlfn.XLOOKUP(B931,'Product Key'!$B$2:$B$4,'Product Key'!$A$2:$A$4)</f>
        <v>Great Peanut Butter Crunch</v>
      </c>
      <c r="D931">
        <v>7.085</v>
      </c>
      <c r="E931">
        <v>6.9608999999999996</v>
      </c>
      <c r="F931">
        <v>1.0456000000000001</v>
      </c>
      <c r="G931">
        <v>0.34150000000000003</v>
      </c>
    </row>
    <row r="932" spans="1:7" x14ac:dyDescent="0.35">
      <c r="A932" s="1">
        <v>45602</v>
      </c>
      <c r="B932" t="s">
        <v>29</v>
      </c>
      <c r="C932" t="str">
        <f>_xlfn.XLOOKUP(B932,'Product Key'!$B$2:$B$4,'Product Key'!$A$2:$A$4)</f>
        <v>Lively French Vanilla Tart</v>
      </c>
      <c r="D932">
        <v>9.0794999999999995</v>
      </c>
      <c r="E932">
        <v>2.0680000000000001</v>
      </c>
      <c r="F932">
        <v>6.9530000000000003</v>
      </c>
      <c r="G932">
        <v>0.4078</v>
      </c>
    </row>
    <row r="933" spans="1:7" x14ac:dyDescent="0.35">
      <c r="A933" s="1">
        <v>45602</v>
      </c>
      <c r="B933" t="s">
        <v>25</v>
      </c>
      <c r="C933" t="str">
        <f>_xlfn.XLOOKUP(B933,'Product Key'!$B$2:$B$4,'Product Key'!$A$2:$A$4)</f>
        <v>Bright Passion Fruit Drop</v>
      </c>
      <c r="D933">
        <v>2.9390999999999998</v>
      </c>
      <c r="E933">
        <v>0.998</v>
      </c>
      <c r="F933">
        <v>6.0937000000000001</v>
      </c>
      <c r="G933">
        <v>0.42370000000000002</v>
      </c>
    </row>
    <row r="934" spans="1:7" x14ac:dyDescent="0.35">
      <c r="A934" s="1">
        <v>45602</v>
      </c>
      <c r="B934" t="s">
        <v>27</v>
      </c>
      <c r="C934" t="str">
        <f>_xlfn.XLOOKUP(B934,'Product Key'!$B$2:$B$4,'Product Key'!$A$2:$A$4)</f>
        <v>Great Peanut Butter Crunch</v>
      </c>
      <c r="D934">
        <v>6.9686000000000003</v>
      </c>
      <c r="E934">
        <v>7.0533000000000001</v>
      </c>
      <c r="F934">
        <v>1.0232000000000001</v>
      </c>
      <c r="G934">
        <v>0.33450000000000002</v>
      </c>
    </row>
    <row r="935" spans="1:7" x14ac:dyDescent="0.35">
      <c r="A935" s="1">
        <v>45603</v>
      </c>
      <c r="B935" t="s">
        <v>29</v>
      </c>
      <c r="C935" t="str">
        <f>_xlfn.XLOOKUP(B935,'Product Key'!$B$2:$B$4,'Product Key'!$A$2:$A$4)</f>
        <v>Lively French Vanilla Tart</v>
      </c>
      <c r="D935">
        <v>9.0061999999999998</v>
      </c>
      <c r="E935">
        <v>1.9541999999999999</v>
      </c>
      <c r="F935">
        <v>7.0481999999999996</v>
      </c>
      <c r="G935">
        <v>0.18859999999999999</v>
      </c>
    </row>
    <row r="936" spans="1:7" x14ac:dyDescent="0.35">
      <c r="A936" s="1">
        <v>45603</v>
      </c>
      <c r="B936" t="s">
        <v>25</v>
      </c>
      <c r="C936" t="str">
        <f>_xlfn.XLOOKUP(B936,'Product Key'!$B$2:$B$4,'Product Key'!$A$2:$A$4)</f>
        <v>Bright Passion Fruit Drop</v>
      </c>
      <c r="D936">
        <v>3.0474999999999999</v>
      </c>
      <c r="E936">
        <v>1.0251999999999999</v>
      </c>
      <c r="F936">
        <v>6.0368000000000004</v>
      </c>
      <c r="G936">
        <v>0.43280000000000002</v>
      </c>
    </row>
    <row r="937" spans="1:7" x14ac:dyDescent="0.35">
      <c r="A937" s="1">
        <v>45603</v>
      </c>
      <c r="B937" t="s">
        <v>27</v>
      </c>
      <c r="C937" t="str">
        <f>_xlfn.XLOOKUP(B937,'Product Key'!$B$2:$B$4,'Product Key'!$A$2:$A$4)</f>
        <v>Great Peanut Butter Crunch</v>
      </c>
      <c r="D937">
        <v>7.0423999999999998</v>
      </c>
      <c r="E937">
        <v>7.0096999999999996</v>
      </c>
      <c r="F937">
        <v>0.95569999999999999</v>
      </c>
      <c r="G937">
        <v>0.31659999999999999</v>
      </c>
    </row>
    <row r="938" spans="1:7" x14ac:dyDescent="0.35">
      <c r="A938" s="1">
        <v>45604</v>
      </c>
      <c r="B938" t="s">
        <v>29</v>
      </c>
      <c r="C938" t="str">
        <f>_xlfn.XLOOKUP(B938,'Product Key'!$B$2:$B$4,'Product Key'!$A$2:$A$4)</f>
        <v>Lively French Vanilla Tart</v>
      </c>
      <c r="D938">
        <v>8.9977999999999998</v>
      </c>
      <c r="E938">
        <v>2.0059</v>
      </c>
      <c r="F938">
        <v>7.0571000000000002</v>
      </c>
      <c r="G938">
        <v>0.28499999999999998</v>
      </c>
    </row>
    <row r="939" spans="1:7" x14ac:dyDescent="0.35">
      <c r="A939" s="1">
        <v>45604</v>
      </c>
      <c r="B939" t="s">
        <v>25</v>
      </c>
      <c r="C939" t="str">
        <f>_xlfn.XLOOKUP(B939,'Product Key'!$B$2:$B$4,'Product Key'!$A$2:$A$4)</f>
        <v>Bright Passion Fruit Drop</v>
      </c>
      <c r="D939">
        <v>3.0533999999999999</v>
      </c>
      <c r="E939">
        <v>0.99719999999999998</v>
      </c>
      <c r="F939">
        <v>6.0307000000000004</v>
      </c>
      <c r="G939">
        <v>0.40789999999999998</v>
      </c>
    </row>
    <row r="940" spans="1:7" x14ac:dyDescent="0.35">
      <c r="A940" s="1">
        <v>45604</v>
      </c>
      <c r="B940" t="s">
        <v>27</v>
      </c>
      <c r="C940" t="str">
        <f>_xlfn.XLOOKUP(B940,'Product Key'!$B$2:$B$4,'Product Key'!$A$2:$A$4)</f>
        <v>Great Peanut Butter Crunch</v>
      </c>
      <c r="D940">
        <v>6.8959000000000001</v>
      </c>
      <c r="E940">
        <v>6.9786999999999999</v>
      </c>
      <c r="F940">
        <v>1.0153000000000001</v>
      </c>
      <c r="G940">
        <v>0.36969999999999997</v>
      </c>
    </row>
    <row r="941" spans="1:7" x14ac:dyDescent="0.35">
      <c r="A941" s="1">
        <v>45605</v>
      </c>
      <c r="B941" t="s">
        <v>29</v>
      </c>
      <c r="C941" t="str">
        <f>_xlfn.XLOOKUP(B941,'Product Key'!$B$2:$B$4,'Product Key'!$A$2:$A$4)</f>
        <v>Lively French Vanilla Tart</v>
      </c>
      <c r="D941">
        <v>8.9921000000000006</v>
      </c>
      <c r="E941">
        <v>1.9742999999999999</v>
      </c>
      <c r="F941">
        <v>7.0091999999999999</v>
      </c>
      <c r="G941">
        <v>0.34920000000000001</v>
      </c>
    </row>
    <row r="942" spans="1:7" x14ac:dyDescent="0.35">
      <c r="A942" s="1">
        <v>45605</v>
      </c>
      <c r="B942" t="s">
        <v>25</v>
      </c>
      <c r="C942" t="str">
        <f>_xlfn.XLOOKUP(B942,'Product Key'!$B$2:$B$4,'Product Key'!$A$2:$A$4)</f>
        <v>Bright Passion Fruit Drop</v>
      </c>
      <c r="D942">
        <v>3.0337999999999998</v>
      </c>
      <c r="E942">
        <v>0.95850000000000002</v>
      </c>
      <c r="F942">
        <v>5.8689999999999998</v>
      </c>
      <c r="G942">
        <v>0.4637</v>
      </c>
    </row>
    <row r="943" spans="1:7" x14ac:dyDescent="0.35">
      <c r="A943" s="1">
        <v>45605</v>
      </c>
      <c r="B943" t="s">
        <v>27</v>
      </c>
      <c r="C943" t="str">
        <f>_xlfn.XLOOKUP(B943,'Product Key'!$B$2:$B$4,'Product Key'!$A$2:$A$4)</f>
        <v>Great Peanut Butter Crunch</v>
      </c>
      <c r="D943">
        <v>7.0067000000000004</v>
      </c>
      <c r="E943">
        <v>6.9360999999999997</v>
      </c>
      <c r="F943">
        <v>1.0056</v>
      </c>
      <c r="G943">
        <v>0.35149999999999998</v>
      </c>
    </row>
    <row r="944" spans="1:7" x14ac:dyDescent="0.35">
      <c r="A944" s="1">
        <v>45606</v>
      </c>
      <c r="B944" t="s">
        <v>29</v>
      </c>
      <c r="C944" t="str">
        <f>_xlfn.XLOOKUP(B944,'Product Key'!$B$2:$B$4,'Product Key'!$A$2:$A$4)</f>
        <v>Lively French Vanilla Tart</v>
      </c>
      <c r="D944">
        <v>9.0609000000000002</v>
      </c>
      <c r="E944">
        <v>2.0057</v>
      </c>
      <c r="F944">
        <v>6.9720000000000004</v>
      </c>
      <c r="G944">
        <v>0.24349999999999999</v>
      </c>
    </row>
    <row r="945" spans="1:7" x14ac:dyDescent="0.35">
      <c r="A945" s="1">
        <v>45606</v>
      </c>
      <c r="B945" t="s">
        <v>25</v>
      </c>
      <c r="C945" t="str">
        <f>_xlfn.XLOOKUP(B945,'Product Key'!$B$2:$B$4,'Product Key'!$A$2:$A$4)</f>
        <v>Bright Passion Fruit Drop</v>
      </c>
      <c r="D945">
        <v>2.9973000000000001</v>
      </c>
      <c r="E945">
        <v>1.0368999999999999</v>
      </c>
      <c r="F945">
        <v>6.0334000000000003</v>
      </c>
      <c r="G945">
        <v>0.44790000000000002</v>
      </c>
    </row>
    <row r="946" spans="1:7" x14ac:dyDescent="0.35">
      <c r="A946" s="1">
        <v>45606</v>
      </c>
      <c r="B946" t="s">
        <v>27</v>
      </c>
      <c r="C946" t="str">
        <f>_xlfn.XLOOKUP(B946,'Product Key'!$B$2:$B$4,'Product Key'!$A$2:$A$4)</f>
        <v>Great Peanut Butter Crunch</v>
      </c>
      <c r="D946">
        <v>6.9217000000000004</v>
      </c>
      <c r="E946">
        <v>7.0042999999999997</v>
      </c>
      <c r="F946">
        <v>1.0421</v>
      </c>
      <c r="G946">
        <v>0.3553</v>
      </c>
    </row>
    <row r="947" spans="1:7" x14ac:dyDescent="0.35">
      <c r="A947" s="1">
        <v>45607</v>
      </c>
      <c r="B947" t="s">
        <v>29</v>
      </c>
      <c r="C947" t="str">
        <f>_xlfn.XLOOKUP(B947,'Product Key'!$B$2:$B$4,'Product Key'!$A$2:$A$4)</f>
        <v>Lively French Vanilla Tart</v>
      </c>
      <c r="D947">
        <v>8.9826999999999995</v>
      </c>
      <c r="E947">
        <v>1.9177</v>
      </c>
      <c r="F947">
        <v>7.0533000000000001</v>
      </c>
      <c r="G947">
        <v>0.37240000000000001</v>
      </c>
    </row>
    <row r="948" spans="1:7" x14ac:dyDescent="0.35">
      <c r="A948" s="1">
        <v>45607</v>
      </c>
      <c r="B948" t="s">
        <v>25</v>
      </c>
      <c r="C948" t="str">
        <f>_xlfn.XLOOKUP(B948,'Product Key'!$B$2:$B$4,'Product Key'!$A$2:$A$4)</f>
        <v>Bright Passion Fruit Drop</v>
      </c>
      <c r="D948">
        <v>3.0177</v>
      </c>
      <c r="E948">
        <v>1.0981000000000001</v>
      </c>
      <c r="F948">
        <v>6.0103999999999997</v>
      </c>
      <c r="G948">
        <v>0.38379999999999997</v>
      </c>
    </row>
    <row r="949" spans="1:7" x14ac:dyDescent="0.35">
      <c r="A949" s="1">
        <v>45607</v>
      </c>
      <c r="B949" t="s">
        <v>27</v>
      </c>
      <c r="C949" t="str">
        <f>_xlfn.XLOOKUP(B949,'Product Key'!$B$2:$B$4,'Product Key'!$A$2:$A$4)</f>
        <v>Great Peanut Butter Crunch</v>
      </c>
      <c r="D949">
        <v>7.0301999999999998</v>
      </c>
      <c r="E949">
        <v>7.0673000000000004</v>
      </c>
      <c r="F949">
        <v>1.0628</v>
      </c>
      <c r="G949">
        <v>0.29549999999999998</v>
      </c>
    </row>
    <row r="950" spans="1:7" x14ac:dyDescent="0.35">
      <c r="A950" s="1">
        <v>45608</v>
      </c>
      <c r="B950" t="s">
        <v>29</v>
      </c>
      <c r="C950" t="str">
        <f>_xlfn.XLOOKUP(B950,'Product Key'!$B$2:$B$4,'Product Key'!$A$2:$A$4)</f>
        <v>Lively French Vanilla Tart</v>
      </c>
      <c r="D950">
        <v>9.0078999999999994</v>
      </c>
      <c r="E950">
        <v>2.0598000000000001</v>
      </c>
      <c r="F950">
        <v>6.9901</v>
      </c>
      <c r="G950">
        <v>0.41789999999999999</v>
      </c>
    </row>
    <row r="951" spans="1:7" x14ac:dyDescent="0.35">
      <c r="A951" s="1">
        <v>45608</v>
      </c>
      <c r="B951" t="s">
        <v>25</v>
      </c>
      <c r="C951" t="str">
        <f>_xlfn.XLOOKUP(B951,'Product Key'!$B$2:$B$4,'Product Key'!$A$2:$A$4)</f>
        <v>Bright Passion Fruit Drop</v>
      </c>
      <c r="D951">
        <v>3.0024999999999999</v>
      </c>
      <c r="E951">
        <v>0.94930000000000003</v>
      </c>
      <c r="F951">
        <v>5.9675000000000002</v>
      </c>
      <c r="G951">
        <v>0.37430000000000002</v>
      </c>
    </row>
    <row r="952" spans="1:7" x14ac:dyDescent="0.35">
      <c r="A952" s="1">
        <v>45608</v>
      </c>
      <c r="B952" t="s">
        <v>27</v>
      </c>
      <c r="C952" t="str">
        <f>_xlfn.XLOOKUP(B952,'Product Key'!$B$2:$B$4,'Product Key'!$A$2:$A$4)</f>
        <v>Great Peanut Butter Crunch</v>
      </c>
      <c r="D952">
        <v>7.0331000000000001</v>
      </c>
      <c r="E952">
        <v>6.8735999999999997</v>
      </c>
      <c r="F952">
        <v>0.95609999999999995</v>
      </c>
      <c r="G952">
        <v>0.32700000000000001</v>
      </c>
    </row>
    <row r="953" spans="1:7" x14ac:dyDescent="0.35">
      <c r="A953" s="1">
        <v>45609</v>
      </c>
      <c r="B953" t="s">
        <v>29</v>
      </c>
      <c r="C953" t="str">
        <f>_xlfn.XLOOKUP(B953,'Product Key'!$B$2:$B$4,'Product Key'!$A$2:$A$4)</f>
        <v>Lively French Vanilla Tart</v>
      </c>
      <c r="D953">
        <v>8.9635999999999996</v>
      </c>
      <c r="E953">
        <v>1.9639</v>
      </c>
      <c r="F953">
        <v>6.8680000000000003</v>
      </c>
      <c r="G953">
        <v>0.2702</v>
      </c>
    </row>
    <row r="954" spans="1:7" x14ac:dyDescent="0.35">
      <c r="A954" s="1">
        <v>45609</v>
      </c>
      <c r="B954" t="s">
        <v>25</v>
      </c>
      <c r="C954" t="str">
        <f>_xlfn.XLOOKUP(B954,'Product Key'!$B$2:$B$4,'Product Key'!$A$2:$A$4)</f>
        <v>Bright Passion Fruit Drop</v>
      </c>
      <c r="D954">
        <v>3.081</v>
      </c>
      <c r="E954">
        <v>1.0035000000000001</v>
      </c>
      <c r="F954">
        <v>6.0174000000000003</v>
      </c>
      <c r="G954">
        <v>0.4264</v>
      </c>
    </row>
    <row r="955" spans="1:7" x14ac:dyDescent="0.35">
      <c r="A955" s="1">
        <v>45609</v>
      </c>
      <c r="B955" t="s">
        <v>27</v>
      </c>
      <c r="C955" t="str">
        <f>_xlfn.XLOOKUP(B955,'Product Key'!$B$2:$B$4,'Product Key'!$A$2:$A$4)</f>
        <v>Great Peanut Butter Crunch</v>
      </c>
      <c r="D955">
        <v>6.9062000000000001</v>
      </c>
      <c r="E955">
        <v>7.0381</v>
      </c>
      <c r="F955">
        <v>0.96319999999999995</v>
      </c>
      <c r="G955">
        <v>0.30130000000000001</v>
      </c>
    </row>
    <row r="956" spans="1:7" x14ac:dyDescent="0.35">
      <c r="A956" s="1">
        <v>45610</v>
      </c>
      <c r="B956" t="s">
        <v>29</v>
      </c>
      <c r="C956" t="str">
        <f>_xlfn.XLOOKUP(B956,'Product Key'!$B$2:$B$4,'Product Key'!$A$2:$A$4)</f>
        <v>Lively French Vanilla Tart</v>
      </c>
      <c r="D956">
        <v>8.9816000000000003</v>
      </c>
      <c r="E956">
        <v>2.0064000000000002</v>
      </c>
      <c r="F956">
        <v>6.9549000000000003</v>
      </c>
      <c r="G956">
        <v>0.2772</v>
      </c>
    </row>
    <row r="957" spans="1:7" x14ac:dyDescent="0.35">
      <c r="A957" s="1">
        <v>45610</v>
      </c>
      <c r="B957" t="s">
        <v>25</v>
      </c>
      <c r="C957" t="str">
        <f>_xlfn.XLOOKUP(B957,'Product Key'!$B$2:$B$4,'Product Key'!$A$2:$A$4)</f>
        <v>Bright Passion Fruit Drop</v>
      </c>
      <c r="D957">
        <v>2.9767999999999999</v>
      </c>
      <c r="E957">
        <v>1.0704</v>
      </c>
      <c r="F957">
        <v>5.9718</v>
      </c>
      <c r="G957">
        <v>0.41210000000000002</v>
      </c>
    </row>
    <row r="958" spans="1:7" x14ac:dyDescent="0.35">
      <c r="A958" s="1">
        <v>45610</v>
      </c>
      <c r="B958" t="s">
        <v>27</v>
      </c>
      <c r="C958" t="str">
        <f>_xlfn.XLOOKUP(B958,'Product Key'!$B$2:$B$4,'Product Key'!$A$2:$A$4)</f>
        <v>Great Peanut Butter Crunch</v>
      </c>
      <c r="D958">
        <v>6.9611000000000001</v>
      </c>
      <c r="E958">
        <v>6.9699</v>
      </c>
      <c r="F958">
        <v>0.98470000000000002</v>
      </c>
      <c r="G958">
        <v>0.37930000000000003</v>
      </c>
    </row>
    <row r="959" spans="1:7" x14ac:dyDescent="0.35">
      <c r="A959" s="1">
        <v>45611</v>
      </c>
      <c r="B959" t="s">
        <v>29</v>
      </c>
      <c r="C959" t="str">
        <f>_xlfn.XLOOKUP(B959,'Product Key'!$B$2:$B$4,'Product Key'!$A$2:$A$4)</f>
        <v>Lively French Vanilla Tart</v>
      </c>
      <c r="D959">
        <v>9.0092999999999996</v>
      </c>
      <c r="E959">
        <v>2.0051000000000001</v>
      </c>
      <c r="F959">
        <v>7.1243999999999996</v>
      </c>
      <c r="G959">
        <v>0.29699999999999999</v>
      </c>
    </row>
    <row r="960" spans="1:7" x14ac:dyDescent="0.35">
      <c r="A960" s="1">
        <v>45611</v>
      </c>
      <c r="B960" t="s">
        <v>25</v>
      </c>
      <c r="C960" t="str">
        <f>_xlfn.XLOOKUP(B960,'Product Key'!$B$2:$B$4,'Product Key'!$A$2:$A$4)</f>
        <v>Bright Passion Fruit Drop</v>
      </c>
      <c r="D960">
        <v>3.0750999999999999</v>
      </c>
      <c r="E960">
        <v>1.0048999999999999</v>
      </c>
      <c r="F960">
        <v>5.984</v>
      </c>
      <c r="G960">
        <v>0.45910000000000001</v>
      </c>
    </row>
    <row r="961" spans="1:7" x14ac:dyDescent="0.35">
      <c r="A961" s="1">
        <v>45611</v>
      </c>
      <c r="B961" t="s">
        <v>27</v>
      </c>
      <c r="C961" t="str">
        <f>_xlfn.XLOOKUP(B961,'Product Key'!$B$2:$B$4,'Product Key'!$A$2:$A$4)</f>
        <v>Great Peanut Butter Crunch</v>
      </c>
      <c r="D961">
        <v>6.9409999999999998</v>
      </c>
      <c r="E961">
        <v>7.0057</v>
      </c>
      <c r="F961">
        <v>0.9909</v>
      </c>
      <c r="G961">
        <v>0.38</v>
      </c>
    </row>
    <row r="962" spans="1:7" x14ac:dyDescent="0.35">
      <c r="A962" s="1">
        <v>45612</v>
      </c>
      <c r="B962" t="s">
        <v>29</v>
      </c>
      <c r="C962" t="str">
        <f>_xlfn.XLOOKUP(B962,'Product Key'!$B$2:$B$4,'Product Key'!$A$2:$A$4)</f>
        <v>Lively French Vanilla Tart</v>
      </c>
      <c r="D962">
        <v>8.9763999999999999</v>
      </c>
      <c r="E962">
        <v>2.04</v>
      </c>
      <c r="F962">
        <v>6.9805000000000001</v>
      </c>
      <c r="G962">
        <v>0.36170000000000002</v>
      </c>
    </row>
    <row r="963" spans="1:7" x14ac:dyDescent="0.35">
      <c r="A963" s="1">
        <v>45612</v>
      </c>
      <c r="B963" t="s">
        <v>25</v>
      </c>
      <c r="C963" t="str">
        <f>_xlfn.XLOOKUP(B963,'Product Key'!$B$2:$B$4,'Product Key'!$A$2:$A$4)</f>
        <v>Bright Passion Fruit Drop</v>
      </c>
      <c r="D963">
        <v>2.9672000000000001</v>
      </c>
      <c r="E963">
        <v>0.99550000000000005</v>
      </c>
      <c r="F963">
        <v>5.9516</v>
      </c>
      <c r="G963">
        <v>0.45569999999999999</v>
      </c>
    </row>
    <row r="964" spans="1:7" x14ac:dyDescent="0.35">
      <c r="A964" s="1">
        <v>45612</v>
      </c>
      <c r="B964" t="s">
        <v>27</v>
      </c>
      <c r="C964" t="str">
        <f>_xlfn.XLOOKUP(B964,'Product Key'!$B$2:$B$4,'Product Key'!$A$2:$A$4)</f>
        <v>Great Peanut Butter Crunch</v>
      </c>
      <c r="D964">
        <v>6.9984999999999999</v>
      </c>
      <c r="E964">
        <v>6.9043000000000001</v>
      </c>
      <c r="F964">
        <v>0.98040000000000005</v>
      </c>
      <c r="G964">
        <v>0.28189999999999998</v>
      </c>
    </row>
    <row r="965" spans="1:7" x14ac:dyDescent="0.35">
      <c r="A965" s="1">
        <v>45613</v>
      </c>
      <c r="B965" t="s">
        <v>29</v>
      </c>
      <c r="C965" t="str">
        <f>_xlfn.XLOOKUP(B965,'Product Key'!$B$2:$B$4,'Product Key'!$A$2:$A$4)</f>
        <v>Lively French Vanilla Tart</v>
      </c>
      <c r="D965">
        <v>8.9972999999999992</v>
      </c>
      <c r="E965">
        <v>1.9784999999999999</v>
      </c>
      <c r="F965">
        <v>6.9916</v>
      </c>
      <c r="G965">
        <v>0.31990000000000002</v>
      </c>
    </row>
    <row r="966" spans="1:7" x14ac:dyDescent="0.35">
      <c r="A966" s="1">
        <v>45613</v>
      </c>
      <c r="B966" t="s">
        <v>25</v>
      </c>
      <c r="C966" t="str">
        <f>_xlfn.XLOOKUP(B966,'Product Key'!$B$2:$B$4,'Product Key'!$A$2:$A$4)</f>
        <v>Bright Passion Fruit Drop</v>
      </c>
      <c r="D966">
        <v>2.9226000000000001</v>
      </c>
      <c r="E966">
        <v>1.0156000000000001</v>
      </c>
      <c r="F966">
        <v>5.9633000000000003</v>
      </c>
      <c r="G966">
        <v>0.52110000000000001</v>
      </c>
    </row>
    <row r="967" spans="1:7" x14ac:dyDescent="0.35">
      <c r="A967" s="1">
        <v>45613</v>
      </c>
      <c r="B967" t="s">
        <v>27</v>
      </c>
      <c r="C967" t="str">
        <f>_xlfn.XLOOKUP(B967,'Product Key'!$B$2:$B$4,'Product Key'!$A$2:$A$4)</f>
        <v>Great Peanut Butter Crunch</v>
      </c>
      <c r="D967">
        <v>6.9842000000000004</v>
      </c>
      <c r="E967">
        <v>6.9081000000000001</v>
      </c>
      <c r="F967">
        <v>0.97819999999999996</v>
      </c>
      <c r="G967">
        <v>0.32279999999999998</v>
      </c>
    </row>
    <row r="968" spans="1:7" x14ac:dyDescent="0.35">
      <c r="A968" s="1">
        <v>45614</v>
      </c>
      <c r="B968" t="s">
        <v>29</v>
      </c>
      <c r="C968" t="str">
        <f>_xlfn.XLOOKUP(B968,'Product Key'!$B$2:$B$4,'Product Key'!$A$2:$A$4)</f>
        <v>Lively French Vanilla Tart</v>
      </c>
      <c r="D968">
        <v>9.0043000000000006</v>
      </c>
      <c r="E968">
        <v>2.0415999999999999</v>
      </c>
      <c r="F968">
        <v>7.0903999999999998</v>
      </c>
      <c r="G968">
        <v>0.24879999999999999</v>
      </c>
    </row>
    <row r="969" spans="1:7" x14ac:dyDescent="0.35">
      <c r="A969" s="1">
        <v>45614</v>
      </c>
      <c r="B969" t="s">
        <v>25</v>
      </c>
      <c r="C969" t="str">
        <f>_xlfn.XLOOKUP(B969,'Product Key'!$B$2:$B$4,'Product Key'!$A$2:$A$4)</f>
        <v>Bright Passion Fruit Drop</v>
      </c>
      <c r="D969">
        <v>2.9904999999999999</v>
      </c>
      <c r="E969">
        <v>1.0516000000000001</v>
      </c>
      <c r="F969">
        <v>5.9915000000000003</v>
      </c>
      <c r="G969">
        <v>0.41099999999999998</v>
      </c>
    </row>
    <row r="970" spans="1:7" x14ac:dyDescent="0.35">
      <c r="A970" s="1">
        <v>45614</v>
      </c>
      <c r="B970" t="s">
        <v>27</v>
      </c>
      <c r="C970" t="str">
        <f>_xlfn.XLOOKUP(B970,'Product Key'!$B$2:$B$4,'Product Key'!$A$2:$A$4)</f>
        <v>Great Peanut Butter Crunch</v>
      </c>
      <c r="D970">
        <v>6.9217000000000004</v>
      </c>
      <c r="E970">
        <v>7.0143000000000004</v>
      </c>
      <c r="F970">
        <v>0.9879</v>
      </c>
      <c r="G970">
        <v>0.31719999999999998</v>
      </c>
    </row>
    <row r="971" spans="1:7" x14ac:dyDescent="0.35">
      <c r="A971" s="1">
        <v>45615</v>
      </c>
      <c r="B971" t="s">
        <v>29</v>
      </c>
      <c r="C971" t="str">
        <f>_xlfn.XLOOKUP(B971,'Product Key'!$B$2:$B$4,'Product Key'!$A$2:$A$4)</f>
        <v>Lively French Vanilla Tart</v>
      </c>
      <c r="D971">
        <v>8.9446999999999992</v>
      </c>
      <c r="E971">
        <v>2.0445000000000002</v>
      </c>
      <c r="F971">
        <v>7.0221999999999998</v>
      </c>
      <c r="G971">
        <v>0.37130000000000002</v>
      </c>
    </row>
    <row r="972" spans="1:7" x14ac:dyDescent="0.35">
      <c r="A972" s="1">
        <v>45615</v>
      </c>
      <c r="B972" t="s">
        <v>25</v>
      </c>
      <c r="C972" t="str">
        <f>_xlfn.XLOOKUP(B972,'Product Key'!$B$2:$B$4,'Product Key'!$A$2:$A$4)</f>
        <v>Bright Passion Fruit Drop</v>
      </c>
      <c r="D972">
        <v>3.0590999999999999</v>
      </c>
      <c r="E972">
        <v>1.0159</v>
      </c>
      <c r="F972">
        <v>5.9084000000000003</v>
      </c>
      <c r="G972">
        <v>0.4546</v>
      </c>
    </row>
    <row r="973" spans="1:7" x14ac:dyDescent="0.35">
      <c r="A973" s="1">
        <v>45615</v>
      </c>
      <c r="B973" t="s">
        <v>27</v>
      </c>
      <c r="C973" t="str">
        <f>_xlfn.XLOOKUP(B973,'Product Key'!$B$2:$B$4,'Product Key'!$A$2:$A$4)</f>
        <v>Great Peanut Butter Crunch</v>
      </c>
      <c r="D973">
        <v>6.9318999999999997</v>
      </c>
      <c r="E973">
        <v>6.9318</v>
      </c>
      <c r="F973">
        <v>0.96379999999999999</v>
      </c>
      <c r="G973">
        <v>0.36349999999999999</v>
      </c>
    </row>
    <row r="974" spans="1:7" x14ac:dyDescent="0.35">
      <c r="A974" s="1">
        <v>45616</v>
      </c>
      <c r="B974" t="s">
        <v>29</v>
      </c>
      <c r="C974" t="str">
        <f>_xlfn.XLOOKUP(B974,'Product Key'!$B$2:$B$4,'Product Key'!$A$2:$A$4)</f>
        <v>Lively French Vanilla Tart</v>
      </c>
      <c r="D974">
        <v>9.0761000000000003</v>
      </c>
      <c r="E974">
        <v>2.0179999999999998</v>
      </c>
      <c r="F974">
        <v>6.9631999999999996</v>
      </c>
      <c r="G974">
        <v>0.33119999999999999</v>
      </c>
    </row>
    <row r="975" spans="1:7" x14ac:dyDescent="0.35">
      <c r="A975" s="1">
        <v>45616</v>
      </c>
      <c r="B975" t="s">
        <v>25</v>
      </c>
      <c r="C975" t="str">
        <f>_xlfn.XLOOKUP(B975,'Product Key'!$B$2:$B$4,'Product Key'!$A$2:$A$4)</f>
        <v>Bright Passion Fruit Drop</v>
      </c>
      <c r="D975">
        <v>3.1080000000000001</v>
      </c>
      <c r="E975">
        <v>1.0468</v>
      </c>
      <c r="F975">
        <v>5.8952</v>
      </c>
      <c r="G975">
        <v>0.4304</v>
      </c>
    </row>
    <row r="976" spans="1:7" x14ac:dyDescent="0.35">
      <c r="A976" s="1">
        <v>45616</v>
      </c>
      <c r="B976" t="s">
        <v>27</v>
      </c>
      <c r="C976" t="str">
        <f>_xlfn.XLOOKUP(B976,'Product Key'!$B$2:$B$4,'Product Key'!$A$2:$A$4)</f>
        <v>Great Peanut Butter Crunch</v>
      </c>
      <c r="D976">
        <v>6.9881000000000002</v>
      </c>
      <c r="E976">
        <v>6.9680999999999997</v>
      </c>
      <c r="F976">
        <v>1.0686</v>
      </c>
      <c r="G976">
        <v>0.36520000000000002</v>
      </c>
    </row>
    <row r="977" spans="1:7" x14ac:dyDescent="0.35">
      <c r="A977" s="1">
        <v>45617</v>
      </c>
      <c r="B977" t="s">
        <v>29</v>
      </c>
      <c r="C977" t="str">
        <f>_xlfn.XLOOKUP(B977,'Product Key'!$B$2:$B$4,'Product Key'!$A$2:$A$4)</f>
        <v>Lively French Vanilla Tart</v>
      </c>
      <c r="D977">
        <v>9.0406999999999993</v>
      </c>
      <c r="E977">
        <v>2.0527000000000002</v>
      </c>
      <c r="F977">
        <v>6.9356</v>
      </c>
      <c r="G977">
        <v>0.23760000000000001</v>
      </c>
    </row>
    <row r="978" spans="1:7" x14ac:dyDescent="0.35">
      <c r="A978" s="1">
        <v>45617</v>
      </c>
      <c r="B978" t="s">
        <v>25</v>
      </c>
      <c r="C978" t="str">
        <f>_xlfn.XLOOKUP(B978,'Product Key'!$B$2:$B$4,'Product Key'!$A$2:$A$4)</f>
        <v>Bright Passion Fruit Drop</v>
      </c>
      <c r="D978">
        <v>3.028</v>
      </c>
      <c r="E978">
        <v>0.96</v>
      </c>
      <c r="F978">
        <v>5.9969999999999999</v>
      </c>
      <c r="G978">
        <v>0.43880000000000002</v>
      </c>
    </row>
    <row r="979" spans="1:7" x14ac:dyDescent="0.35">
      <c r="A979" s="1">
        <v>45617</v>
      </c>
      <c r="B979" t="s">
        <v>27</v>
      </c>
      <c r="C979" t="str">
        <f>_xlfn.XLOOKUP(B979,'Product Key'!$B$2:$B$4,'Product Key'!$A$2:$A$4)</f>
        <v>Great Peanut Butter Crunch</v>
      </c>
      <c r="D979">
        <v>7.0221</v>
      </c>
      <c r="E979">
        <v>6.9424000000000001</v>
      </c>
      <c r="F979">
        <v>1.0078</v>
      </c>
      <c r="G979">
        <v>0.3135</v>
      </c>
    </row>
    <row r="980" spans="1:7" x14ac:dyDescent="0.35">
      <c r="A980" s="1">
        <v>45618</v>
      </c>
      <c r="B980" t="s">
        <v>29</v>
      </c>
      <c r="C980" t="str">
        <f>_xlfn.XLOOKUP(B980,'Product Key'!$B$2:$B$4,'Product Key'!$A$2:$A$4)</f>
        <v>Lively French Vanilla Tart</v>
      </c>
      <c r="D980">
        <v>9.0495000000000001</v>
      </c>
      <c r="E980">
        <v>2.0390000000000001</v>
      </c>
      <c r="F980">
        <v>6.9819000000000004</v>
      </c>
      <c r="G980">
        <v>0.2092</v>
      </c>
    </row>
    <row r="981" spans="1:7" x14ac:dyDescent="0.35">
      <c r="A981" s="1">
        <v>45618</v>
      </c>
      <c r="B981" t="s">
        <v>25</v>
      </c>
      <c r="C981" t="str">
        <f>_xlfn.XLOOKUP(B981,'Product Key'!$B$2:$B$4,'Product Key'!$A$2:$A$4)</f>
        <v>Bright Passion Fruit Drop</v>
      </c>
      <c r="D981">
        <v>3.1086999999999998</v>
      </c>
      <c r="E981">
        <v>0.92359999999999998</v>
      </c>
      <c r="F981">
        <v>6.0038999999999998</v>
      </c>
      <c r="G981">
        <v>0.36499999999999999</v>
      </c>
    </row>
    <row r="982" spans="1:7" x14ac:dyDescent="0.35">
      <c r="A982" s="1">
        <v>45618</v>
      </c>
      <c r="B982" t="s">
        <v>27</v>
      </c>
      <c r="C982" t="str">
        <f>_xlfn.XLOOKUP(B982,'Product Key'!$B$2:$B$4,'Product Key'!$A$2:$A$4)</f>
        <v>Great Peanut Butter Crunch</v>
      </c>
      <c r="D982">
        <v>6.9625000000000004</v>
      </c>
      <c r="E982">
        <v>7.0453000000000001</v>
      </c>
      <c r="F982">
        <v>1.0158</v>
      </c>
      <c r="G982">
        <v>0.3322</v>
      </c>
    </row>
    <row r="983" spans="1:7" x14ac:dyDescent="0.35">
      <c r="A983" s="1">
        <v>45619</v>
      </c>
      <c r="B983" t="s">
        <v>29</v>
      </c>
      <c r="C983" t="str">
        <f>_xlfn.XLOOKUP(B983,'Product Key'!$B$2:$B$4,'Product Key'!$A$2:$A$4)</f>
        <v>Lively French Vanilla Tart</v>
      </c>
      <c r="D983">
        <v>9.0490999999999993</v>
      </c>
      <c r="E983">
        <v>2.0589</v>
      </c>
      <c r="F983">
        <v>7.0187999999999997</v>
      </c>
      <c r="G983">
        <v>0.2397</v>
      </c>
    </row>
    <row r="984" spans="1:7" x14ac:dyDescent="0.35">
      <c r="A984" s="1">
        <v>45619</v>
      </c>
      <c r="B984" t="s">
        <v>25</v>
      </c>
      <c r="C984" t="str">
        <f>_xlfn.XLOOKUP(B984,'Product Key'!$B$2:$B$4,'Product Key'!$A$2:$A$4)</f>
        <v>Bright Passion Fruit Drop</v>
      </c>
      <c r="D984">
        <v>2.9767000000000001</v>
      </c>
      <c r="E984">
        <v>1.0645</v>
      </c>
      <c r="F984">
        <v>6.0167000000000002</v>
      </c>
      <c r="G984">
        <v>0.36309999999999998</v>
      </c>
    </row>
    <row r="985" spans="1:7" x14ac:dyDescent="0.35">
      <c r="A985" s="1">
        <v>45619</v>
      </c>
      <c r="B985" t="s">
        <v>27</v>
      </c>
      <c r="C985" t="str">
        <f>_xlfn.XLOOKUP(B985,'Product Key'!$B$2:$B$4,'Product Key'!$A$2:$A$4)</f>
        <v>Great Peanut Butter Crunch</v>
      </c>
      <c r="D985">
        <v>7.0434999999999999</v>
      </c>
      <c r="E985">
        <v>7.0811999999999999</v>
      </c>
      <c r="F985">
        <v>0.96960000000000002</v>
      </c>
      <c r="G985">
        <v>0.3155</v>
      </c>
    </row>
    <row r="986" spans="1:7" x14ac:dyDescent="0.35">
      <c r="A986" s="1">
        <v>45620</v>
      </c>
      <c r="B986" t="s">
        <v>29</v>
      </c>
      <c r="C986" t="str">
        <f>_xlfn.XLOOKUP(B986,'Product Key'!$B$2:$B$4,'Product Key'!$A$2:$A$4)</f>
        <v>Lively French Vanilla Tart</v>
      </c>
      <c r="D986">
        <v>8.9902999999999995</v>
      </c>
      <c r="E986">
        <v>1.9753000000000001</v>
      </c>
      <c r="F986">
        <v>7.0711000000000004</v>
      </c>
      <c r="G986">
        <v>0.37819999999999998</v>
      </c>
    </row>
    <row r="987" spans="1:7" x14ac:dyDescent="0.35">
      <c r="A987" s="1">
        <v>45620</v>
      </c>
      <c r="B987" t="s">
        <v>25</v>
      </c>
      <c r="C987" t="str">
        <f>_xlfn.XLOOKUP(B987,'Product Key'!$B$2:$B$4,'Product Key'!$A$2:$A$4)</f>
        <v>Bright Passion Fruit Drop</v>
      </c>
      <c r="D987">
        <v>3.0558000000000001</v>
      </c>
      <c r="E987">
        <v>0.95860000000000001</v>
      </c>
      <c r="F987">
        <v>6.0624000000000002</v>
      </c>
      <c r="G987">
        <v>0.46200000000000002</v>
      </c>
    </row>
    <row r="988" spans="1:7" x14ac:dyDescent="0.35">
      <c r="A988" s="1">
        <v>45620</v>
      </c>
      <c r="B988" t="s">
        <v>27</v>
      </c>
      <c r="C988" t="str">
        <f>_xlfn.XLOOKUP(B988,'Product Key'!$B$2:$B$4,'Product Key'!$A$2:$A$4)</f>
        <v>Great Peanut Butter Crunch</v>
      </c>
      <c r="D988">
        <v>7.0266000000000002</v>
      </c>
      <c r="E988">
        <v>6.9749999999999996</v>
      </c>
      <c r="F988">
        <v>0.8962</v>
      </c>
      <c r="G988">
        <v>0.33300000000000002</v>
      </c>
    </row>
    <row r="989" spans="1:7" x14ac:dyDescent="0.35">
      <c r="A989" s="1">
        <v>45621</v>
      </c>
      <c r="B989" t="s">
        <v>29</v>
      </c>
      <c r="C989" t="str">
        <f>_xlfn.XLOOKUP(B989,'Product Key'!$B$2:$B$4,'Product Key'!$A$2:$A$4)</f>
        <v>Lively French Vanilla Tart</v>
      </c>
      <c r="D989">
        <v>9.0381</v>
      </c>
      <c r="E989">
        <v>2.0356000000000001</v>
      </c>
      <c r="F989">
        <v>7.0053999999999998</v>
      </c>
      <c r="G989">
        <v>0.30080000000000001</v>
      </c>
    </row>
    <row r="990" spans="1:7" x14ac:dyDescent="0.35">
      <c r="A990" s="1">
        <v>45621</v>
      </c>
      <c r="B990" t="s">
        <v>25</v>
      </c>
      <c r="C990" t="str">
        <f>_xlfn.XLOOKUP(B990,'Product Key'!$B$2:$B$4,'Product Key'!$A$2:$A$4)</f>
        <v>Bright Passion Fruit Drop</v>
      </c>
      <c r="D990">
        <v>3.0047999999999999</v>
      </c>
      <c r="E990">
        <v>0.98799999999999999</v>
      </c>
      <c r="F990">
        <v>5.9713000000000003</v>
      </c>
      <c r="G990">
        <v>0.52359999999999995</v>
      </c>
    </row>
    <row r="991" spans="1:7" x14ac:dyDescent="0.35">
      <c r="A991" s="1">
        <v>45621</v>
      </c>
      <c r="B991" t="s">
        <v>27</v>
      </c>
      <c r="C991" t="str">
        <f>_xlfn.XLOOKUP(B991,'Product Key'!$B$2:$B$4,'Product Key'!$A$2:$A$4)</f>
        <v>Great Peanut Butter Crunch</v>
      </c>
      <c r="D991">
        <v>7.0148999999999999</v>
      </c>
      <c r="E991">
        <v>6.9367999999999999</v>
      </c>
      <c r="F991">
        <v>0.95709999999999995</v>
      </c>
      <c r="G991">
        <v>0.27989999999999998</v>
      </c>
    </row>
    <row r="992" spans="1:7" x14ac:dyDescent="0.35">
      <c r="A992" s="1">
        <v>45622</v>
      </c>
      <c r="B992" t="s">
        <v>29</v>
      </c>
      <c r="C992" t="str">
        <f>_xlfn.XLOOKUP(B992,'Product Key'!$B$2:$B$4,'Product Key'!$A$2:$A$4)</f>
        <v>Lively French Vanilla Tart</v>
      </c>
      <c r="D992">
        <v>8.8978999999999999</v>
      </c>
      <c r="E992">
        <v>2.0184000000000002</v>
      </c>
      <c r="F992">
        <v>7.0099</v>
      </c>
      <c r="G992">
        <v>0.35830000000000001</v>
      </c>
    </row>
    <row r="993" spans="1:7" x14ac:dyDescent="0.35">
      <c r="A993" s="1">
        <v>45622</v>
      </c>
      <c r="B993" t="s">
        <v>25</v>
      </c>
      <c r="C993" t="str">
        <f>_xlfn.XLOOKUP(B993,'Product Key'!$B$2:$B$4,'Product Key'!$A$2:$A$4)</f>
        <v>Bright Passion Fruit Drop</v>
      </c>
      <c r="D993">
        <v>2.9922</v>
      </c>
      <c r="E993">
        <v>0.91990000000000005</v>
      </c>
      <c r="F993">
        <v>6.0469999999999997</v>
      </c>
      <c r="G993">
        <v>0.41849999999999998</v>
      </c>
    </row>
    <row r="994" spans="1:7" x14ac:dyDescent="0.35">
      <c r="A994" s="1">
        <v>45622</v>
      </c>
      <c r="B994" t="s">
        <v>27</v>
      </c>
      <c r="C994" t="str">
        <f>_xlfn.XLOOKUP(B994,'Product Key'!$B$2:$B$4,'Product Key'!$A$2:$A$4)</f>
        <v>Great Peanut Butter Crunch</v>
      </c>
      <c r="D994">
        <v>7.0162000000000004</v>
      </c>
      <c r="E994">
        <v>7.0834000000000001</v>
      </c>
      <c r="F994">
        <v>0.98839999999999995</v>
      </c>
      <c r="G994">
        <v>0.35520000000000002</v>
      </c>
    </row>
    <row r="995" spans="1:7" x14ac:dyDescent="0.35">
      <c r="A995" s="1">
        <v>45623</v>
      </c>
      <c r="B995" t="s">
        <v>29</v>
      </c>
      <c r="C995" t="str">
        <f>_xlfn.XLOOKUP(B995,'Product Key'!$B$2:$B$4,'Product Key'!$A$2:$A$4)</f>
        <v>Lively French Vanilla Tart</v>
      </c>
      <c r="D995">
        <v>8.8978000000000002</v>
      </c>
      <c r="E995">
        <v>1.984</v>
      </c>
      <c r="F995">
        <v>6.9748999999999999</v>
      </c>
      <c r="G995">
        <v>0.28029999999999999</v>
      </c>
    </row>
    <row r="996" spans="1:7" x14ac:dyDescent="0.35">
      <c r="A996" s="1">
        <v>45623</v>
      </c>
      <c r="B996" t="s">
        <v>25</v>
      </c>
      <c r="C996" t="str">
        <f>_xlfn.XLOOKUP(B996,'Product Key'!$B$2:$B$4,'Product Key'!$A$2:$A$4)</f>
        <v>Bright Passion Fruit Drop</v>
      </c>
      <c r="D996">
        <v>2.9980000000000002</v>
      </c>
      <c r="E996">
        <v>0.96740000000000004</v>
      </c>
      <c r="F996">
        <v>5.9570999999999996</v>
      </c>
      <c r="G996">
        <v>0.41699999999999998</v>
      </c>
    </row>
    <row r="997" spans="1:7" x14ac:dyDescent="0.35">
      <c r="A997" s="1">
        <v>45623</v>
      </c>
      <c r="B997" t="s">
        <v>27</v>
      </c>
      <c r="C997" t="str">
        <f>_xlfn.XLOOKUP(B997,'Product Key'!$B$2:$B$4,'Product Key'!$A$2:$A$4)</f>
        <v>Great Peanut Butter Crunch</v>
      </c>
      <c r="D997">
        <v>6.9866999999999999</v>
      </c>
      <c r="E997">
        <v>7.0228000000000002</v>
      </c>
      <c r="F997">
        <v>0.99950000000000006</v>
      </c>
      <c r="G997">
        <v>0.3105</v>
      </c>
    </row>
    <row r="998" spans="1:7" x14ac:dyDescent="0.35">
      <c r="A998" s="1">
        <v>45624</v>
      </c>
      <c r="B998" t="s">
        <v>29</v>
      </c>
      <c r="C998" t="str">
        <f>_xlfn.XLOOKUP(B998,'Product Key'!$B$2:$B$4,'Product Key'!$A$2:$A$4)</f>
        <v>Lively French Vanilla Tart</v>
      </c>
      <c r="D998">
        <v>8.9634999999999998</v>
      </c>
      <c r="E998">
        <v>1.9471000000000001</v>
      </c>
      <c r="F998">
        <v>7.0248999999999997</v>
      </c>
      <c r="G998">
        <v>0.35580000000000001</v>
      </c>
    </row>
    <row r="999" spans="1:7" x14ac:dyDescent="0.35">
      <c r="A999" s="1">
        <v>45624</v>
      </c>
      <c r="B999" t="s">
        <v>25</v>
      </c>
      <c r="C999" t="str">
        <f>_xlfn.XLOOKUP(B999,'Product Key'!$B$2:$B$4,'Product Key'!$A$2:$A$4)</f>
        <v>Bright Passion Fruit Drop</v>
      </c>
      <c r="D999">
        <v>2.9830000000000001</v>
      </c>
      <c r="E999">
        <v>0.96950000000000003</v>
      </c>
      <c r="F999">
        <v>5.9227999999999996</v>
      </c>
      <c r="G999">
        <v>0.42699999999999999</v>
      </c>
    </row>
    <row r="1000" spans="1:7" x14ac:dyDescent="0.35">
      <c r="A1000" s="1">
        <v>45624</v>
      </c>
      <c r="B1000" t="s">
        <v>27</v>
      </c>
      <c r="C1000" t="str">
        <f>_xlfn.XLOOKUP(B1000,'Product Key'!$B$2:$B$4,'Product Key'!$A$2:$A$4)</f>
        <v>Great Peanut Butter Crunch</v>
      </c>
      <c r="D1000">
        <v>7.0763999999999996</v>
      </c>
      <c r="E1000">
        <v>7.0223000000000004</v>
      </c>
      <c r="F1000">
        <v>0.98429999999999995</v>
      </c>
      <c r="G1000">
        <v>0.3654</v>
      </c>
    </row>
    <row r="1001" spans="1:7" x14ac:dyDescent="0.35">
      <c r="A1001" s="1">
        <v>45625</v>
      </c>
      <c r="B1001" t="s">
        <v>29</v>
      </c>
      <c r="C1001" t="str">
        <f>_xlfn.XLOOKUP(B1001,'Product Key'!$B$2:$B$4,'Product Key'!$A$2:$A$4)</f>
        <v>Lively French Vanilla Tart</v>
      </c>
      <c r="D1001">
        <v>8.9055</v>
      </c>
      <c r="E1001">
        <v>2.0222000000000002</v>
      </c>
      <c r="F1001">
        <v>7.0499000000000001</v>
      </c>
      <c r="G1001">
        <v>0.33050000000000002</v>
      </c>
    </row>
    <row r="1002" spans="1:7" x14ac:dyDescent="0.35">
      <c r="A1002" s="1">
        <v>45625</v>
      </c>
      <c r="B1002" t="s">
        <v>25</v>
      </c>
      <c r="C1002" t="str">
        <f>_xlfn.XLOOKUP(B1002,'Product Key'!$B$2:$B$4,'Product Key'!$A$2:$A$4)</f>
        <v>Bright Passion Fruit Drop</v>
      </c>
      <c r="D1002">
        <v>2.9782999999999999</v>
      </c>
      <c r="E1002">
        <v>0.93479999999999996</v>
      </c>
      <c r="F1002">
        <v>5.9634999999999998</v>
      </c>
      <c r="G1002">
        <v>0.37430000000000002</v>
      </c>
    </row>
    <row r="1003" spans="1:7" x14ac:dyDescent="0.35">
      <c r="A1003" s="1">
        <v>45625</v>
      </c>
      <c r="B1003" t="s">
        <v>27</v>
      </c>
      <c r="C1003" t="str">
        <f>_xlfn.XLOOKUP(B1003,'Product Key'!$B$2:$B$4,'Product Key'!$A$2:$A$4)</f>
        <v>Great Peanut Butter Crunch</v>
      </c>
      <c r="D1003">
        <v>6.9928999999999997</v>
      </c>
      <c r="E1003">
        <v>6.9332000000000003</v>
      </c>
      <c r="F1003">
        <v>0.96260000000000001</v>
      </c>
      <c r="G1003">
        <v>0.3553</v>
      </c>
    </row>
    <row r="1004" spans="1:7" x14ac:dyDescent="0.35">
      <c r="A1004" s="1">
        <v>45626</v>
      </c>
      <c r="B1004" t="s">
        <v>29</v>
      </c>
      <c r="C1004" t="str">
        <f>_xlfn.XLOOKUP(B1004,'Product Key'!$B$2:$B$4,'Product Key'!$A$2:$A$4)</f>
        <v>Lively French Vanilla Tart</v>
      </c>
      <c r="D1004">
        <v>8.9962</v>
      </c>
      <c r="E1004">
        <v>1.9459</v>
      </c>
      <c r="F1004">
        <v>7.0572999999999997</v>
      </c>
      <c r="G1004">
        <v>0.3901</v>
      </c>
    </row>
    <row r="1005" spans="1:7" x14ac:dyDescent="0.35">
      <c r="A1005" s="1">
        <v>45626</v>
      </c>
      <c r="B1005" t="s">
        <v>25</v>
      </c>
      <c r="C1005" t="str">
        <f>_xlfn.XLOOKUP(B1005,'Product Key'!$B$2:$B$4,'Product Key'!$A$2:$A$4)</f>
        <v>Bright Passion Fruit Drop</v>
      </c>
      <c r="D1005">
        <v>3.0792999999999999</v>
      </c>
      <c r="E1005">
        <v>0.94789999999999996</v>
      </c>
      <c r="F1005">
        <v>5.9306999999999999</v>
      </c>
      <c r="G1005">
        <v>0.40489999999999998</v>
      </c>
    </row>
    <row r="1006" spans="1:7" x14ac:dyDescent="0.35">
      <c r="A1006" s="1">
        <v>45626</v>
      </c>
      <c r="B1006" t="s">
        <v>27</v>
      </c>
      <c r="C1006" t="str">
        <f>_xlfn.XLOOKUP(B1006,'Product Key'!$B$2:$B$4,'Product Key'!$A$2:$A$4)</f>
        <v>Great Peanut Butter Crunch</v>
      </c>
      <c r="D1006">
        <v>7.0445000000000002</v>
      </c>
      <c r="E1006">
        <v>6.9934000000000003</v>
      </c>
      <c r="F1006">
        <v>1.0748</v>
      </c>
      <c r="G1006">
        <v>0.2954</v>
      </c>
    </row>
    <row r="1007" spans="1:7" x14ac:dyDescent="0.35">
      <c r="A1007" s="1">
        <v>45627</v>
      </c>
      <c r="B1007" t="s">
        <v>29</v>
      </c>
      <c r="C1007" t="str">
        <f>_xlfn.XLOOKUP(B1007,'Product Key'!$B$2:$B$4,'Product Key'!$A$2:$A$4)</f>
        <v>Lively French Vanilla Tart</v>
      </c>
      <c r="D1007">
        <v>8.9913000000000007</v>
      </c>
      <c r="E1007">
        <v>1.9623999999999999</v>
      </c>
      <c r="F1007">
        <v>7.0182000000000002</v>
      </c>
      <c r="G1007">
        <v>0.3841</v>
      </c>
    </row>
    <row r="1008" spans="1:7" x14ac:dyDescent="0.35">
      <c r="A1008" s="1">
        <v>45627</v>
      </c>
      <c r="B1008" t="s">
        <v>25</v>
      </c>
      <c r="C1008" t="str">
        <f>_xlfn.XLOOKUP(B1008,'Product Key'!$B$2:$B$4,'Product Key'!$A$2:$A$4)</f>
        <v>Bright Passion Fruit Drop</v>
      </c>
      <c r="D1008">
        <v>3.0137999999999998</v>
      </c>
      <c r="E1008">
        <v>0.92830000000000001</v>
      </c>
      <c r="F1008">
        <v>6.0171999999999999</v>
      </c>
      <c r="G1008">
        <v>0.47820000000000001</v>
      </c>
    </row>
    <row r="1009" spans="1:7" x14ac:dyDescent="0.35">
      <c r="A1009" s="1">
        <v>45627</v>
      </c>
      <c r="B1009" t="s">
        <v>27</v>
      </c>
      <c r="C1009" t="str">
        <f>_xlfn.XLOOKUP(B1009,'Product Key'!$B$2:$B$4,'Product Key'!$A$2:$A$4)</f>
        <v>Great Peanut Butter Crunch</v>
      </c>
      <c r="D1009">
        <v>6.9964000000000004</v>
      </c>
      <c r="E1009">
        <v>7.1445999999999996</v>
      </c>
      <c r="F1009">
        <v>1.0349999999999999</v>
      </c>
      <c r="G1009">
        <v>0.30020000000000002</v>
      </c>
    </row>
    <row r="1010" spans="1:7" x14ac:dyDescent="0.35">
      <c r="A1010" s="1">
        <v>45628</v>
      </c>
      <c r="B1010" t="s">
        <v>29</v>
      </c>
      <c r="C1010" t="str">
        <f>_xlfn.XLOOKUP(B1010,'Product Key'!$B$2:$B$4,'Product Key'!$A$2:$A$4)</f>
        <v>Lively French Vanilla Tart</v>
      </c>
      <c r="D1010">
        <v>9.0488</v>
      </c>
      <c r="E1010">
        <v>2.0764999999999998</v>
      </c>
      <c r="F1010">
        <v>7.02</v>
      </c>
      <c r="G1010">
        <v>0.28160000000000002</v>
      </c>
    </row>
    <row r="1011" spans="1:7" x14ac:dyDescent="0.35">
      <c r="A1011" s="1">
        <v>45628</v>
      </c>
      <c r="B1011" t="s">
        <v>25</v>
      </c>
      <c r="C1011" t="str">
        <f>_xlfn.XLOOKUP(B1011,'Product Key'!$B$2:$B$4,'Product Key'!$A$2:$A$4)</f>
        <v>Bright Passion Fruit Drop</v>
      </c>
      <c r="D1011">
        <v>3.0343</v>
      </c>
      <c r="E1011">
        <v>1.0261</v>
      </c>
      <c r="F1011">
        <v>6.0168999999999997</v>
      </c>
      <c r="G1011">
        <v>0.42299999999999999</v>
      </c>
    </row>
    <row r="1012" spans="1:7" x14ac:dyDescent="0.35">
      <c r="A1012" s="1">
        <v>45628</v>
      </c>
      <c r="B1012" t="s">
        <v>27</v>
      </c>
      <c r="C1012" t="str">
        <f>_xlfn.XLOOKUP(B1012,'Product Key'!$B$2:$B$4,'Product Key'!$A$2:$A$4)</f>
        <v>Great Peanut Butter Crunch</v>
      </c>
      <c r="D1012">
        <v>7.0082000000000004</v>
      </c>
      <c r="E1012">
        <v>7.0183</v>
      </c>
      <c r="F1012">
        <v>0.97130000000000005</v>
      </c>
      <c r="G1012">
        <v>0.35289999999999999</v>
      </c>
    </row>
    <row r="1013" spans="1:7" x14ac:dyDescent="0.35">
      <c r="A1013" s="1">
        <v>45629</v>
      </c>
      <c r="B1013" t="s">
        <v>29</v>
      </c>
      <c r="C1013" t="str">
        <f>_xlfn.XLOOKUP(B1013,'Product Key'!$B$2:$B$4,'Product Key'!$A$2:$A$4)</f>
        <v>Lively French Vanilla Tart</v>
      </c>
      <c r="D1013">
        <v>9.0337999999999994</v>
      </c>
      <c r="E1013">
        <v>1.9842</v>
      </c>
      <c r="F1013">
        <v>6.9767000000000001</v>
      </c>
      <c r="G1013">
        <v>0.31030000000000002</v>
      </c>
    </row>
    <row r="1014" spans="1:7" x14ac:dyDescent="0.35">
      <c r="A1014" s="1">
        <v>45629</v>
      </c>
      <c r="B1014" t="s">
        <v>25</v>
      </c>
      <c r="C1014" t="str">
        <f>_xlfn.XLOOKUP(B1014,'Product Key'!$B$2:$B$4,'Product Key'!$A$2:$A$4)</f>
        <v>Bright Passion Fruit Drop</v>
      </c>
      <c r="D1014">
        <v>3.0061</v>
      </c>
      <c r="E1014">
        <v>0.98119999999999996</v>
      </c>
      <c r="F1014">
        <v>6.0183</v>
      </c>
      <c r="G1014">
        <v>0.3906</v>
      </c>
    </row>
    <row r="1015" spans="1:7" x14ac:dyDescent="0.35">
      <c r="A1015" s="1">
        <v>45629</v>
      </c>
      <c r="B1015" t="s">
        <v>27</v>
      </c>
      <c r="C1015" t="str">
        <f>_xlfn.XLOOKUP(B1015,'Product Key'!$B$2:$B$4,'Product Key'!$A$2:$A$4)</f>
        <v>Great Peanut Butter Crunch</v>
      </c>
      <c r="D1015">
        <v>6.9364999999999997</v>
      </c>
      <c r="E1015">
        <v>6.9593999999999996</v>
      </c>
      <c r="F1015">
        <v>1.0859000000000001</v>
      </c>
      <c r="G1015">
        <v>0.35320000000000001</v>
      </c>
    </row>
    <row r="1016" spans="1:7" x14ac:dyDescent="0.35">
      <c r="A1016" s="1">
        <v>45630</v>
      </c>
      <c r="B1016" t="s">
        <v>29</v>
      </c>
      <c r="C1016" t="str">
        <f>_xlfn.XLOOKUP(B1016,'Product Key'!$B$2:$B$4,'Product Key'!$A$2:$A$4)</f>
        <v>Lively French Vanilla Tart</v>
      </c>
      <c r="D1016">
        <v>9.1024999999999991</v>
      </c>
      <c r="E1016">
        <v>2.0110000000000001</v>
      </c>
      <c r="F1016">
        <v>6.9318</v>
      </c>
      <c r="G1016">
        <v>0.31540000000000001</v>
      </c>
    </row>
    <row r="1017" spans="1:7" x14ac:dyDescent="0.35">
      <c r="A1017" s="1">
        <v>45630</v>
      </c>
      <c r="B1017" t="s">
        <v>25</v>
      </c>
      <c r="C1017" t="str">
        <f>_xlfn.XLOOKUP(B1017,'Product Key'!$B$2:$B$4,'Product Key'!$A$2:$A$4)</f>
        <v>Bright Passion Fruit Drop</v>
      </c>
      <c r="D1017">
        <v>3.0103</v>
      </c>
      <c r="E1017">
        <v>1.0306</v>
      </c>
      <c r="F1017">
        <v>5.9848999999999997</v>
      </c>
      <c r="G1017">
        <v>0.43709999999999999</v>
      </c>
    </row>
    <row r="1018" spans="1:7" x14ac:dyDescent="0.35">
      <c r="A1018" s="1">
        <v>45630</v>
      </c>
      <c r="B1018" t="s">
        <v>27</v>
      </c>
      <c r="C1018" t="str">
        <f>_xlfn.XLOOKUP(B1018,'Product Key'!$B$2:$B$4,'Product Key'!$A$2:$A$4)</f>
        <v>Great Peanut Butter Crunch</v>
      </c>
      <c r="D1018">
        <v>7.1144999999999996</v>
      </c>
      <c r="E1018">
        <v>7.0917000000000003</v>
      </c>
      <c r="F1018">
        <v>1.0482</v>
      </c>
      <c r="G1018">
        <v>0.26519999999999999</v>
      </c>
    </row>
    <row r="1019" spans="1:7" x14ac:dyDescent="0.35">
      <c r="A1019" s="1">
        <v>45631</v>
      </c>
      <c r="B1019" t="s">
        <v>29</v>
      </c>
      <c r="C1019" t="str">
        <f>_xlfn.XLOOKUP(B1019,'Product Key'!$B$2:$B$4,'Product Key'!$A$2:$A$4)</f>
        <v>Lively French Vanilla Tart</v>
      </c>
      <c r="D1019">
        <v>9.0382999999999996</v>
      </c>
      <c r="E1019">
        <v>2.0211000000000001</v>
      </c>
      <c r="F1019">
        <v>6.9893999999999998</v>
      </c>
      <c r="G1019">
        <v>0.23050000000000001</v>
      </c>
    </row>
    <row r="1020" spans="1:7" x14ac:dyDescent="0.35">
      <c r="A1020" s="1">
        <v>45631</v>
      </c>
      <c r="B1020" t="s">
        <v>25</v>
      </c>
      <c r="C1020" t="str">
        <f>_xlfn.XLOOKUP(B1020,'Product Key'!$B$2:$B$4,'Product Key'!$A$2:$A$4)</f>
        <v>Bright Passion Fruit Drop</v>
      </c>
      <c r="D1020">
        <v>3.0384000000000002</v>
      </c>
      <c r="E1020">
        <v>0.90920000000000001</v>
      </c>
      <c r="F1020">
        <v>5.9500999999999999</v>
      </c>
      <c r="G1020">
        <v>0.48299999999999998</v>
      </c>
    </row>
    <row r="1021" spans="1:7" x14ac:dyDescent="0.35">
      <c r="A1021" s="1">
        <v>45631</v>
      </c>
      <c r="B1021" t="s">
        <v>27</v>
      </c>
      <c r="C1021" t="str">
        <f>_xlfn.XLOOKUP(B1021,'Product Key'!$B$2:$B$4,'Product Key'!$A$2:$A$4)</f>
        <v>Great Peanut Butter Crunch</v>
      </c>
      <c r="D1021">
        <v>7.0865</v>
      </c>
      <c r="E1021">
        <v>7.0275999999999996</v>
      </c>
      <c r="F1021">
        <v>0.95799999999999996</v>
      </c>
      <c r="G1021">
        <v>0.31230000000000002</v>
      </c>
    </row>
    <row r="1022" spans="1:7" x14ac:dyDescent="0.35">
      <c r="A1022" s="1">
        <v>45632</v>
      </c>
      <c r="B1022" t="s">
        <v>29</v>
      </c>
      <c r="C1022" t="str">
        <f>_xlfn.XLOOKUP(B1022,'Product Key'!$B$2:$B$4,'Product Key'!$A$2:$A$4)</f>
        <v>Lively French Vanilla Tart</v>
      </c>
      <c r="D1022">
        <v>9.0191999999999997</v>
      </c>
      <c r="E1022">
        <v>2.0175999999999998</v>
      </c>
      <c r="F1022">
        <v>6.9733999999999998</v>
      </c>
      <c r="G1022">
        <v>0.33550000000000002</v>
      </c>
    </row>
    <row r="1023" spans="1:7" x14ac:dyDescent="0.35">
      <c r="A1023" s="1">
        <v>45632</v>
      </c>
      <c r="B1023" t="s">
        <v>25</v>
      </c>
      <c r="C1023" t="str">
        <f>_xlfn.XLOOKUP(B1023,'Product Key'!$B$2:$B$4,'Product Key'!$A$2:$A$4)</f>
        <v>Bright Passion Fruit Drop</v>
      </c>
      <c r="D1023">
        <v>2.9777</v>
      </c>
      <c r="E1023">
        <v>1.0218</v>
      </c>
      <c r="F1023">
        <v>6.0385999999999997</v>
      </c>
      <c r="G1023">
        <v>0.42630000000000001</v>
      </c>
    </row>
    <row r="1024" spans="1:7" x14ac:dyDescent="0.35">
      <c r="A1024" s="1">
        <v>45632</v>
      </c>
      <c r="B1024" t="s">
        <v>27</v>
      </c>
      <c r="C1024" t="str">
        <f>_xlfn.XLOOKUP(B1024,'Product Key'!$B$2:$B$4,'Product Key'!$A$2:$A$4)</f>
        <v>Great Peanut Butter Crunch</v>
      </c>
      <c r="D1024">
        <v>7.02</v>
      </c>
      <c r="E1024">
        <v>6.9638999999999998</v>
      </c>
      <c r="F1024">
        <v>0.91180000000000005</v>
      </c>
      <c r="G1024">
        <v>0.38400000000000001</v>
      </c>
    </row>
    <row r="1025" spans="1:7" x14ac:dyDescent="0.35">
      <c r="A1025" s="1">
        <v>45633</v>
      </c>
      <c r="B1025" t="s">
        <v>29</v>
      </c>
      <c r="C1025" t="str">
        <f>_xlfn.XLOOKUP(B1025,'Product Key'!$B$2:$B$4,'Product Key'!$A$2:$A$4)</f>
        <v>Lively French Vanilla Tart</v>
      </c>
      <c r="D1025">
        <v>8.9198000000000004</v>
      </c>
      <c r="E1025">
        <v>2.004</v>
      </c>
      <c r="F1025">
        <v>6.9455999999999998</v>
      </c>
      <c r="G1025">
        <v>0.35320000000000001</v>
      </c>
    </row>
    <row r="1026" spans="1:7" x14ac:dyDescent="0.35">
      <c r="A1026" s="1">
        <v>45633</v>
      </c>
      <c r="B1026" t="s">
        <v>25</v>
      </c>
      <c r="C1026" t="str">
        <f>_xlfn.XLOOKUP(B1026,'Product Key'!$B$2:$B$4,'Product Key'!$A$2:$A$4)</f>
        <v>Bright Passion Fruit Drop</v>
      </c>
      <c r="D1026">
        <v>3.0102000000000002</v>
      </c>
      <c r="E1026">
        <v>1.0139</v>
      </c>
      <c r="F1026">
        <v>6.0392999999999999</v>
      </c>
      <c r="G1026">
        <v>0.43980000000000002</v>
      </c>
    </row>
    <row r="1027" spans="1:7" x14ac:dyDescent="0.35">
      <c r="A1027" s="1">
        <v>45633</v>
      </c>
      <c r="B1027" t="s">
        <v>27</v>
      </c>
      <c r="C1027" t="str">
        <f>_xlfn.XLOOKUP(B1027,'Product Key'!$B$2:$B$4,'Product Key'!$A$2:$A$4)</f>
        <v>Great Peanut Butter Crunch</v>
      </c>
      <c r="D1027">
        <v>7.0118999999999998</v>
      </c>
      <c r="E1027">
        <v>6.9431000000000003</v>
      </c>
      <c r="F1027">
        <v>1.1173</v>
      </c>
      <c r="G1027">
        <v>0.36359999999999998</v>
      </c>
    </row>
    <row r="1028" spans="1:7" x14ac:dyDescent="0.35">
      <c r="A1028" s="1">
        <v>45634</v>
      </c>
      <c r="B1028" t="s">
        <v>29</v>
      </c>
      <c r="C1028" t="str">
        <f>_xlfn.XLOOKUP(B1028,'Product Key'!$B$2:$B$4,'Product Key'!$A$2:$A$4)</f>
        <v>Lively French Vanilla Tart</v>
      </c>
      <c r="D1028">
        <v>8.9870999999999999</v>
      </c>
      <c r="E1028">
        <v>1.9821</v>
      </c>
      <c r="F1028">
        <v>6.9976000000000003</v>
      </c>
      <c r="G1028">
        <v>0.35809999999999997</v>
      </c>
    </row>
    <row r="1029" spans="1:7" x14ac:dyDescent="0.35">
      <c r="A1029" s="1">
        <v>45634</v>
      </c>
      <c r="B1029" t="s">
        <v>25</v>
      </c>
      <c r="C1029" t="str">
        <f>_xlfn.XLOOKUP(B1029,'Product Key'!$B$2:$B$4,'Product Key'!$A$2:$A$4)</f>
        <v>Bright Passion Fruit Drop</v>
      </c>
      <c r="D1029">
        <v>2.9298999999999999</v>
      </c>
      <c r="E1029">
        <v>0.98980000000000001</v>
      </c>
      <c r="F1029">
        <v>5.9416000000000002</v>
      </c>
      <c r="G1029">
        <v>0.4824</v>
      </c>
    </row>
    <row r="1030" spans="1:7" x14ac:dyDescent="0.35">
      <c r="A1030" s="1">
        <v>45634</v>
      </c>
      <c r="B1030" t="s">
        <v>27</v>
      </c>
      <c r="C1030" t="str">
        <f>_xlfn.XLOOKUP(B1030,'Product Key'!$B$2:$B$4,'Product Key'!$A$2:$A$4)</f>
        <v>Great Peanut Butter Crunch</v>
      </c>
      <c r="D1030">
        <v>6.9943</v>
      </c>
      <c r="E1030">
        <v>6.9880000000000004</v>
      </c>
      <c r="F1030">
        <v>0.9728</v>
      </c>
      <c r="G1030">
        <v>0.42320000000000002</v>
      </c>
    </row>
    <row r="1031" spans="1:7" x14ac:dyDescent="0.35">
      <c r="A1031" s="1">
        <v>45635</v>
      </c>
      <c r="B1031" t="s">
        <v>29</v>
      </c>
      <c r="C1031" t="str">
        <f>_xlfn.XLOOKUP(B1031,'Product Key'!$B$2:$B$4,'Product Key'!$A$2:$A$4)</f>
        <v>Lively French Vanilla Tart</v>
      </c>
      <c r="D1031">
        <v>9.0442</v>
      </c>
      <c r="E1031">
        <v>1.9560999999999999</v>
      </c>
      <c r="F1031">
        <v>6.9112</v>
      </c>
      <c r="G1031">
        <v>0.3256</v>
      </c>
    </row>
    <row r="1032" spans="1:7" x14ac:dyDescent="0.35">
      <c r="A1032" s="1">
        <v>45635</v>
      </c>
      <c r="B1032" t="s">
        <v>25</v>
      </c>
      <c r="C1032" t="str">
        <f>_xlfn.XLOOKUP(B1032,'Product Key'!$B$2:$B$4,'Product Key'!$A$2:$A$4)</f>
        <v>Bright Passion Fruit Drop</v>
      </c>
      <c r="D1032">
        <v>2.9670000000000001</v>
      </c>
      <c r="E1032">
        <v>1.0698000000000001</v>
      </c>
      <c r="F1032">
        <v>5.9702000000000002</v>
      </c>
      <c r="G1032">
        <v>0.45240000000000002</v>
      </c>
    </row>
    <row r="1033" spans="1:7" x14ac:dyDescent="0.35">
      <c r="A1033" s="1">
        <v>45635</v>
      </c>
      <c r="B1033" t="s">
        <v>27</v>
      </c>
      <c r="C1033" t="str">
        <f>_xlfn.XLOOKUP(B1033,'Product Key'!$B$2:$B$4,'Product Key'!$A$2:$A$4)</f>
        <v>Great Peanut Butter Crunch</v>
      </c>
      <c r="D1033">
        <v>6.9976000000000003</v>
      </c>
      <c r="E1033">
        <v>6.9768999999999997</v>
      </c>
      <c r="F1033">
        <v>0.99619999999999997</v>
      </c>
      <c r="G1033">
        <v>0.35610000000000003</v>
      </c>
    </row>
    <row r="1034" spans="1:7" x14ac:dyDescent="0.35">
      <c r="A1034" s="1">
        <v>45636</v>
      </c>
      <c r="B1034" t="s">
        <v>29</v>
      </c>
      <c r="C1034" t="str">
        <f>_xlfn.XLOOKUP(B1034,'Product Key'!$B$2:$B$4,'Product Key'!$A$2:$A$4)</f>
        <v>Lively French Vanilla Tart</v>
      </c>
      <c r="D1034">
        <v>8.9375999999999998</v>
      </c>
      <c r="E1034">
        <v>1.9983</v>
      </c>
      <c r="F1034">
        <v>7.0037000000000003</v>
      </c>
      <c r="G1034">
        <v>0.35539999999999999</v>
      </c>
    </row>
    <row r="1035" spans="1:7" x14ac:dyDescent="0.35">
      <c r="A1035" s="1">
        <v>45636</v>
      </c>
      <c r="B1035" t="s">
        <v>25</v>
      </c>
      <c r="C1035" t="str">
        <f>_xlfn.XLOOKUP(B1035,'Product Key'!$B$2:$B$4,'Product Key'!$A$2:$A$4)</f>
        <v>Bright Passion Fruit Drop</v>
      </c>
      <c r="D1035">
        <v>2.9464000000000001</v>
      </c>
      <c r="E1035">
        <v>0.98939999999999995</v>
      </c>
      <c r="F1035">
        <v>6.0262000000000002</v>
      </c>
      <c r="G1035">
        <v>0.45979999999999999</v>
      </c>
    </row>
    <row r="1036" spans="1:7" x14ac:dyDescent="0.35">
      <c r="A1036" s="1">
        <v>45636</v>
      </c>
      <c r="B1036" t="s">
        <v>27</v>
      </c>
      <c r="C1036" t="str">
        <f>_xlfn.XLOOKUP(B1036,'Product Key'!$B$2:$B$4,'Product Key'!$A$2:$A$4)</f>
        <v>Great Peanut Butter Crunch</v>
      </c>
      <c r="D1036">
        <v>6.9333</v>
      </c>
      <c r="E1036">
        <v>7.0105000000000004</v>
      </c>
      <c r="F1036">
        <v>1.0452999999999999</v>
      </c>
      <c r="G1036">
        <v>0.3256</v>
      </c>
    </row>
    <row r="1037" spans="1:7" x14ac:dyDescent="0.35">
      <c r="A1037" s="1">
        <v>45637</v>
      </c>
      <c r="B1037" t="s">
        <v>29</v>
      </c>
      <c r="C1037" t="str">
        <f>_xlfn.XLOOKUP(B1037,'Product Key'!$B$2:$B$4,'Product Key'!$A$2:$A$4)</f>
        <v>Lively French Vanilla Tart</v>
      </c>
      <c r="D1037">
        <v>8.9880999999999993</v>
      </c>
      <c r="E1037">
        <v>2.0366</v>
      </c>
      <c r="F1037">
        <v>7.0381999999999998</v>
      </c>
      <c r="G1037">
        <v>0.28249999999999997</v>
      </c>
    </row>
    <row r="1038" spans="1:7" x14ac:dyDescent="0.35">
      <c r="A1038" s="1">
        <v>45637</v>
      </c>
      <c r="B1038" t="s">
        <v>25</v>
      </c>
      <c r="C1038" t="str">
        <f>_xlfn.XLOOKUP(B1038,'Product Key'!$B$2:$B$4,'Product Key'!$A$2:$A$4)</f>
        <v>Bright Passion Fruit Drop</v>
      </c>
      <c r="D1038">
        <v>3.0036</v>
      </c>
      <c r="E1038">
        <v>0.97960000000000003</v>
      </c>
      <c r="F1038">
        <v>5.9935</v>
      </c>
      <c r="G1038">
        <v>0.40189999999999998</v>
      </c>
    </row>
    <row r="1039" spans="1:7" x14ac:dyDescent="0.35">
      <c r="A1039" s="1">
        <v>45637</v>
      </c>
      <c r="B1039" t="s">
        <v>27</v>
      </c>
      <c r="C1039" t="str">
        <f>_xlfn.XLOOKUP(B1039,'Product Key'!$B$2:$B$4,'Product Key'!$A$2:$A$4)</f>
        <v>Great Peanut Butter Crunch</v>
      </c>
      <c r="D1039">
        <v>6.8484999999999996</v>
      </c>
      <c r="E1039">
        <v>6.9824999999999999</v>
      </c>
      <c r="F1039">
        <v>1.0257000000000001</v>
      </c>
      <c r="G1039">
        <v>0.35039999999999999</v>
      </c>
    </row>
    <row r="1040" spans="1:7" x14ac:dyDescent="0.35">
      <c r="A1040" s="1">
        <v>45638</v>
      </c>
      <c r="B1040" t="s">
        <v>29</v>
      </c>
      <c r="C1040" t="str">
        <f>_xlfn.XLOOKUP(B1040,'Product Key'!$B$2:$B$4,'Product Key'!$A$2:$A$4)</f>
        <v>Lively French Vanilla Tart</v>
      </c>
      <c r="D1040">
        <v>9.0451999999999995</v>
      </c>
      <c r="E1040">
        <v>2.0343</v>
      </c>
      <c r="F1040">
        <v>7.0235000000000003</v>
      </c>
      <c r="G1040">
        <v>0.30669999999999997</v>
      </c>
    </row>
    <row r="1041" spans="1:7" x14ac:dyDescent="0.35">
      <c r="A1041" s="1">
        <v>45638</v>
      </c>
      <c r="B1041" t="s">
        <v>25</v>
      </c>
      <c r="C1041" t="str">
        <f>_xlfn.XLOOKUP(B1041,'Product Key'!$B$2:$B$4,'Product Key'!$A$2:$A$4)</f>
        <v>Bright Passion Fruit Drop</v>
      </c>
      <c r="D1041">
        <v>2.9923000000000002</v>
      </c>
      <c r="E1041">
        <v>1.0344</v>
      </c>
      <c r="F1041">
        <v>6.0449000000000002</v>
      </c>
      <c r="G1041">
        <v>0.39400000000000002</v>
      </c>
    </row>
    <row r="1042" spans="1:7" x14ac:dyDescent="0.35">
      <c r="A1042" s="1">
        <v>45638</v>
      </c>
      <c r="B1042" t="s">
        <v>27</v>
      </c>
      <c r="C1042" t="str">
        <f>_xlfn.XLOOKUP(B1042,'Product Key'!$B$2:$B$4,'Product Key'!$A$2:$A$4)</f>
        <v>Great Peanut Butter Crunch</v>
      </c>
      <c r="D1042">
        <v>6.9663000000000004</v>
      </c>
      <c r="E1042">
        <v>6.9115000000000002</v>
      </c>
      <c r="F1042">
        <v>1.0394000000000001</v>
      </c>
      <c r="G1042">
        <v>0.3805</v>
      </c>
    </row>
    <row r="1043" spans="1:7" x14ac:dyDescent="0.35">
      <c r="A1043" s="1">
        <v>45639</v>
      </c>
      <c r="B1043" t="s">
        <v>29</v>
      </c>
      <c r="C1043" t="str">
        <f>_xlfn.XLOOKUP(B1043,'Product Key'!$B$2:$B$4,'Product Key'!$A$2:$A$4)</f>
        <v>Lively French Vanilla Tart</v>
      </c>
      <c r="D1043">
        <v>8.9959000000000007</v>
      </c>
      <c r="E1043">
        <v>1.9791000000000001</v>
      </c>
      <c r="F1043">
        <v>7.0987</v>
      </c>
      <c r="G1043">
        <v>0.37909999999999999</v>
      </c>
    </row>
    <row r="1044" spans="1:7" x14ac:dyDescent="0.35">
      <c r="A1044" s="1">
        <v>45639</v>
      </c>
      <c r="B1044" t="s">
        <v>25</v>
      </c>
      <c r="C1044" t="str">
        <f>_xlfn.XLOOKUP(B1044,'Product Key'!$B$2:$B$4,'Product Key'!$A$2:$A$4)</f>
        <v>Bright Passion Fruit Drop</v>
      </c>
      <c r="D1044">
        <v>2.9622000000000002</v>
      </c>
      <c r="E1044">
        <v>0.9365</v>
      </c>
      <c r="F1044">
        <v>6.0572999999999997</v>
      </c>
      <c r="G1044">
        <v>0.35510000000000003</v>
      </c>
    </row>
    <row r="1045" spans="1:7" x14ac:dyDescent="0.35">
      <c r="A1045" s="1">
        <v>45639</v>
      </c>
      <c r="B1045" t="s">
        <v>27</v>
      </c>
      <c r="C1045" t="str">
        <f>_xlfn.XLOOKUP(B1045,'Product Key'!$B$2:$B$4,'Product Key'!$A$2:$A$4)</f>
        <v>Great Peanut Butter Crunch</v>
      </c>
      <c r="D1045">
        <v>6.9908999999999999</v>
      </c>
      <c r="E1045">
        <v>7.0438000000000001</v>
      </c>
      <c r="F1045">
        <v>0.99009999999999998</v>
      </c>
      <c r="G1045">
        <v>0.27850000000000003</v>
      </c>
    </row>
    <row r="1046" spans="1:7" x14ac:dyDescent="0.35">
      <c r="A1046" s="1">
        <v>45640</v>
      </c>
      <c r="B1046" t="s">
        <v>29</v>
      </c>
      <c r="C1046" t="str">
        <f>_xlfn.XLOOKUP(B1046,'Product Key'!$B$2:$B$4,'Product Key'!$A$2:$A$4)</f>
        <v>Lively French Vanilla Tart</v>
      </c>
      <c r="D1046">
        <v>9.0564999999999998</v>
      </c>
      <c r="E1046">
        <v>2.0569000000000002</v>
      </c>
      <c r="F1046">
        <v>6.9591000000000003</v>
      </c>
      <c r="G1046">
        <v>0.32990000000000003</v>
      </c>
    </row>
    <row r="1047" spans="1:7" x14ac:dyDescent="0.35">
      <c r="A1047" s="1">
        <v>45640</v>
      </c>
      <c r="B1047" t="s">
        <v>25</v>
      </c>
      <c r="C1047" t="str">
        <f>_xlfn.XLOOKUP(B1047,'Product Key'!$B$2:$B$4,'Product Key'!$A$2:$A$4)</f>
        <v>Bright Passion Fruit Drop</v>
      </c>
      <c r="D1047">
        <v>2.9683999999999999</v>
      </c>
      <c r="E1047">
        <v>1.0162</v>
      </c>
      <c r="F1047">
        <v>5.9805999999999999</v>
      </c>
      <c r="G1047">
        <v>0.41870000000000002</v>
      </c>
    </row>
    <row r="1048" spans="1:7" x14ac:dyDescent="0.35">
      <c r="A1048" s="1">
        <v>45640</v>
      </c>
      <c r="B1048" t="s">
        <v>27</v>
      </c>
      <c r="C1048" t="str">
        <f>_xlfn.XLOOKUP(B1048,'Product Key'!$B$2:$B$4,'Product Key'!$A$2:$A$4)</f>
        <v>Great Peanut Butter Crunch</v>
      </c>
      <c r="D1048">
        <v>7.0960000000000001</v>
      </c>
      <c r="E1048">
        <v>7.0037000000000003</v>
      </c>
      <c r="F1048">
        <v>0.97660000000000002</v>
      </c>
      <c r="G1048">
        <v>0.30380000000000001</v>
      </c>
    </row>
    <row r="1049" spans="1:7" x14ac:dyDescent="0.35">
      <c r="A1049" s="1">
        <v>45641</v>
      </c>
      <c r="B1049" t="s">
        <v>29</v>
      </c>
      <c r="C1049" t="str">
        <f>_xlfn.XLOOKUP(B1049,'Product Key'!$B$2:$B$4,'Product Key'!$A$2:$A$4)</f>
        <v>Lively French Vanilla Tart</v>
      </c>
      <c r="D1049">
        <v>9.0113000000000003</v>
      </c>
      <c r="E1049">
        <v>1.9861</v>
      </c>
      <c r="F1049">
        <v>7.0294999999999996</v>
      </c>
      <c r="G1049">
        <v>0.34639999999999999</v>
      </c>
    </row>
    <row r="1050" spans="1:7" x14ac:dyDescent="0.35">
      <c r="A1050" s="1">
        <v>45641</v>
      </c>
      <c r="B1050" t="s">
        <v>25</v>
      </c>
      <c r="C1050" t="str">
        <f>_xlfn.XLOOKUP(B1050,'Product Key'!$B$2:$B$4,'Product Key'!$A$2:$A$4)</f>
        <v>Bright Passion Fruit Drop</v>
      </c>
      <c r="D1050">
        <v>2.9758</v>
      </c>
      <c r="E1050">
        <v>1.0488</v>
      </c>
      <c r="F1050">
        <v>5.9782999999999999</v>
      </c>
      <c r="G1050">
        <v>0.37709999999999999</v>
      </c>
    </row>
    <row r="1051" spans="1:7" x14ac:dyDescent="0.35">
      <c r="A1051" s="1">
        <v>45641</v>
      </c>
      <c r="B1051" t="s">
        <v>27</v>
      </c>
      <c r="C1051" t="str">
        <f>_xlfn.XLOOKUP(B1051,'Product Key'!$B$2:$B$4,'Product Key'!$A$2:$A$4)</f>
        <v>Great Peanut Butter Crunch</v>
      </c>
      <c r="D1051">
        <v>7.0620000000000003</v>
      </c>
      <c r="E1051">
        <v>6.9508000000000001</v>
      </c>
      <c r="F1051">
        <v>0.92779999999999996</v>
      </c>
      <c r="G1051">
        <v>0.37640000000000001</v>
      </c>
    </row>
    <row r="1052" spans="1:7" x14ac:dyDescent="0.35">
      <c r="A1052" s="1">
        <v>45642</v>
      </c>
      <c r="B1052" t="s">
        <v>29</v>
      </c>
      <c r="C1052" t="str">
        <f>_xlfn.XLOOKUP(B1052,'Product Key'!$B$2:$B$4,'Product Key'!$A$2:$A$4)</f>
        <v>Lively French Vanilla Tart</v>
      </c>
      <c r="D1052">
        <v>9.0523000000000007</v>
      </c>
      <c r="E1052">
        <v>2.0444</v>
      </c>
      <c r="F1052">
        <v>6.9513999999999996</v>
      </c>
      <c r="G1052">
        <v>0.28870000000000001</v>
      </c>
    </row>
    <row r="1053" spans="1:7" x14ac:dyDescent="0.35">
      <c r="A1053" s="1">
        <v>45642</v>
      </c>
      <c r="B1053" t="s">
        <v>25</v>
      </c>
      <c r="C1053" t="str">
        <f>_xlfn.XLOOKUP(B1053,'Product Key'!$B$2:$B$4,'Product Key'!$A$2:$A$4)</f>
        <v>Bright Passion Fruit Drop</v>
      </c>
      <c r="D1053">
        <v>3.0011999999999999</v>
      </c>
      <c r="E1053">
        <v>1.0882000000000001</v>
      </c>
      <c r="F1053">
        <v>6.0358000000000001</v>
      </c>
      <c r="G1053">
        <v>0.35439999999999999</v>
      </c>
    </row>
    <row r="1054" spans="1:7" x14ac:dyDescent="0.35">
      <c r="A1054" s="1">
        <v>45642</v>
      </c>
      <c r="B1054" t="s">
        <v>27</v>
      </c>
      <c r="C1054" t="str">
        <f>_xlfn.XLOOKUP(B1054,'Product Key'!$B$2:$B$4,'Product Key'!$A$2:$A$4)</f>
        <v>Great Peanut Butter Crunch</v>
      </c>
      <c r="D1054">
        <v>7.0791000000000004</v>
      </c>
      <c r="E1054">
        <v>7.0277000000000003</v>
      </c>
      <c r="F1054">
        <v>0.96650000000000003</v>
      </c>
      <c r="G1054">
        <v>0.36559999999999998</v>
      </c>
    </row>
    <row r="1055" spans="1:7" x14ac:dyDescent="0.35">
      <c r="A1055" s="1">
        <v>45643</v>
      </c>
      <c r="B1055" t="s">
        <v>29</v>
      </c>
      <c r="C1055" t="str">
        <f>_xlfn.XLOOKUP(B1055,'Product Key'!$B$2:$B$4,'Product Key'!$A$2:$A$4)</f>
        <v>Lively French Vanilla Tart</v>
      </c>
      <c r="D1055">
        <v>8.9611000000000001</v>
      </c>
      <c r="E1055">
        <v>1.927</v>
      </c>
      <c r="F1055">
        <v>7.0541</v>
      </c>
      <c r="G1055">
        <v>0.24610000000000001</v>
      </c>
    </row>
    <row r="1056" spans="1:7" x14ac:dyDescent="0.35">
      <c r="A1056" s="1">
        <v>45643</v>
      </c>
      <c r="B1056" t="s">
        <v>25</v>
      </c>
      <c r="C1056" t="str">
        <f>_xlfn.XLOOKUP(B1056,'Product Key'!$B$2:$B$4,'Product Key'!$A$2:$A$4)</f>
        <v>Bright Passion Fruit Drop</v>
      </c>
      <c r="D1056">
        <v>2.9916</v>
      </c>
      <c r="E1056">
        <v>0.98980000000000001</v>
      </c>
      <c r="F1056">
        <v>5.9905999999999997</v>
      </c>
      <c r="G1056">
        <v>0.51049999999999995</v>
      </c>
    </row>
    <row r="1057" spans="1:7" x14ac:dyDescent="0.35">
      <c r="A1057" s="1">
        <v>45643</v>
      </c>
      <c r="B1057" t="s">
        <v>27</v>
      </c>
      <c r="C1057" t="str">
        <f>_xlfn.XLOOKUP(B1057,'Product Key'!$B$2:$B$4,'Product Key'!$A$2:$A$4)</f>
        <v>Great Peanut Butter Crunch</v>
      </c>
      <c r="D1057">
        <v>7.0244999999999997</v>
      </c>
      <c r="E1057">
        <v>6.8956</v>
      </c>
      <c r="F1057">
        <v>1.0733999999999999</v>
      </c>
      <c r="G1057">
        <v>0.3276</v>
      </c>
    </row>
    <row r="1058" spans="1:7" x14ac:dyDescent="0.35">
      <c r="A1058" s="1">
        <v>45644</v>
      </c>
      <c r="B1058" t="s">
        <v>29</v>
      </c>
      <c r="C1058" t="str">
        <f>_xlfn.XLOOKUP(B1058,'Product Key'!$B$2:$B$4,'Product Key'!$A$2:$A$4)</f>
        <v>Lively French Vanilla Tart</v>
      </c>
      <c r="D1058">
        <v>9.1012000000000004</v>
      </c>
      <c r="E1058">
        <v>2.0402999999999998</v>
      </c>
      <c r="F1058">
        <v>7.0084999999999997</v>
      </c>
      <c r="G1058">
        <v>0.33710000000000001</v>
      </c>
    </row>
    <row r="1059" spans="1:7" x14ac:dyDescent="0.35">
      <c r="A1059" s="1">
        <v>45644</v>
      </c>
      <c r="B1059" t="s">
        <v>25</v>
      </c>
      <c r="C1059" t="str">
        <f>_xlfn.XLOOKUP(B1059,'Product Key'!$B$2:$B$4,'Product Key'!$A$2:$A$4)</f>
        <v>Bright Passion Fruit Drop</v>
      </c>
      <c r="D1059">
        <v>3.0024000000000002</v>
      </c>
      <c r="E1059">
        <v>0.97729999999999995</v>
      </c>
      <c r="F1059">
        <v>6.09</v>
      </c>
      <c r="G1059">
        <v>0.44069999999999998</v>
      </c>
    </row>
    <row r="1060" spans="1:7" x14ac:dyDescent="0.35">
      <c r="A1060" s="1">
        <v>45644</v>
      </c>
      <c r="B1060" t="s">
        <v>27</v>
      </c>
      <c r="C1060" t="str">
        <f>_xlfn.XLOOKUP(B1060,'Product Key'!$B$2:$B$4,'Product Key'!$A$2:$A$4)</f>
        <v>Great Peanut Butter Crunch</v>
      </c>
      <c r="D1060">
        <v>7.0065</v>
      </c>
      <c r="E1060">
        <v>7.0439999999999996</v>
      </c>
      <c r="F1060">
        <v>1.0205</v>
      </c>
      <c r="G1060">
        <v>0.39040000000000002</v>
      </c>
    </row>
    <row r="1061" spans="1:7" x14ac:dyDescent="0.35">
      <c r="A1061" s="1">
        <v>45645</v>
      </c>
      <c r="B1061" t="s">
        <v>29</v>
      </c>
      <c r="C1061" t="str">
        <f>_xlfn.XLOOKUP(B1061,'Product Key'!$B$2:$B$4,'Product Key'!$A$2:$A$4)</f>
        <v>Lively French Vanilla Tart</v>
      </c>
      <c r="D1061">
        <v>8.9457000000000004</v>
      </c>
      <c r="E1061">
        <v>2.0432000000000001</v>
      </c>
      <c r="F1061">
        <v>7.0530999999999997</v>
      </c>
      <c r="G1061">
        <v>0.24959999999999999</v>
      </c>
    </row>
    <row r="1062" spans="1:7" x14ac:dyDescent="0.35">
      <c r="A1062" s="1">
        <v>45645</v>
      </c>
      <c r="B1062" t="s">
        <v>25</v>
      </c>
      <c r="C1062" t="str">
        <f>_xlfn.XLOOKUP(B1062,'Product Key'!$B$2:$B$4,'Product Key'!$A$2:$A$4)</f>
        <v>Bright Passion Fruit Drop</v>
      </c>
      <c r="D1062">
        <v>2.996</v>
      </c>
      <c r="E1062">
        <v>1.0193000000000001</v>
      </c>
      <c r="F1062">
        <v>6.0124000000000004</v>
      </c>
      <c r="G1062">
        <v>0.45810000000000001</v>
      </c>
    </row>
    <row r="1063" spans="1:7" x14ac:dyDescent="0.35">
      <c r="A1063" s="1">
        <v>45645</v>
      </c>
      <c r="B1063" t="s">
        <v>27</v>
      </c>
      <c r="C1063" t="str">
        <f>_xlfn.XLOOKUP(B1063,'Product Key'!$B$2:$B$4,'Product Key'!$A$2:$A$4)</f>
        <v>Great Peanut Butter Crunch</v>
      </c>
      <c r="D1063">
        <v>6.9908000000000001</v>
      </c>
      <c r="E1063">
        <v>6.9535999999999998</v>
      </c>
      <c r="F1063">
        <v>1.008</v>
      </c>
      <c r="G1063">
        <v>0.35949999999999999</v>
      </c>
    </row>
    <row r="1064" spans="1:7" x14ac:dyDescent="0.35">
      <c r="A1064" s="1">
        <v>45646</v>
      </c>
      <c r="B1064" t="s">
        <v>29</v>
      </c>
      <c r="C1064" t="str">
        <f>_xlfn.XLOOKUP(B1064,'Product Key'!$B$2:$B$4,'Product Key'!$A$2:$A$4)</f>
        <v>Lively French Vanilla Tart</v>
      </c>
      <c r="D1064">
        <v>8.9565999999999999</v>
      </c>
      <c r="E1064">
        <v>2.036</v>
      </c>
      <c r="F1064">
        <v>7.1045999999999996</v>
      </c>
      <c r="G1064">
        <v>0.30659999999999998</v>
      </c>
    </row>
    <row r="1065" spans="1:7" x14ac:dyDescent="0.35">
      <c r="A1065" s="1">
        <v>45646</v>
      </c>
      <c r="B1065" t="s">
        <v>25</v>
      </c>
      <c r="C1065" t="str">
        <f>_xlfn.XLOOKUP(B1065,'Product Key'!$B$2:$B$4,'Product Key'!$A$2:$A$4)</f>
        <v>Bright Passion Fruit Drop</v>
      </c>
      <c r="D1065">
        <v>3.0447000000000002</v>
      </c>
      <c r="E1065">
        <v>0.92979999999999996</v>
      </c>
      <c r="F1065">
        <v>6.0622999999999996</v>
      </c>
      <c r="G1065">
        <v>0.42549999999999999</v>
      </c>
    </row>
    <row r="1066" spans="1:7" x14ac:dyDescent="0.35">
      <c r="A1066" s="1">
        <v>45646</v>
      </c>
      <c r="B1066" t="s">
        <v>27</v>
      </c>
      <c r="C1066" t="str">
        <f>_xlfn.XLOOKUP(B1066,'Product Key'!$B$2:$B$4,'Product Key'!$A$2:$A$4)</f>
        <v>Great Peanut Butter Crunch</v>
      </c>
      <c r="D1066">
        <v>7.0077999999999996</v>
      </c>
      <c r="E1066">
        <v>7.0400999999999998</v>
      </c>
      <c r="F1066">
        <v>1.1075999999999999</v>
      </c>
      <c r="G1066">
        <v>0.32140000000000002</v>
      </c>
    </row>
    <row r="1067" spans="1:7" x14ac:dyDescent="0.35">
      <c r="A1067" s="1">
        <v>45647</v>
      </c>
      <c r="B1067" t="s">
        <v>29</v>
      </c>
      <c r="C1067" t="str">
        <f>_xlfn.XLOOKUP(B1067,'Product Key'!$B$2:$B$4,'Product Key'!$A$2:$A$4)</f>
        <v>Lively French Vanilla Tart</v>
      </c>
      <c r="D1067">
        <v>9.0312000000000001</v>
      </c>
      <c r="E1067">
        <v>2.1474000000000002</v>
      </c>
      <c r="F1067">
        <v>7.0278</v>
      </c>
      <c r="G1067">
        <v>0.28129999999999999</v>
      </c>
    </row>
    <row r="1068" spans="1:7" x14ac:dyDescent="0.35">
      <c r="A1068" s="1">
        <v>45647</v>
      </c>
      <c r="B1068" t="s">
        <v>25</v>
      </c>
      <c r="C1068" t="str">
        <f>_xlfn.XLOOKUP(B1068,'Product Key'!$B$2:$B$4,'Product Key'!$A$2:$A$4)</f>
        <v>Bright Passion Fruit Drop</v>
      </c>
      <c r="D1068">
        <v>3.0758999999999999</v>
      </c>
      <c r="E1068">
        <v>0.92349999999999999</v>
      </c>
      <c r="F1068">
        <v>6.0747999999999998</v>
      </c>
      <c r="G1068">
        <v>0.3916</v>
      </c>
    </row>
    <row r="1069" spans="1:7" x14ac:dyDescent="0.35">
      <c r="A1069" s="1">
        <v>45647</v>
      </c>
      <c r="B1069" t="s">
        <v>27</v>
      </c>
      <c r="C1069" t="str">
        <f>_xlfn.XLOOKUP(B1069,'Product Key'!$B$2:$B$4,'Product Key'!$A$2:$A$4)</f>
        <v>Great Peanut Butter Crunch</v>
      </c>
      <c r="D1069">
        <v>7.0731999999999999</v>
      </c>
      <c r="E1069">
        <v>7.0003000000000002</v>
      </c>
      <c r="F1069">
        <v>1.0519000000000001</v>
      </c>
      <c r="G1069">
        <v>0.36780000000000002</v>
      </c>
    </row>
    <row r="1070" spans="1:7" x14ac:dyDescent="0.35">
      <c r="A1070" s="1">
        <v>45648</v>
      </c>
      <c r="B1070" t="s">
        <v>29</v>
      </c>
      <c r="C1070" t="str">
        <f>_xlfn.XLOOKUP(B1070,'Product Key'!$B$2:$B$4,'Product Key'!$A$2:$A$4)</f>
        <v>Lively French Vanilla Tart</v>
      </c>
      <c r="D1070">
        <v>9.0082000000000004</v>
      </c>
      <c r="E1070">
        <v>2.0320999999999998</v>
      </c>
      <c r="F1070">
        <v>6.9225000000000003</v>
      </c>
      <c r="G1070">
        <v>0.38779999999999998</v>
      </c>
    </row>
    <row r="1071" spans="1:7" x14ac:dyDescent="0.35">
      <c r="A1071" s="1">
        <v>45648</v>
      </c>
      <c r="B1071" t="s">
        <v>25</v>
      </c>
      <c r="C1071" t="str">
        <f>_xlfn.XLOOKUP(B1071,'Product Key'!$B$2:$B$4,'Product Key'!$A$2:$A$4)</f>
        <v>Bright Passion Fruit Drop</v>
      </c>
      <c r="D1071">
        <v>2.9948999999999999</v>
      </c>
      <c r="E1071">
        <v>1.0973999999999999</v>
      </c>
      <c r="F1071">
        <v>6.0271999999999997</v>
      </c>
      <c r="G1071">
        <v>0.44400000000000001</v>
      </c>
    </row>
    <row r="1072" spans="1:7" x14ac:dyDescent="0.35">
      <c r="A1072" s="1">
        <v>45648</v>
      </c>
      <c r="B1072" t="s">
        <v>27</v>
      </c>
      <c r="C1072" t="str">
        <f>_xlfn.XLOOKUP(B1072,'Product Key'!$B$2:$B$4,'Product Key'!$A$2:$A$4)</f>
        <v>Great Peanut Butter Crunch</v>
      </c>
      <c r="D1072">
        <v>6.9720000000000004</v>
      </c>
      <c r="E1072">
        <v>7.0133999999999999</v>
      </c>
      <c r="F1072">
        <v>1.0284</v>
      </c>
      <c r="G1072">
        <v>0.32279999999999998</v>
      </c>
    </row>
    <row r="1073" spans="1:7" x14ac:dyDescent="0.35">
      <c r="A1073" s="1">
        <v>45649</v>
      </c>
      <c r="B1073" t="s">
        <v>29</v>
      </c>
      <c r="C1073" t="str">
        <f>_xlfn.XLOOKUP(B1073,'Product Key'!$B$2:$B$4,'Product Key'!$A$2:$A$4)</f>
        <v>Lively French Vanilla Tart</v>
      </c>
      <c r="D1073">
        <v>8.9916999999999998</v>
      </c>
      <c r="E1073">
        <v>2.0434999999999999</v>
      </c>
      <c r="F1073">
        <v>7.0620000000000003</v>
      </c>
      <c r="G1073">
        <v>0.2883</v>
      </c>
    </row>
    <row r="1074" spans="1:7" x14ac:dyDescent="0.35">
      <c r="A1074" s="1">
        <v>45649</v>
      </c>
      <c r="B1074" t="s">
        <v>25</v>
      </c>
      <c r="C1074" t="str">
        <f>_xlfn.XLOOKUP(B1074,'Product Key'!$B$2:$B$4,'Product Key'!$A$2:$A$4)</f>
        <v>Bright Passion Fruit Drop</v>
      </c>
      <c r="D1074">
        <v>2.9199000000000002</v>
      </c>
      <c r="E1074">
        <v>1.0333000000000001</v>
      </c>
      <c r="F1074">
        <v>5.9955999999999996</v>
      </c>
      <c r="G1074">
        <v>0.42580000000000001</v>
      </c>
    </row>
    <row r="1075" spans="1:7" x14ac:dyDescent="0.35">
      <c r="A1075" s="1">
        <v>45649</v>
      </c>
      <c r="B1075" t="s">
        <v>27</v>
      </c>
      <c r="C1075" t="str">
        <f>_xlfn.XLOOKUP(B1075,'Product Key'!$B$2:$B$4,'Product Key'!$A$2:$A$4)</f>
        <v>Great Peanut Butter Crunch</v>
      </c>
      <c r="D1075">
        <v>6.9069000000000003</v>
      </c>
      <c r="E1075">
        <v>6.9969999999999999</v>
      </c>
      <c r="F1075">
        <v>0.99980000000000002</v>
      </c>
      <c r="G1075">
        <v>0.43030000000000002</v>
      </c>
    </row>
    <row r="1076" spans="1:7" x14ac:dyDescent="0.35">
      <c r="A1076" s="1">
        <v>45650</v>
      </c>
      <c r="B1076" t="s">
        <v>29</v>
      </c>
      <c r="C1076" t="str">
        <f>_xlfn.XLOOKUP(B1076,'Product Key'!$B$2:$B$4,'Product Key'!$A$2:$A$4)</f>
        <v>Lively French Vanilla Tart</v>
      </c>
      <c r="D1076">
        <v>8.9596</v>
      </c>
      <c r="E1076">
        <v>2.0386000000000002</v>
      </c>
      <c r="F1076">
        <v>6.9820000000000002</v>
      </c>
      <c r="G1076">
        <v>0.2949</v>
      </c>
    </row>
    <row r="1077" spans="1:7" x14ac:dyDescent="0.35">
      <c r="A1077" s="1">
        <v>45650</v>
      </c>
      <c r="B1077" t="s">
        <v>25</v>
      </c>
      <c r="C1077" t="str">
        <f>_xlfn.XLOOKUP(B1077,'Product Key'!$B$2:$B$4,'Product Key'!$A$2:$A$4)</f>
        <v>Bright Passion Fruit Drop</v>
      </c>
      <c r="D1077">
        <v>3.0219</v>
      </c>
      <c r="E1077">
        <v>0.94599999999999995</v>
      </c>
      <c r="F1077">
        <v>6.1189</v>
      </c>
      <c r="G1077">
        <v>0.45200000000000001</v>
      </c>
    </row>
    <row r="1078" spans="1:7" x14ac:dyDescent="0.35">
      <c r="A1078" s="1">
        <v>45650</v>
      </c>
      <c r="B1078" t="s">
        <v>27</v>
      </c>
      <c r="C1078" t="str">
        <f>_xlfn.XLOOKUP(B1078,'Product Key'!$B$2:$B$4,'Product Key'!$A$2:$A$4)</f>
        <v>Great Peanut Butter Crunch</v>
      </c>
      <c r="D1078">
        <v>6.9717000000000002</v>
      </c>
      <c r="E1078">
        <v>7.0537999999999998</v>
      </c>
      <c r="F1078">
        <v>1.0161</v>
      </c>
      <c r="G1078">
        <v>0.38300000000000001</v>
      </c>
    </row>
    <row r="1079" spans="1:7" x14ac:dyDescent="0.35">
      <c r="A1079" s="1">
        <v>45651</v>
      </c>
      <c r="B1079" t="s">
        <v>29</v>
      </c>
      <c r="C1079" t="str">
        <f>_xlfn.XLOOKUP(B1079,'Product Key'!$B$2:$B$4,'Product Key'!$A$2:$A$4)</f>
        <v>Lively French Vanilla Tart</v>
      </c>
      <c r="D1079">
        <v>9.0228999999999999</v>
      </c>
      <c r="E1079">
        <v>1.9905999999999999</v>
      </c>
      <c r="F1079">
        <v>7.0138999999999996</v>
      </c>
      <c r="G1079">
        <v>0.3679</v>
      </c>
    </row>
    <row r="1080" spans="1:7" x14ac:dyDescent="0.35">
      <c r="A1080" s="1">
        <v>45651</v>
      </c>
      <c r="B1080" t="s">
        <v>25</v>
      </c>
      <c r="C1080" t="str">
        <f>_xlfn.XLOOKUP(B1080,'Product Key'!$B$2:$B$4,'Product Key'!$A$2:$A$4)</f>
        <v>Bright Passion Fruit Drop</v>
      </c>
      <c r="D1080">
        <v>2.9980000000000002</v>
      </c>
      <c r="E1080">
        <v>1.0378000000000001</v>
      </c>
      <c r="F1080">
        <v>6.0560999999999998</v>
      </c>
      <c r="G1080">
        <v>0.4103</v>
      </c>
    </row>
    <row r="1081" spans="1:7" x14ac:dyDescent="0.35">
      <c r="A1081" s="1">
        <v>45651</v>
      </c>
      <c r="B1081" t="s">
        <v>27</v>
      </c>
      <c r="C1081" t="str">
        <f>_xlfn.XLOOKUP(B1081,'Product Key'!$B$2:$B$4,'Product Key'!$A$2:$A$4)</f>
        <v>Great Peanut Butter Crunch</v>
      </c>
      <c r="D1081">
        <v>7.0407999999999999</v>
      </c>
      <c r="E1081">
        <v>6.9283000000000001</v>
      </c>
      <c r="F1081">
        <v>0.96950000000000003</v>
      </c>
      <c r="G1081">
        <v>0.3483</v>
      </c>
    </row>
    <row r="1082" spans="1:7" x14ac:dyDescent="0.35">
      <c r="A1082" s="1">
        <v>45652</v>
      </c>
      <c r="B1082" t="s">
        <v>29</v>
      </c>
      <c r="C1082" t="str">
        <f>_xlfn.XLOOKUP(B1082,'Product Key'!$B$2:$B$4,'Product Key'!$A$2:$A$4)</f>
        <v>Lively French Vanilla Tart</v>
      </c>
      <c r="D1082">
        <v>8.9647000000000006</v>
      </c>
      <c r="E1082">
        <v>1.984</v>
      </c>
      <c r="F1082">
        <v>6.9358000000000004</v>
      </c>
      <c r="G1082">
        <v>0.2258</v>
      </c>
    </row>
    <row r="1083" spans="1:7" x14ac:dyDescent="0.35">
      <c r="A1083" s="1">
        <v>45652</v>
      </c>
      <c r="B1083" t="s">
        <v>25</v>
      </c>
      <c r="C1083" t="str">
        <f>_xlfn.XLOOKUP(B1083,'Product Key'!$B$2:$B$4,'Product Key'!$A$2:$A$4)</f>
        <v>Bright Passion Fruit Drop</v>
      </c>
      <c r="D1083">
        <v>2.8765000000000001</v>
      </c>
      <c r="E1083">
        <v>1.0613999999999999</v>
      </c>
      <c r="F1083">
        <v>6.0183999999999997</v>
      </c>
      <c r="G1083">
        <v>0.40970000000000001</v>
      </c>
    </row>
    <row r="1084" spans="1:7" x14ac:dyDescent="0.35">
      <c r="A1084" s="1">
        <v>45652</v>
      </c>
      <c r="B1084" t="s">
        <v>27</v>
      </c>
      <c r="C1084" t="str">
        <f>_xlfn.XLOOKUP(B1084,'Product Key'!$B$2:$B$4,'Product Key'!$A$2:$A$4)</f>
        <v>Great Peanut Butter Crunch</v>
      </c>
      <c r="D1084">
        <v>6.91</v>
      </c>
      <c r="E1084">
        <v>7.0350000000000001</v>
      </c>
      <c r="F1084">
        <v>1.0064</v>
      </c>
      <c r="G1084">
        <v>0.37559999999999999</v>
      </c>
    </row>
    <row r="1085" spans="1:7" x14ac:dyDescent="0.35">
      <c r="A1085" s="1">
        <v>45653</v>
      </c>
      <c r="B1085" t="s">
        <v>29</v>
      </c>
      <c r="C1085" t="str">
        <f>_xlfn.XLOOKUP(B1085,'Product Key'!$B$2:$B$4,'Product Key'!$A$2:$A$4)</f>
        <v>Lively French Vanilla Tart</v>
      </c>
      <c r="D1085">
        <v>8.9521999999999995</v>
      </c>
      <c r="E1085">
        <v>2.0055000000000001</v>
      </c>
      <c r="F1085">
        <v>6.9614000000000003</v>
      </c>
      <c r="G1085">
        <v>0.27379999999999999</v>
      </c>
    </row>
    <row r="1086" spans="1:7" x14ac:dyDescent="0.35">
      <c r="A1086" s="1">
        <v>45653</v>
      </c>
      <c r="B1086" t="s">
        <v>25</v>
      </c>
      <c r="C1086" t="str">
        <f>_xlfn.XLOOKUP(B1086,'Product Key'!$B$2:$B$4,'Product Key'!$A$2:$A$4)</f>
        <v>Bright Passion Fruit Drop</v>
      </c>
      <c r="D1086">
        <v>2.9508999999999999</v>
      </c>
      <c r="E1086">
        <v>0.91520000000000001</v>
      </c>
      <c r="F1086">
        <v>5.9875999999999996</v>
      </c>
      <c r="G1086">
        <v>0.40050000000000002</v>
      </c>
    </row>
    <row r="1087" spans="1:7" x14ac:dyDescent="0.35">
      <c r="A1087" s="1">
        <v>45653</v>
      </c>
      <c r="B1087" t="s">
        <v>27</v>
      </c>
      <c r="C1087" t="str">
        <f>_xlfn.XLOOKUP(B1087,'Product Key'!$B$2:$B$4,'Product Key'!$A$2:$A$4)</f>
        <v>Great Peanut Butter Crunch</v>
      </c>
      <c r="D1087">
        <v>7.0608000000000004</v>
      </c>
      <c r="E1087">
        <v>6.9477000000000002</v>
      </c>
      <c r="F1087">
        <v>0.98429999999999995</v>
      </c>
      <c r="G1087">
        <v>0.35249999999999998</v>
      </c>
    </row>
    <row r="1088" spans="1:7" x14ac:dyDescent="0.35">
      <c r="A1088" s="1">
        <v>45654</v>
      </c>
      <c r="B1088" t="s">
        <v>29</v>
      </c>
      <c r="C1088" t="str">
        <f>_xlfn.XLOOKUP(B1088,'Product Key'!$B$2:$B$4,'Product Key'!$A$2:$A$4)</f>
        <v>Lively French Vanilla Tart</v>
      </c>
      <c r="D1088">
        <v>9.0357000000000003</v>
      </c>
      <c r="E1088">
        <v>2.0421999999999998</v>
      </c>
      <c r="F1088">
        <v>6.9429999999999996</v>
      </c>
      <c r="G1088">
        <v>0.38440000000000002</v>
      </c>
    </row>
    <row r="1089" spans="1:7" x14ac:dyDescent="0.35">
      <c r="A1089" s="1">
        <v>45654</v>
      </c>
      <c r="B1089" t="s">
        <v>25</v>
      </c>
      <c r="C1089" t="str">
        <f>_xlfn.XLOOKUP(B1089,'Product Key'!$B$2:$B$4,'Product Key'!$A$2:$A$4)</f>
        <v>Bright Passion Fruit Drop</v>
      </c>
      <c r="D1089">
        <v>2.9420999999999999</v>
      </c>
      <c r="E1089">
        <v>1.0029999999999999</v>
      </c>
      <c r="F1089">
        <v>5.9981</v>
      </c>
      <c r="G1089">
        <v>0.38329999999999997</v>
      </c>
    </row>
    <row r="1090" spans="1:7" x14ac:dyDescent="0.35">
      <c r="A1090" s="1">
        <v>45654</v>
      </c>
      <c r="B1090" t="s">
        <v>27</v>
      </c>
      <c r="C1090" t="str">
        <f>_xlfn.XLOOKUP(B1090,'Product Key'!$B$2:$B$4,'Product Key'!$A$2:$A$4)</f>
        <v>Great Peanut Butter Crunch</v>
      </c>
      <c r="D1090">
        <v>7.0331000000000001</v>
      </c>
      <c r="E1090">
        <v>7.1070000000000002</v>
      </c>
      <c r="F1090">
        <v>0.96709999999999996</v>
      </c>
      <c r="G1090">
        <v>0.29520000000000002</v>
      </c>
    </row>
    <row r="1091" spans="1:7" x14ac:dyDescent="0.35">
      <c r="A1091" s="1">
        <v>45655</v>
      </c>
      <c r="B1091" t="s">
        <v>29</v>
      </c>
      <c r="C1091" t="str">
        <f>_xlfn.XLOOKUP(B1091,'Product Key'!$B$2:$B$4,'Product Key'!$A$2:$A$4)</f>
        <v>Lively French Vanilla Tart</v>
      </c>
      <c r="D1091">
        <v>9.0511999999999997</v>
      </c>
      <c r="E1091">
        <v>2.0472000000000001</v>
      </c>
      <c r="F1091">
        <v>7.0750000000000002</v>
      </c>
      <c r="G1091">
        <v>0.39029999999999998</v>
      </c>
    </row>
    <row r="1092" spans="1:7" x14ac:dyDescent="0.35">
      <c r="A1092" s="1">
        <v>45655</v>
      </c>
      <c r="B1092" t="s">
        <v>25</v>
      </c>
      <c r="C1092" t="str">
        <f>_xlfn.XLOOKUP(B1092,'Product Key'!$B$2:$B$4,'Product Key'!$A$2:$A$4)</f>
        <v>Bright Passion Fruit Drop</v>
      </c>
      <c r="D1092">
        <v>2.9140999999999999</v>
      </c>
      <c r="E1092">
        <v>1.0250999999999999</v>
      </c>
      <c r="F1092">
        <v>5.9821999999999997</v>
      </c>
      <c r="G1092">
        <v>0.35289999999999999</v>
      </c>
    </row>
    <row r="1093" spans="1:7" x14ac:dyDescent="0.35">
      <c r="A1093" s="1">
        <v>45655</v>
      </c>
      <c r="B1093" t="s">
        <v>27</v>
      </c>
      <c r="C1093" t="str">
        <f>_xlfn.XLOOKUP(B1093,'Product Key'!$B$2:$B$4,'Product Key'!$A$2:$A$4)</f>
        <v>Great Peanut Butter Crunch</v>
      </c>
      <c r="D1093">
        <v>7.0812999999999997</v>
      </c>
      <c r="E1093">
        <v>7.0839999999999996</v>
      </c>
      <c r="F1093">
        <v>0.9587</v>
      </c>
      <c r="G1093">
        <v>0.33239999999999997</v>
      </c>
    </row>
    <row r="1094" spans="1:7" x14ac:dyDescent="0.35">
      <c r="A1094" s="1">
        <v>45656</v>
      </c>
      <c r="B1094" t="s">
        <v>29</v>
      </c>
      <c r="C1094" t="str">
        <f>_xlfn.XLOOKUP(B1094,'Product Key'!$B$2:$B$4,'Product Key'!$A$2:$A$4)</f>
        <v>Lively French Vanilla Tart</v>
      </c>
      <c r="D1094">
        <v>9.0154999999999994</v>
      </c>
      <c r="E1094">
        <v>2.04</v>
      </c>
      <c r="F1094">
        <v>7.0179999999999998</v>
      </c>
      <c r="G1094">
        <v>0.28989999999999999</v>
      </c>
    </row>
    <row r="1095" spans="1:7" x14ac:dyDescent="0.35">
      <c r="A1095" s="1">
        <v>45656</v>
      </c>
      <c r="B1095" t="s">
        <v>25</v>
      </c>
      <c r="C1095" t="str">
        <f>_xlfn.XLOOKUP(B1095,'Product Key'!$B$2:$B$4,'Product Key'!$A$2:$A$4)</f>
        <v>Bright Passion Fruit Drop</v>
      </c>
      <c r="D1095">
        <v>3.1189</v>
      </c>
      <c r="E1095">
        <v>1.0270999999999999</v>
      </c>
      <c r="F1095">
        <v>6.0242000000000004</v>
      </c>
      <c r="G1095">
        <v>0.35039999999999999</v>
      </c>
    </row>
    <row r="1096" spans="1:7" x14ac:dyDescent="0.35">
      <c r="A1096" s="1">
        <v>45656</v>
      </c>
      <c r="B1096" t="s">
        <v>27</v>
      </c>
      <c r="C1096" t="str">
        <f>_xlfn.XLOOKUP(B1096,'Product Key'!$B$2:$B$4,'Product Key'!$A$2:$A$4)</f>
        <v>Great Peanut Butter Crunch</v>
      </c>
      <c r="D1096">
        <v>6.9337</v>
      </c>
      <c r="E1096">
        <v>6.9212999999999996</v>
      </c>
      <c r="F1096">
        <v>1.0510999999999999</v>
      </c>
      <c r="G1096">
        <v>0.3841</v>
      </c>
    </row>
    <row r="1097" spans="1:7" x14ac:dyDescent="0.35">
      <c r="A1097" s="1">
        <v>45657</v>
      </c>
      <c r="B1097" t="s">
        <v>29</v>
      </c>
      <c r="C1097" t="str">
        <f>_xlfn.XLOOKUP(B1097,'Product Key'!$B$2:$B$4,'Product Key'!$A$2:$A$4)</f>
        <v>Lively French Vanilla Tart</v>
      </c>
      <c r="D1097">
        <v>8.9541000000000004</v>
      </c>
      <c r="E1097">
        <v>2.0459999999999998</v>
      </c>
      <c r="F1097">
        <v>6.8962000000000003</v>
      </c>
      <c r="G1097">
        <v>0.39360000000000001</v>
      </c>
    </row>
    <row r="1098" spans="1:7" x14ac:dyDescent="0.35">
      <c r="A1098" s="1">
        <v>45657</v>
      </c>
      <c r="B1098" t="s">
        <v>25</v>
      </c>
      <c r="C1098" t="str">
        <f>_xlfn.XLOOKUP(B1098,'Product Key'!$B$2:$B$4,'Product Key'!$A$2:$A$4)</f>
        <v>Bright Passion Fruit Drop</v>
      </c>
      <c r="D1098">
        <v>3.0464000000000002</v>
      </c>
      <c r="E1098">
        <v>0.9516</v>
      </c>
      <c r="F1098">
        <v>6.0484</v>
      </c>
      <c r="G1098">
        <v>0.43209999999999998</v>
      </c>
    </row>
    <row r="1099" spans="1:7" x14ac:dyDescent="0.35">
      <c r="A1099" s="1">
        <v>45657</v>
      </c>
      <c r="B1099" t="s">
        <v>27</v>
      </c>
      <c r="C1099" t="str">
        <f>_xlfn.XLOOKUP(B1099,'Product Key'!$B$2:$B$4,'Product Key'!$A$2:$A$4)</f>
        <v>Great Peanut Butter Crunch</v>
      </c>
      <c r="D1099">
        <v>6.9847000000000001</v>
      </c>
      <c r="E1099">
        <v>6.9684999999999997</v>
      </c>
      <c r="F1099">
        <v>1.0599000000000001</v>
      </c>
      <c r="G1099">
        <v>0.34010000000000001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946BA-B78C-4433-A09A-805F96DC7E73}">
  <dimension ref="A1:L15"/>
  <sheetViews>
    <sheetView tabSelected="1" zoomScale="80" workbookViewId="0">
      <selection activeCell="C22" sqref="C22"/>
    </sheetView>
  </sheetViews>
  <sheetFormatPr defaultRowHeight="14.5" x14ac:dyDescent="0.35"/>
  <cols>
    <col min="1" max="1" width="25.7265625" customWidth="1"/>
    <col min="2" max="2" width="20.90625" bestFit="1" customWidth="1"/>
    <col min="3" max="3" width="23.453125" bestFit="1" customWidth="1"/>
    <col min="4" max="4" width="20.90625" bestFit="1" customWidth="1"/>
    <col min="5" max="6" width="11.81640625" bestFit="1" customWidth="1"/>
    <col min="11" max="11" width="12.453125" bestFit="1" customWidth="1"/>
    <col min="12" max="12" width="11.54296875" bestFit="1" customWidth="1"/>
  </cols>
  <sheetData>
    <row r="1" spans="1:12" x14ac:dyDescent="0.35">
      <c r="A1" t="s">
        <v>3</v>
      </c>
      <c r="B1" t="s">
        <v>1</v>
      </c>
      <c r="C1" t="s">
        <v>18</v>
      </c>
    </row>
    <row r="2" spans="1:12" x14ac:dyDescent="0.35">
      <c r="A2" t="s">
        <v>30</v>
      </c>
      <c r="B2" t="s">
        <v>29</v>
      </c>
      <c r="C2" s="4">
        <f>AVERAGEIF('Profit Data'!B:B,B2,'Profit Data'!G:G)</f>
        <v>0.32000163934426235</v>
      </c>
      <c r="K2" s="2" t="s">
        <v>35</v>
      </c>
      <c r="L2" t="s">
        <v>34</v>
      </c>
    </row>
    <row r="3" spans="1:12" x14ac:dyDescent="0.35">
      <c r="A3" t="s">
        <v>28</v>
      </c>
      <c r="B3" t="s">
        <v>27</v>
      </c>
      <c r="C3" s="4">
        <f>AVERAGEIF('Profit Data'!B:B,B3,'Profit Data'!G:G)</f>
        <v>0.3399991803278688</v>
      </c>
      <c r="K3" s="3" t="s">
        <v>5</v>
      </c>
      <c r="L3">
        <v>33.770999999999994</v>
      </c>
    </row>
    <row r="4" spans="1:12" x14ac:dyDescent="0.35">
      <c r="A4" t="s">
        <v>26</v>
      </c>
      <c r="B4" t="s">
        <v>25</v>
      </c>
      <c r="C4" s="4">
        <f>AVERAGEIF('Profit Data'!B:B,B4,'Profit Data'!G:G)</f>
        <v>0.42999863387978143</v>
      </c>
      <c r="K4" s="3" t="s">
        <v>6</v>
      </c>
      <c r="L4">
        <v>32.172800000000002</v>
      </c>
    </row>
    <row r="5" spans="1:12" x14ac:dyDescent="0.35">
      <c r="K5" s="3" t="s">
        <v>7</v>
      </c>
      <c r="L5">
        <v>34.230200000000004</v>
      </c>
    </row>
    <row r="6" spans="1:12" x14ac:dyDescent="0.35">
      <c r="K6" s="3" t="s">
        <v>8</v>
      </c>
      <c r="L6">
        <v>31.814200000000007</v>
      </c>
    </row>
    <row r="7" spans="1:12" x14ac:dyDescent="0.35">
      <c r="A7" s="5"/>
      <c r="B7" s="5" t="str">
        <f>A2</f>
        <v>Lively French Vanilla Tart</v>
      </c>
      <c r="C7" s="5" t="str">
        <f>A3</f>
        <v>Great Peanut Butter Crunch</v>
      </c>
      <c r="D7" s="5" t="str">
        <f>A4</f>
        <v>Bright Passion Fruit Drop</v>
      </c>
      <c r="E7" s="11" t="s">
        <v>22</v>
      </c>
      <c r="K7" s="3" t="s">
        <v>9</v>
      </c>
      <c r="L7">
        <v>33.06669999999999</v>
      </c>
    </row>
    <row r="8" spans="1:12" x14ac:dyDescent="0.35">
      <c r="A8" s="5" t="s">
        <v>19</v>
      </c>
      <c r="B8" s="14">
        <v>0</v>
      </c>
      <c r="C8" s="16">
        <v>166.31711319540076</v>
      </c>
      <c r="D8" s="16">
        <v>407.78051650246533</v>
      </c>
      <c r="E8" s="11"/>
      <c r="K8" s="3" t="s">
        <v>10</v>
      </c>
      <c r="L8">
        <v>33.835499999999996</v>
      </c>
    </row>
    <row r="9" spans="1:12" ht="15" customHeight="1" x14ac:dyDescent="0.35">
      <c r="A9" s="5" t="s">
        <v>20</v>
      </c>
      <c r="B9" s="10">
        <f>C2</f>
        <v>0.32000163934426235</v>
      </c>
      <c r="C9" s="10">
        <f>C3</f>
        <v>0.3399991803278688</v>
      </c>
      <c r="D9" s="10">
        <f>C4</f>
        <v>0.42999863387978143</v>
      </c>
      <c r="E9" s="15">
        <f>SUMPRODUCT(B8:D8,B9:D9)</f>
        <v>231.89274717978537</v>
      </c>
      <c r="K9" s="3" t="s">
        <v>11</v>
      </c>
      <c r="L9">
        <v>33.405400000000007</v>
      </c>
    </row>
    <row r="10" spans="1:12" x14ac:dyDescent="0.35">
      <c r="K10" s="3" t="s">
        <v>12</v>
      </c>
      <c r="L10">
        <v>33.612100000000012</v>
      </c>
    </row>
    <row r="11" spans="1:12" x14ac:dyDescent="0.35">
      <c r="A11" s="12" t="s">
        <v>23</v>
      </c>
      <c r="B11" s="12"/>
      <c r="C11" s="12"/>
      <c r="D11" s="12"/>
      <c r="K11" s="3" t="s">
        <v>13</v>
      </c>
      <c r="L11">
        <v>33.65229999999999</v>
      </c>
    </row>
    <row r="12" spans="1:12" x14ac:dyDescent="0.35">
      <c r="A12" s="8"/>
      <c r="B12" s="6" t="s">
        <v>33</v>
      </c>
      <c r="C12" s="6" t="s">
        <v>32</v>
      </c>
      <c r="D12" s="6" t="s">
        <v>31</v>
      </c>
      <c r="F12" s="5" t="s">
        <v>21</v>
      </c>
      <c r="G12" s="5" t="s">
        <v>24</v>
      </c>
      <c r="K12" s="3" t="s">
        <v>14</v>
      </c>
      <c r="L12">
        <v>33.306299999999993</v>
      </c>
    </row>
    <row r="13" spans="1:12" x14ac:dyDescent="0.35">
      <c r="A13" s="7" t="str">
        <f>A2</f>
        <v>Lively French Vanilla Tart</v>
      </c>
      <c r="B13" s="9">
        <f>AVERAGEIFS('Profit Data'!$D:$D,'Profit Data'!$C:$C,'Product Key'!A13)</f>
        <v>9.0000016393442657</v>
      </c>
      <c r="C13" s="9">
        <f>AVERAGEIFS('Profit Data'!E:E,'Profit Data'!C:C,'Product Key'!$A13)</f>
        <v>1.9999980874316936</v>
      </c>
      <c r="D13" s="9">
        <f>AVERAGEIFS('Profit Data'!F:F,'Profit Data'!C:C,'Product Key'!$A13)</f>
        <v>7.0000008196721355</v>
      </c>
      <c r="F13" s="13">
        <f>SUMPRODUCT($B$8:$D$8,B13:D13)</f>
        <v>3187.097858061546</v>
      </c>
      <c r="G13">
        <v>3249</v>
      </c>
      <c r="K13" s="3" t="s">
        <v>15</v>
      </c>
      <c r="L13">
        <v>32.289200000000001</v>
      </c>
    </row>
    <row r="14" spans="1:12" x14ac:dyDescent="0.35">
      <c r="A14" s="5" t="str">
        <f t="shared" ref="A14:A15" si="0">A3</f>
        <v>Great Peanut Butter Crunch</v>
      </c>
      <c r="B14" s="9">
        <f>AVERAGEIFS('Profit Data'!$D:$D,'Profit Data'!$C:$C,'Product Key'!A14)</f>
        <v>7.0000016393442595</v>
      </c>
      <c r="C14" s="9">
        <f>AVERAGEIFS('Profit Data'!E:E,'Profit Data'!C:C,'Product Key'!$A14)</f>
        <v>7.0000008196721337</v>
      </c>
      <c r="D14" s="9">
        <f>AVERAGEIFS('Profit Data'!F:F,'Profit Data'!C:C,'Product Key'!$A14)</f>
        <v>0.999998907103826</v>
      </c>
      <c r="F14" s="13">
        <f>SUMPRODUCT($B$8:$D$8,B14:D14)</f>
        <v>1571.9999995340074</v>
      </c>
      <c r="G14">
        <v>1572</v>
      </c>
      <c r="K14" s="3" t="s">
        <v>16</v>
      </c>
      <c r="L14">
        <v>33.784099999999981</v>
      </c>
    </row>
    <row r="15" spans="1:12" x14ac:dyDescent="0.35">
      <c r="A15" s="5" t="str">
        <f t="shared" si="0"/>
        <v>Bright Passion Fruit Drop</v>
      </c>
      <c r="B15" s="9">
        <f>AVERAGEIFS('Profit Data'!$D:$D,'Profit Data'!$C:$C,'Product Key'!A15)</f>
        <v>2.999996721311478</v>
      </c>
      <c r="C15" s="9">
        <f>AVERAGEIFS('Profit Data'!E:E,'Profit Data'!C:C,'Product Key'!$A15)</f>
        <v>0.99999890710382477</v>
      </c>
      <c r="D15" s="9">
        <f>AVERAGEIFS('Profit Data'!F:F,'Profit Data'!C:C,'Product Key'!$A15)</f>
        <v>6</v>
      </c>
      <c r="F15" s="13">
        <f t="shared" ref="F15" si="1">SUMPRODUCT($B$8:$D$8,B15:D15)</f>
        <v>2613.0000304428559</v>
      </c>
      <c r="G15">
        <v>2613</v>
      </c>
      <c r="K15" s="3" t="s">
        <v>4</v>
      </c>
      <c r="L15">
        <v>398.93979999999993</v>
      </c>
    </row>
  </sheetData>
  <mergeCells count="2">
    <mergeCell ref="E7:E8"/>
    <mergeCell ref="A11:D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Profit Data</vt:lpstr>
      <vt:lpstr>Product Key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Emilia Wojciechowska</dc:creator>
  <cp:lastModifiedBy>Emilia Wojciechowska</cp:lastModifiedBy>
  <dcterms:created xsi:type="dcterms:W3CDTF">2025-02-06T00:28:09Z</dcterms:created>
  <dcterms:modified xsi:type="dcterms:W3CDTF">2025-02-17T18:15:02Z</dcterms:modified>
</cp:coreProperties>
</file>