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enior\GSCM 330\"/>
    </mc:Choice>
  </mc:AlternateContent>
  <xr:revisionPtr revIDLastSave="0" documentId="13_ncr:1_{E5E620F7-C6C1-441C-A39E-BE60A7C9A96D}" xr6:coauthVersionLast="47" xr6:coauthVersionMax="47" xr10:uidLastSave="{00000000-0000-0000-0000-000000000000}"/>
  <bookViews>
    <workbookView xWindow="-110" yWindow="-110" windowWidth="19420" windowHeight="11500" firstSheet="1" activeTab="2" xr2:uid="{819E4228-D69A-4D2A-BD67-48055241CE27}"/>
  </bookViews>
  <sheets>
    <sheet name="To &amp; From" sheetId="1" r:id="rId1"/>
    <sheet name="Location" sheetId="2" r:id="rId2"/>
    <sheet name="Solution" sheetId="3" r:id="rId3"/>
  </sheets>
  <definedNames>
    <definedName name="solver_adj" localSheetId="2" hidden="1">Solution!$B$5:$B$18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Solution!$B$5:$B$18</definedName>
    <definedName name="solver_lhs2" localSheetId="2" hidden="1">Solution!$M$5:$M$13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Solution!$G$2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Solution!$N$5:$N$13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K9" i="3"/>
  <c r="K5" i="3"/>
  <c r="L5" i="3"/>
  <c r="D5" i="3"/>
  <c r="G2" i="3" l="1"/>
  <c r="N6" i="3"/>
  <c r="N7" i="3"/>
  <c r="N8" i="3"/>
  <c r="N9" i="3"/>
  <c r="N10" i="3"/>
  <c r="N11" i="3"/>
  <c r="N12" i="3"/>
  <c r="N13" i="3"/>
  <c r="N5" i="3"/>
  <c r="K6" i="3"/>
  <c r="K7" i="3"/>
  <c r="K8" i="3"/>
  <c r="K10" i="3"/>
  <c r="M10" i="3" s="1"/>
  <c r="K11" i="3"/>
  <c r="K12" i="3"/>
  <c r="K13" i="3"/>
  <c r="L6" i="3"/>
  <c r="L7" i="3"/>
  <c r="L8" i="3"/>
  <c r="L9" i="3"/>
  <c r="L11" i="3"/>
  <c r="L12" i="3"/>
  <c r="L1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M9" i="3" l="1"/>
  <c r="M11" i="3"/>
  <c r="M8" i="3"/>
  <c r="M7" i="3"/>
  <c r="M6" i="3"/>
  <c r="M13" i="3"/>
  <c r="M5" i="3"/>
  <c r="M12" i="3"/>
</calcChain>
</file>

<file path=xl/sharedStrings.xml><?xml version="1.0" encoding="utf-8"?>
<sst xmlns="http://schemas.openxmlformats.org/spreadsheetml/2006/main" count="66" uniqueCount="28">
  <si>
    <t>from</t>
  </si>
  <si>
    <t>to</t>
  </si>
  <si>
    <t>cost_per_mile</t>
  </si>
  <si>
    <t>retail</t>
  </si>
  <si>
    <t>Starburst Starlit Skies</t>
  </si>
  <si>
    <t>Rock Candy Ridge</t>
  </si>
  <si>
    <t>Rainbow Ribbon Roads</t>
  </si>
  <si>
    <t>Popping Candy Plains</t>
  </si>
  <si>
    <t>Peppermint Parlor</t>
  </si>
  <si>
    <t>Honeysuckle Hollow</t>
  </si>
  <si>
    <t>warehouse</t>
  </si>
  <si>
    <t>Cinnamon Swamp</t>
  </si>
  <si>
    <t>Caramel Cascades</t>
  </si>
  <si>
    <t>Bubblegum Bay</t>
  </si>
  <si>
    <t>loc_type</t>
  </si>
  <si>
    <t>gumdrop_requirement</t>
  </si>
  <si>
    <t>location_name</t>
  </si>
  <si>
    <t>location_id</t>
  </si>
  <si>
    <t>Total Transportation Cost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</si>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</sst>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64" fontId="0" fillId="0" borderId="10" xfId="1" applyNumberFormat="1" applyFont="1" applyBorder="1"/>
    <xf numFmtId="0" fontId="0" fillId="33" borderId="10" xfId="0" applyFill="1" applyBorder="1"/>
    <xf numFmtId="44" fontId="0" fillId="33" borderId="10" xfId="1" applyFont="1" applyFill="1" applyBorder="1"/>
    <xf numFmtId="0" fontId="16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E0F-530E-49A1-99D1-3F86E61F73D6}">
  <dimension ref="A1:C15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</v>
      </c>
      <c r="C2">
        <v>49</v>
      </c>
    </row>
    <row r="3" spans="1:3" x14ac:dyDescent="0.35">
      <c r="A3">
        <v>0</v>
      </c>
      <c r="B3">
        <v>4</v>
      </c>
      <c r="C3">
        <v>27</v>
      </c>
    </row>
    <row r="4" spans="1:3" x14ac:dyDescent="0.35">
      <c r="A4">
        <v>0</v>
      </c>
      <c r="B4">
        <v>6</v>
      </c>
      <c r="C4">
        <v>34</v>
      </c>
    </row>
    <row r="5" spans="1:3" x14ac:dyDescent="0.35">
      <c r="A5">
        <v>1</v>
      </c>
      <c r="B5">
        <v>3</v>
      </c>
      <c r="C5">
        <v>40</v>
      </c>
    </row>
    <row r="6" spans="1:3" x14ac:dyDescent="0.35">
      <c r="A6">
        <v>2</v>
      </c>
      <c r="B6">
        <v>3</v>
      </c>
      <c r="C6">
        <v>49</v>
      </c>
    </row>
    <row r="7" spans="1:3" x14ac:dyDescent="0.35">
      <c r="A7">
        <v>2</v>
      </c>
      <c r="B7">
        <v>5</v>
      </c>
      <c r="C7">
        <v>42</v>
      </c>
    </row>
    <row r="8" spans="1:3" x14ac:dyDescent="0.35">
      <c r="A8">
        <v>2</v>
      </c>
      <c r="B8">
        <v>8</v>
      </c>
      <c r="C8">
        <v>32</v>
      </c>
    </row>
    <row r="9" spans="1:3" x14ac:dyDescent="0.35">
      <c r="A9">
        <v>3</v>
      </c>
      <c r="B9">
        <v>5</v>
      </c>
      <c r="C9">
        <v>46</v>
      </c>
    </row>
    <row r="10" spans="1:3" x14ac:dyDescent="0.35">
      <c r="A10">
        <v>3</v>
      </c>
      <c r="B10">
        <v>8</v>
      </c>
      <c r="C10">
        <v>32</v>
      </c>
    </row>
    <row r="11" spans="1:3" x14ac:dyDescent="0.35">
      <c r="A11">
        <v>5</v>
      </c>
      <c r="B11">
        <v>3</v>
      </c>
      <c r="C11">
        <v>28</v>
      </c>
    </row>
    <row r="12" spans="1:3" x14ac:dyDescent="0.35">
      <c r="A12">
        <v>5</v>
      </c>
      <c r="B12">
        <v>7</v>
      </c>
      <c r="C12">
        <v>26</v>
      </c>
    </row>
    <row r="13" spans="1:3" x14ac:dyDescent="0.35">
      <c r="A13">
        <v>5</v>
      </c>
      <c r="B13">
        <v>8</v>
      </c>
      <c r="C13">
        <v>42</v>
      </c>
    </row>
    <row r="14" spans="1:3" x14ac:dyDescent="0.35">
      <c r="A14">
        <v>6</v>
      </c>
      <c r="B14">
        <v>5</v>
      </c>
      <c r="C14">
        <v>42</v>
      </c>
    </row>
    <row r="15" spans="1:3" x14ac:dyDescent="0.35">
      <c r="A15">
        <v>8</v>
      </c>
      <c r="B15">
        <v>5</v>
      </c>
      <c r="C1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4FAA-8795-41A9-A4AA-AE5954B95D40}">
  <dimension ref="A1:D10"/>
  <sheetViews>
    <sheetView workbookViewId="0">
      <selection activeCell="D1" sqref="A1:D10"/>
    </sheetView>
  </sheetViews>
  <sheetFormatPr defaultRowHeight="14.5" x14ac:dyDescent="0.35"/>
  <sheetData>
    <row r="1" spans="1:4" x14ac:dyDescent="0.35">
      <c r="A1" t="s">
        <v>17</v>
      </c>
      <c r="B1" t="s">
        <v>16</v>
      </c>
      <c r="C1" t="s">
        <v>15</v>
      </c>
      <c r="D1" t="s">
        <v>14</v>
      </c>
    </row>
    <row r="2" spans="1:4" x14ac:dyDescent="0.35">
      <c r="A2">
        <v>0</v>
      </c>
      <c r="B2" t="s">
        <v>13</v>
      </c>
      <c r="C2">
        <v>337</v>
      </c>
      <c r="D2" t="s">
        <v>10</v>
      </c>
    </row>
    <row r="3" spans="1:4" x14ac:dyDescent="0.35">
      <c r="A3">
        <v>1</v>
      </c>
      <c r="B3" t="s">
        <v>12</v>
      </c>
      <c r="C3">
        <v>337</v>
      </c>
      <c r="D3" t="s">
        <v>10</v>
      </c>
    </row>
    <row r="4" spans="1:4" x14ac:dyDescent="0.35">
      <c r="A4">
        <v>2</v>
      </c>
      <c r="B4" t="s">
        <v>11</v>
      </c>
      <c r="C4">
        <v>224</v>
      </c>
      <c r="D4" t="s">
        <v>10</v>
      </c>
    </row>
    <row r="5" spans="1:4" x14ac:dyDescent="0.35">
      <c r="A5">
        <v>3</v>
      </c>
      <c r="B5" t="s">
        <v>9</v>
      </c>
      <c r="C5">
        <v>214</v>
      </c>
      <c r="D5" t="s">
        <v>3</v>
      </c>
    </row>
    <row r="6" spans="1:4" x14ac:dyDescent="0.35">
      <c r="A6">
        <v>4</v>
      </c>
      <c r="B6" t="s">
        <v>8</v>
      </c>
      <c r="C6">
        <v>107</v>
      </c>
      <c r="D6" t="s">
        <v>3</v>
      </c>
    </row>
    <row r="7" spans="1:4" x14ac:dyDescent="0.35">
      <c r="A7">
        <v>5</v>
      </c>
      <c r="B7" t="s">
        <v>7</v>
      </c>
      <c r="C7">
        <v>160</v>
      </c>
      <c r="D7" t="s">
        <v>3</v>
      </c>
    </row>
    <row r="8" spans="1:4" x14ac:dyDescent="0.35">
      <c r="A8">
        <v>6</v>
      </c>
      <c r="B8" t="s">
        <v>6</v>
      </c>
      <c r="C8">
        <v>214</v>
      </c>
      <c r="D8" t="s">
        <v>3</v>
      </c>
    </row>
    <row r="9" spans="1:4" x14ac:dyDescent="0.35">
      <c r="A9">
        <v>7</v>
      </c>
      <c r="B9" t="s">
        <v>5</v>
      </c>
      <c r="C9">
        <v>214</v>
      </c>
      <c r="D9" t="s">
        <v>3</v>
      </c>
    </row>
    <row r="10" spans="1:4" x14ac:dyDescent="0.35">
      <c r="A10">
        <v>8</v>
      </c>
      <c r="B10" t="s">
        <v>4</v>
      </c>
      <c r="C10">
        <v>91</v>
      </c>
      <c r="D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D976-056B-4F6D-928A-676B236359FA}">
  <dimension ref="B2:N33"/>
  <sheetViews>
    <sheetView tabSelected="1" zoomScale="87" workbookViewId="0">
      <selection activeCell="J11" sqref="J11"/>
    </sheetView>
  </sheetViews>
  <sheetFormatPr defaultRowHeight="14.5" x14ac:dyDescent="0.35"/>
  <cols>
    <col min="3" max="3" width="3.36328125" customWidth="1"/>
    <col min="4" max="4" width="21.453125" bestFit="1" customWidth="1"/>
    <col min="5" max="5" width="3.81640625" customWidth="1"/>
    <col min="6" max="6" width="19.6328125" bestFit="1" customWidth="1"/>
    <col min="7" max="7" width="12.81640625" customWidth="1"/>
    <col min="9" max="9" width="3.6328125" customWidth="1"/>
    <col min="10" max="10" width="19.6328125" bestFit="1" customWidth="1"/>
    <col min="14" max="14" width="14" bestFit="1" customWidth="1"/>
  </cols>
  <sheetData>
    <row r="2" spans="2:14" x14ac:dyDescent="0.35">
      <c r="D2" s="5" t="s">
        <v>18</v>
      </c>
      <c r="E2" s="1"/>
      <c r="F2" s="1"/>
      <c r="G2" s="4">
        <f>SUMPRODUCT(B5:B18,G5:G18)</f>
        <v>41565</v>
      </c>
    </row>
    <row r="4" spans="2:14" x14ac:dyDescent="0.35">
      <c r="B4" s="1" t="s">
        <v>19</v>
      </c>
      <c r="C4" s="1"/>
      <c r="D4" s="1" t="s">
        <v>20</v>
      </c>
      <c r="E4" s="1"/>
      <c r="F4" s="1" t="s">
        <v>21</v>
      </c>
      <c r="G4" s="1" t="s">
        <v>22</v>
      </c>
      <c r="I4" s="1"/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</row>
    <row r="5" spans="2:14" x14ac:dyDescent="0.35">
      <c r="B5" s="3">
        <v>0</v>
      </c>
      <c r="C5" s="1">
        <v>0</v>
      </c>
      <c r="D5" s="1" t="str">
        <f t="shared" ref="D5:D18" si="0">VLOOKUP(C5,$I$5:$J$13,2,FALSE)</f>
        <v>Bubblegum Bay</v>
      </c>
      <c r="E5" s="1">
        <v>3</v>
      </c>
      <c r="F5" s="1" t="str">
        <f t="shared" ref="F5:F18" si="1">_xlfn.XLOOKUP(E5,$I$5:$I$13,$J$5:$J$13)</f>
        <v>Honeysuckle Hollow</v>
      </c>
      <c r="G5" s="2">
        <v>49</v>
      </c>
      <c r="I5" s="1">
        <v>0</v>
      </c>
      <c r="J5" s="1" t="s">
        <v>13</v>
      </c>
      <c r="K5" s="1">
        <f>SUMIF($E$5:$E$18,I5,$B$5:$B$18)</f>
        <v>0</v>
      </c>
      <c r="L5" s="1">
        <f>SUMIF($C$5:$C$18,I5,$B$5:$B$18)</f>
        <v>337</v>
      </c>
      <c r="M5" s="1">
        <f>K5-L5</f>
        <v>-337</v>
      </c>
      <c r="N5" s="1">
        <f>_xlfn.XLOOKUP(J5,$C$25:$C$33,$D$25:$D$33)</f>
        <v>-337</v>
      </c>
    </row>
    <row r="6" spans="2:14" x14ac:dyDescent="0.35">
      <c r="B6" s="3">
        <v>107</v>
      </c>
      <c r="C6" s="1">
        <v>0</v>
      </c>
      <c r="D6" s="1" t="str">
        <f t="shared" si="0"/>
        <v>Bubblegum Bay</v>
      </c>
      <c r="E6" s="1">
        <v>4</v>
      </c>
      <c r="F6" s="1" t="str">
        <f t="shared" si="1"/>
        <v>Peppermint Parlor</v>
      </c>
      <c r="G6" s="2">
        <v>27</v>
      </c>
      <c r="I6" s="1">
        <v>1</v>
      </c>
      <c r="J6" s="1" t="s">
        <v>12</v>
      </c>
      <c r="K6" s="1">
        <f t="shared" ref="K6:K13" si="2">SUMIF($E$5:$E$18,I6,$B$5:$B$18)</f>
        <v>0</v>
      </c>
      <c r="L6" s="1">
        <f t="shared" ref="L6:L13" si="3">SUMIF($C$5:$C$18,I6,$B$5:$B$18)</f>
        <v>337</v>
      </c>
      <c r="M6" s="1">
        <f t="shared" ref="M6:M13" si="4">K6-L6</f>
        <v>-337</v>
      </c>
      <c r="N6" s="1">
        <f t="shared" ref="N6:N13" si="5">_xlfn.XLOOKUP(J6,$C$25:$C$33,$D$25:$D$33)</f>
        <v>-337</v>
      </c>
    </row>
    <row r="7" spans="2:14" x14ac:dyDescent="0.35">
      <c r="B7" s="3">
        <v>230</v>
      </c>
      <c r="C7" s="1">
        <v>0</v>
      </c>
      <c r="D7" s="1" t="str">
        <f t="shared" si="0"/>
        <v>Bubblegum Bay</v>
      </c>
      <c r="E7" s="1">
        <v>6</v>
      </c>
      <c r="F7" s="1" t="str">
        <f t="shared" si="1"/>
        <v>Rainbow Ribbon Roads</v>
      </c>
      <c r="G7" s="2">
        <v>34</v>
      </c>
      <c r="I7" s="1">
        <v>2</v>
      </c>
      <c r="J7" s="1" t="s">
        <v>11</v>
      </c>
      <c r="K7" s="1">
        <f t="shared" si="2"/>
        <v>0</v>
      </c>
      <c r="L7" s="1">
        <f t="shared" si="3"/>
        <v>224</v>
      </c>
      <c r="M7" s="1">
        <f t="shared" si="4"/>
        <v>-224</v>
      </c>
      <c r="N7" s="1">
        <f t="shared" si="5"/>
        <v>-224</v>
      </c>
    </row>
    <row r="8" spans="2:14" x14ac:dyDescent="0.35">
      <c r="B8" s="3">
        <v>337</v>
      </c>
      <c r="C8" s="1">
        <v>1</v>
      </c>
      <c r="D8" s="1" t="str">
        <f t="shared" si="0"/>
        <v>Caramel Cascades</v>
      </c>
      <c r="E8" s="1">
        <v>3</v>
      </c>
      <c r="F8" s="1" t="str">
        <f t="shared" si="1"/>
        <v>Honeysuckle Hollow</v>
      </c>
      <c r="G8" s="2">
        <v>40</v>
      </c>
      <c r="I8" s="1">
        <v>3</v>
      </c>
      <c r="J8" s="1" t="s">
        <v>9</v>
      </c>
      <c r="K8" s="1">
        <f t="shared" si="2"/>
        <v>337</v>
      </c>
      <c r="L8" s="1">
        <f t="shared" si="3"/>
        <v>123</v>
      </c>
      <c r="M8" s="1">
        <f t="shared" si="4"/>
        <v>214</v>
      </c>
      <c r="N8" s="1">
        <f t="shared" si="5"/>
        <v>214</v>
      </c>
    </row>
    <row r="9" spans="2:14" x14ac:dyDescent="0.35">
      <c r="B9" s="3">
        <v>0</v>
      </c>
      <c r="C9" s="1">
        <v>2</v>
      </c>
      <c r="D9" s="1" t="str">
        <f t="shared" si="0"/>
        <v>Cinnamon Swamp</v>
      </c>
      <c r="E9" s="1">
        <v>3</v>
      </c>
      <c r="F9" s="1" t="str">
        <f t="shared" si="1"/>
        <v>Honeysuckle Hollow</v>
      </c>
      <c r="G9" s="2">
        <v>49</v>
      </c>
      <c r="I9" s="1">
        <v>4</v>
      </c>
      <c r="J9" s="1" t="s">
        <v>8</v>
      </c>
      <c r="K9" s="1">
        <f>SUMIF($E$5:$E$18,I9,$B$5:$B$18)</f>
        <v>107</v>
      </c>
      <c r="L9" s="1">
        <f t="shared" si="3"/>
        <v>0</v>
      </c>
      <c r="M9" s="1">
        <f t="shared" si="4"/>
        <v>107</v>
      </c>
      <c r="N9" s="1">
        <f t="shared" si="5"/>
        <v>107</v>
      </c>
    </row>
    <row r="10" spans="2:14" x14ac:dyDescent="0.35">
      <c r="B10" s="3">
        <v>224</v>
      </c>
      <c r="C10" s="1">
        <v>2</v>
      </c>
      <c r="D10" s="1" t="str">
        <f t="shared" si="0"/>
        <v>Cinnamon Swamp</v>
      </c>
      <c r="E10" s="1">
        <v>5</v>
      </c>
      <c r="F10" s="1" t="str">
        <f t="shared" si="1"/>
        <v>Popping Candy Plains</v>
      </c>
      <c r="G10" s="2">
        <v>42</v>
      </c>
      <c r="I10" s="1">
        <v>5</v>
      </c>
      <c r="J10" s="1" t="s">
        <v>7</v>
      </c>
      <c r="K10" s="1">
        <f t="shared" si="2"/>
        <v>272</v>
      </c>
      <c r="L10" s="1">
        <f>SUMIF($C$5:$C$18,I10,$B$5:$B$18)</f>
        <v>112</v>
      </c>
      <c r="M10" s="1">
        <f>K10-L10</f>
        <v>160</v>
      </c>
      <c r="N10" s="1">
        <f t="shared" si="5"/>
        <v>160</v>
      </c>
    </row>
    <row r="11" spans="2:14" x14ac:dyDescent="0.35">
      <c r="B11" s="3">
        <v>0</v>
      </c>
      <c r="C11" s="1">
        <v>2</v>
      </c>
      <c r="D11" s="1" t="str">
        <f t="shared" si="0"/>
        <v>Cinnamon Swamp</v>
      </c>
      <c r="E11" s="1">
        <v>8</v>
      </c>
      <c r="F11" s="1" t="str">
        <f t="shared" si="1"/>
        <v>Starburst Starlit Skies</v>
      </c>
      <c r="G11" s="2">
        <v>32</v>
      </c>
      <c r="I11" s="1">
        <v>6</v>
      </c>
      <c r="J11" s="1" t="s">
        <v>6</v>
      </c>
      <c r="K11" s="1">
        <f t="shared" si="2"/>
        <v>230</v>
      </c>
      <c r="L11" s="1">
        <f t="shared" si="3"/>
        <v>16</v>
      </c>
      <c r="M11" s="1">
        <f t="shared" si="4"/>
        <v>214</v>
      </c>
      <c r="N11" s="1">
        <f t="shared" si="5"/>
        <v>214</v>
      </c>
    </row>
    <row r="12" spans="2:14" x14ac:dyDescent="0.35">
      <c r="B12" s="3">
        <v>32</v>
      </c>
      <c r="C12" s="1">
        <v>3</v>
      </c>
      <c r="D12" s="1" t="str">
        <f t="shared" si="0"/>
        <v>Honeysuckle Hollow</v>
      </c>
      <c r="E12" s="1">
        <v>5</v>
      </c>
      <c r="F12" s="1" t="str">
        <f t="shared" si="1"/>
        <v>Popping Candy Plains</v>
      </c>
      <c r="G12" s="2">
        <v>46</v>
      </c>
      <c r="I12" s="1">
        <v>7</v>
      </c>
      <c r="J12" s="1" t="s">
        <v>5</v>
      </c>
      <c r="K12" s="1">
        <f t="shared" si="2"/>
        <v>112</v>
      </c>
      <c r="L12" s="1">
        <f t="shared" si="3"/>
        <v>0</v>
      </c>
      <c r="M12" s="1">
        <f t="shared" si="4"/>
        <v>112</v>
      </c>
      <c r="N12" s="1">
        <f t="shared" si="5"/>
        <v>214</v>
      </c>
    </row>
    <row r="13" spans="2:14" x14ac:dyDescent="0.35">
      <c r="B13" s="3">
        <v>91</v>
      </c>
      <c r="C13" s="1">
        <v>3</v>
      </c>
      <c r="D13" s="1" t="str">
        <f t="shared" si="0"/>
        <v>Honeysuckle Hollow</v>
      </c>
      <c r="E13" s="1">
        <v>8</v>
      </c>
      <c r="F13" s="1" t="str">
        <f t="shared" si="1"/>
        <v>Starburst Starlit Skies</v>
      </c>
      <c r="G13" s="2">
        <v>32</v>
      </c>
      <c r="I13" s="1">
        <v>8</v>
      </c>
      <c r="J13" s="1" t="s">
        <v>4</v>
      </c>
      <c r="K13" s="1">
        <f t="shared" si="2"/>
        <v>91</v>
      </c>
      <c r="L13" s="1">
        <f t="shared" si="3"/>
        <v>0</v>
      </c>
      <c r="M13" s="1">
        <f t="shared" si="4"/>
        <v>91</v>
      </c>
      <c r="N13" s="1">
        <f t="shared" si="5"/>
        <v>91</v>
      </c>
    </row>
    <row r="14" spans="2:14" x14ac:dyDescent="0.35">
      <c r="B14" s="3">
        <v>0</v>
      </c>
      <c r="C14" s="1">
        <v>5</v>
      </c>
      <c r="D14" s="1" t="str">
        <f t="shared" si="0"/>
        <v>Popping Candy Plains</v>
      </c>
      <c r="E14" s="1">
        <v>3</v>
      </c>
      <c r="F14" s="1" t="str">
        <f t="shared" si="1"/>
        <v>Honeysuckle Hollow</v>
      </c>
      <c r="G14" s="2">
        <v>28</v>
      </c>
    </row>
    <row r="15" spans="2:14" x14ac:dyDescent="0.35">
      <c r="B15" s="3">
        <v>112</v>
      </c>
      <c r="C15" s="1">
        <v>5</v>
      </c>
      <c r="D15" s="1" t="str">
        <f t="shared" si="0"/>
        <v>Popping Candy Plains</v>
      </c>
      <c r="E15" s="1">
        <v>7</v>
      </c>
      <c r="F15" s="1" t="str">
        <f t="shared" si="1"/>
        <v>Rock Candy Ridge</v>
      </c>
      <c r="G15" s="2">
        <v>26</v>
      </c>
    </row>
    <row r="16" spans="2:14" x14ac:dyDescent="0.35">
      <c r="B16" s="3">
        <v>0</v>
      </c>
      <c r="C16" s="1">
        <v>5</v>
      </c>
      <c r="D16" s="1" t="str">
        <f t="shared" si="0"/>
        <v>Popping Candy Plains</v>
      </c>
      <c r="E16" s="1">
        <v>8</v>
      </c>
      <c r="F16" s="1" t="str">
        <f t="shared" si="1"/>
        <v>Starburst Starlit Skies</v>
      </c>
      <c r="G16" s="2">
        <v>42</v>
      </c>
    </row>
    <row r="17" spans="2:7" x14ac:dyDescent="0.35">
      <c r="B17" s="3">
        <v>16</v>
      </c>
      <c r="C17" s="1">
        <v>6</v>
      </c>
      <c r="D17" s="1" t="str">
        <f t="shared" si="0"/>
        <v>Rainbow Ribbon Roads</v>
      </c>
      <c r="E17" s="1">
        <v>5</v>
      </c>
      <c r="F17" s="1" t="str">
        <f t="shared" si="1"/>
        <v>Popping Candy Plains</v>
      </c>
      <c r="G17" s="2">
        <v>42</v>
      </c>
    </row>
    <row r="18" spans="2:7" x14ac:dyDescent="0.35">
      <c r="B18" s="3">
        <v>0</v>
      </c>
      <c r="C18" s="1">
        <v>8</v>
      </c>
      <c r="D18" s="1" t="str">
        <f t="shared" si="0"/>
        <v>Starburst Starlit Skies</v>
      </c>
      <c r="E18" s="1">
        <v>5</v>
      </c>
      <c r="F18" s="1" t="str">
        <f t="shared" si="1"/>
        <v>Popping Candy Plains</v>
      </c>
      <c r="G18" s="2">
        <v>27</v>
      </c>
    </row>
    <row r="24" spans="2:7" x14ac:dyDescent="0.35">
      <c r="B24" t="s">
        <v>17</v>
      </c>
      <c r="C24" t="s">
        <v>16</v>
      </c>
      <c r="D24" t="s">
        <v>15</v>
      </c>
      <c r="E24" t="s">
        <v>14</v>
      </c>
    </row>
    <row r="25" spans="2:7" x14ac:dyDescent="0.35">
      <c r="B25">
        <v>0</v>
      </c>
      <c r="C25" t="s">
        <v>13</v>
      </c>
      <c r="D25">
        <v>-337</v>
      </c>
      <c r="E25" t="s">
        <v>10</v>
      </c>
    </row>
    <row r="26" spans="2:7" x14ac:dyDescent="0.35">
      <c r="B26">
        <v>1</v>
      </c>
      <c r="C26" t="s">
        <v>12</v>
      </c>
      <c r="D26">
        <v>-337</v>
      </c>
      <c r="E26" t="s">
        <v>10</v>
      </c>
    </row>
    <row r="27" spans="2:7" x14ac:dyDescent="0.35">
      <c r="B27">
        <v>2</v>
      </c>
      <c r="C27" t="s">
        <v>11</v>
      </c>
      <c r="D27">
        <v>-224</v>
      </c>
      <c r="E27" t="s">
        <v>10</v>
      </c>
    </row>
    <row r="28" spans="2:7" x14ac:dyDescent="0.35">
      <c r="B28">
        <v>3</v>
      </c>
      <c r="C28" t="s">
        <v>9</v>
      </c>
      <c r="D28">
        <v>214</v>
      </c>
      <c r="E28" t="s">
        <v>3</v>
      </c>
    </row>
    <row r="29" spans="2:7" x14ac:dyDescent="0.35">
      <c r="B29">
        <v>4</v>
      </c>
      <c r="C29" t="s">
        <v>8</v>
      </c>
      <c r="D29">
        <v>107</v>
      </c>
      <c r="E29" t="s">
        <v>3</v>
      </c>
    </row>
    <row r="30" spans="2:7" x14ac:dyDescent="0.35">
      <c r="B30">
        <v>5</v>
      </c>
      <c r="C30" t="s">
        <v>7</v>
      </c>
      <c r="D30">
        <v>160</v>
      </c>
      <c r="E30" t="s">
        <v>3</v>
      </c>
    </row>
    <row r="31" spans="2:7" x14ac:dyDescent="0.35">
      <c r="B31">
        <v>6</v>
      </c>
      <c r="C31" t="s">
        <v>6</v>
      </c>
      <c r="D31">
        <v>214</v>
      </c>
      <c r="E31" t="s">
        <v>3</v>
      </c>
    </row>
    <row r="32" spans="2:7" x14ac:dyDescent="0.35">
      <c r="B32">
        <v>7</v>
      </c>
      <c r="C32" t="s">
        <v>5</v>
      </c>
      <c r="D32">
        <v>214</v>
      </c>
      <c r="E32" t="s">
        <v>3</v>
      </c>
    </row>
    <row r="33" spans="2:5" x14ac:dyDescent="0.35">
      <c r="B33">
        <v>8</v>
      </c>
      <c r="C33" t="s">
        <v>4</v>
      </c>
      <c r="D33">
        <v>91</v>
      </c>
      <c r="E3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&amp; From</vt:lpstr>
      <vt:lpstr>Location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Emilia Wojciechowska</cp:lastModifiedBy>
  <dcterms:created xsi:type="dcterms:W3CDTF">2025-03-19T23:05:51Z</dcterms:created>
  <dcterms:modified xsi:type="dcterms:W3CDTF">2025-03-26T13:18:44Z</dcterms:modified>
</cp:coreProperties>
</file>