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kosty\OneDrive\Documents\GitHub\Vyzovskoe\Vyzovskoe\Информатика\Лабы\7\"/>
    </mc:Choice>
  </mc:AlternateContent>
  <xr:revisionPtr revIDLastSave="0" documentId="13_ncr:1_{C80C5B7A-8A46-4D8F-87CC-E91B9BFB3F64}" xr6:coauthVersionLast="47" xr6:coauthVersionMax="47" xr10:uidLastSave="{00000000-0000-0000-0000-000000000000}"/>
  <bookViews>
    <workbookView xWindow="5655" yWindow="-16155" windowWidth="23010" windowHeight="1528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D59" i="1" s="1"/>
  <c r="E59" i="1" s="1"/>
  <c r="B58" i="1"/>
  <c r="D58" i="1" s="1"/>
  <c r="E58" i="1" s="1"/>
  <c r="D52" i="1"/>
  <c r="E51" i="1" s="1"/>
  <c r="F51" i="1" s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C3" i="1"/>
  <c r="A3" i="1"/>
  <c r="C2" i="1"/>
  <c r="E2" i="1" l="1"/>
  <c r="E4" i="1"/>
  <c r="F4" i="1" s="1"/>
  <c r="E6" i="1"/>
  <c r="F6" i="1" s="1"/>
  <c r="E8" i="1"/>
  <c r="F8" i="1" s="1"/>
  <c r="E10" i="1"/>
  <c r="F10" i="1" s="1"/>
  <c r="E12" i="1"/>
  <c r="F12" i="1" s="1"/>
  <c r="E14" i="1"/>
  <c r="F14" i="1" s="1"/>
  <c r="E16" i="1"/>
  <c r="F16" i="1" s="1"/>
  <c r="E18" i="1"/>
  <c r="F18" i="1" s="1"/>
  <c r="E20" i="1"/>
  <c r="F20" i="1" s="1"/>
  <c r="E22" i="1"/>
  <c r="F22" i="1" s="1"/>
  <c r="E24" i="1"/>
  <c r="F24" i="1" s="1"/>
  <c r="E26" i="1"/>
  <c r="F26" i="1" s="1"/>
  <c r="E28" i="1"/>
  <c r="F28" i="1" s="1"/>
  <c r="E30" i="1"/>
  <c r="F30" i="1" s="1"/>
  <c r="E32" i="1"/>
  <c r="F32" i="1" s="1"/>
  <c r="E34" i="1"/>
  <c r="F34" i="1" s="1"/>
  <c r="E36" i="1"/>
  <c r="F36" i="1" s="1"/>
  <c r="E38" i="1"/>
  <c r="F38" i="1" s="1"/>
  <c r="E40" i="1"/>
  <c r="F40" i="1" s="1"/>
  <c r="E42" i="1"/>
  <c r="F42" i="1" s="1"/>
  <c r="E44" i="1"/>
  <c r="F44" i="1" s="1"/>
  <c r="E46" i="1"/>
  <c r="F46" i="1" s="1"/>
  <c r="E48" i="1"/>
  <c r="F48" i="1" s="1"/>
  <c r="E50" i="1"/>
  <c r="F50" i="1" s="1"/>
  <c r="E3" i="1"/>
  <c r="F3" i="1" s="1"/>
  <c r="E5" i="1"/>
  <c r="F5" i="1" s="1"/>
  <c r="E7" i="1"/>
  <c r="F7" i="1" s="1"/>
  <c r="E9" i="1"/>
  <c r="F9" i="1" s="1"/>
  <c r="E11" i="1"/>
  <c r="F11" i="1" s="1"/>
  <c r="E13" i="1"/>
  <c r="F13" i="1" s="1"/>
  <c r="E15" i="1"/>
  <c r="F15" i="1" s="1"/>
  <c r="E17" i="1"/>
  <c r="F17" i="1" s="1"/>
  <c r="E19" i="1"/>
  <c r="F19" i="1" s="1"/>
  <c r="E21" i="1"/>
  <c r="F21" i="1" s="1"/>
  <c r="E23" i="1"/>
  <c r="F23" i="1" s="1"/>
  <c r="E25" i="1"/>
  <c r="F25" i="1" s="1"/>
  <c r="E27" i="1"/>
  <c r="F27" i="1" s="1"/>
  <c r="E29" i="1"/>
  <c r="F29" i="1" s="1"/>
  <c r="E31" i="1"/>
  <c r="F31" i="1" s="1"/>
  <c r="E33" i="1"/>
  <c r="F33" i="1" s="1"/>
  <c r="E35" i="1"/>
  <c r="F35" i="1" s="1"/>
  <c r="E37" i="1"/>
  <c r="F37" i="1" s="1"/>
  <c r="E39" i="1"/>
  <c r="F39" i="1" s="1"/>
  <c r="E41" i="1"/>
  <c r="F41" i="1" s="1"/>
  <c r="E43" i="1"/>
  <c r="F43" i="1" s="1"/>
  <c r="E45" i="1"/>
  <c r="F45" i="1" s="1"/>
  <c r="E47" i="1"/>
  <c r="F47" i="1" s="1"/>
  <c r="E49" i="1"/>
  <c r="F49" i="1" s="1"/>
  <c r="F2" i="1" l="1"/>
  <c r="F53" i="1" s="1"/>
  <c r="E52" i="1"/>
</calcChain>
</file>

<file path=xl/sharedStrings.xml><?xml version="1.0" encoding="utf-8"?>
<sst xmlns="http://schemas.openxmlformats.org/spreadsheetml/2006/main" count="54" uniqueCount="54">
  <si>
    <t>№</t>
  </si>
  <si>
    <t>Символ</t>
  </si>
  <si>
    <t>Код символа</t>
  </si>
  <si>
    <t>Число вхождений символа в текст</t>
  </si>
  <si>
    <t>Вероятность вхождения символа P(i)</t>
  </si>
  <si>
    <t>I(i)</t>
  </si>
  <si>
    <t>.</t>
  </si>
  <si>
    <t>,</t>
  </si>
  <si>
    <t>;</t>
  </si>
  <si>
    <t>:</t>
  </si>
  <si>
    <t>-</t>
  </si>
  <si>
    <t xml:space="preserve"> </t>
  </si>
  <si>
    <t>(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</si>
  <si>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</si>
  <si>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</si>
  <si>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</si>
  <si>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</si>
  <si>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</si>
  <si>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</si>
  <si>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</si>
  <si>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</si>
  <si>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</si>
  <si>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</si>
  <si>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</si>
  <si>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</si>
  <si>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</si>
  <si>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</si>
  <si>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</si>
  <si>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</si>
  <si>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</si>
  <si>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</si>
  <si>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</si>
  <si>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</si>
  <si>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</si>
  <si>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</si>
  <si>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</si>
  <si>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</si>
  <si>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</si>
  <si>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</si>
  <si>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</si>
  <si>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</si>
  <si>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</si>
  <si>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</si>
  <si>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</si>
  <si>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</si>
  <si>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</si>
  <si>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Всего символов в тексте (К)</t>
  </si>
  <si>
    <t>Энтропия источника I(ср)</t>
  </si>
  <si>
    <t>Неопределенность</t>
  </si>
  <si>
    <t>Разрядность кода</t>
  </si>
  <si>
    <t>Абсолютная избыточность</t>
  </si>
  <si>
    <t>Относительная
избыточность</t>
  </si>
  <si>
    <t>Стандартная кодовая таблица ASCII</t>
  </si>
  <si>
    <t>Мера Хартли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</si>
</sst>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34" zoomScaleNormal="100" workbookViewId="0">
      <selection activeCell="J42" sqref="J42"/>
    </sheetView>
  </sheetViews>
  <sheetFormatPr defaultRowHeight="14.4" x14ac:dyDescent="0.3"/>
  <cols>
    <col min="1" max="1" width="17.33203125" style="6" customWidth="1"/>
    <col min="2" max="2" width="19.33203125" style="6" customWidth="1"/>
    <col min="3" max="3" width="12.44140625" style="6" customWidth="1"/>
    <col min="4" max="4" width="23.44140625" style="6" customWidth="1"/>
    <col min="5" max="5" width="20.109375" style="6" customWidth="1"/>
    <col min="8" max="8" width="11.5546875" style="6" customWidth="1"/>
    <col min="10" max="10" width="13.5546875" style="6" customWidth="1"/>
  </cols>
  <sheetData>
    <row r="1" spans="1:6" ht="53.25" customHeight="1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3">
      <c r="A2" s="5">
        <v>1</v>
      </c>
      <c r="B2" s="5">
        <v>0</v>
      </c>
      <c r="C2" s="5">
        <f t="shared" ref="C2:C33" si="0">CODE(B2)</f>
        <v>48</v>
      </c>
      <c r="D2" s="5">
        <v>4</v>
      </c>
      <c r="E2" s="5">
        <f t="shared" ref="E2:E33" si="1">D2/$D$52</f>
        <v>2.7397260273972603E-3</v>
      </c>
      <c r="F2" s="5">
        <f t="shared" ref="F2:F33" si="2">IF(E2&gt;0,E2*LOG(1/E2,2),0)</f>
        <v>2.3319870284294192E-2</v>
      </c>
    </row>
    <row r="3" spans="1:6" x14ac:dyDescent="0.3">
      <c r="A3" s="5">
        <f t="shared" ref="A3:A34" si="3">A2+1</f>
        <v>2</v>
      </c>
      <c r="B3" s="5">
        <v>1</v>
      </c>
      <c r="C3" s="5">
        <f t="shared" si="0"/>
        <v>49</v>
      </c>
      <c r="D3" s="5">
        <v>6</v>
      </c>
      <c r="E3" s="5">
        <f t="shared" si="1"/>
        <v>4.10958904109589E-3</v>
      </c>
      <c r="F3" s="5">
        <f t="shared" si="2"/>
        <v>3.257584994402557E-2</v>
      </c>
    </row>
    <row r="4" spans="1:6" x14ac:dyDescent="0.3">
      <c r="A4" s="5">
        <f t="shared" si="3"/>
        <v>3</v>
      </c>
      <c r="B4" s="5">
        <v>2</v>
      </c>
      <c r="C4" s="5">
        <f t="shared" si="0"/>
        <v>50</v>
      </c>
      <c r="D4" s="5">
        <v>2</v>
      </c>
      <c r="E4" s="5">
        <f t="shared" si="1"/>
        <v>1.3698630136986301E-3</v>
      </c>
      <c r="F4" s="5">
        <f t="shared" si="2"/>
        <v>1.3029798155845726E-2</v>
      </c>
    </row>
    <row r="5" spans="1:6" x14ac:dyDescent="0.3">
      <c r="A5" s="5">
        <f t="shared" si="3"/>
        <v>4</v>
      </c>
      <c r="B5" s="5">
        <v>3</v>
      </c>
      <c r="C5" s="5">
        <f t="shared" si="0"/>
        <v>51</v>
      </c>
      <c r="D5" s="5">
        <v>2</v>
      </c>
      <c r="E5" s="5">
        <f t="shared" si="1"/>
        <v>1.3698630136986301E-3</v>
      </c>
      <c r="F5" s="5">
        <f t="shared" si="2"/>
        <v>1.3029798155845726E-2</v>
      </c>
    </row>
    <row r="6" spans="1:6" x14ac:dyDescent="0.3">
      <c r="A6" s="5">
        <f t="shared" si="3"/>
        <v>5</v>
      </c>
      <c r="B6" s="5">
        <v>4</v>
      </c>
      <c r="C6" s="5">
        <f t="shared" si="0"/>
        <v>52</v>
      </c>
      <c r="D6" s="5">
        <v>5</v>
      </c>
      <c r="E6" s="5">
        <f t="shared" si="1"/>
        <v>3.4246575342465752E-3</v>
      </c>
      <c r="F6" s="5">
        <f t="shared" si="2"/>
        <v>2.8047344379726086E-2</v>
      </c>
    </row>
    <row r="7" spans="1:6" x14ac:dyDescent="0.3">
      <c r="A7" s="5">
        <f t="shared" si="3"/>
        <v>6</v>
      </c>
      <c r="B7" s="5">
        <v>5</v>
      </c>
      <c r="C7" s="5">
        <f t="shared" si="0"/>
        <v>53</v>
      </c>
      <c r="D7" s="5">
        <v>4</v>
      </c>
      <c r="E7" s="5">
        <f t="shared" si="1"/>
        <v>2.7397260273972603E-3</v>
      </c>
      <c r="F7" s="5">
        <f t="shared" si="2"/>
        <v>2.3319870284294192E-2</v>
      </c>
    </row>
    <row r="8" spans="1:6" x14ac:dyDescent="0.3">
      <c r="A8" s="5">
        <f t="shared" si="3"/>
        <v>7</v>
      </c>
      <c r="B8" s="5">
        <v>6</v>
      </c>
      <c r="C8" s="5">
        <f t="shared" si="0"/>
        <v>54</v>
      </c>
      <c r="D8" s="5">
        <v>1</v>
      </c>
      <c r="E8" s="5">
        <f t="shared" si="1"/>
        <v>6.8493150684931507E-4</v>
      </c>
      <c r="F8" s="5">
        <f t="shared" si="2"/>
        <v>7.1998305847721777E-3</v>
      </c>
    </row>
    <row r="9" spans="1:6" x14ac:dyDescent="0.3">
      <c r="A9" s="5">
        <f t="shared" si="3"/>
        <v>8</v>
      </c>
      <c r="B9" s="5">
        <v>7</v>
      </c>
      <c r="C9" s="5">
        <f t="shared" si="0"/>
        <v>55</v>
      </c>
      <c r="D9" s="5">
        <v>2</v>
      </c>
      <c r="E9" s="5">
        <f t="shared" si="1"/>
        <v>1.3698630136986301E-3</v>
      </c>
      <c r="F9" s="5">
        <f t="shared" si="2"/>
        <v>1.3029798155845726E-2</v>
      </c>
    </row>
    <row r="10" spans="1:6" x14ac:dyDescent="0.3">
      <c r="A10" s="5">
        <f t="shared" si="3"/>
        <v>9</v>
      </c>
      <c r="B10" s="5">
        <v>8</v>
      </c>
      <c r="C10" s="5">
        <f t="shared" si="0"/>
        <v>56</v>
      </c>
      <c r="D10" s="5">
        <v>1</v>
      </c>
      <c r="E10" s="5">
        <f t="shared" si="1"/>
        <v>6.8493150684931507E-4</v>
      </c>
      <c r="F10" s="5">
        <f t="shared" si="2"/>
        <v>7.1998305847721777E-3</v>
      </c>
    </row>
    <row r="11" spans="1:6" x14ac:dyDescent="0.3">
      <c r="A11" s="5">
        <f t="shared" si="3"/>
        <v>10</v>
      </c>
      <c r="B11" s="5">
        <v>9</v>
      </c>
      <c r="C11" s="5">
        <f t="shared" si="0"/>
        <v>57</v>
      </c>
      <c r="D11" s="5">
        <v>3</v>
      </c>
      <c r="E11" s="5">
        <f t="shared" si="1"/>
        <v>2.054794520547945E-3</v>
      </c>
      <c r="F11" s="5">
        <f t="shared" si="2"/>
        <v>1.8342719492560732E-2</v>
      </c>
    </row>
    <row r="12" spans="1:6" x14ac:dyDescent="0.3">
      <c r="A12" s="5">
        <f t="shared" si="3"/>
        <v>11</v>
      </c>
      <c r="B12" s="5" t="s">
        <v>6</v>
      </c>
      <c r="C12" s="5">
        <f t="shared" si="0"/>
        <v>46</v>
      </c>
      <c r="D12" s="5">
        <v>23</v>
      </c>
      <c r="E12" s="5">
        <f t="shared" si="1"/>
        <v>1.5753424657534248E-2</v>
      </c>
      <c r="F12" s="5">
        <f t="shared" si="2"/>
        <v>9.4334510991327711E-2</v>
      </c>
    </row>
    <row r="13" spans="1:6" x14ac:dyDescent="0.3">
      <c r="A13" s="5">
        <f t="shared" si="3"/>
        <v>12</v>
      </c>
      <c r="B13" s="5" t="s">
        <v>7</v>
      </c>
      <c r="C13" s="5">
        <f t="shared" si="0"/>
        <v>44</v>
      </c>
      <c r="D13" s="5">
        <v>31</v>
      </c>
      <c r="E13" s="5">
        <f t="shared" si="1"/>
        <v>2.1232876712328767E-2</v>
      </c>
      <c r="F13" s="5">
        <f t="shared" si="2"/>
        <v>0.11800290866081893</v>
      </c>
    </row>
    <row r="14" spans="1:6" x14ac:dyDescent="0.3">
      <c r="A14" s="5">
        <f t="shared" si="3"/>
        <v>13</v>
      </c>
      <c r="B14" s="5" t="s">
        <v>8</v>
      </c>
      <c r="C14" s="5">
        <f t="shared" si="0"/>
        <v>59</v>
      </c>
      <c r="D14" s="5">
        <v>1</v>
      </c>
      <c r="E14" s="5">
        <f t="shared" si="1"/>
        <v>6.8493150684931507E-4</v>
      </c>
      <c r="F14" s="5">
        <f t="shared" si="2"/>
        <v>7.1998305847721777E-3</v>
      </c>
    </row>
    <row r="15" spans="1:6" x14ac:dyDescent="0.3">
      <c r="A15" s="5">
        <f t="shared" si="3"/>
        <v>14</v>
      </c>
      <c r="B15" s="5" t="s">
        <v>9</v>
      </c>
      <c r="C15" s="5">
        <f t="shared" si="0"/>
        <v>58</v>
      </c>
      <c r="D15" s="5">
        <v>1</v>
      </c>
      <c r="E15" s="5">
        <f t="shared" si="1"/>
        <v>6.8493150684931507E-4</v>
      </c>
      <c r="F15" s="5">
        <f t="shared" si="2"/>
        <v>7.1998305847721777E-3</v>
      </c>
    </row>
    <row r="16" spans="1:6" x14ac:dyDescent="0.3">
      <c r="A16" s="5">
        <f t="shared" si="3"/>
        <v>15</v>
      </c>
      <c r="B16" s="5" t="s">
        <v>10</v>
      </c>
      <c r="C16" s="5">
        <f t="shared" si="0"/>
        <v>45</v>
      </c>
      <c r="D16" s="5">
        <v>5</v>
      </c>
      <c r="E16" s="5">
        <f t="shared" si="1"/>
        <v>3.4246575342465752E-3</v>
      </c>
      <c r="F16" s="5">
        <f t="shared" si="2"/>
        <v>2.8047344379726086E-2</v>
      </c>
    </row>
    <row r="17" spans="1:6" x14ac:dyDescent="0.3">
      <c r="A17" s="5">
        <f t="shared" si="3"/>
        <v>16</v>
      </c>
      <c r="B17" s="5" t="s">
        <v>11</v>
      </c>
      <c r="C17" s="5">
        <f t="shared" si="0"/>
        <v>32</v>
      </c>
      <c r="D17" s="5">
        <v>226</v>
      </c>
      <c r="E17" s="5">
        <f t="shared" si="1"/>
        <v>0.15479452054794521</v>
      </c>
      <c r="F17" s="5">
        <f t="shared" si="2"/>
        <v>0.41664085907232562</v>
      </c>
    </row>
    <row r="18" spans="1:6" x14ac:dyDescent="0.3">
      <c r="A18" s="5">
        <f t="shared" si="3"/>
        <v>17</v>
      </c>
      <c r="B18" s="5" t="s">
        <v>12</v>
      </c>
      <c r="C18" s="5">
        <f t="shared" si="0"/>
        <v>40</v>
      </c>
      <c r="D18" s="5">
        <v>10</v>
      </c>
      <c r="E18" s="5">
        <f t="shared" si="1"/>
        <v>6.8493150684931503E-3</v>
      </c>
      <c r="F18" s="5">
        <f t="shared" si="2"/>
        <v>4.9245373690959021E-2</v>
      </c>
    </row>
    <row r="19" spans="1:6" x14ac:dyDescent="0.3">
      <c r="A19" s="5">
        <f t="shared" si="3"/>
        <v>18</v>
      </c>
      <c r="B19" s="5" t="s">
        <v>13</v>
      </c>
      <c r="C19" s="5">
        <f t="shared" si="0"/>
        <v>224</v>
      </c>
      <c r="D19" s="5">
        <v>101</v>
      </c>
      <c r="E19" s="5">
        <f t="shared" si="1"/>
        <v>6.9178082191780815E-2</v>
      </c>
      <c r="F19" s="5">
        <f t="shared" si="2"/>
        <v>0.26658058785792749</v>
      </c>
    </row>
    <row r="20" spans="1:6" x14ac:dyDescent="0.3">
      <c r="A20" s="5">
        <f t="shared" si="3"/>
        <v>19</v>
      </c>
      <c r="B20" s="5" t="s">
        <v>14</v>
      </c>
      <c r="C20" s="5">
        <f t="shared" si="0"/>
        <v>225</v>
      </c>
      <c r="D20" s="5">
        <v>24</v>
      </c>
      <c r="E20" s="5">
        <f t="shared" si="1"/>
        <v>1.643835616438356E-2</v>
      </c>
      <c r="F20" s="5">
        <f t="shared" si="2"/>
        <v>9.7426687447335181E-2</v>
      </c>
    </row>
    <row r="21" spans="1:6" x14ac:dyDescent="0.3">
      <c r="A21" s="5">
        <f t="shared" si="3"/>
        <v>20</v>
      </c>
      <c r="B21" s="5" t="s">
        <v>15</v>
      </c>
      <c r="C21" s="5">
        <f t="shared" si="0"/>
        <v>226</v>
      </c>
      <c r="D21" s="5">
        <v>48</v>
      </c>
      <c r="E21" s="5">
        <f t="shared" si="1"/>
        <v>3.287671232876712E-2</v>
      </c>
      <c r="F21" s="5">
        <f t="shared" si="2"/>
        <v>0.16197666256590323</v>
      </c>
    </row>
    <row r="22" spans="1:6" x14ac:dyDescent="0.3">
      <c r="A22" s="5">
        <f t="shared" si="3"/>
        <v>21</v>
      </c>
      <c r="B22" s="5" t="s">
        <v>16</v>
      </c>
      <c r="C22" s="5">
        <f t="shared" si="0"/>
        <v>227</v>
      </c>
      <c r="D22" s="5">
        <v>13</v>
      </c>
      <c r="E22" s="5">
        <f t="shared" si="1"/>
        <v>8.9041095890410957E-3</v>
      </c>
      <c r="F22" s="5">
        <f t="shared" si="2"/>
        <v>6.0648676824069686E-2</v>
      </c>
    </row>
    <row r="23" spans="1:6" x14ac:dyDescent="0.3">
      <c r="A23" s="5">
        <f t="shared" si="3"/>
        <v>22</v>
      </c>
      <c r="B23" s="5" t="s">
        <v>17</v>
      </c>
      <c r="C23" s="5">
        <f t="shared" si="0"/>
        <v>228</v>
      </c>
      <c r="D23" s="5">
        <v>33</v>
      </c>
      <c r="E23" s="5">
        <f t="shared" si="1"/>
        <v>2.2602739726027398E-2</v>
      </c>
      <c r="F23" s="5">
        <f t="shared" si="2"/>
        <v>0.12357728194211959</v>
      </c>
    </row>
    <row r="24" spans="1:6" x14ac:dyDescent="0.3">
      <c r="A24" s="5">
        <f t="shared" si="3"/>
        <v>23</v>
      </c>
      <c r="B24" s="5" t="s">
        <v>18</v>
      </c>
      <c r="C24" s="5">
        <f t="shared" si="0"/>
        <v>229</v>
      </c>
      <c r="D24" s="5">
        <v>77</v>
      </c>
      <c r="E24" s="5">
        <f t="shared" si="1"/>
        <v>5.2739726027397259E-2</v>
      </c>
      <c r="F24" s="5">
        <f t="shared" si="2"/>
        <v>0.22387834979902801</v>
      </c>
    </row>
    <row r="25" spans="1:6" x14ac:dyDescent="0.3">
      <c r="A25" s="5">
        <f t="shared" si="3"/>
        <v>24</v>
      </c>
      <c r="B25" s="5" t="s">
        <v>19</v>
      </c>
      <c r="C25" s="5">
        <f t="shared" si="0"/>
        <v>184</v>
      </c>
      <c r="D25" s="5">
        <v>1</v>
      </c>
      <c r="E25" s="5">
        <f t="shared" si="1"/>
        <v>6.8493150684931507E-4</v>
      </c>
      <c r="F25" s="5">
        <f t="shared" si="2"/>
        <v>7.1998305847721777E-3</v>
      </c>
    </row>
    <row r="26" spans="1:6" x14ac:dyDescent="0.3">
      <c r="A26" s="5">
        <f t="shared" si="3"/>
        <v>25</v>
      </c>
      <c r="B26" s="5" t="s">
        <v>20</v>
      </c>
      <c r="C26" s="5">
        <f t="shared" si="0"/>
        <v>230</v>
      </c>
      <c r="D26" s="5">
        <v>9</v>
      </c>
      <c r="E26" s="5">
        <f t="shared" si="1"/>
        <v>6.1643835616438354E-3</v>
      </c>
      <c r="F26" s="5">
        <f t="shared" si="2"/>
        <v>4.5257841692414799E-2</v>
      </c>
    </row>
    <row r="27" spans="1:6" x14ac:dyDescent="0.3">
      <c r="A27" s="5">
        <f t="shared" si="3"/>
        <v>26</v>
      </c>
      <c r="B27" s="5" t="s">
        <v>21</v>
      </c>
      <c r="C27" s="5">
        <f t="shared" si="0"/>
        <v>231</v>
      </c>
      <c r="D27" s="5">
        <v>12</v>
      </c>
      <c r="E27" s="5">
        <f t="shared" si="1"/>
        <v>8.21917808219178E-3</v>
      </c>
      <c r="F27" s="5">
        <f t="shared" si="2"/>
        <v>5.6932521805859372E-2</v>
      </c>
    </row>
    <row r="28" spans="1:6" x14ac:dyDescent="0.3">
      <c r="A28" s="5">
        <f t="shared" si="3"/>
        <v>27</v>
      </c>
      <c r="B28" s="5" t="s">
        <v>22</v>
      </c>
      <c r="C28" s="5">
        <f t="shared" si="0"/>
        <v>232</v>
      </c>
      <c r="D28" s="5">
        <v>68</v>
      </c>
      <c r="E28" s="5">
        <f t="shared" si="1"/>
        <v>4.6575342465753428E-2</v>
      </c>
      <c r="F28" s="5">
        <f t="shared" si="2"/>
        <v>0.20606281318572517</v>
      </c>
    </row>
    <row r="29" spans="1:6" x14ac:dyDescent="0.3">
      <c r="A29" s="5">
        <f t="shared" si="3"/>
        <v>28</v>
      </c>
      <c r="B29" s="5" t="s">
        <v>23</v>
      </c>
      <c r="C29" s="5">
        <f t="shared" si="0"/>
        <v>233</v>
      </c>
      <c r="D29" s="5">
        <v>14</v>
      </c>
      <c r="E29" s="5">
        <f t="shared" si="1"/>
        <v>9.5890410958904115E-3</v>
      </c>
      <c r="F29" s="5">
        <f t="shared" si="2"/>
        <v>6.4288745372559492E-2</v>
      </c>
    </row>
    <row r="30" spans="1:6" x14ac:dyDescent="0.3">
      <c r="A30" s="5">
        <f t="shared" si="3"/>
        <v>29</v>
      </c>
      <c r="B30" s="5" t="s">
        <v>24</v>
      </c>
      <c r="C30" s="5">
        <f t="shared" si="0"/>
        <v>234</v>
      </c>
      <c r="D30" s="5">
        <v>38</v>
      </c>
      <c r="E30" s="5">
        <f t="shared" si="1"/>
        <v>2.6027397260273973E-2</v>
      </c>
      <c r="F30" s="5">
        <f t="shared" si="2"/>
        <v>0.13700366803582478</v>
      </c>
    </row>
    <row r="31" spans="1:6" x14ac:dyDescent="0.3">
      <c r="A31" s="5">
        <f t="shared" si="3"/>
        <v>30</v>
      </c>
      <c r="B31" s="5" t="s">
        <v>25</v>
      </c>
      <c r="C31" s="5">
        <f t="shared" si="0"/>
        <v>235</v>
      </c>
      <c r="D31" s="5">
        <v>49</v>
      </c>
      <c r="E31" s="5">
        <f t="shared" si="1"/>
        <v>3.3561643835616439E-2</v>
      </c>
      <c r="F31" s="5">
        <f t="shared" si="2"/>
        <v>0.1643528066253126</v>
      </c>
    </row>
    <row r="32" spans="1:6" x14ac:dyDescent="0.3">
      <c r="A32" s="5">
        <f t="shared" si="3"/>
        <v>31</v>
      </c>
      <c r="B32" s="5" t="s">
        <v>26</v>
      </c>
      <c r="C32" s="5">
        <f t="shared" si="0"/>
        <v>236</v>
      </c>
      <c r="D32" s="5">
        <v>33</v>
      </c>
      <c r="E32" s="5">
        <f t="shared" si="1"/>
        <v>2.2602739726027398E-2</v>
      </c>
      <c r="F32" s="5">
        <f t="shared" si="2"/>
        <v>0.12357728194211959</v>
      </c>
    </row>
    <row r="33" spans="1:6" x14ac:dyDescent="0.3">
      <c r="A33" s="5">
        <f t="shared" si="3"/>
        <v>32</v>
      </c>
      <c r="B33" s="5" t="s">
        <v>27</v>
      </c>
      <c r="C33" s="5">
        <f t="shared" si="0"/>
        <v>237</v>
      </c>
      <c r="D33" s="5">
        <v>70</v>
      </c>
      <c r="E33" s="5">
        <f t="shared" si="1"/>
        <v>4.7945205479452052E-2</v>
      </c>
      <c r="F33" s="5">
        <f t="shared" si="2"/>
        <v>0.21011840724491024</v>
      </c>
    </row>
    <row r="34" spans="1:6" x14ac:dyDescent="0.3">
      <c r="A34" s="5">
        <f t="shared" si="3"/>
        <v>33</v>
      </c>
      <c r="B34" s="5" t="s">
        <v>28</v>
      </c>
      <c r="C34" s="5">
        <f t="shared" ref="C34:C65" si="4">CODE(B34)</f>
        <v>238</v>
      </c>
      <c r="D34" s="5">
        <v>126</v>
      </c>
      <c r="E34" s="5">
        <f t="shared" ref="E34:E65" si="5">D34/$D$52</f>
        <v>8.6301369863013705E-2</v>
      </c>
      <c r="F34" s="5">
        <f t="shared" ref="F34:F65" si="6">IF(E34&gt;0,E34*LOG(1/E34,2),0)</f>
        <v>0.30502983836554826</v>
      </c>
    </row>
    <row r="35" spans="1:6" x14ac:dyDescent="0.3">
      <c r="A35" s="5">
        <f t="shared" ref="A35:A51" si="7">A34+1</f>
        <v>34</v>
      </c>
      <c r="B35" s="5" t="s">
        <v>29</v>
      </c>
      <c r="C35" s="5">
        <f t="shared" si="4"/>
        <v>239</v>
      </c>
      <c r="D35" s="5">
        <v>34</v>
      </c>
      <c r="E35" s="5">
        <f t="shared" si="5"/>
        <v>2.3287671232876714E-2</v>
      </c>
      <c r="F35" s="5">
        <f t="shared" si="6"/>
        <v>0.12631907782573931</v>
      </c>
    </row>
    <row r="36" spans="1:6" x14ac:dyDescent="0.3">
      <c r="A36" s="5">
        <f t="shared" si="7"/>
        <v>35</v>
      </c>
      <c r="B36" s="5" t="s">
        <v>30</v>
      </c>
      <c r="C36" s="5">
        <f t="shared" si="4"/>
        <v>240</v>
      </c>
      <c r="D36" s="5">
        <v>61</v>
      </c>
      <c r="E36" s="5">
        <f t="shared" si="5"/>
        <v>4.1780821917808221E-2</v>
      </c>
      <c r="F36" s="5">
        <f t="shared" si="6"/>
        <v>0.19139858512909186</v>
      </c>
    </row>
    <row r="37" spans="1:6" x14ac:dyDescent="0.3">
      <c r="A37" s="5">
        <f t="shared" si="7"/>
        <v>36</v>
      </c>
      <c r="B37" s="5" t="s">
        <v>31</v>
      </c>
      <c r="C37" s="5">
        <f t="shared" si="4"/>
        <v>241</v>
      </c>
      <c r="D37" s="5">
        <v>65</v>
      </c>
      <c r="E37" s="5">
        <f t="shared" si="5"/>
        <v>4.4520547945205477E-2</v>
      </c>
      <c r="F37" s="5">
        <f t="shared" si="6"/>
        <v>0.19986987304659595</v>
      </c>
    </row>
    <row r="38" spans="1:6" x14ac:dyDescent="0.3">
      <c r="A38" s="5">
        <f t="shared" si="7"/>
        <v>37</v>
      </c>
      <c r="B38" s="5" t="s">
        <v>32</v>
      </c>
      <c r="C38" s="5">
        <f t="shared" si="4"/>
        <v>242</v>
      </c>
      <c r="D38" s="5">
        <v>96</v>
      </c>
      <c r="E38" s="5">
        <f t="shared" si="5"/>
        <v>6.575342465753424E-2</v>
      </c>
      <c r="F38" s="5">
        <f t="shared" si="6"/>
        <v>0.25819990047427221</v>
      </c>
    </row>
    <row r="39" spans="1:6" x14ac:dyDescent="0.3">
      <c r="A39" s="5">
        <f t="shared" si="7"/>
        <v>38</v>
      </c>
      <c r="B39" s="5" t="s">
        <v>33</v>
      </c>
      <c r="C39" s="5">
        <f t="shared" si="4"/>
        <v>243</v>
      </c>
      <c r="D39" s="5">
        <v>34</v>
      </c>
      <c r="E39" s="5">
        <f t="shared" si="5"/>
        <v>2.3287671232876714E-2</v>
      </c>
      <c r="F39" s="5">
        <f t="shared" si="6"/>
        <v>0.12631907782573931</v>
      </c>
    </row>
    <row r="40" spans="1:6" x14ac:dyDescent="0.3">
      <c r="A40" s="5">
        <f t="shared" si="7"/>
        <v>39</v>
      </c>
      <c r="B40" s="5" t="s">
        <v>34</v>
      </c>
      <c r="C40" s="5">
        <f t="shared" si="4"/>
        <v>244</v>
      </c>
      <c r="D40" s="5">
        <v>11</v>
      </c>
      <c r="E40" s="5">
        <f t="shared" si="5"/>
        <v>7.534246575342466E-3</v>
      </c>
      <c r="F40" s="5">
        <f t="shared" si="6"/>
        <v>5.3133925607144465E-2</v>
      </c>
    </row>
    <row r="41" spans="1:6" x14ac:dyDescent="0.3">
      <c r="A41" s="5">
        <f t="shared" si="7"/>
        <v>40</v>
      </c>
      <c r="B41" s="5" t="s">
        <v>35</v>
      </c>
      <c r="C41" s="5">
        <f t="shared" si="4"/>
        <v>245</v>
      </c>
      <c r="D41" s="5">
        <v>9</v>
      </c>
      <c r="E41" s="5">
        <f t="shared" si="5"/>
        <v>6.1643835616438354E-3</v>
      </c>
      <c r="F41" s="5">
        <f t="shared" si="6"/>
        <v>4.5257841692414799E-2</v>
      </c>
    </row>
    <row r="42" spans="1:6" x14ac:dyDescent="0.3">
      <c r="A42" s="5">
        <f t="shared" si="7"/>
        <v>41</v>
      </c>
      <c r="B42" s="5" t="s">
        <v>36</v>
      </c>
      <c r="C42" s="5">
        <f t="shared" si="4"/>
        <v>246</v>
      </c>
      <c r="D42" s="5">
        <v>6</v>
      </c>
      <c r="E42" s="5">
        <f t="shared" si="5"/>
        <v>4.10958904109589E-3</v>
      </c>
      <c r="F42" s="5">
        <f t="shared" si="6"/>
        <v>3.257584994402557E-2</v>
      </c>
    </row>
    <row r="43" spans="1:6" x14ac:dyDescent="0.3">
      <c r="A43" s="5">
        <f t="shared" si="7"/>
        <v>42</v>
      </c>
      <c r="B43" s="5" t="s">
        <v>37</v>
      </c>
      <c r="C43" s="5">
        <f t="shared" si="4"/>
        <v>247</v>
      </c>
      <c r="D43" s="5">
        <v>17</v>
      </c>
      <c r="E43" s="5">
        <f t="shared" si="5"/>
        <v>1.1643835616438357E-2</v>
      </c>
      <c r="F43" s="5">
        <f t="shared" si="6"/>
        <v>7.4803374529308006E-2</v>
      </c>
    </row>
    <row r="44" spans="1:6" x14ac:dyDescent="0.3">
      <c r="A44" s="5">
        <f t="shared" si="7"/>
        <v>43</v>
      </c>
      <c r="B44" s="5" t="s">
        <v>38</v>
      </c>
      <c r="C44" s="5">
        <f t="shared" si="4"/>
        <v>248</v>
      </c>
      <c r="D44" s="5">
        <v>8</v>
      </c>
      <c r="E44" s="5">
        <f t="shared" si="5"/>
        <v>5.4794520547945206E-3</v>
      </c>
      <c r="F44" s="5">
        <f t="shared" si="6"/>
        <v>4.1160288513793858E-2</v>
      </c>
    </row>
    <row r="45" spans="1:6" x14ac:dyDescent="0.3">
      <c r="A45" s="5">
        <f t="shared" si="7"/>
        <v>44</v>
      </c>
      <c r="B45" s="5" t="s">
        <v>39</v>
      </c>
      <c r="C45" s="5">
        <f t="shared" si="4"/>
        <v>249</v>
      </c>
      <c r="D45" s="5">
        <v>1</v>
      </c>
      <c r="E45" s="5">
        <f t="shared" si="5"/>
        <v>6.8493150684931507E-4</v>
      </c>
      <c r="F45" s="5">
        <f t="shared" si="6"/>
        <v>7.1998305847721777E-3</v>
      </c>
    </row>
    <row r="46" spans="1:6" x14ac:dyDescent="0.3">
      <c r="A46" s="5">
        <f t="shared" si="7"/>
        <v>45</v>
      </c>
      <c r="B46" s="5" t="s">
        <v>40</v>
      </c>
      <c r="C46" s="5">
        <f t="shared" si="4"/>
        <v>250</v>
      </c>
      <c r="D46" s="5">
        <v>1</v>
      </c>
      <c r="E46" s="5">
        <f t="shared" si="5"/>
        <v>6.8493150684931507E-4</v>
      </c>
      <c r="F46" s="5">
        <f t="shared" si="6"/>
        <v>7.1998305847721777E-3</v>
      </c>
    </row>
    <row r="47" spans="1:6" x14ac:dyDescent="0.3">
      <c r="A47" s="5">
        <f t="shared" si="7"/>
        <v>46</v>
      </c>
      <c r="B47" s="5" t="s">
        <v>41</v>
      </c>
      <c r="C47" s="5">
        <f t="shared" si="4"/>
        <v>251</v>
      </c>
      <c r="D47" s="5">
        <v>18</v>
      </c>
      <c r="E47" s="5">
        <f t="shared" si="5"/>
        <v>1.2328767123287671E-2</v>
      </c>
      <c r="F47" s="5">
        <f t="shared" si="6"/>
        <v>7.8186916261541936E-2</v>
      </c>
    </row>
    <row r="48" spans="1:6" x14ac:dyDescent="0.3">
      <c r="A48" s="5">
        <f t="shared" si="7"/>
        <v>47</v>
      </c>
      <c r="B48" s="5" t="s">
        <v>42</v>
      </c>
      <c r="C48" s="5">
        <f t="shared" si="4"/>
        <v>252</v>
      </c>
      <c r="D48" s="5">
        <v>20</v>
      </c>
      <c r="E48" s="5">
        <f t="shared" si="5"/>
        <v>1.3698630136986301E-2</v>
      </c>
      <c r="F48" s="5">
        <f t="shared" si="6"/>
        <v>8.4792117244931742E-2</v>
      </c>
    </row>
    <row r="49" spans="1:6" x14ac:dyDescent="0.3">
      <c r="A49" s="5">
        <f t="shared" si="7"/>
        <v>48</v>
      </c>
      <c r="B49" s="5" t="s">
        <v>43</v>
      </c>
      <c r="C49" s="5">
        <f t="shared" si="4"/>
        <v>253</v>
      </c>
      <c r="D49" s="5">
        <v>10</v>
      </c>
      <c r="E49" s="5">
        <f t="shared" si="5"/>
        <v>6.8493150684931503E-3</v>
      </c>
      <c r="F49" s="5">
        <f t="shared" si="6"/>
        <v>4.9245373690959021E-2</v>
      </c>
    </row>
    <row r="50" spans="1:6" x14ac:dyDescent="0.3">
      <c r="A50" s="5">
        <f t="shared" si="7"/>
        <v>49</v>
      </c>
      <c r="B50" s="5" t="s">
        <v>44</v>
      </c>
      <c r="C50" s="5">
        <f t="shared" si="4"/>
        <v>254</v>
      </c>
      <c r="D50" s="5">
        <v>5</v>
      </c>
      <c r="E50" s="5">
        <f t="shared" si="5"/>
        <v>3.4246575342465752E-3</v>
      </c>
      <c r="F50" s="5">
        <f t="shared" si="6"/>
        <v>2.8047344379726086E-2</v>
      </c>
    </row>
    <row r="51" spans="1:6" x14ac:dyDescent="0.3">
      <c r="A51" s="5">
        <f t="shared" si="7"/>
        <v>50</v>
      </c>
      <c r="B51" s="5" t="s">
        <v>45</v>
      </c>
      <c r="C51" s="5">
        <f t="shared" si="4"/>
        <v>255</v>
      </c>
      <c r="D51" s="5">
        <v>21</v>
      </c>
      <c r="E51" s="5">
        <f t="shared" si="5"/>
        <v>1.4383561643835616E-2</v>
      </c>
      <c r="F51" s="5">
        <f t="shared" si="6"/>
        <v>8.8019273870384246E-2</v>
      </c>
    </row>
    <row r="52" spans="1:6" ht="55.5" customHeight="1" x14ac:dyDescent="0.3">
      <c r="C52" s="3" t="s">
        <v>46</v>
      </c>
      <c r="D52">
        <f>SUM(D2:D51)</f>
        <v>1460</v>
      </c>
      <c r="E52" s="4">
        <f>SUM(E2:E51)</f>
        <v>1</v>
      </c>
      <c r="F52" s="14"/>
    </row>
    <row r="53" spans="1:6" ht="27" customHeight="1" x14ac:dyDescent="0.3">
      <c r="E53" s="4" t="s">
        <v>47</v>
      </c>
      <c r="F53" s="5">
        <f>SUM(F2:F51)</f>
        <v>4.6454058504833275</v>
      </c>
    </row>
    <row r="55" spans="1:6" x14ac:dyDescent="0.3">
      <c r="E55" s="1"/>
    </row>
    <row r="56" spans="1:6" ht="15.75" customHeight="1" thickBot="1" x14ac:dyDescent="0.35"/>
    <row r="57" spans="1:6" ht="37.5" customHeight="1" thickBot="1" x14ac:dyDescent="0.35">
      <c r="A57" s="1"/>
      <c r="B57" s="12" t="s">
        <v>48</v>
      </c>
      <c r="C57" s="13" t="s">
        <v>49</v>
      </c>
      <c r="D57" s="13" t="s">
        <v>50</v>
      </c>
      <c r="E57" s="8" t="s">
        <v>51</v>
      </c>
      <c r="F57" s="1"/>
    </row>
    <row r="58" spans="1:6" ht="45.75" customHeight="1" x14ac:dyDescent="0.3">
      <c r="A58" s="9" t="s">
        <v>52</v>
      </c>
      <c r="B58" s="11">
        <f>1/128*LOG(1/(1/128),2) *128</f>
        <v>7</v>
      </c>
      <c r="C58" s="4">
        <v>7</v>
      </c>
      <c r="D58" s="4">
        <f>7-B58</f>
        <v>0</v>
      </c>
      <c r="E58" s="10">
        <f>D58/7</f>
        <v>0</v>
      </c>
      <c r="F58" s="1"/>
    </row>
    <row r="59" spans="1:6" ht="30.75" customHeight="1" thickBot="1" x14ac:dyDescent="0.35">
      <c r="A59" s="7" t="s">
        <v>53</v>
      </c>
      <c r="B59" s="11">
        <f>7-LOG(1,2)</f>
        <v>7</v>
      </c>
      <c r="C59" s="4">
        <v>7</v>
      </c>
      <c r="D59" s="4">
        <f>C59-B59</f>
        <v>0</v>
      </c>
      <c r="E59" s="10">
        <f>D59/C59</f>
        <v>0</v>
      </c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</sheetData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Костяков Никита</dc:creator>
  <cp:lastModifiedBy>Костяков Никита</cp:lastModifiedBy>
  <cp:lastPrinted>2021-12-04T20:43:15Z</cp:lastPrinted>
  <dcterms:created xsi:type="dcterms:W3CDTF">2015-06-05T18:19:34Z</dcterms:created>
  <dcterms:modified xsi:type="dcterms:W3CDTF">2021-12-08T00:10:20Z</dcterms:modified>
</cp:coreProperties>
</file>