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oud\OneDrive\Documenten\Excel\"/>
    </mc:Choice>
  </mc:AlternateContent>
  <xr:revisionPtr revIDLastSave="0" documentId="13_ncr:1_{0A7E3C5A-66F4-4CDA-B1AA-EE48683A671A}" xr6:coauthVersionLast="47" xr6:coauthVersionMax="47" xr10:uidLastSave="{00000000-0000-0000-0000-000000000000}"/>
  <bookViews>
    <workbookView xWindow="-108" yWindow="-108" windowWidth="23256" windowHeight="12456" activeTab="4" xr2:uid="{E0678867-A963-4F05-85BE-DDCEB11C886A}"/>
  </bookViews>
  <sheets>
    <sheet name="Raw data IRIS" sheetId="1" r:id="rId1"/>
    <sheet name="Train" sheetId="2" r:id="rId2"/>
    <sheet name="Test" sheetId="8" r:id="rId3"/>
    <sheet name="Plot " sheetId="3" r:id="rId4"/>
    <sheet name="Distance" sheetId="4" r:id="rId5"/>
    <sheet name="Distance (no outlier)" sheetId="6" r:id="rId6"/>
    <sheet name="Formula" sheetId="7" r:id="rId7"/>
    <sheet name="Final Plot" sheetId="9" r:id="rId8"/>
  </sheets>
  <definedNames>
    <definedName name="_xlnm._FilterDatabase" localSheetId="0" hidden="1">'Raw data IRIS'!$A$1:$I$101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8" l="1"/>
  <c r="J23" i="8"/>
  <c r="K18" i="8"/>
  <c r="E4" i="7"/>
  <c r="O3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" i="8"/>
  <c r="K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9" i="8"/>
  <c r="K20" i="8"/>
  <c r="K21" i="8"/>
  <c r="K22" i="8"/>
  <c r="K24" i="8"/>
  <c r="K25" i="8"/>
  <c r="K26" i="8"/>
  <c r="K27" i="8"/>
  <c r="K28" i="8"/>
  <c r="K29" i="8"/>
  <c r="K30" i="8"/>
  <c r="K31" i="8"/>
  <c r="L31" i="8" s="1"/>
  <c r="K32" i="8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J3" i="8"/>
  <c r="L7" i="8"/>
  <c r="L15" i="8"/>
  <c r="L27" i="8"/>
  <c r="L28" i="8"/>
  <c r="L30" i="8"/>
  <c r="J4" i="8"/>
  <c r="L4" i="8" s="1"/>
  <c r="J5" i="8"/>
  <c r="L5" i="8" s="1"/>
  <c r="J6" i="8"/>
  <c r="L6" i="8" s="1"/>
  <c r="J7" i="8"/>
  <c r="J8" i="8"/>
  <c r="J9" i="8"/>
  <c r="L9" i="8" s="1"/>
  <c r="J10" i="8"/>
  <c r="L10" i="8" s="1"/>
  <c r="J11" i="8"/>
  <c r="J12" i="8"/>
  <c r="J13" i="8"/>
  <c r="L13" i="8" s="1"/>
  <c r="J14" i="8"/>
  <c r="J15" i="8"/>
  <c r="J16" i="8"/>
  <c r="J17" i="8"/>
  <c r="L17" i="8" s="1"/>
  <c r="J18" i="8"/>
  <c r="J19" i="8"/>
  <c r="J20" i="8"/>
  <c r="J21" i="8"/>
  <c r="L21" i="8" s="1"/>
  <c r="J22" i="8"/>
  <c r="L22" i="8" s="1"/>
  <c r="J24" i="8"/>
  <c r="J25" i="8"/>
  <c r="L25" i="8" s="1"/>
  <c r="J26" i="8"/>
  <c r="J27" i="8"/>
  <c r="J28" i="8"/>
  <c r="J29" i="8"/>
  <c r="L29" i="8" s="1"/>
  <c r="J30" i="8"/>
  <c r="J31" i="8"/>
  <c r="J32" i="8"/>
  <c r="L16" i="8"/>
  <c r="L18" i="8"/>
  <c r="L19" i="8"/>
  <c r="N5" i="7"/>
  <c r="N6" i="7"/>
  <c r="N7" i="7"/>
  <c r="N8" i="7"/>
  <c r="N9" i="7"/>
  <c r="N10" i="7"/>
  <c r="N11" i="7"/>
  <c r="N12" i="7"/>
  <c r="N13" i="7"/>
  <c r="N4" i="7"/>
  <c r="L5" i="7"/>
  <c r="L6" i="7"/>
  <c r="L7" i="7"/>
  <c r="L8" i="7"/>
  <c r="L9" i="7"/>
  <c r="L10" i="7"/>
  <c r="L11" i="7"/>
  <c r="L12" i="7"/>
  <c r="L13" i="7"/>
  <c r="L4" i="7"/>
  <c r="J5" i="7"/>
  <c r="J6" i="7"/>
  <c r="J7" i="7"/>
  <c r="J8" i="7"/>
  <c r="J9" i="7"/>
  <c r="J10" i="7"/>
  <c r="J11" i="7"/>
  <c r="J12" i="7"/>
  <c r="J13" i="7"/>
  <c r="H5" i="7"/>
  <c r="H6" i="7"/>
  <c r="H7" i="7"/>
  <c r="H8" i="7"/>
  <c r="H9" i="7"/>
  <c r="H10" i="7"/>
  <c r="H11" i="7"/>
  <c r="H12" i="7"/>
  <c r="H13" i="7"/>
  <c r="H4" i="7"/>
  <c r="I4" i="7"/>
  <c r="J4" i="7" s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D4" i="7"/>
  <c r="C4" i="7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F3" i="4"/>
  <c r="B39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2" i="4"/>
  <c r="A2" i="3"/>
  <c r="C71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3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L24" i="8" l="1"/>
  <c r="L12" i="8"/>
  <c r="L23" i="8"/>
  <c r="L11" i="8"/>
  <c r="L32" i="8"/>
  <c r="L20" i="8"/>
  <c r="L8" i="8"/>
  <c r="L26" i="8"/>
  <c r="L14" i="8"/>
  <c r="L3" i="8"/>
  <c r="B39" i="6"/>
  <c r="L33" i="8" l="1"/>
</calcChain>
</file>

<file path=xl/sharedStrings.xml><?xml version="1.0" encoding="utf-8"?>
<sst xmlns="http://schemas.openxmlformats.org/spreadsheetml/2006/main" count="460" uniqueCount="33">
  <si>
    <t>sepal_length</t>
  </si>
  <si>
    <t>sepal_width</t>
  </si>
  <si>
    <t>petal_length</t>
  </si>
  <si>
    <t>petal_width</t>
  </si>
  <si>
    <t>species</t>
  </si>
  <si>
    <t>target (setosa = 0, virginica = 1)</t>
  </si>
  <si>
    <t>random value</t>
  </si>
  <si>
    <t>rank</t>
  </si>
  <si>
    <t>Train/Test</t>
  </si>
  <si>
    <t>Iris-setosa</t>
  </si>
  <si>
    <t>Train</t>
  </si>
  <si>
    <t>Test</t>
  </si>
  <si>
    <t>Iris-virginica</t>
  </si>
  <si>
    <t>Sepal Length</t>
  </si>
  <si>
    <t>Setosa</t>
  </si>
  <si>
    <t>Virginica</t>
  </si>
  <si>
    <t>Setosa/ Virginica</t>
  </si>
  <si>
    <t>Minimum</t>
  </si>
  <si>
    <t>formula</t>
  </si>
  <si>
    <t>y = ax + b</t>
  </si>
  <si>
    <t>B</t>
  </si>
  <si>
    <t>a</t>
  </si>
  <si>
    <t>x</t>
  </si>
  <si>
    <t>Punt 2 x</t>
  </si>
  <si>
    <t>Punt 2 y</t>
  </si>
  <si>
    <t>y</t>
  </si>
  <si>
    <t>B0</t>
  </si>
  <si>
    <t>B1</t>
  </si>
  <si>
    <t>B2</t>
  </si>
  <si>
    <t>B3</t>
  </si>
  <si>
    <t>ax+b</t>
  </si>
  <si>
    <t>Prediction</t>
  </si>
  <si>
    <t>Correct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</si>
</sst>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00000"/>
    <numFmt numFmtId="166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9" fontId="0" fillId="0" borderId="0" xfId="1" applyFont="1"/>
    <xf numFmtId="166" fontId="0" fillId="0" borderId="0" xfId="0" applyNumberFormat="1"/>
    <xf numFmtId="0" fontId="0" fillId="0" borderId="0" xfId="0" applyAlignment="1">
      <alignment horizontal="center"/>
    </xf>
  </cellXfs>
  <cellStyles count="2">
    <cellStyle name="Procent" xfId="1" builtinId="5"/>
    <cellStyle name="Standaard" xfId="0" builtinId="0"/>
  </cellStyles>
  <dxfs count="2">
    <dxf>
      <fill>
        <patternFill>
          <bgColor rgb="FF92D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Sepal</a:t>
            </a:r>
            <a:r>
              <a:rPr lang="en-GB" baseline="0"/>
              <a:t> Length vs Sepal Width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'!$B$1</c:f>
              <c:strCache>
                <c:ptCount val="1"/>
                <c:pt idx="0">
                  <c:v>Setosa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'!$A$2:$A$71</c:f>
              <c:numCache>
                <c:formatCode>General</c:formatCode>
                <c:ptCount val="70"/>
                <c:pt idx="0">
                  <c:v>5.0999999999999996</c:v>
                </c:pt>
                <c:pt idx="1">
                  <c:v>4.9000000000000004</c:v>
                </c:pt>
                <c:pt idx="2">
                  <c:v>4.5999999999999996</c:v>
                </c:pt>
                <c:pt idx="3">
                  <c:v>5.4</c:v>
                </c:pt>
                <c:pt idx="4">
                  <c:v>5</c:v>
                </c:pt>
                <c:pt idx="5">
                  <c:v>4.8</c:v>
                </c:pt>
                <c:pt idx="6">
                  <c:v>4.8</c:v>
                </c:pt>
                <c:pt idx="7">
                  <c:v>4.3</c:v>
                </c:pt>
                <c:pt idx="8">
                  <c:v>5.8</c:v>
                </c:pt>
                <c:pt idx="9">
                  <c:v>5.7</c:v>
                </c:pt>
                <c:pt idx="10">
                  <c:v>5.4</c:v>
                </c:pt>
                <c:pt idx="11">
                  <c:v>5.0999999999999996</c:v>
                </c:pt>
                <c:pt idx="12">
                  <c:v>5.7</c:v>
                </c:pt>
                <c:pt idx="13">
                  <c:v>5.0999999999999996</c:v>
                </c:pt>
                <c:pt idx="14">
                  <c:v>5.4</c:v>
                </c:pt>
                <c:pt idx="15">
                  <c:v>5.0999999999999996</c:v>
                </c:pt>
                <c:pt idx="16">
                  <c:v>4.5999999999999996</c:v>
                </c:pt>
                <c:pt idx="17">
                  <c:v>5.0999999999999996</c:v>
                </c:pt>
                <c:pt idx="18">
                  <c:v>4.8</c:v>
                </c:pt>
                <c:pt idx="19">
                  <c:v>5</c:v>
                </c:pt>
                <c:pt idx="20">
                  <c:v>5</c:v>
                </c:pt>
                <c:pt idx="21">
                  <c:v>5.2</c:v>
                </c:pt>
                <c:pt idx="22">
                  <c:v>4.8</c:v>
                </c:pt>
                <c:pt idx="23">
                  <c:v>5.4</c:v>
                </c:pt>
                <c:pt idx="24">
                  <c:v>5.2</c:v>
                </c:pt>
                <c:pt idx="25">
                  <c:v>5.5</c:v>
                </c:pt>
                <c:pt idx="26">
                  <c:v>5.5</c:v>
                </c:pt>
                <c:pt idx="27">
                  <c:v>4.9000000000000004</c:v>
                </c:pt>
                <c:pt idx="28">
                  <c:v>5.0999999999999996</c:v>
                </c:pt>
                <c:pt idx="29">
                  <c:v>5</c:v>
                </c:pt>
                <c:pt idx="30">
                  <c:v>4.4000000000000004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5.3</c:v>
                </c:pt>
                <c:pt idx="35">
                  <c:v>5.8</c:v>
                </c:pt>
                <c:pt idx="36">
                  <c:v>7.1</c:v>
                </c:pt>
                <c:pt idx="37">
                  <c:v>6.3</c:v>
                </c:pt>
                <c:pt idx="38">
                  <c:v>6.5</c:v>
                </c:pt>
                <c:pt idx="39">
                  <c:v>4.9000000000000004</c:v>
                </c:pt>
                <c:pt idx="40">
                  <c:v>7.3</c:v>
                </c:pt>
                <c:pt idx="41">
                  <c:v>6.7</c:v>
                </c:pt>
                <c:pt idx="42">
                  <c:v>7.2</c:v>
                </c:pt>
                <c:pt idx="43">
                  <c:v>6.5</c:v>
                </c:pt>
                <c:pt idx="44">
                  <c:v>6.4</c:v>
                </c:pt>
                <c:pt idx="45">
                  <c:v>6.8</c:v>
                </c:pt>
                <c:pt idx="46">
                  <c:v>6.4</c:v>
                </c:pt>
                <c:pt idx="47">
                  <c:v>7.7</c:v>
                </c:pt>
                <c:pt idx="48">
                  <c:v>6</c:v>
                </c:pt>
                <c:pt idx="49">
                  <c:v>6.9</c:v>
                </c:pt>
                <c:pt idx="50">
                  <c:v>5.6</c:v>
                </c:pt>
                <c:pt idx="51">
                  <c:v>7.7</c:v>
                </c:pt>
                <c:pt idx="52">
                  <c:v>6.3</c:v>
                </c:pt>
                <c:pt idx="53">
                  <c:v>6.7</c:v>
                </c:pt>
                <c:pt idx="54">
                  <c:v>7.2</c:v>
                </c:pt>
                <c:pt idx="55">
                  <c:v>6.1</c:v>
                </c:pt>
                <c:pt idx="56">
                  <c:v>6.4</c:v>
                </c:pt>
                <c:pt idx="57">
                  <c:v>7.2</c:v>
                </c:pt>
                <c:pt idx="58">
                  <c:v>7.4</c:v>
                </c:pt>
                <c:pt idx="59">
                  <c:v>7.9</c:v>
                </c:pt>
                <c:pt idx="60">
                  <c:v>6.3</c:v>
                </c:pt>
                <c:pt idx="61">
                  <c:v>6.1</c:v>
                </c:pt>
                <c:pt idx="62">
                  <c:v>6.3</c:v>
                </c:pt>
                <c:pt idx="63">
                  <c:v>6.4</c:v>
                </c:pt>
                <c:pt idx="64">
                  <c:v>6</c:v>
                </c:pt>
                <c:pt idx="65">
                  <c:v>6.7</c:v>
                </c:pt>
                <c:pt idx="66">
                  <c:v>6.7</c:v>
                </c:pt>
                <c:pt idx="67">
                  <c:v>6.3</c:v>
                </c:pt>
                <c:pt idx="68">
                  <c:v>6.5</c:v>
                </c:pt>
                <c:pt idx="69">
                  <c:v>5.9</c:v>
                </c:pt>
              </c:numCache>
            </c:numRef>
          </c:xVal>
          <c:yVal>
            <c:numRef>
              <c:f>'Plot '!$B$2:$B$71</c:f>
              <c:numCache>
                <c:formatCode>General</c:formatCode>
                <c:ptCount val="70"/>
                <c:pt idx="0">
                  <c:v>3.5</c:v>
                </c:pt>
                <c:pt idx="1">
                  <c:v>3</c:v>
                </c:pt>
                <c:pt idx="2">
                  <c:v>3.1</c:v>
                </c:pt>
                <c:pt idx="3">
                  <c:v>3.9</c:v>
                </c:pt>
                <c:pt idx="4">
                  <c:v>3.4</c:v>
                </c:pt>
                <c:pt idx="5">
                  <c:v>3.4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4.4000000000000004</c:v>
                </c:pt>
                <c:pt idx="10">
                  <c:v>3.9</c:v>
                </c:pt>
                <c:pt idx="11">
                  <c:v>3.5</c:v>
                </c:pt>
                <c:pt idx="12">
                  <c:v>3.8</c:v>
                </c:pt>
                <c:pt idx="13">
                  <c:v>3.8</c:v>
                </c:pt>
                <c:pt idx="14">
                  <c:v>3.4</c:v>
                </c:pt>
                <c:pt idx="15">
                  <c:v>3.7</c:v>
                </c:pt>
                <c:pt idx="16">
                  <c:v>3.6</c:v>
                </c:pt>
                <c:pt idx="17">
                  <c:v>3.3</c:v>
                </c:pt>
                <c:pt idx="18">
                  <c:v>3.4</c:v>
                </c:pt>
                <c:pt idx="19">
                  <c:v>3</c:v>
                </c:pt>
                <c:pt idx="20">
                  <c:v>3.4</c:v>
                </c:pt>
                <c:pt idx="21">
                  <c:v>3.5</c:v>
                </c:pt>
                <c:pt idx="22">
                  <c:v>3.1</c:v>
                </c:pt>
                <c:pt idx="23">
                  <c:v>3.4</c:v>
                </c:pt>
                <c:pt idx="24">
                  <c:v>4.0999999999999996</c:v>
                </c:pt>
                <c:pt idx="25">
                  <c:v>4.2</c:v>
                </c:pt>
                <c:pt idx="26">
                  <c:v>3.5</c:v>
                </c:pt>
                <c:pt idx="27">
                  <c:v>3.1</c:v>
                </c:pt>
                <c:pt idx="28">
                  <c:v>3.4</c:v>
                </c:pt>
                <c:pt idx="29">
                  <c:v>3.5</c:v>
                </c:pt>
                <c:pt idx="30">
                  <c:v>3.2</c:v>
                </c:pt>
                <c:pt idx="31">
                  <c:v>3.5</c:v>
                </c:pt>
                <c:pt idx="32">
                  <c:v>3.8</c:v>
                </c:pt>
                <c:pt idx="33">
                  <c:v>3.8</c:v>
                </c:pt>
                <c:pt idx="34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3-4804-B8D9-09C2BED0DC7A}"/>
            </c:ext>
          </c:extLst>
        </c:ser>
        <c:ser>
          <c:idx val="1"/>
          <c:order val="1"/>
          <c:tx>
            <c:strRef>
              <c:f>'Plot '!$C$1</c:f>
              <c:strCache>
                <c:ptCount val="1"/>
                <c:pt idx="0">
                  <c:v>Virginica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'Plot '!$A$2:$A$71</c:f>
              <c:numCache>
                <c:formatCode>General</c:formatCode>
                <c:ptCount val="70"/>
                <c:pt idx="0">
                  <c:v>5.0999999999999996</c:v>
                </c:pt>
                <c:pt idx="1">
                  <c:v>4.9000000000000004</c:v>
                </c:pt>
                <c:pt idx="2">
                  <c:v>4.5999999999999996</c:v>
                </c:pt>
                <c:pt idx="3">
                  <c:v>5.4</c:v>
                </c:pt>
                <c:pt idx="4">
                  <c:v>5</c:v>
                </c:pt>
                <c:pt idx="5">
                  <c:v>4.8</c:v>
                </c:pt>
                <c:pt idx="6">
                  <c:v>4.8</c:v>
                </c:pt>
                <c:pt idx="7">
                  <c:v>4.3</c:v>
                </c:pt>
                <c:pt idx="8">
                  <c:v>5.8</c:v>
                </c:pt>
                <c:pt idx="9">
                  <c:v>5.7</c:v>
                </c:pt>
                <c:pt idx="10">
                  <c:v>5.4</c:v>
                </c:pt>
                <c:pt idx="11">
                  <c:v>5.0999999999999996</c:v>
                </c:pt>
                <c:pt idx="12">
                  <c:v>5.7</c:v>
                </c:pt>
                <c:pt idx="13">
                  <c:v>5.0999999999999996</c:v>
                </c:pt>
                <c:pt idx="14">
                  <c:v>5.4</c:v>
                </c:pt>
                <c:pt idx="15">
                  <c:v>5.0999999999999996</c:v>
                </c:pt>
                <c:pt idx="16">
                  <c:v>4.5999999999999996</c:v>
                </c:pt>
                <c:pt idx="17">
                  <c:v>5.0999999999999996</c:v>
                </c:pt>
                <c:pt idx="18">
                  <c:v>4.8</c:v>
                </c:pt>
                <c:pt idx="19">
                  <c:v>5</c:v>
                </c:pt>
                <c:pt idx="20">
                  <c:v>5</c:v>
                </c:pt>
                <c:pt idx="21">
                  <c:v>5.2</c:v>
                </c:pt>
                <c:pt idx="22">
                  <c:v>4.8</c:v>
                </c:pt>
                <c:pt idx="23">
                  <c:v>5.4</c:v>
                </c:pt>
                <c:pt idx="24">
                  <c:v>5.2</c:v>
                </c:pt>
                <c:pt idx="25">
                  <c:v>5.5</c:v>
                </c:pt>
                <c:pt idx="26">
                  <c:v>5.5</c:v>
                </c:pt>
                <c:pt idx="27">
                  <c:v>4.9000000000000004</c:v>
                </c:pt>
                <c:pt idx="28">
                  <c:v>5.0999999999999996</c:v>
                </c:pt>
                <c:pt idx="29">
                  <c:v>5</c:v>
                </c:pt>
                <c:pt idx="30">
                  <c:v>4.4000000000000004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5.3</c:v>
                </c:pt>
                <c:pt idx="35">
                  <c:v>5.8</c:v>
                </c:pt>
                <c:pt idx="36">
                  <c:v>7.1</c:v>
                </c:pt>
                <c:pt idx="37">
                  <c:v>6.3</c:v>
                </c:pt>
                <c:pt idx="38">
                  <c:v>6.5</c:v>
                </c:pt>
                <c:pt idx="39">
                  <c:v>4.9000000000000004</c:v>
                </c:pt>
                <c:pt idx="40">
                  <c:v>7.3</c:v>
                </c:pt>
                <c:pt idx="41">
                  <c:v>6.7</c:v>
                </c:pt>
                <c:pt idx="42">
                  <c:v>7.2</c:v>
                </c:pt>
                <c:pt idx="43">
                  <c:v>6.5</c:v>
                </c:pt>
                <c:pt idx="44">
                  <c:v>6.4</c:v>
                </c:pt>
                <c:pt idx="45">
                  <c:v>6.8</c:v>
                </c:pt>
                <c:pt idx="46">
                  <c:v>6.4</c:v>
                </c:pt>
                <c:pt idx="47">
                  <c:v>7.7</c:v>
                </c:pt>
                <c:pt idx="48">
                  <c:v>6</c:v>
                </c:pt>
                <c:pt idx="49">
                  <c:v>6.9</c:v>
                </c:pt>
                <c:pt idx="50">
                  <c:v>5.6</c:v>
                </c:pt>
                <c:pt idx="51">
                  <c:v>7.7</c:v>
                </c:pt>
                <c:pt idx="52">
                  <c:v>6.3</c:v>
                </c:pt>
                <c:pt idx="53">
                  <c:v>6.7</c:v>
                </c:pt>
                <c:pt idx="54">
                  <c:v>7.2</c:v>
                </c:pt>
                <c:pt idx="55">
                  <c:v>6.1</c:v>
                </c:pt>
                <c:pt idx="56">
                  <c:v>6.4</c:v>
                </c:pt>
                <c:pt idx="57">
                  <c:v>7.2</c:v>
                </c:pt>
                <c:pt idx="58">
                  <c:v>7.4</c:v>
                </c:pt>
                <c:pt idx="59">
                  <c:v>7.9</c:v>
                </c:pt>
                <c:pt idx="60">
                  <c:v>6.3</c:v>
                </c:pt>
                <c:pt idx="61">
                  <c:v>6.1</c:v>
                </c:pt>
                <c:pt idx="62">
                  <c:v>6.3</c:v>
                </c:pt>
                <c:pt idx="63">
                  <c:v>6.4</c:v>
                </c:pt>
                <c:pt idx="64">
                  <c:v>6</c:v>
                </c:pt>
                <c:pt idx="65">
                  <c:v>6.7</c:v>
                </c:pt>
                <c:pt idx="66">
                  <c:v>6.7</c:v>
                </c:pt>
                <c:pt idx="67">
                  <c:v>6.3</c:v>
                </c:pt>
                <c:pt idx="68">
                  <c:v>6.5</c:v>
                </c:pt>
                <c:pt idx="69">
                  <c:v>5.9</c:v>
                </c:pt>
              </c:numCache>
            </c:numRef>
          </c:xVal>
          <c:yVal>
            <c:numRef>
              <c:f>'Plot '!$C$2:$C$71</c:f>
              <c:numCache>
                <c:formatCode>General</c:formatCode>
                <c:ptCount val="70"/>
                <c:pt idx="35">
                  <c:v>2.7</c:v>
                </c:pt>
                <c:pt idx="36">
                  <c:v>3</c:v>
                </c:pt>
                <c:pt idx="37">
                  <c:v>2.9</c:v>
                </c:pt>
                <c:pt idx="38">
                  <c:v>3</c:v>
                </c:pt>
                <c:pt idx="39">
                  <c:v>2.5</c:v>
                </c:pt>
                <c:pt idx="40">
                  <c:v>2.9</c:v>
                </c:pt>
                <c:pt idx="41">
                  <c:v>2.5</c:v>
                </c:pt>
                <c:pt idx="42">
                  <c:v>3.6</c:v>
                </c:pt>
                <c:pt idx="43">
                  <c:v>3.2</c:v>
                </c:pt>
                <c:pt idx="44">
                  <c:v>2.7</c:v>
                </c:pt>
                <c:pt idx="45">
                  <c:v>3</c:v>
                </c:pt>
                <c:pt idx="46">
                  <c:v>3.2</c:v>
                </c:pt>
                <c:pt idx="47">
                  <c:v>3.8</c:v>
                </c:pt>
                <c:pt idx="48">
                  <c:v>2.2000000000000002</c:v>
                </c:pt>
                <c:pt idx="49">
                  <c:v>3.2</c:v>
                </c:pt>
                <c:pt idx="50">
                  <c:v>2.8</c:v>
                </c:pt>
                <c:pt idx="51">
                  <c:v>2.8</c:v>
                </c:pt>
                <c:pt idx="52">
                  <c:v>2.7</c:v>
                </c:pt>
                <c:pt idx="53">
                  <c:v>3.3</c:v>
                </c:pt>
                <c:pt idx="54">
                  <c:v>3.2</c:v>
                </c:pt>
                <c:pt idx="55">
                  <c:v>3</c:v>
                </c:pt>
                <c:pt idx="56">
                  <c:v>2.8</c:v>
                </c:pt>
                <c:pt idx="57">
                  <c:v>3</c:v>
                </c:pt>
                <c:pt idx="58">
                  <c:v>2.8</c:v>
                </c:pt>
                <c:pt idx="59">
                  <c:v>3.8</c:v>
                </c:pt>
                <c:pt idx="60">
                  <c:v>2.8</c:v>
                </c:pt>
                <c:pt idx="61">
                  <c:v>2.6</c:v>
                </c:pt>
                <c:pt idx="62">
                  <c:v>3.4</c:v>
                </c:pt>
                <c:pt idx="63">
                  <c:v>3.1</c:v>
                </c:pt>
                <c:pt idx="64">
                  <c:v>3</c:v>
                </c:pt>
                <c:pt idx="65">
                  <c:v>3.3</c:v>
                </c:pt>
                <c:pt idx="66">
                  <c:v>3</c:v>
                </c:pt>
                <c:pt idx="67">
                  <c:v>2.5</c:v>
                </c:pt>
                <c:pt idx="68">
                  <c:v>3</c:v>
                </c:pt>
                <c:pt idx="6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B3-4804-B8D9-09C2BED0D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36032"/>
        <c:axId val="1108638112"/>
      </c:scatterChart>
      <c:valAx>
        <c:axId val="110863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Sepal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38112"/>
        <c:crosses val="autoZero"/>
        <c:crossBetween val="midCat"/>
      </c:valAx>
      <c:valAx>
        <c:axId val="11086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Sepal</a:t>
                </a:r>
                <a:r>
                  <a:rPr lang="en-GB" baseline="0"/>
                  <a:t> With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3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Vector</a:t>
            </a:r>
            <a:r>
              <a:rPr lang="en-GB" baseline="0"/>
              <a:t> 2, B =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Formula!$J$3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Formula!$I$4:$I$13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Formula!$J$4:$J$13</c:f>
              <c:numCache>
                <c:formatCode>General</c:formatCode>
                <c:ptCount val="10"/>
                <c:pt idx="0">
                  <c:v>1.3818181818181818</c:v>
                </c:pt>
                <c:pt idx="1">
                  <c:v>1.7636363636363637</c:v>
                </c:pt>
                <c:pt idx="2">
                  <c:v>2.1454545454545455</c:v>
                </c:pt>
                <c:pt idx="3">
                  <c:v>2.5272727272727273</c:v>
                </c:pt>
                <c:pt idx="4">
                  <c:v>2.9090909090909092</c:v>
                </c:pt>
                <c:pt idx="5">
                  <c:v>3.2909090909090906</c:v>
                </c:pt>
                <c:pt idx="6">
                  <c:v>3.6727272727272724</c:v>
                </c:pt>
                <c:pt idx="7">
                  <c:v>4.0545454545454547</c:v>
                </c:pt>
                <c:pt idx="8">
                  <c:v>4.4363636363636356</c:v>
                </c:pt>
                <c:pt idx="9">
                  <c:v>4.8181818181818183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B-4AF7-8B60-F8FEC4661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533056"/>
        <c:axId val="1520533472"/>
      </c:scatterChart>
      <c:valAx>
        <c:axId val="15205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33472"/>
        <c:crosses val="autoZero"/>
        <c:crossBetween val="midCat"/>
      </c:valAx>
      <c:valAx>
        <c:axId val="15205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3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  <a:r>
              <a:rPr lang="en-US" baseline="0"/>
              <a:t> 1, B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Formula!$H$3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Formula!$G$4:$G$13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Formula!$H$4:$H$13</c:f>
              <c:numCache>
                <c:formatCode>General</c:formatCode>
                <c:ptCount val="10"/>
                <c:pt idx="0">
                  <c:v>0.5636363636363636</c:v>
                </c:pt>
                <c:pt idx="1">
                  <c:v>1.1272727272727272</c:v>
                </c:pt>
                <c:pt idx="2">
                  <c:v>1.6909090909090909</c:v>
                </c:pt>
                <c:pt idx="3">
                  <c:v>2.2545454545454544</c:v>
                </c:pt>
                <c:pt idx="4">
                  <c:v>2.8181818181818179</c:v>
                </c:pt>
                <c:pt idx="5">
                  <c:v>3.3818181818181818</c:v>
                </c:pt>
                <c:pt idx="6">
                  <c:v>3.9454545454545453</c:v>
                </c:pt>
                <c:pt idx="7">
                  <c:v>4.5090909090909088</c:v>
                </c:pt>
                <c:pt idx="8">
                  <c:v>5.0727272727272723</c:v>
                </c:pt>
                <c:pt idx="9">
                  <c:v>5.6363636363636358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D-4E87-A441-3335FCA68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532224"/>
        <c:axId val="1520532640"/>
      </c:scatterChart>
      <c:valAx>
        <c:axId val="152053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32640"/>
        <c:crosses val="autoZero"/>
        <c:crossBetween val="midCat"/>
      </c:valAx>
      <c:valAx>
        <c:axId val="15205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3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Vector</a:t>
            </a:r>
            <a:r>
              <a:rPr lang="en-GB" baseline="0"/>
              <a:t> 3, B =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Formula!$K$4:$K$13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Formula!$L$4:$L$13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5-4E94-BECF-6F2587797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862272"/>
        <c:axId val="1633859776"/>
      </c:scatterChart>
      <c:valAx>
        <c:axId val="16338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59776"/>
        <c:crosses val="autoZero"/>
        <c:crossBetween val="midCat"/>
      </c:valAx>
      <c:valAx>
        <c:axId val="16338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6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Vector</a:t>
            </a:r>
            <a:r>
              <a:rPr lang="en-GB" baseline="0"/>
              <a:t> 4, B =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Formula!$M$4:$M$14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Formula!$N$4:$N$14</c:f>
              <c:numCache>
                <c:formatCode>General</c:formatCode>
                <c:ptCount val="11"/>
                <c:pt idx="0">
                  <c:v>3.0181818181818181</c:v>
                </c:pt>
                <c:pt idx="1">
                  <c:v>3.0363636363636362</c:v>
                </c:pt>
                <c:pt idx="2">
                  <c:v>3.0545454545454542</c:v>
                </c:pt>
                <c:pt idx="3">
                  <c:v>3.0727272727272723</c:v>
                </c:pt>
                <c:pt idx="4">
                  <c:v>3.0909090909090904</c:v>
                </c:pt>
                <c:pt idx="5">
                  <c:v>3.1090909090909089</c:v>
                </c:pt>
                <c:pt idx="6">
                  <c:v>3.127272727272727</c:v>
                </c:pt>
                <c:pt idx="7">
                  <c:v>3.1454545454545451</c:v>
                </c:pt>
                <c:pt idx="8">
                  <c:v>3.1636363636363631</c:v>
                </c:pt>
                <c:pt idx="9">
                  <c:v>3.1818181818181812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E-4496-B413-7EFA063AF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60288"/>
        <c:axId val="1525964448"/>
      </c:scatterChart>
      <c:valAx>
        <c:axId val="15259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964448"/>
        <c:crosses val="autoZero"/>
        <c:crossBetween val="midCat"/>
      </c:valAx>
      <c:valAx>
        <c:axId val="15259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96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</a:t>
            </a:r>
            <a:r>
              <a:rPr lang="en-US" baseline="0"/>
              <a:t> Vector Machines (Acc. 97% on test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'Plot '!$B$1</c:f>
              <c:strCache>
                <c:ptCount val="1"/>
                <c:pt idx="0">
                  <c:v>Setosa</c:v>
                </c:pt>
              </c:strCache>
            </c:strRef>
          </c:tx>
          <c:spPr>
            <a:ln>
              <a:noFill/>
            </a:ln>
          </c:spPr>
          <c:xVal>
            <c:numRef>
              <c:f>'Plot '!$A$2:$A$71</c:f>
              <c:numCache>
                <c:formatCode>General</c:formatCode>
                <c:ptCount val="70"/>
                <c:pt idx="0">
                  <c:v>5.0999999999999996</c:v>
                </c:pt>
                <c:pt idx="1">
                  <c:v>4.9000000000000004</c:v>
                </c:pt>
                <c:pt idx="2">
                  <c:v>4.5999999999999996</c:v>
                </c:pt>
                <c:pt idx="3">
                  <c:v>5.4</c:v>
                </c:pt>
                <c:pt idx="4">
                  <c:v>5</c:v>
                </c:pt>
                <c:pt idx="5">
                  <c:v>4.8</c:v>
                </c:pt>
                <c:pt idx="6">
                  <c:v>4.8</c:v>
                </c:pt>
                <c:pt idx="7">
                  <c:v>4.3</c:v>
                </c:pt>
                <c:pt idx="8">
                  <c:v>5.8</c:v>
                </c:pt>
                <c:pt idx="9">
                  <c:v>5.7</c:v>
                </c:pt>
                <c:pt idx="10">
                  <c:v>5.4</c:v>
                </c:pt>
                <c:pt idx="11">
                  <c:v>5.0999999999999996</c:v>
                </c:pt>
                <c:pt idx="12">
                  <c:v>5.7</c:v>
                </c:pt>
                <c:pt idx="13">
                  <c:v>5.0999999999999996</c:v>
                </c:pt>
                <c:pt idx="14">
                  <c:v>5.4</c:v>
                </c:pt>
                <c:pt idx="15">
                  <c:v>5.0999999999999996</c:v>
                </c:pt>
                <c:pt idx="16">
                  <c:v>4.5999999999999996</c:v>
                </c:pt>
                <c:pt idx="17">
                  <c:v>5.0999999999999996</c:v>
                </c:pt>
                <c:pt idx="18">
                  <c:v>4.8</c:v>
                </c:pt>
                <c:pt idx="19">
                  <c:v>5</c:v>
                </c:pt>
                <c:pt idx="20">
                  <c:v>5</c:v>
                </c:pt>
                <c:pt idx="21">
                  <c:v>5.2</c:v>
                </c:pt>
                <c:pt idx="22">
                  <c:v>4.8</c:v>
                </c:pt>
                <c:pt idx="23">
                  <c:v>5.4</c:v>
                </c:pt>
                <c:pt idx="24">
                  <c:v>5.2</c:v>
                </c:pt>
                <c:pt idx="25">
                  <c:v>5.5</c:v>
                </c:pt>
                <c:pt idx="26">
                  <c:v>5.5</c:v>
                </c:pt>
                <c:pt idx="27">
                  <c:v>4.9000000000000004</c:v>
                </c:pt>
                <c:pt idx="28">
                  <c:v>5.0999999999999996</c:v>
                </c:pt>
                <c:pt idx="29">
                  <c:v>5</c:v>
                </c:pt>
                <c:pt idx="30">
                  <c:v>4.4000000000000004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5.3</c:v>
                </c:pt>
                <c:pt idx="35">
                  <c:v>5.8</c:v>
                </c:pt>
                <c:pt idx="36">
                  <c:v>7.1</c:v>
                </c:pt>
                <c:pt idx="37">
                  <c:v>6.3</c:v>
                </c:pt>
                <c:pt idx="38">
                  <c:v>6.5</c:v>
                </c:pt>
                <c:pt idx="39">
                  <c:v>4.9000000000000004</c:v>
                </c:pt>
                <c:pt idx="40">
                  <c:v>7.3</c:v>
                </c:pt>
                <c:pt idx="41">
                  <c:v>6.7</c:v>
                </c:pt>
                <c:pt idx="42">
                  <c:v>7.2</c:v>
                </c:pt>
                <c:pt idx="43">
                  <c:v>6.5</c:v>
                </c:pt>
                <c:pt idx="44">
                  <c:v>6.4</c:v>
                </c:pt>
                <c:pt idx="45">
                  <c:v>6.8</c:v>
                </c:pt>
                <c:pt idx="46">
                  <c:v>6.4</c:v>
                </c:pt>
                <c:pt idx="47">
                  <c:v>7.7</c:v>
                </c:pt>
                <c:pt idx="48">
                  <c:v>6</c:v>
                </c:pt>
                <c:pt idx="49">
                  <c:v>6.9</c:v>
                </c:pt>
                <c:pt idx="50">
                  <c:v>5.6</c:v>
                </c:pt>
                <c:pt idx="51">
                  <c:v>7.7</c:v>
                </c:pt>
                <c:pt idx="52">
                  <c:v>6.3</c:v>
                </c:pt>
                <c:pt idx="53">
                  <c:v>6.7</c:v>
                </c:pt>
                <c:pt idx="54">
                  <c:v>7.2</c:v>
                </c:pt>
                <c:pt idx="55">
                  <c:v>6.1</c:v>
                </c:pt>
                <c:pt idx="56">
                  <c:v>6.4</c:v>
                </c:pt>
                <c:pt idx="57">
                  <c:v>7.2</c:v>
                </c:pt>
                <c:pt idx="58">
                  <c:v>7.4</c:v>
                </c:pt>
                <c:pt idx="59">
                  <c:v>7.9</c:v>
                </c:pt>
                <c:pt idx="60">
                  <c:v>6.3</c:v>
                </c:pt>
                <c:pt idx="61">
                  <c:v>6.1</c:v>
                </c:pt>
                <c:pt idx="62">
                  <c:v>6.3</c:v>
                </c:pt>
                <c:pt idx="63">
                  <c:v>6.4</c:v>
                </c:pt>
                <c:pt idx="64">
                  <c:v>6</c:v>
                </c:pt>
                <c:pt idx="65">
                  <c:v>6.7</c:v>
                </c:pt>
                <c:pt idx="66">
                  <c:v>6.7</c:v>
                </c:pt>
                <c:pt idx="67">
                  <c:v>6.3</c:v>
                </c:pt>
                <c:pt idx="68">
                  <c:v>6.5</c:v>
                </c:pt>
                <c:pt idx="69">
                  <c:v>5.9</c:v>
                </c:pt>
              </c:numCache>
            </c:numRef>
          </c:xVal>
          <c:yVal>
            <c:numRef>
              <c:f>'Plot '!$B$2:$B$71</c:f>
              <c:numCache>
                <c:formatCode>General</c:formatCode>
                <c:ptCount val="70"/>
                <c:pt idx="0">
                  <c:v>3.5</c:v>
                </c:pt>
                <c:pt idx="1">
                  <c:v>3</c:v>
                </c:pt>
                <c:pt idx="2">
                  <c:v>3.1</c:v>
                </c:pt>
                <c:pt idx="3">
                  <c:v>3.9</c:v>
                </c:pt>
                <c:pt idx="4">
                  <c:v>3.4</c:v>
                </c:pt>
                <c:pt idx="5">
                  <c:v>3.4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4.4000000000000004</c:v>
                </c:pt>
                <c:pt idx="10">
                  <c:v>3.9</c:v>
                </c:pt>
                <c:pt idx="11">
                  <c:v>3.5</c:v>
                </c:pt>
                <c:pt idx="12">
                  <c:v>3.8</c:v>
                </c:pt>
                <c:pt idx="13">
                  <c:v>3.8</c:v>
                </c:pt>
                <c:pt idx="14">
                  <c:v>3.4</c:v>
                </c:pt>
                <c:pt idx="15">
                  <c:v>3.7</c:v>
                </c:pt>
                <c:pt idx="16">
                  <c:v>3.6</c:v>
                </c:pt>
                <c:pt idx="17">
                  <c:v>3.3</c:v>
                </c:pt>
                <c:pt idx="18">
                  <c:v>3.4</c:v>
                </c:pt>
                <c:pt idx="19">
                  <c:v>3</c:v>
                </c:pt>
                <c:pt idx="20">
                  <c:v>3.4</c:v>
                </c:pt>
                <c:pt idx="21">
                  <c:v>3.5</c:v>
                </c:pt>
                <c:pt idx="22">
                  <c:v>3.1</c:v>
                </c:pt>
                <c:pt idx="23">
                  <c:v>3.4</c:v>
                </c:pt>
                <c:pt idx="24">
                  <c:v>4.0999999999999996</c:v>
                </c:pt>
                <c:pt idx="25">
                  <c:v>4.2</c:v>
                </c:pt>
                <c:pt idx="26">
                  <c:v>3.5</c:v>
                </c:pt>
                <c:pt idx="27">
                  <c:v>3.1</c:v>
                </c:pt>
                <c:pt idx="28">
                  <c:v>3.4</c:v>
                </c:pt>
                <c:pt idx="29">
                  <c:v>3.5</c:v>
                </c:pt>
                <c:pt idx="30">
                  <c:v>3.2</c:v>
                </c:pt>
                <c:pt idx="31">
                  <c:v>3.5</c:v>
                </c:pt>
                <c:pt idx="32">
                  <c:v>3.8</c:v>
                </c:pt>
                <c:pt idx="33">
                  <c:v>3.8</c:v>
                </c:pt>
                <c:pt idx="34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5C-4CBF-A511-0F572F0B05C8}"/>
            </c:ext>
          </c:extLst>
        </c:ser>
        <c:ser>
          <c:idx val="2"/>
          <c:order val="1"/>
          <c:tx>
            <c:strRef>
              <c:f>'Plot '!$C$1</c:f>
              <c:strCache>
                <c:ptCount val="1"/>
                <c:pt idx="0">
                  <c:v>Virginica</c:v>
                </c:pt>
              </c:strCache>
            </c:strRef>
          </c:tx>
          <c:spPr>
            <a:ln>
              <a:noFill/>
            </a:ln>
          </c:spPr>
          <c:xVal>
            <c:numRef>
              <c:f>'Plot '!$A$2:$A$71</c:f>
              <c:numCache>
                <c:formatCode>General</c:formatCode>
                <c:ptCount val="70"/>
                <c:pt idx="0">
                  <c:v>5.0999999999999996</c:v>
                </c:pt>
                <c:pt idx="1">
                  <c:v>4.9000000000000004</c:v>
                </c:pt>
                <c:pt idx="2">
                  <c:v>4.5999999999999996</c:v>
                </c:pt>
                <c:pt idx="3">
                  <c:v>5.4</c:v>
                </c:pt>
                <c:pt idx="4">
                  <c:v>5</c:v>
                </c:pt>
                <c:pt idx="5">
                  <c:v>4.8</c:v>
                </c:pt>
                <c:pt idx="6">
                  <c:v>4.8</c:v>
                </c:pt>
                <c:pt idx="7">
                  <c:v>4.3</c:v>
                </c:pt>
                <c:pt idx="8">
                  <c:v>5.8</c:v>
                </c:pt>
                <c:pt idx="9">
                  <c:v>5.7</c:v>
                </c:pt>
                <c:pt idx="10">
                  <c:v>5.4</c:v>
                </c:pt>
                <c:pt idx="11">
                  <c:v>5.0999999999999996</c:v>
                </c:pt>
                <c:pt idx="12">
                  <c:v>5.7</c:v>
                </c:pt>
                <c:pt idx="13">
                  <c:v>5.0999999999999996</c:v>
                </c:pt>
                <c:pt idx="14">
                  <c:v>5.4</c:v>
                </c:pt>
                <c:pt idx="15">
                  <c:v>5.0999999999999996</c:v>
                </c:pt>
                <c:pt idx="16">
                  <c:v>4.5999999999999996</c:v>
                </c:pt>
                <c:pt idx="17">
                  <c:v>5.0999999999999996</c:v>
                </c:pt>
                <c:pt idx="18">
                  <c:v>4.8</c:v>
                </c:pt>
                <c:pt idx="19">
                  <c:v>5</c:v>
                </c:pt>
                <c:pt idx="20">
                  <c:v>5</c:v>
                </c:pt>
                <c:pt idx="21">
                  <c:v>5.2</c:v>
                </c:pt>
                <c:pt idx="22">
                  <c:v>4.8</c:v>
                </c:pt>
                <c:pt idx="23">
                  <c:v>5.4</c:v>
                </c:pt>
                <c:pt idx="24">
                  <c:v>5.2</c:v>
                </c:pt>
                <c:pt idx="25">
                  <c:v>5.5</c:v>
                </c:pt>
                <c:pt idx="26">
                  <c:v>5.5</c:v>
                </c:pt>
                <c:pt idx="27">
                  <c:v>4.9000000000000004</c:v>
                </c:pt>
                <c:pt idx="28">
                  <c:v>5.0999999999999996</c:v>
                </c:pt>
                <c:pt idx="29">
                  <c:v>5</c:v>
                </c:pt>
                <c:pt idx="30">
                  <c:v>4.4000000000000004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5.3</c:v>
                </c:pt>
                <c:pt idx="35">
                  <c:v>5.8</c:v>
                </c:pt>
                <c:pt idx="36">
                  <c:v>7.1</c:v>
                </c:pt>
                <c:pt idx="37">
                  <c:v>6.3</c:v>
                </c:pt>
                <c:pt idx="38">
                  <c:v>6.5</c:v>
                </c:pt>
                <c:pt idx="39">
                  <c:v>4.9000000000000004</c:v>
                </c:pt>
                <c:pt idx="40">
                  <c:v>7.3</c:v>
                </c:pt>
                <c:pt idx="41">
                  <c:v>6.7</c:v>
                </c:pt>
                <c:pt idx="42">
                  <c:v>7.2</c:v>
                </c:pt>
                <c:pt idx="43">
                  <c:v>6.5</c:v>
                </c:pt>
                <c:pt idx="44">
                  <c:v>6.4</c:v>
                </c:pt>
                <c:pt idx="45">
                  <c:v>6.8</c:v>
                </c:pt>
                <c:pt idx="46">
                  <c:v>6.4</c:v>
                </c:pt>
                <c:pt idx="47">
                  <c:v>7.7</c:v>
                </c:pt>
                <c:pt idx="48">
                  <c:v>6</c:v>
                </c:pt>
                <c:pt idx="49">
                  <c:v>6.9</c:v>
                </c:pt>
                <c:pt idx="50">
                  <c:v>5.6</c:v>
                </c:pt>
                <c:pt idx="51">
                  <c:v>7.7</c:v>
                </c:pt>
                <c:pt idx="52">
                  <c:v>6.3</c:v>
                </c:pt>
                <c:pt idx="53">
                  <c:v>6.7</c:v>
                </c:pt>
                <c:pt idx="54">
                  <c:v>7.2</c:v>
                </c:pt>
                <c:pt idx="55">
                  <c:v>6.1</c:v>
                </c:pt>
                <c:pt idx="56">
                  <c:v>6.4</c:v>
                </c:pt>
                <c:pt idx="57">
                  <c:v>7.2</c:v>
                </c:pt>
                <c:pt idx="58">
                  <c:v>7.4</c:v>
                </c:pt>
                <c:pt idx="59">
                  <c:v>7.9</c:v>
                </c:pt>
                <c:pt idx="60">
                  <c:v>6.3</c:v>
                </c:pt>
                <c:pt idx="61">
                  <c:v>6.1</c:v>
                </c:pt>
                <c:pt idx="62">
                  <c:v>6.3</c:v>
                </c:pt>
                <c:pt idx="63">
                  <c:v>6.4</c:v>
                </c:pt>
                <c:pt idx="64">
                  <c:v>6</c:v>
                </c:pt>
                <c:pt idx="65">
                  <c:v>6.7</c:v>
                </c:pt>
                <c:pt idx="66">
                  <c:v>6.7</c:v>
                </c:pt>
                <c:pt idx="67">
                  <c:v>6.3</c:v>
                </c:pt>
                <c:pt idx="68">
                  <c:v>6.5</c:v>
                </c:pt>
                <c:pt idx="69">
                  <c:v>5.9</c:v>
                </c:pt>
              </c:numCache>
            </c:numRef>
          </c:xVal>
          <c:yVal>
            <c:numRef>
              <c:f>'Plot '!$C$2:$C$71</c:f>
              <c:numCache>
                <c:formatCode>General</c:formatCode>
                <c:ptCount val="70"/>
                <c:pt idx="35">
                  <c:v>2.7</c:v>
                </c:pt>
                <c:pt idx="36">
                  <c:v>3</c:v>
                </c:pt>
                <c:pt idx="37">
                  <c:v>2.9</c:v>
                </c:pt>
                <c:pt idx="38">
                  <c:v>3</c:v>
                </c:pt>
                <c:pt idx="39">
                  <c:v>2.5</c:v>
                </c:pt>
                <c:pt idx="40">
                  <c:v>2.9</c:v>
                </c:pt>
                <c:pt idx="41">
                  <c:v>2.5</c:v>
                </c:pt>
                <c:pt idx="42">
                  <c:v>3.6</c:v>
                </c:pt>
                <c:pt idx="43">
                  <c:v>3.2</c:v>
                </c:pt>
                <c:pt idx="44">
                  <c:v>2.7</c:v>
                </c:pt>
                <c:pt idx="45">
                  <c:v>3</c:v>
                </c:pt>
                <c:pt idx="46">
                  <c:v>3.2</c:v>
                </c:pt>
                <c:pt idx="47">
                  <c:v>3.8</c:v>
                </c:pt>
                <c:pt idx="48">
                  <c:v>2.2000000000000002</c:v>
                </c:pt>
                <c:pt idx="49">
                  <c:v>3.2</c:v>
                </c:pt>
                <c:pt idx="50">
                  <c:v>2.8</c:v>
                </c:pt>
                <c:pt idx="51">
                  <c:v>2.8</c:v>
                </c:pt>
                <c:pt idx="52">
                  <c:v>2.7</c:v>
                </c:pt>
                <c:pt idx="53">
                  <c:v>3.3</c:v>
                </c:pt>
                <c:pt idx="54">
                  <c:v>3.2</c:v>
                </c:pt>
                <c:pt idx="55">
                  <c:v>3</c:v>
                </c:pt>
                <c:pt idx="56">
                  <c:v>2.8</c:v>
                </c:pt>
                <c:pt idx="57">
                  <c:v>3</c:v>
                </c:pt>
                <c:pt idx="58">
                  <c:v>2.8</c:v>
                </c:pt>
                <c:pt idx="59">
                  <c:v>3.8</c:v>
                </c:pt>
                <c:pt idx="60">
                  <c:v>2.8</c:v>
                </c:pt>
                <c:pt idx="61">
                  <c:v>2.6</c:v>
                </c:pt>
                <c:pt idx="62">
                  <c:v>3.4</c:v>
                </c:pt>
                <c:pt idx="63">
                  <c:v>3.1</c:v>
                </c:pt>
                <c:pt idx="64">
                  <c:v>3</c:v>
                </c:pt>
                <c:pt idx="65">
                  <c:v>3.3</c:v>
                </c:pt>
                <c:pt idx="66">
                  <c:v>3</c:v>
                </c:pt>
                <c:pt idx="67">
                  <c:v>2.5</c:v>
                </c:pt>
                <c:pt idx="68">
                  <c:v>3</c:v>
                </c:pt>
                <c:pt idx="6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5C-4CBF-A511-0F572F0B05C8}"/>
            </c:ext>
          </c:extLst>
        </c:ser>
        <c:ser>
          <c:idx val="0"/>
          <c:order val="2"/>
          <c:tx>
            <c:strRef>
              <c:f>Formula!$H$3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Formula!$G$4:$G$13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Formula!$H$4:$H$13</c:f>
              <c:numCache>
                <c:formatCode>General</c:formatCode>
                <c:ptCount val="10"/>
                <c:pt idx="0">
                  <c:v>0.5636363636363636</c:v>
                </c:pt>
                <c:pt idx="1">
                  <c:v>1.1272727272727272</c:v>
                </c:pt>
                <c:pt idx="2">
                  <c:v>1.6909090909090909</c:v>
                </c:pt>
                <c:pt idx="3">
                  <c:v>2.2545454545454544</c:v>
                </c:pt>
                <c:pt idx="4">
                  <c:v>2.8181818181818179</c:v>
                </c:pt>
                <c:pt idx="5">
                  <c:v>3.3818181818181818</c:v>
                </c:pt>
                <c:pt idx="6">
                  <c:v>3.9454545454545453</c:v>
                </c:pt>
                <c:pt idx="7">
                  <c:v>4.5090909090909088</c:v>
                </c:pt>
                <c:pt idx="8">
                  <c:v>5.0727272727272723</c:v>
                </c:pt>
                <c:pt idx="9">
                  <c:v>5.6363636363636358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5C-4CBF-A511-0F572F0B0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532224"/>
        <c:axId val="1520532640"/>
      </c:scatterChart>
      <c:valAx>
        <c:axId val="152053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32640"/>
        <c:crosses val="autoZero"/>
        <c:crossBetween val="midCat"/>
      </c:valAx>
      <c:valAx>
        <c:axId val="15205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32224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11430</xdr:rowOff>
    </xdr:from>
    <xdr:to>
      <xdr:col>13</xdr:col>
      <xdr:colOff>579120</xdr:colOff>
      <xdr:row>24</xdr:row>
      <xdr:rowOff>121920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A51BEB6-3352-0879-ADB8-400EB63A5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29</xdr:row>
      <xdr:rowOff>133350</xdr:rowOff>
    </xdr:from>
    <xdr:to>
      <xdr:col>13</xdr:col>
      <xdr:colOff>327660</xdr:colOff>
      <xdr:row>44</xdr:row>
      <xdr:rowOff>133350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095642B-11CE-3F4A-0963-D2D2AA446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14</xdr:row>
      <xdr:rowOff>41910</xdr:rowOff>
    </xdr:from>
    <xdr:to>
      <xdr:col>13</xdr:col>
      <xdr:colOff>320040</xdr:colOff>
      <xdr:row>29</xdr:row>
      <xdr:rowOff>41910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9D168F05-0CEC-0786-E4AA-5475ABA62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594360</xdr:colOff>
      <xdr:row>46</xdr:row>
      <xdr:rowOff>3810</xdr:rowOff>
    </xdr:from>
    <xdr:to>
      <xdr:col>13</xdr:col>
      <xdr:colOff>289560</xdr:colOff>
      <xdr:row>61</xdr:row>
      <xdr:rowOff>3810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E0353367-38B4-02D9-C0DE-26EF25B8B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61</xdr:row>
      <xdr:rowOff>163830</xdr:rowOff>
    </xdr:from>
    <xdr:to>
      <xdr:col>13</xdr:col>
      <xdr:colOff>304800</xdr:colOff>
      <xdr:row>76</xdr:row>
      <xdr:rowOff>163830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860574C2-1184-4548-6132-555AED739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114300</xdr:rowOff>
    </xdr:from>
    <xdr:to>
      <xdr:col>13</xdr:col>
      <xdr:colOff>129540</xdr:colOff>
      <xdr:row>25</xdr:row>
      <xdr:rowOff>41910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1F9351F-92A5-4959-8A64-0836C44DE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D869-58D9-4A0A-BE0C-178F5967BF23}">
  <dimension ref="A1:I101"/>
  <sheetViews>
    <sheetView workbookViewId="0">
      <selection activeCell="I3" sqref="I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5.0999999999999996</v>
      </c>
      <c r="B2">
        <v>3.5</v>
      </c>
      <c r="C2">
        <v>1.4</v>
      </c>
      <c r="D2">
        <v>0.2</v>
      </c>
      <c r="E2" t="s">
        <v>9</v>
      </c>
      <c r="F2">
        <v>0</v>
      </c>
      <c r="G2">
        <v>0.43175252520980156</v>
      </c>
      <c r="H2">
        <v>60</v>
      </c>
      <c r="I2" t="s">
        <v>10</v>
      </c>
    </row>
    <row r="3" spans="1:9" x14ac:dyDescent="0.3">
      <c r="A3">
        <v>4.9000000000000004</v>
      </c>
      <c r="B3">
        <v>3</v>
      </c>
      <c r="C3">
        <v>1.4</v>
      </c>
      <c r="D3">
        <v>0.2</v>
      </c>
      <c r="E3" t="s">
        <v>9</v>
      </c>
      <c r="F3">
        <v>0</v>
      </c>
      <c r="G3">
        <v>0.5430320436528473</v>
      </c>
      <c r="H3">
        <v>46</v>
      </c>
      <c r="I3" t="s">
        <v>10</v>
      </c>
    </row>
    <row r="4" spans="1:9" x14ac:dyDescent="0.3">
      <c r="A4">
        <v>4.7</v>
      </c>
      <c r="B4">
        <v>3.2</v>
      </c>
      <c r="C4">
        <v>1.3</v>
      </c>
      <c r="D4">
        <v>0.2</v>
      </c>
      <c r="E4" t="s">
        <v>9</v>
      </c>
      <c r="F4">
        <v>0</v>
      </c>
      <c r="G4">
        <v>0.14610469021892314</v>
      </c>
      <c r="H4">
        <v>86</v>
      </c>
      <c r="I4" t="s">
        <v>11</v>
      </c>
    </row>
    <row r="5" spans="1:9" x14ac:dyDescent="0.3">
      <c r="A5">
        <v>4.5999999999999996</v>
      </c>
      <c r="B5">
        <v>3.1</v>
      </c>
      <c r="C5">
        <v>1.5</v>
      </c>
      <c r="D5">
        <v>0.2</v>
      </c>
      <c r="E5" t="s">
        <v>9</v>
      </c>
      <c r="F5">
        <v>0</v>
      </c>
      <c r="G5">
        <v>0.70372988764719868</v>
      </c>
      <c r="H5">
        <v>33</v>
      </c>
      <c r="I5" t="s">
        <v>10</v>
      </c>
    </row>
    <row r="6" spans="1:9" x14ac:dyDescent="0.3">
      <c r="A6">
        <v>5</v>
      </c>
      <c r="B6">
        <v>3.6</v>
      </c>
      <c r="C6">
        <v>1.4</v>
      </c>
      <c r="D6">
        <v>0.2</v>
      </c>
      <c r="E6" t="s">
        <v>9</v>
      </c>
      <c r="F6">
        <v>0</v>
      </c>
      <c r="G6">
        <v>1.2325029511896735E-2</v>
      </c>
      <c r="H6">
        <v>99</v>
      </c>
      <c r="I6" t="s">
        <v>11</v>
      </c>
    </row>
    <row r="7" spans="1:9" x14ac:dyDescent="0.3">
      <c r="A7">
        <v>5.4</v>
      </c>
      <c r="B7">
        <v>3.9</v>
      </c>
      <c r="C7">
        <v>1.7</v>
      </c>
      <c r="D7">
        <v>0.4</v>
      </c>
      <c r="E7" t="s">
        <v>9</v>
      </c>
      <c r="F7">
        <v>0</v>
      </c>
      <c r="G7">
        <v>0.3706057270689892</v>
      </c>
      <c r="H7">
        <v>69</v>
      </c>
      <c r="I7" t="s">
        <v>10</v>
      </c>
    </row>
    <row r="8" spans="1:9" x14ac:dyDescent="0.3">
      <c r="A8">
        <v>4.5999999999999996</v>
      </c>
      <c r="B8">
        <v>3.4</v>
      </c>
      <c r="C8">
        <v>1.4</v>
      </c>
      <c r="D8">
        <v>0.3</v>
      </c>
      <c r="E8" t="s">
        <v>9</v>
      </c>
      <c r="F8">
        <v>0</v>
      </c>
      <c r="G8">
        <v>5.1321329325004883E-2</v>
      </c>
      <c r="H8">
        <v>93</v>
      </c>
      <c r="I8" t="s">
        <v>11</v>
      </c>
    </row>
    <row r="9" spans="1:9" x14ac:dyDescent="0.3">
      <c r="A9">
        <v>5</v>
      </c>
      <c r="B9">
        <v>3.4</v>
      </c>
      <c r="C9">
        <v>1.5</v>
      </c>
      <c r="D9">
        <v>0.2</v>
      </c>
      <c r="E9" t="s">
        <v>9</v>
      </c>
      <c r="F9">
        <v>0</v>
      </c>
      <c r="G9">
        <v>0.97050652269772242</v>
      </c>
      <c r="H9">
        <v>7</v>
      </c>
      <c r="I9" t="s">
        <v>10</v>
      </c>
    </row>
    <row r="10" spans="1:9" x14ac:dyDescent="0.3">
      <c r="A10">
        <v>4.4000000000000004</v>
      </c>
      <c r="B10">
        <v>2.9</v>
      </c>
      <c r="C10">
        <v>1.4</v>
      </c>
      <c r="D10">
        <v>0.2</v>
      </c>
      <c r="E10" t="s">
        <v>9</v>
      </c>
      <c r="F10">
        <v>0</v>
      </c>
      <c r="G10">
        <v>0.31357663491955212</v>
      </c>
      <c r="H10">
        <v>72</v>
      </c>
      <c r="I10" t="s">
        <v>11</v>
      </c>
    </row>
    <row r="11" spans="1:9" x14ac:dyDescent="0.3">
      <c r="A11">
        <v>4.9000000000000004</v>
      </c>
      <c r="B11">
        <v>3.1</v>
      </c>
      <c r="C11">
        <v>1.5</v>
      </c>
      <c r="D11">
        <v>0.1</v>
      </c>
      <c r="E11" t="s">
        <v>9</v>
      </c>
      <c r="F11">
        <v>0</v>
      </c>
      <c r="G11">
        <v>0.33814735377754757</v>
      </c>
      <c r="H11">
        <v>71</v>
      </c>
      <c r="I11" t="s">
        <v>11</v>
      </c>
    </row>
    <row r="12" spans="1:9" x14ac:dyDescent="0.3">
      <c r="A12">
        <v>5.4</v>
      </c>
      <c r="B12">
        <v>3.7</v>
      </c>
      <c r="C12">
        <v>1.5</v>
      </c>
      <c r="D12">
        <v>0.2</v>
      </c>
      <c r="E12" t="s">
        <v>9</v>
      </c>
      <c r="F12">
        <v>0</v>
      </c>
      <c r="G12">
        <v>2.7098884255000177E-3</v>
      </c>
      <c r="H12">
        <v>100</v>
      </c>
      <c r="I12" t="s">
        <v>11</v>
      </c>
    </row>
    <row r="13" spans="1:9" x14ac:dyDescent="0.3">
      <c r="A13">
        <v>4.8</v>
      </c>
      <c r="B13">
        <v>3.4</v>
      </c>
      <c r="C13">
        <v>1.6</v>
      </c>
      <c r="D13">
        <v>0.2</v>
      </c>
      <c r="E13" t="s">
        <v>9</v>
      </c>
      <c r="F13">
        <v>0</v>
      </c>
      <c r="G13">
        <v>0.73507824441420655</v>
      </c>
      <c r="H13">
        <v>29</v>
      </c>
      <c r="I13" t="s">
        <v>10</v>
      </c>
    </row>
    <row r="14" spans="1:9" x14ac:dyDescent="0.3">
      <c r="A14">
        <v>4.8</v>
      </c>
      <c r="B14">
        <v>3</v>
      </c>
      <c r="C14">
        <v>1.4</v>
      </c>
      <c r="D14">
        <v>0.1</v>
      </c>
      <c r="E14" t="s">
        <v>9</v>
      </c>
      <c r="F14">
        <v>0</v>
      </c>
      <c r="G14">
        <v>0.90954834612357871</v>
      </c>
      <c r="H14">
        <v>14</v>
      </c>
      <c r="I14" t="s">
        <v>10</v>
      </c>
    </row>
    <row r="15" spans="1:9" x14ac:dyDescent="0.3">
      <c r="A15">
        <v>4.3</v>
      </c>
      <c r="B15">
        <v>3</v>
      </c>
      <c r="C15">
        <v>1.1000000000000001</v>
      </c>
      <c r="D15">
        <v>0.1</v>
      </c>
      <c r="E15" t="s">
        <v>9</v>
      </c>
      <c r="F15">
        <v>0</v>
      </c>
      <c r="G15">
        <v>0.91808059892754457</v>
      </c>
      <c r="H15">
        <v>12</v>
      </c>
      <c r="I15" t="s">
        <v>10</v>
      </c>
    </row>
    <row r="16" spans="1:9" x14ac:dyDescent="0.3">
      <c r="A16">
        <v>5.8</v>
      </c>
      <c r="B16">
        <v>4</v>
      </c>
      <c r="C16">
        <v>1.2</v>
      </c>
      <c r="D16">
        <v>0.2</v>
      </c>
      <c r="E16" t="s">
        <v>9</v>
      </c>
      <c r="F16">
        <v>0</v>
      </c>
      <c r="G16">
        <v>0.82700747617494574</v>
      </c>
      <c r="H16">
        <v>23</v>
      </c>
      <c r="I16" t="s">
        <v>10</v>
      </c>
    </row>
    <row r="17" spans="1:9" x14ac:dyDescent="0.3">
      <c r="A17">
        <v>5.7</v>
      </c>
      <c r="B17">
        <v>4.4000000000000004</v>
      </c>
      <c r="C17">
        <v>1.5</v>
      </c>
      <c r="D17">
        <v>0.4</v>
      </c>
      <c r="E17" t="s">
        <v>9</v>
      </c>
      <c r="F17">
        <v>0</v>
      </c>
      <c r="G17">
        <v>0.52342152596125369</v>
      </c>
      <c r="H17">
        <v>51</v>
      </c>
      <c r="I17" t="s">
        <v>10</v>
      </c>
    </row>
    <row r="18" spans="1:9" x14ac:dyDescent="0.3">
      <c r="A18">
        <v>5.4</v>
      </c>
      <c r="B18">
        <v>3.9</v>
      </c>
      <c r="C18">
        <v>1.3</v>
      </c>
      <c r="D18">
        <v>0.4</v>
      </c>
      <c r="E18" t="s">
        <v>9</v>
      </c>
      <c r="F18">
        <v>0</v>
      </c>
      <c r="G18">
        <v>0.6566719219522662</v>
      </c>
      <c r="H18">
        <v>38</v>
      </c>
      <c r="I18" t="s">
        <v>10</v>
      </c>
    </row>
    <row r="19" spans="1:9" x14ac:dyDescent="0.3">
      <c r="A19">
        <v>5.0999999999999996</v>
      </c>
      <c r="B19">
        <v>3.5</v>
      </c>
      <c r="C19">
        <v>1.4</v>
      </c>
      <c r="D19">
        <v>0.3</v>
      </c>
      <c r="E19" t="s">
        <v>9</v>
      </c>
      <c r="F19">
        <v>0</v>
      </c>
      <c r="G19">
        <v>0.7959027814406674</v>
      </c>
      <c r="H19">
        <v>25</v>
      </c>
      <c r="I19" t="s">
        <v>10</v>
      </c>
    </row>
    <row r="20" spans="1:9" x14ac:dyDescent="0.3">
      <c r="A20">
        <v>5.7</v>
      </c>
      <c r="B20">
        <v>3.8</v>
      </c>
      <c r="C20">
        <v>1.7</v>
      </c>
      <c r="D20">
        <v>0.3</v>
      </c>
      <c r="E20" t="s">
        <v>9</v>
      </c>
      <c r="F20">
        <v>0</v>
      </c>
      <c r="G20">
        <v>0.54060769929425723</v>
      </c>
      <c r="H20">
        <v>48</v>
      </c>
      <c r="I20" t="s">
        <v>10</v>
      </c>
    </row>
    <row r="21" spans="1:9" x14ac:dyDescent="0.3">
      <c r="A21">
        <v>5.0999999999999996</v>
      </c>
      <c r="B21">
        <v>3.8</v>
      </c>
      <c r="C21">
        <v>1.5</v>
      </c>
      <c r="D21">
        <v>0.3</v>
      </c>
      <c r="E21" t="s">
        <v>9</v>
      </c>
      <c r="F21">
        <v>0</v>
      </c>
      <c r="G21">
        <v>0.47580563422422728</v>
      </c>
      <c r="H21">
        <v>56</v>
      </c>
      <c r="I21" t="s">
        <v>10</v>
      </c>
    </row>
    <row r="22" spans="1:9" x14ac:dyDescent="0.3">
      <c r="A22">
        <v>5.4</v>
      </c>
      <c r="B22">
        <v>3.4</v>
      </c>
      <c r="C22">
        <v>1.7</v>
      </c>
      <c r="D22">
        <v>0.2</v>
      </c>
      <c r="E22" t="s">
        <v>9</v>
      </c>
      <c r="F22">
        <v>0</v>
      </c>
      <c r="G22">
        <v>0.97387252483996156</v>
      </c>
      <c r="H22">
        <v>5</v>
      </c>
      <c r="I22" t="s">
        <v>10</v>
      </c>
    </row>
    <row r="23" spans="1:9" x14ac:dyDescent="0.3">
      <c r="A23">
        <v>5.0999999999999996</v>
      </c>
      <c r="B23">
        <v>3.7</v>
      </c>
      <c r="C23">
        <v>1.5</v>
      </c>
      <c r="D23">
        <v>0.4</v>
      </c>
      <c r="E23" t="s">
        <v>9</v>
      </c>
      <c r="F23">
        <v>0</v>
      </c>
      <c r="G23">
        <v>0.97331922859920428</v>
      </c>
      <c r="H23">
        <v>6</v>
      </c>
      <c r="I23" t="s">
        <v>10</v>
      </c>
    </row>
    <row r="24" spans="1:9" x14ac:dyDescent="0.3">
      <c r="A24">
        <v>4.5999999999999996</v>
      </c>
      <c r="B24">
        <v>3.6</v>
      </c>
      <c r="C24">
        <v>1</v>
      </c>
      <c r="D24">
        <v>0.2</v>
      </c>
      <c r="E24" t="s">
        <v>9</v>
      </c>
      <c r="F24">
        <v>0</v>
      </c>
      <c r="G24">
        <v>0.62709291681648605</v>
      </c>
      <c r="H24">
        <v>40</v>
      </c>
      <c r="I24" t="s">
        <v>10</v>
      </c>
    </row>
    <row r="25" spans="1:9" x14ac:dyDescent="0.3">
      <c r="A25">
        <v>5.0999999999999996</v>
      </c>
      <c r="B25">
        <v>3.3</v>
      </c>
      <c r="C25">
        <v>1.7</v>
      </c>
      <c r="D25">
        <v>0.5</v>
      </c>
      <c r="E25" t="s">
        <v>9</v>
      </c>
      <c r="F25">
        <v>0</v>
      </c>
      <c r="G25">
        <v>0.51606322881713695</v>
      </c>
      <c r="H25">
        <v>53</v>
      </c>
      <c r="I25" t="s">
        <v>10</v>
      </c>
    </row>
    <row r="26" spans="1:9" x14ac:dyDescent="0.3">
      <c r="A26">
        <v>4.8</v>
      </c>
      <c r="B26">
        <v>3.4</v>
      </c>
      <c r="C26">
        <v>1.9</v>
      </c>
      <c r="D26">
        <v>0.2</v>
      </c>
      <c r="E26" t="s">
        <v>9</v>
      </c>
      <c r="F26">
        <v>0</v>
      </c>
      <c r="G26">
        <v>0.55532285342264454</v>
      </c>
      <c r="H26">
        <v>43</v>
      </c>
      <c r="I26" t="s">
        <v>10</v>
      </c>
    </row>
    <row r="27" spans="1:9" x14ac:dyDescent="0.3">
      <c r="A27">
        <v>5</v>
      </c>
      <c r="B27">
        <v>3</v>
      </c>
      <c r="C27">
        <v>1.6</v>
      </c>
      <c r="D27">
        <v>0.2</v>
      </c>
      <c r="E27" t="s">
        <v>9</v>
      </c>
      <c r="F27">
        <v>0</v>
      </c>
      <c r="G27">
        <v>0.70612198836710949</v>
      </c>
      <c r="H27">
        <v>32</v>
      </c>
      <c r="I27" t="s">
        <v>10</v>
      </c>
    </row>
    <row r="28" spans="1:9" x14ac:dyDescent="0.3">
      <c r="A28">
        <v>5</v>
      </c>
      <c r="B28">
        <v>3.4</v>
      </c>
      <c r="C28">
        <v>1.6</v>
      </c>
      <c r="D28">
        <v>0.4</v>
      </c>
      <c r="E28" t="s">
        <v>9</v>
      </c>
      <c r="F28">
        <v>0</v>
      </c>
      <c r="G28">
        <v>0.98404005756356683</v>
      </c>
      <c r="H28">
        <v>2</v>
      </c>
      <c r="I28" t="s">
        <v>10</v>
      </c>
    </row>
    <row r="29" spans="1:9" x14ac:dyDescent="0.3">
      <c r="A29">
        <v>5.2</v>
      </c>
      <c r="B29">
        <v>3.5</v>
      </c>
      <c r="C29">
        <v>1.5</v>
      </c>
      <c r="D29">
        <v>0.2</v>
      </c>
      <c r="E29" t="s">
        <v>9</v>
      </c>
      <c r="F29">
        <v>0</v>
      </c>
      <c r="G29">
        <v>0.35247827567548862</v>
      </c>
      <c r="H29">
        <v>70</v>
      </c>
      <c r="I29" t="s">
        <v>10</v>
      </c>
    </row>
    <row r="30" spans="1:9" x14ac:dyDescent="0.3">
      <c r="A30">
        <v>5.2</v>
      </c>
      <c r="B30">
        <v>3.4</v>
      </c>
      <c r="C30">
        <v>1.4</v>
      </c>
      <c r="D30">
        <v>0.2</v>
      </c>
      <c r="E30" t="s">
        <v>9</v>
      </c>
      <c r="F30">
        <v>0</v>
      </c>
      <c r="G30">
        <v>0.2614723013377952</v>
      </c>
      <c r="H30">
        <v>75</v>
      </c>
      <c r="I30" t="s">
        <v>11</v>
      </c>
    </row>
    <row r="31" spans="1:9" x14ac:dyDescent="0.3">
      <c r="A31">
        <v>4.7</v>
      </c>
      <c r="B31">
        <v>3.2</v>
      </c>
      <c r="C31">
        <v>1.6</v>
      </c>
      <c r="D31">
        <v>0.2</v>
      </c>
      <c r="E31" t="s">
        <v>9</v>
      </c>
      <c r="F31">
        <v>0</v>
      </c>
      <c r="G31">
        <v>0.29514624652254162</v>
      </c>
      <c r="H31">
        <v>74</v>
      </c>
      <c r="I31" t="s">
        <v>11</v>
      </c>
    </row>
    <row r="32" spans="1:9" x14ac:dyDescent="0.3">
      <c r="A32">
        <v>4.8</v>
      </c>
      <c r="B32">
        <v>3.1</v>
      </c>
      <c r="C32">
        <v>1.6</v>
      </c>
      <c r="D32">
        <v>0.2</v>
      </c>
      <c r="E32" t="s">
        <v>9</v>
      </c>
      <c r="F32">
        <v>0</v>
      </c>
      <c r="G32">
        <v>0.8922739342884819</v>
      </c>
      <c r="H32">
        <v>19</v>
      </c>
      <c r="I32" t="s">
        <v>10</v>
      </c>
    </row>
    <row r="33" spans="1:9" x14ac:dyDescent="0.3">
      <c r="A33">
        <v>5.4</v>
      </c>
      <c r="B33">
        <v>3.4</v>
      </c>
      <c r="C33">
        <v>1.5</v>
      </c>
      <c r="D33">
        <v>0.4</v>
      </c>
      <c r="E33" t="s">
        <v>9</v>
      </c>
      <c r="F33">
        <v>0</v>
      </c>
      <c r="G33">
        <v>0.39808464961437751</v>
      </c>
      <c r="H33">
        <v>63</v>
      </c>
      <c r="I33" t="s">
        <v>10</v>
      </c>
    </row>
    <row r="34" spans="1:9" x14ac:dyDescent="0.3">
      <c r="A34">
        <v>5.2</v>
      </c>
      <c r="B34">
        <v>4.0999999999999996</v>
      </c>
      <c r="C34">
        <v>1.5</v>
      </c>
      <c r="D34">
        <v>0.1</v>
      </c>
      <c r="E34" t="s">
        <v>9</v>
      </c>
      <c r="F34">
        <v>0</v>
      </c>
      <c r="G34">
        <v>0.58174208208352585</v>
      </c>
      <c r="H34">
        <v>42</v>
      </c>
      <c r="I34" t="s">
        <v>10</v>
      </c>
    </row>
    <row r="35" spans="1:9" x14ac:dyDescent="0.3">
      <c r="A35">
        <v>5.5</v>
      </c>
      <c r="B35">
        <v>4.2</v>
      </c>
      <c r="C35">
        <v>1.4</v>
      </c>
      <c r="D35">
        <v>0.2</v>
      </c>
      <c r="E35" t="s">
        <v>9</v>
      </c>
      <c r="F35">
        <v>0</v>
      </c>
      <c r="G35">
        <v>0.51934537596907593</v>
      </c>
      <c r="H35">
        <v>52</v>
      </c>
      <c r="I35" t="s">
        <v>10</v>
      </c>
    </row>
    <row r="36" spans="1:9" x14ac:dyDescent="0.3">
      <c r="A36">
        <v>4.9000000000000004</v>
      </c>
      <c r="B36">
        <v>3.1</v>
      </c>
      <c r="C36">
        <v>1.5</v>
      </c>
      <c r="D36">
        <v>0.1</v>
      </c>
      <c r="E36" t="s">
        <v>9</v>
      </c>
      <c r="F36">
        <v>0</v>
      </c>
      <c r="G36">
        <v>5.3311178670657378E-2</v>
      </c>
      <c r="H36">
        <v>92</v>
      </c>
      <c r="I36" t="s">
        <v>11</v>
      </c>
    </row>
    <row r="37" spans="1:9" x14ac:dyDescent="0.3">
      <c r="A37">
        <v>5</v>
      </c>
      <c r="B37">
        <v>3.2</v>
      </c>
      <c r="C37">
        <v>1.2</v>
      </c>
      <c r="D37">
        <v>0.2</v>
      </c>
      <c r="E37" t="s">
        <v>9</v>
      </c>
      <c r="F37">
        <v>0</v>
      </c>
      <c r="G37">
        <v>0.19245177826425053</v>
      </c>
      <c r="H37">
        <v>82</v>
      </c>
      <c r="I37" t="s">
        <v>11</v>
      </c>
    </row>
    <row r="38" spans="1:9" x14ac:dyDescent="0.3">
      <c r="A38">
        <v>5.5</v>
      </c>
      <c r="B38">
        <v>3.5</v>
      </c>
      <c r="C38">
        <v>1.3</v>
      </c>
      <c r="D38">
        <v>0.2</v>
      </c>
      <c r="E38" t="s">
        <v>9</v>
      </c>
      <c r="F38">
        <v>0</v>
      </c>
      <c r="G38">
        <v>0.69291844504811406</v>
      </c>
      <c r="H38">
        <v>35</v>
      </c>
      <c r="I38" t="s">
        <v>10</v>
      </c>
    </row>
    <row r="39" spans="1:9" x14ac:dyDescent="0.3">
      <c r="A39">
        <v>4.9000000000000004</v>
      </c>
      <c r="B39">
        <v>3.1</v>
      </c>
      <c r="C39">
        <v>1.5</v>
      </c>
      <c r="D39">
        <v>0.1</v>
      </c>
      <c r="E39" t="s">
        <v>9</v>
      </c>
      <c r="F39">
        <v>0</v>
      </c>
      <c r="G39">
        <v>0.39181493177394933</v>
      </c>
      <c r="H39">
        <v>64</v>
      </c>
      <c r="I39" t="s">
        <v>10</v>
      </c>
    </row>
    <row r="40" spans="1:9" x14ac:dyDescent="0.3">
      <c r="A40">
        <v>4.4000000000000004</v>
      </c>
      <c r="B40">
        <v>3</v>
      </c>
      <c r="C40">
        <v>1.3</v>
      </c>
      <c r="D40">
        <v>0.2</v>
      </c>
      <c r="E40" t="s">
        <v>9</v>
      </c>
      <c r="F40">
        <v>0</v>
      </c>
      <c r="G40">
        <v>0.12896961565578113</v>
      </c>
      <c r="H40">
        <v>88</v>
      </c>
      <c r="I40" t="s">
        <v>11</v>
      </c>
    </row>
    <row r="41" spans="1:9" x14ac:dyDescent="0.3">
      <c r="A41">
        <v>5.0999999999999996</v>
      </c>
      <c r="B41">
        <v>3.4</v>
      </c>
      <c r="C41">
        <v>1.5</v>
      </c>
      <c r="D41">
        <v>0.2</v>
      </c>
      <c r="E41" t="s">
        <v>9</v>
      </c>
      <c r="F41">
        <v>0</v>
      </c>
      <c r="G41">
        <v>0.98115947486737687</v>
      </c>
      <c r="H41">
        <v>3</v>
      </c>
      <c r="I41" t="s">
        <v>10</v>
      </c>
    </row>
    <row r="42" spans="1:9" x14ac:dyDescent="0.3">
      <c r="A42">
        <v>5</v>
      </c>
      <c r="B42">
        <v>3.5</v>
      </c>
      <c r="C42">
        <v>1.3</v>
      </c>
      <c r="D42">
        <v>0.3</v>
      </c>
      <c r="E42" t="s">
        <v>9</v>
      </c>
      <c r="F42">
        <v>0</v>
      </c>
      <c r="G42">
        <v>0.3831545864263296</v>
      </c>
      <c r="H42">
        <v>68</v>
      </c>
      <c r="I42" t="s">
        <v>10</v>
      </c>
    </row>
    <row r="43" spans="1:9" x14ac:dyDescent="0.3">
      <c r="A43">
        <v>4.5</v>
      </c>
      <c r="B43">
        <v>2.2999999999999998</v>
      </c>
      <c r="C43">
        <v>1.3</v>
      </c>
      <c r="D43">
        <v>0.3</v>
      </c>
      <c r="E43" t="s">
        <v>9</v>
      </c>
      <c r="F43">
        <v>0</v>
      </c>
      <c r="G43">
        <v>0.20445165760707029</v>
      </c>
      <c r="H43">
        <v>78</v>
      </c>
      <c r="I43" t="s">
        <v>11</v>
      </c>
    </row>
    <row r="44" spans="1:9" x14ac:dyDescent="0.3">
      <c r="A44">
        <v>4.4000000000000004</v>
      </c>
      <c r="B44">
        <v>3.2</v>
      </c>
      <c r="C44">
        <v>1.3</v>
      </c>
      <c r="D44">
        <v>0.2</v>
      </c>
      <c r="E44" t="s">
        <v>9</v>
      </c>
      <c r="F44">
        <v>0</v>
      </c>
      <c r="G44">
        <v>0.76724284613404603</v>
      </c>
      <c r="H44">
        <v>26</v>
      </c>
      <c r="I44" t="s">
        <v>10</v>
      </c>
    </row>
    <row r="45" spans="1:9" x14ac:dyDescent="0.3">
      <c r="A45">
        <v>5</v>
      </c>
      <c r="B45">
        <v>3.5</v>
      </c>
      <c r="C45">
        <v>1.6</v>
      </c>
      <c r="D45">
        <v>0.6</v>
      </c>
      <c r="E45" t="s">
        <v>9</v>
      </c>
      <c r="F45">
        <v>0</v>
      </c>
      <c r="G45">
        <v>0.89438051750290426</v>
      </c>
      <c r="H45">
        <v>18</v>
      </c>
      <c r="I45" t="s">
        <v>10</v>
      </c>
    </row>
    <row r="46" spans="1:9" x14ac:dyDescent="0.3">
      <c r="A46">
        <v>5.0999999999999996</v>
      </c>
      <c r="B46">
        <v>3.8</v>
      </c>
      <c r="C46">
        <v>1.9</v>
      </c>
      <c r="D46">
        <v>0.4</v>
      </c>
      <c r="E46" t="s">
        <v>9</v>
      </c>
      <c r="F46">
        <v>0</v>
      </c>
      <c r="G46">
        <v>0.90208987095055404</v>
      </c>
      <c r="H46">
        <v>15</v>
      </c>
      <c r="I46" t="s">
        <v>10</v>
      </c>
    </row>
    <row r="47" spans="1:9" x14ac:dyDescent="0.3">
      <c r="A47">
        <v>4.8</v>
      </c>
      <c r="B47">
        <v>3</v>
      </c>
      <c r="C47">
        <v>1.4</v>
      </c>
      <c r="D47">
        <v>0.3</v>
      </c>
      <c r="E47" t="s">
        <v>9</v>
      </c>
      <c r="F47">
        <v>0</v>
      </c>
      <c r="G47">
        <v>0.10532451899610984</v>
      </c>
      <c r="H47">
        <v>89</v>
      </c>
      <c r="I47" t="s">
        <v>11</v>
      </c>
    </row>
    <row r="48" spans="1:9" x14ac:dyDescent="0.3">
      <c r="A48">
        <v>5.0999999999999996</v>
      </c>
      <c r="B48">
        <v>3.8</v>
      </c>
      <c r="C48">
        <v>1.6</v>
      </c>
      <c r="D48">
        <v>0.2</v>
      </c>
      <c r="E48" t="s">
        <v>9</v>
      </c>
      <c r="F48">
        <v>0</v>
      </c>
      <c r="G48">
        <v>0.41472488433404009</v>
      </c>
      <c r="H48">
        <v>61</v>
      </c>
      <c r="I48" t="s">
        <v>10</v>
      </c>
    </row>
    <row r="49" spans="1:9" x14ac:dyDescent="0.3">
      <c r="A49">
        <v>4.5999999999999996</v>
      </c>
      <c r="B49">
        <v>3.2</v>
      </c>
      <c r="C49">
        <v>1.4</v>
      </c>
      <c r="D49">
        <v>0.2</v>
      </c>
      <c r="E49" t="s">
        <v>9</v>
      </c>
      <c r="F49">
        <v>0</v>
      </c>
      <c r="G49">
        <v>0.22069609686362779</v>
      </c>
      <c r="H49">
        <v>77</v>
      </c>
      <c r="I49" t="s">
        <v>11</v>
      </c>
    </row>
    <row r="50" spans="1:9" x14ac:dyDescent="0.3">
      <c r="A50">
        <v>5.3</v>
      </c>
      <c r="B50">
        <v>3.7</v>
      </c>
      <c r="C50">
        <v>1.5</v>
      </c>
      <c r="D50">
        <v>0.2</v>
      </c>
      <c r="E50" t="s">
        <v>9</v>
      </c>
      <c r="F50">
        <v>0</v>
      </c>
      <c r="G50">
        <v>0.65032305281152603</v>
      </c>
      <c r="H50">
        <v>39</v>
      </c>
      <c r="I50" t="s">
        <v>10</v>
      </c>
    </row>
    <row r="51" spans="1:9" x14ac:dyDescent="0.3">
      <c r="A51">
        <v>5</v>
      </c>
      <c r="B51">
        <v>3.3</v>
      </c>
      <c r="C51">
        <v>1.4</v>
      </c>
      <c r="D51">
        <v>0.2</v>
      </c>
      <c r="E51" t="s">
        <v>9</v>
      </c>
      <c r="F51">
        <v>0</v>
      </c>
      <c r="G51">
        <v>0.17765794765616305</v>
      </c>
      <c r="H51">
        <v>83</v>
      </c>
      <c r="I51" t="s">
        <v>11</v>
      </c>
    </row>
    <row r="52" spans="1:9" x14ac:dyDescent="0.3">
      <c r="A52">
        <v>6.3</v>
      </c>
      <c r="B52">
        <v>3.3</v>
      </c>
      <c r="C52">
        <v>6</v>
      </c>
      <c r="D52">
        <v>2.5</v>
      </c>
      <c r="E52" t="s">
        <v>12</v>
      </c>
      <c r="F52">
        <v>1</v>
      </c>
      <c r="G52">
        <v>0.31001373164773172</v>
      </c>
      <c r="H52">
        <v>73</v>
      </c>
      <c r="I52" t="s">
        <v>11</v>
      </c>
    </row>
    <row r="53" spans="1:9" x14ac:dyDescent="0.3">
      <c r="A53">
        <v>5.8</v>
      </c>
      <c r="B53">
        <v>2.7</v>
      </c>
      <c r="C53">
        <v>5.0999999999999996</v>
      </c>
      <c r="D53">
        <v>1.9</v>
      </c>
      <c r="E53" t="s">
        <v>12</v>
      </c>
      <c r="F53">
        <v>1</v>
      </c>
      <c r="G53">
        <v>0.92063965893065169</v>
      </c>
      <c r="H53">
        <v>11</v>
      </c>
      <c r="I53" t="s">
        <v>10</v>
      </c>
    </row>
    <row r="54" spans="1:9" x14ac:dyDescent="0.3">
      <c r="A54">
        <v>7.1</v>
      </c>
      <c r="B54">
        <v>3</v>
      </c>
      <c r="C54">
        <v>5.9</v>
      </c>
      <c r="D54">
        <v>2.1</v>
      </c>
      <c r="E54" t="s">
        <v>12</v>
      </c>
      <c r="F54">
        <v>1</v>
      </c>
      <c r="G54">
        <v>0.74953929258688889</v>
      </c>
      <c r="H54">
        <v>27</v>
      </c>
      <c r="I54" t="s">
        <v>10</v>
      </c>
    </row>
    <row r="55" spans="1:9" x14ac:dyDescent="0.3">
      <c r="A55">
        <v>6.3</v>
      </c>
      <c r="B55">
        <v>2.9</v>
      </c>
      <c r="C55">
        <v>5.6</v>
      </c>
      <c r="D55">
        <v>1.8</v>
      </c>
      <c r="E55" t="s">
        <v>12</v>
      </c>
      <c r="F55">
        <v>1</v>
      </c>
      <c r="G55">
        <v>0.38768063411555598</v>
      </c>
      <c r="H55">
        <v>65</v>
      </c>
      <c r="I55" t="s">
        <v>10</v>
      </c>
    </row>
    <row r="56" spans="1:9" x14ac:dyDescent="0.3">
      <c r="A56">
        <v>6.5</v>
      </c>
      <c r="B56">
        <v>3</v>
      </c>
      <c r="C56">
        <v>5.8</v>
      </c>
      <c r="D56">
        <v>2.2000000000000002</v>
      </c>
      <c r="E56" t="s">
        <v>12</v>
      </c>
      <c r="F56">
        <v>1</v>
      </c>
      <c r="G56">
        <v>0.59761057249820626</v>
      </c>
      <c r="H56">
        <v>41</v>
      </c>
      <c r="I56" t="s">
        <v>10</v>
      </c>
    </row>
    <row r="57" spans="1:9" x14ac:dyDescent="0.3">
      <c r="A57">
        <v>7.6</v>
      </c>
      <c r="B57">
        <v>3</v>
      </c>
      <c r="C57">
        <v>6.6</v>
      </c>
      <c r="D57">
        <v>2.1</v>
      </c>
      <c r="E57" t="s">
        <v>12</v>
      </c>
      <c r="F57">
        <v>1</v>
      </c>
      <c r="G57">
        <v>0.23155745475608069</v>
      </c>
      <c r="H57">
        <v>76</v>
      </c>
      <c r="I57" t="s">
        <v>11</v>
      </c>
    </row>
    <row r="58" spans="1:9" x14ac:dyDescent="0.3">
      <c r="A58">
        <v>4.9000000000000004</v>
      </c>
      <c r="B58">
        <v>2.5</v>
      </c>
      <c r="C58">
        <v>4.5</v>
      </c>
      <c r="D58">
        <v>1.7</v>
      </c>
      <c r="E58" t="s">
        <v>12</v>
      </c>
      <c r="F58">
        <v>1</v>
      </c>
      <c r="G58">
        <v>0.69787705473918193</v>
      </c>
      <c r="H58">
        <v>34</v>
      </c>
      <c r="I58" t="s">
        <v>10</v>
      </c>
    </row>
    <row r="59" spans="1:9" x14ac:dyDescent="0.3">
      <c r="A59">
        <v>7.3</v>
      </c>
      <c r="B59">
        <v>2.9</v>
      </c>
      <c r="C59">
        <v>6.3</v>
      </c>
      <c r="D59">
        <v>1.8</v>
      </c>
      <c r="E59" t="s">
        <v>12</v>
      </c>
      <c r="F59">
        <v>1</v>
      </c>
      <c r="G59">
        <v>0.83779721858166178</v>
      </c>
      <c r="H59">
        <v>22</v>
      </c>
      <c r="I59" t="s">
        <v>10</v>
      </c>
    </row>
    <row r="60" spans="1:9" x14ac:dyDescent="0.3">
      <c r="A60">
        <v>6.7</v>
      </c>
      <c r="B60">
        <v>2.5</v>
      </c>
      <c r="C60">
        <v>5.8</v>
      </c>
      <c r="D60">
        <v>1.8</v>
      </c>
      <c r="E60" t="s">
        <v>12</v>
      </c>
      <c r="F60">
        <v>1</v>
      </c>
      <c r="G60">
        <v>0.96523907226683359</v>
      </c>
      <c r="H60">
        <v>8</v>
      </c>
      <c r="I60" t="s">
        <v>10</v>
      </c>
    </row>
    <row r="61" spans="1:9" x14ac:dyDescent="0.3">
      <c r="A61">
        <v>7.2</v>
      </c>
      <c r="B61">
        <v>3.6</v>
      </c>
      <c r="C61">
        <v>6.1</v>
      </c>
      <c r="D61">
        <v>2.5</v>
      </c>
      <c r="E61" t="s">
        <v>12</v>
      </c>
      <c r="F61">
        <v>1</v>
      </c>
      <c r="G61">
        <v>0.87981605664490858</v>
      </c>
      <c r="H61">
        <v>20</v>
      </c>
      <c r="I61" t="s">
        <v>10</v>
      </c>
    </row>
    <row r="62" spans="1:9" x14ac:dyDescent="0.3">
      <c r="A62">
        <v>6.5</v>
      </c>
      <c r="B62">
        <v>3.2</v>
      </c>
      <c r="C62">
        <v>5.0999999999999996</v>
      </c>
      <c r="D62">
        <v>2</v>
      </c>
      <c r="E62" t="s">
        <v>12</v>
      </c>
      <c r="F62">
        <v>1</v>
      </c>
      <c r="G62">
        <v>0.71696878170049139</v>
      </c>
      <c r="H62">
        <v>31</v>
      </c>
      <c r="I62" t="s">
        <v>10</v>
      </c>
    </row>
    <row r="63" spans="1:9" x14ac:dyDescent="0.3">
      <c r="A63">
        <v>6.4</v>
      </c>
      <c r="B63">
        <v>2.7</v>
      </c>
      <c r="C63">
        <v>5.3</v>
      </c>
      <c r="D63">
        <v>1.9</v>
      </c>
      <c r="E63" t="s">
        <v>12</v>
      </c>
      <c r="F63">
        <v>1</v>
      </c>
      <c r="G63">
        <v>0.99888099870870029</v>
      </c>
      <c r="H63">
        <v>1</v>
      </c>
      <c r="I63" t="s">
        <v>10</v>
      </c>
    </row>
    <row r="64" spans="1:9" x14ac:dyDescent="0.3">
      <c r="A64">
        <v>6.8</v>
      </c>
      <c r="B64">
        <v>3</v>
      </c>
      <c r="C64">
        <v>5.5</v>
      </c>
      <c r="D64">
        <v>2.1</v>
      </c>
      <c r="E64" t="s">
        <v>12</v>
      </c>
      <c r="F64">
        <v>1</v>
      </c>
      <c r="G64">
        <v>0.46672746854997893</v>
      </c>
      <c r="H64">
        <v>57</v>
      </c>
      <c r="I64" t="s">
        <v>10</v>
      </c>
    </row>
    <row r="65" spans="1:9" x14ac:dyDescent="0.3">
      <c r="A65">
        <v>5.7</v>
      </c>
      <c r="B65">
        <v>2.5</v>
      </c>
      <c r="C65">
        <v>5</v>
      </c>
      <c r="D65">
        <v>2</v>
      </c>
      <c r="E65" t="s">
        <v>12</v>
      </c>
      <c r="F65">
        <v>1</v>
      </c>
      <c r="G65">
        <v>4.6586569674568978E-2</v>
      </c>
      <c r="H65">
        <v>96</v>
      </c>
      <c r="I65" t="s">
        <v>11</v>
      </c>
    </row>
    <row r="66" spans="1:9" x14ac:dyDescent="0.3">
      <c r="A66">
        <v>5.8</v>
      </c>
      <c r="B66">
        <v>2.8</v>
      </c>
      <c r="C66">
        <v>5.0999999999999996</v>
      </c>
      <c r="D66">
        <v>2.4</v>
      </c>
      <c r="E66" t="s">
        <v>12</v>
      </c>
      <c r="F66">
        <v>1</v>
      </c>
      <c r="G66">
        <v>9.2959095919921575E-2</v>
      </c>
      <c r="H66">
        <v>90</v>
      </c>
      <c r="I66" t="s">
        <v>11</v>
      </c>
    </row>
    <row r="67" spans="1:9" x14ac:dyDescent="0.3">
      <c r="A67">
        <v>6.4</v>
      </c>
      <c r="B67">
        <v>3.2</v>
      </c>
      <c r="C67">
        <v>5.3</v>
      </c>
      <c r="D67">
        <v>2.2999999999999998</v>
      </c>
      <c r="E67" t="s">
        <v>12</v>
      </c>
      <c r="F67">
        <v>1</v>
      </c>
      <c r="G67">
        <v>0.38729678475662754</v>
      </c>
      <c r="H67">
        <v>66</v>
      </c>
      <c r="I67" t="s">
        <v>10</v>
      </c>
    </row>
    <row r="68" spans="1:9" x14ac:dyDescent="0.3">
      <c r="A68">
        <v>6.5</v>
      </c>
      <c r="B68">
        <v>3</v>
      </c>
      <c r="C68">
        <v>5.5</v>
      </c>
      <c r="D68">
        <v>1.8</v>
      </c>
      <c r="E68" t="s">
        <v>12</v>
      </c>
      <c r="F68">
        <v>1</v>
      </c>
      <c r="G68">
        <v>4.9033472326399319E-2</v>
      </c>
      <c r="H68">
        <v>94</v>
      </c>
      <c r="I68" t="s">
        <v>11</v>
      </c>
    </row>
    <row r="69" spans="1:9" x14ac:dyDescent="0.3">
      <c r="A69">
        <v>7.7</v>
      </c>
      <c r="B69">
        <v>3.8</v>
      </c>
      <c r="C69">
        <v>6.7</v>
      </c>
      <c r="D69">
        <v>2.2000000000000002</v>
      </c>
      <c r="E69" t="s">
        <v>12</v>
      </c>
      <c r="F69">
        <v>1</v>
      </c>
      <c r="G69">
        <v>0.73811768279554657</v>
      </c>
      <c r="H69">
        <v>28</v>
      </c>
      <c r="I69" t="s">
        <v>10</v>
      </c>
    </row>
    <row r="70" spans="1:9" x14ac:dyDescent="0.3">
      <c r="A70">
        <v>7.7</v>
      </c>
      <c r="B70">
        <v>2.6</v>
      </c>
      <c r="C70">
        <v>6.9</v>
      </c>
      <c r="D70">
        <v>2.2999999999999998</v>
      </c>
      <c r="E70" t="s">
        <v>12</v>
      </c>
      <c r="F70">
        <v>1</v>
      </c>
      <c r="G70">
        <v>4.3804947353035639E-2</v>
      </c>
      <c r="H70">
        <v>97</v>
      </c>
      <c r="I70" t="s">
        <v>11</v>
      </c>
    </row>
    <row r="71" spans="1:9" x14ac:dyDescent="0.3">
      <c r="A71">
        <v>6</v>
      </c>
      <c r="B71">
        <v>2.2000000000000002</v>
      </c>
      <c r="C71">
        <v>5</v>
      </c>
      <c r="D71">
        <v>1.5</v>
      </c>
      <c r="E71" t="s">
        <v>12</v>
      </c>
      <c r="F71">
        <v>1</v>
      </c>
      <c r="G71">
        <v>0.49077091505160453</v>
      </c>
      <c r="H71">
        <v>54</v>
      </c>
      <c r="I71" t="s">
        <v>10</v>
      </c>
    </row>
    <row r="72" spans="1:9" x14ac:dyDescent="0.3">
      <c r="A72">
        <v>6.9</v>
      </c>
      <c r="B72">
        <v>3.2</v>
      </c>
      <c r="C72">
        <v>5.7</v>
      </c>
      <c r="D72">
        <v>2.2999999999999998</v>
      </c>
      <c r="E72" t="s">
        <v>12</v>
      </c>
      <c r="F72">
        <v>1</v>
      </c>
      <c r="G72">
        <v>0.46028531725039945</v>
      </c>
      <c r="H72">
        <v>58</v>
      </c>
      <c r="I72" t="s">
        <v>10</v>
      </c>
    </row>
    <row r="73" spans="1:9" x14ac:dyDescent="0.3">
      <c r="A73">
        <v>5.6</v>
      </c>
      <c r="B73">
        <v>2.8</v>
      </c>
      <c r="C73">
        <v>4.9000000000000004</v>
      </c>
      <c r="D73">
        <v>2</v>
      </c>
      <c r="E73" t="s">
        <v>12</v>
      </c>
      <c r="F73">
        <v>1</v>
      </c>
      <c r="G73">
        <v>0.45630687429034544</v>
      </c>
      <c r="H73">
        <v>59</v>
      </c>
      <c r="I73" t="s">
        <v>10</v>
      </c>
    </row>
    <row r="74" spans="1:9" x14ac:dyDescent="0.3">
      <c r="A74">
        <v>7.7</v>
      </c>
      <c r="B74">
        <v>2.8</v>
      </c>
      <c r="C74">
        <v>6.7</v>
      </c>
      <c r="D74">
        <v>2</v>
      </c>
      <c r="E74" t="s">
        <v>12</v>
      </c>
      <c r="F74">
        <v>1</v>
      </c>
      <c r="G74">
        <v>0.98104198310111512</v>
      </c>
      <c r="H74">
        <v>4</v>
      </c>
      <c r="I74" t="s">
        <v>10</v>
      </c>
    </row>
    <row r="75" spans="1:9" x14ac:dyDescent="0.3">
      <c r="A75">
        <v>6.3</v>
      </c>
      <c r="B75">
        <v>2.7</v>
      </c>
      <c r="C75">
        <v>4.9000000000000004</v>
      </c>
      <c r="D75">
        <v>1.8</v>
      </c>
      <c r="E75" t="s">
        <v>12</v>
      </c>
      <c r="F75">
        <v>1</v>
      </c>
      <c r="G75">
        <v>0.54606847606818165</v>
      </c>
      <c r="H75">
        <v>45</v>
      </c>
      <c r="I75" t="s">
        <v>10</v>
      </c>
    </row>
    <row r="76" spans="1:9" x14ac:dyDescent="0.3">
      <c r="A76">
        <v>6.7</v>
      </c>
      <c r="B76">
        <v>3.3</v>
      </c>
      <c r="C76">
        <v>5.7</v>
      </c>
      <c r="D76">
        <v>2.1</v>
      </c>
      <c r="E76" t="s">
        <v>12</v>
      </c>
      <c r="F76">
        <v>1</v>
      </c>
      <c r="G76">
        <v>0.53273324776284614</v>
      </c>
      <c r="H76">
        <v>50</v>
      </c>
      <c r="I76" t="s">
        <v>10</v>
      </c>
    </row>
    <row r="77" spans="1:9" x14ac:dyDescent="0.3">
      <c r="A77">
        <v>7.2</v>
      </c>
      <c r="B77">
        <v>3.2</v>
      </c>
      <c r="C77">
        <v>6</v>
      </c>
      <c r="D77">
        <v>1.8</v>
      </c>
      <c r="E77" t="s">
        <v>12</v>
      </c>
      <c r="F77">
        <v>1</v>
      </c>
      <c r="G77">
        <v>0.5395012422162011</v>
      </c>
      <c r="H77">
        <v>49</v>
      </c>
      <c r="I77" t="s">
        <v>10</v>
      </c>
    </row>
    <row r="78" spans="1:9" x14ac:dyDescent="0.3">
      <c r="A78">
        <v>6.2</v>
      </c>
      <c r="B78">
        <v>2.8</v>
      </c>
      <c r="C78">
        <v>4.8</v>
      </c>
      <c r="D78">
        <v>1.8</v>
      </c>
      <c r="E78" t="s">
        <v>12</v>
      </c>
      <c r="F78">
        <v>1</v>
      </c>
      <c r="G78">
        <v>0.1776429939510108</v>
      </c>
      <c r="H78">
        <v>84</v>
      </c>
      <c r="I78" t="s">
        <v>11</v>
      </c>
    </row>
    <row r="79" spans="1:9" x14ac:dyDescent="0.3">
      <c r="A79">
        <v>6.1</v>
      </c>
      <c r="B79">
        <v>3</v>
      </c>
      <c r="C79">
        <v>4.9000000000000004</v>
      </c>
      <c r="D79">
        <v>1.8</v>
      </c>
      <c r="E79" t="s">
        <v>12</v>
      </c>
      <c r="F79">
        <v>1</v>
      </c>
      <c r="G79">
        <v>0.73008626078800709</v>
      </c>
      <c r="H79">
        <v>30</v>
      </c>
      <c r="I79" t="s">
        <v>10</v>
      </c>
    </row>
    <row r="80" spans="1:9" x14ac:dyDescent="0.3">
      <c r="A80">
        <v>6.4</v>
      </c>
      <c r="B80">
        <v>2.8</v>
      </c>
      <c r="C80">
        <v>5.6</v>
      </c>
      <c r="D80">
        <v>2.1</v>
      </c>
      <c r="E80" t="s">
        <v>12</v>
      </c>
      <c r="F80">
        <v>1</v>
      </c>
      <c r="G80">
        <v>0.41394034163194449</v>
      </c>
      <c r="H80">
        <v>62</v>
      </c>
      <c r="I80" t="s">
        <v>10</v>
      </c>
    </row>
    <row r="81" spans="1:9" x14ac:dyDescent="0.3">
      <c r="A81">
        <v>7.2</v>
      </c>
      <c r="B81">
        <v>3</v>
      </c>
      <c r="C81">
        <v>5.8</v>
      </c>
      <c r="D81">
        <v>1.6</v>
      </c>
      <c r="E81" t="s">
        <v>12</v>
      </c>
      <c r="F81">
        <v>1</v>
      </c>
      <c r="G81">
        <v>0.65696149359983946</v>
      </c>
      <c r="H81">
        <v>37</v>
      </c>
      <c r="I81" t="s">
        <v>10</v>
      </c>
    </row>
    <row r="82" spans="1:9" x14ac:dyDescent="0.3">
      <c r="A82">
        <v>7.4</v>
      </c>
      <c r="B82">
        <v>2.8</v>
      </c>
      <c r="C82">
        <v>6.1</v>
      </c>
      <c r="D82">
        <v>1.9</v>
      </c>
      <c r="E82" t="s">
        <v>12</v>
      </c>
      <c r="F82">
        <v>1</v>
      </c>
      <c r="G82">
        <v>0.54271544171710884</v>
      </c>
      <c r="H82">
        <v>47</v>
      </c>
      <c r="I82" t="s">
        <v>10</v>
      </c>
    </row>
    <row r="83" spans="1:9" x14ac:dyDescent="0.3">
      <c r="A83">
        <v>7.9</v>
      </c>
      <c r="B83">
        <v>3.8</v>
      </c>
      <c r="C83">
        <v>6.4</v>
      </c>
      <c r="D83">
        <v>2</v>
      </c>
      <c r="E83" t="s">
        <v>12</v>
      </c>
      <c r="F83">
        <v>1</v>
      </c>
      <c r="G83">
        <v>0.48288308307222572</v>
      </c>
      <c r="H83">
        <v>55</v>
      </c>
      <c r="I83" t="s">
        <v>10</v>
      </c>
    </row>
    <row r="84" spans="1:9" x14ac:dyDescent="0.3">
      <c r="A84">
        <v>6.4</v>
      </c>
      <c r="B84">
        <v>2.8</v>
      </c>
      <c r="C84">
        <v>5.6</v>
      </c>
      <c r="D84">
        <v>2.2000000000000002</v>
      </c>
      <c r="E84" t="s">
        <v>12</v>
      </c>
      <c r="F84">
        <v>1</v>
      </c>
      <c r="G84">
        <v>4.8398513669353882E-2</v>
      </c>
      <c r="H84">
        <v>95</v>
      </c>
      <c r="I84" t="s">
        <v>11</v>
      </c>
    </row>
    <row r="85" spans="1:9" x14ac:dyDescent="0.3">
      <c r="A85">
        <v>6.3</v>
      </c>
      <c r="B85">
        <v>2.8</v>
      </c>
      <c r="C85">
        <v>5.0999999999999996</v>
      </c>
      <c r="D85">
        <v>1.5</v>
      </c>
      <c r="E85" t="s">
        <v>12</v>
      </c>
      <c r="F85">
        <v>1</v>
      </c>
      <c r="G85">
        <v>0.9330869873710983</v>
      </c>
      <c r="H85">
        <v>10</v>
      </c>
      <c r="I85" t="s">
        <v>10</v>
      </c>
    </row>
    <row r="86" spans="1:9" x14ac:dyDescent="0.3">
      <c r="A86">
        <v>6.1</v>
      </c>
      <c r="B86">
        <v>2.6</v>
      </c>
      <c r="C86">
        <v>5.6</v>
      </c>
      <c r="D86">
        <v>1.4</v>
      </c>
      <c r="E86" t="s">
        <v>12</v>
      </c>
      <c r="F86">
        <v>1</v>
      </c>
      <c r="G86">
        <v>0.91762230176696569</v>
      </c>
      <c r="H86">
        <v>13</v>
      </c>
      <c r="I86" t="s">
        <v>10</v>
      </c>
    </row>
    <row r="87" spans="1:9" x14ac:dyDescent="0.3">
      <c r="A87">
        <v>7.7</v>
      </c>
      <c r="B87">
        <v>3</v>
      </c>
      <c r="C87">
        <v>6.1</v>
      </c>
      <c r="D87">
        <v>2.2999999999999998</v>
      </c>
      <c r="E87" t="s">
        <v>12</v>
      </c>
      <c r="F87">
        <v>1</v>
      </c>
      <c r="G87">
        <v>0.20287849430150906</v>
      </c>
      <c r="H87">
        <v>79</v>
      </c>
      <c r="I87" t="s">
        <v>11</v>
      </c>
    </row>
    <row r="88" spans="1:9" x14ac:dyDescent="0.3">
      <c r="A88">
        <v>6.3</v>
      </c>
      <c r="B88">
        <v>3.4</v>
      </c>
      <c r="C88">
        <v>5.6</v>
      </c>
      <c r="D88">
        <v>2.4</v>
      </c>
      <c r="E88" t="s">
        <v>12</v>
      </c>
      <c r="F88">
        <v>1</v>
      </c>
      <c r="G88">
        <v>0.82454377071428064</v>
      </c>
      <c r="H88">
        <v>24</v>
      </c>
      <c r="I88" t="s">
        <v>10</v>
      </c>
    </row>
    <row r="89" spans="1:9" x14ac:dyDescent="0.3">
      <c r="A89">
        <v>6.4</v>
      </c>
      <c r="B89">
        <v>3.1</v>
      </c>
      <c r="C89">
        <v>5.5</v>
      </c>
      <c r="D89">
        <v>1.8</v>
      </c>
      <c r="E89" t="s">
        <v>12</v>
      </c>
      <c r="F89">
        <v>1</v>
      </c>
      <c r="G89">
        <v>0.54744912139575796</v>
      </c>
      <c r="H89">
        <v>44</v>
      </c>
      <c r="I89" t="s">
        <v>10</v>
      </c>
    </row>
    <row r="90" spans="1:9" x14ac:dyDescent="0.3">
      <c r="A90">
        <v>6</v>
      </c>
      <c r="B90">
        <v>3</v>
      </c>
      <c r="C90">
        <v>4.8</v>
      </c>
      <c r="D90">
        <v>1.8</v>
      </c>
      <c r="E90" t="s">
        <v>12</v>
      </c>
      <c r="F90">
        <v>1</v>
      </c>
      <c r="G90">
        <v>0.96365430402860164</v>
      </c>
      <c r="H90">
        <v>9</v>
      </c>
      <c r="I90" t="s">
        <v>10</v>
      </c>
    </row>
    <row r="91" spans="1:9" x14ac:dyDescent="0.3">
      <c r="A91">
        <v>6.9</v>
      </c>
      <c r="B91">
        <v>3.1</v>
      </c>
      <c r="C91">
        <v>5.4</v>
      </c>
      <c r="D91">
        <v>2.1</v>
      </c>
      <c r="E91" t="s">
        <v>12</v>
      </c>
      <c r="F91">
        <v>1</v>
      </c>
      <c r="G91">
        <v>0.19442062774565827</v>
      </c>
      <c r="H91">
        <v>81</v>
      </c>
      <c r="I91" t="s">
        <v>11</v>
      </c>
    </row>
    <row r="92" spans="1:9" x14ac:dyDescent="0.3">
      <c r="A92">
        <v>6.7</v>
      </c>
      <c r="B92">
        <v>3.1</v>
      </c>
      <c r="C92">
        <v>5.6</v>
      </c>
      <c r="D92">
        <v>2.4</v>
      </c>
      <c r="E92" t="s">
        <v>12</v>
      </c>
      <c r="F92">
        <v>1</v>
      </c>
      <c r="G92">
        <v>2.505778349081178E-2</v>
      </c>
      <c r="H92">
        <v>98</v>
      </c>
      <c r="I92" t="s">
        <v>11</v>
      </c>
    </row>
    <row r="93" spans="1:9" x14ac:dyDescent="0.3">
      <c r="A93">
        <v>6.9</v>
      </c>
      <c r="B93">
        <v>3.1</v>
      </c>
      <c r="C93">
        <v>5.0999999999999996</v>
      </c>
      <c r="D93">
        <v>2.2999999999999998</v>
      </c>
      <c r="E93" t="s">
        <v>12</v>
      </c>
      <c r="F93">
        <v>1</v>
      </c>
      <c r="G93">
        <v>0.19473253684717828</v>
      </c>
      <c r="H93">
        <v>80</v>
      </c>
      <c r="I93" t="s">
        <v>11</v>
      </c>
    </row>
    <row r="94" spans="1:9" x14ac:dyDescent="0.3">
      <c r="A94">
        <v>5.8</v>
      </c>
      <c r="B94">
        <v>2.7</v>
      </c>
      <c r="C94">
        <v>5.0999999999999996</v>
      </c>
      <c r="D94">
        <v>1.9</v>
      </c>
      <c r="E94" t="s">
        <v>12</v>
      </c>
      <c r="F94">
        <v>1</v>
      </c>
      <c r="G94">
        <v>0.15210312239926849</v>
      </c>
      <c r="H94">
        <v>85</v>
      </c>
      <c r="I94" t="s">
        <v>11</v>
      </c>
    </row>
    <row r="95" spans="1:9" x14ac:dyDescent="0.3">
      <c r="A95">
        <v>6.8</v>
      </c>
      <c r="B95">
        <v>3.2</v>
      </c>
      <c r="C95">
        <v>5.9</v>
      </c>
      <c r="D95">
        <v>2.2999999999999998</v>
      </c>
      <c r="E95" t="s">
        <v>12</v>
      </c>
      <c r="F95">
        <v>1</v>
      </c>
      <c r="G95">
        <v>0.14561088792021704</v>
      </c>
      <c r="H95">
        <v>87</v>
      </c>
      <c r="I95" t="s">
        <v>11</v>
      </c>
    </row>
    <row r="96" spans="1:9" x14ac:dyDescent="0.3">
      <c r="A96">
        <v>6.7</v>
      </c>
      <c r="B96">
        <v>3.3</v>
      </c>
      <c r="C96">
        <v>5.7</v>
      </c>
      <c r="D96">
        <v>2.5</v>
      </c>
      <c r="E96" t="s">
        <v>12</v>
      </c>
      <c r="F96">
        <v>1</v>
      </c>
      <c r="G96">
        <v>0.89856707119114099</v>
      </c>
      <c r="H96">
        <v>16</v>
      </c>
      <c r="I96" t="s">
        <v>10</v>
      </c>
    </row>
    <row r="97" spans="1:9" x14ac:dyDescent="0.3">
      <c r="A97">
        <v>6.7</v>
      </c>
      <c r="B97">
        <v>3</v>
      </c>
      <c r="C97">
        <v>5.2</v>
      </c>
      <c r="D97">
        <v>2.2999999999999998</v>
      </c>
      <c r="E97" t="s">
        <v>12</v>
      </c>
      <c r="F97">
        <v>1</v>
      </c>
      <c r="G97">
        <v>0.8978010173855806</v>
      </c>
      <c r="H97">
        <v>17</v>
      </c>
      <c r="I97" t="s">
        <v>10</v>
      </c>
    </row>
    <row r="98" spans="1:9" x14ac:dyDescent="0.3">
      <c r="A98">
        <v>6.3</v>
      </c>
      <c r="B98">
        <v>2.5</v>
      </c>
      <c r="C98">
        <v>5</v>
      </c>
      <c r="D98">
        <v>1.9</v>
      </c>
      <c r="E98" t="s">
        <v>12</v>
      </c>
      <c r="F98">
        <v>1</v>
      </c>
      <c r="G98">
        <v>0.38636155265987326</v>
      </c>
      <c r="H98">
        <v>67</v>
      </c>
      <c r="I98" t="s">
        <v>10</v>
      </c>
    </row>
    <row r="99" spans="1:9" x14ac:dyDescent="0.3">
      <c r="A99">
        <v>6.5</v>
      </c>
      <c r="B99">
        <v>3</v>
      </c>
      <c r="C99">
        <v>5.2</v>
      </c>
      <c r="D99">
        <v>2</v>
      </c>
      <c r="E99" t="s">
        <v>12</v>
      </c>
      <c r="F99">
        <v>1</v>
      </c>
      <c r="G99">
        <v>0.86403740357395531</v>
      </c>
      <c r="H99">
        <v>21</v>
      </c>
      <c r="I99" t="s">
        <v>10</v>
      </c>
    </row>
    <row r="100" spans="1:9" x14ac:dyDescent="0.3">
      <c r="A100">
        <v>6.2</v>
      </c>
      <c r="B100">
        <v>3.4</v>
      </c>
      <c r="C100">
        <v>5.4</v>
      </c>
      <c r="D100">
        <v>2.2999999999999998</v>
      </c>
      <c r="E100" t="s">
        <v>12</v>
      </c>
      <c r="F100">
        <v>1</v>
      </c>
      <c r="G100">
        <v>6.3135831564238298E-2</v>
      </c>
      <c r="H100">
        <v>91</v>
      </c>
      <c r="I100" t="s">
        <v>11</v>
      </c>
    </row>
    <row r="101" spans="1:9" x14ac:dyDescent="0.3">
      <c r="A101">
        <v>5.9</v>
      </c>
      <c r="B101">
        <v>3</v>
      </c>
      <c r="C101">
        <v>5.0999999999999996</v>
      </c>
      <c r="D101">
        <v>1.8</v>
      </c>
      <c r="E101" t="s">
        <v>12</v>
      </c>
      <c r="F101">
        <v>1</v>
      </c>
      <c r="G101">
        <v>0.68464603164365523</v>
      </c>
      <c r="H101">
        <v>36</v>
      </c>
      <c r="I101" t="s">
        <v>10</v>
      </c>
    </row>
  </sheetData>
  <autoFilter ref="A1:I101" xr:uid="{74AFD869-58D9-4A0A-BE0C-178F5967BF2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FA2FB-3D80-4332-8CE5-034739196740}">
  <dimension ref="A1:I71"/>
  <sheetViews>
    <sheetView topLeftCell="A55" workbookViewId="0">
      <selection activeCell="C5" sqref="C5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5.0999999999999996</v>
      </c>
      <c r="B2">
        <v>3.5</v>
      </c>
      <c r="C2">
        <v>1.4</v>
      </c>
      <c r="D2">
        <v>0.2</v>
      </c>
      <c r="E2" t="s">
        <v>9</v>
      </c>
      <c r="F2">
        <v>0</v>
      </c>
      <c r="G2">
        <v>0.43175252520980156</v>
      </c>
      <c r="H2">
        <v>60</v>
      </c>
      <c r="I2" t="s">
        <v>10</v>
      </c>
    </row>
    <row r="3" spans="1:9" x14ac:dyDescent="0.3">
      <c r="A3">
        <v>4.9000000000000004</v>
      </c>
      <c r="B3">
        <v>3</v>
      </c>
      <c r="C3">
        <v>1.4</v>
      </c>
      <c r="D3">
        <v>0.2</v>
      </c>
      <c r="E3" t="s">
        <v>9</v>
      </c>
      <c r="F3">
        <v>0</v>
      </c>
      <c r="G3">
        <v>0.5430320436528473</v>
      </c>
      <c r="H3">
        <v>46</v>
      </c>
      <c r="I3" t="s">
        <v>10</v>
      </c>
    </row>
    <row r="4" spans="1:9" x14ac:dyDescent="0.3">
      <c r="A4">
        <v>4.5999999999999996</v>
      </c>
      <c r="B4">
        <v>3.1</v>
      </c>
      <c r="C4">
        <v>1.5</v>
      </c>
      <c r="D4">
        <v>0.2</v>
      </c>
      <c r="E4" t="s">
        <v>9</v>
      </c>
      <c r="F4">
        <v>0</v>
      </c>
      <c r="G4">
        <v>0.70372988764719868</v>
      </c>
      <c r="H4">
        <v>33</v>
      </c>
      <c r="I4" t="s">
        <v>10</v>
      </c>
    </row>
    <row r="5" spans="1:9" x14ac:dyDescent="0.3">
      <c r="A5">
        <v>5.4</v>
      </c>
      <c r="B5">
        <v>3.9</v>
      </c>
      <c r="C5">
        <v>1.7</v>
      </c>
      <c r="D5">
        <v>0.4</v>
      </c>
      <c r="E5" t="s">
        <v>9</v>
      </c>
      <c r="F5">
        <v>0</v>
      </c>
      <c r="G5">
        <v>0.3706057270689892</v>
      </c>
      <c r="H5">
        <v>69</v>
      </c>
      <c r="I5" t="s">
        <v>10</v>
      </c>
    </row>
    <row r="6" spans="1:9" x14ac:dyDescent="0.3">
      <c r="A6">
        <v>5</v>
      </c>
      <c r="B6">
        <v>3.4</v>
      </c>
      <c r="C6">
        <v>1.5</v>
      </c>
      <c r="D6">
        <v>0.2</v>
      </c>
      <c r="E6" t="s">
        <v>9</v>
      </c>
      <c r="F6">
        <v>0</v>
      </c>
      <c r="G6">
        <v>0.97050652269772242</v>
      </c>
      <c r="H6">
        <v>7</v>
      </c>
      <c r="I6" t="s">
        <v>10</v>
      </c>
    </row>
    <row r="7" spans="1:9" x14ac:dyDescent="0.3">
      <c r="A7">
        <v>4.8</v>
      </c>
      <c r="B7">
        <v>3.4</v>
      </c>
      <c r="C7">
        <v>1.6</v>
      </c>
      <c r="D7">
        <v>0.2</v>
      </c>
      <c r="E7" t="s">
        <v>9</v>
      </c>
      <c r="F7">
        <v>0</v>
      </c>
      <c r="G7">
        <v>0.73507824441420655</v>
      </c>
      <c r="H7">
        <v>29</v>
      </c>
      <c r="I7" t="s">
        <v>10</v>
      </c>
    </row>
    <row r="8" spans="1:9" x14ac:dyDescent="0.3">
      <c r="A8">
        <v>4.8</v>
      </c>
      <c r="B8">
        <v>3</v>
      </c>
      <c r="C8">
        <v>1.4</v>
      </c>
      <c r="D8">
        <v>0.1</v>
      </c>
      <c r="E8" t="s">
        <v>9</v>
      </c>
      <c r="F8">
        <v>0</v>
      </c>
      <c r="G8">
        <v>0.90954834612357871</v>
      </c>
      <c r="H8">
        <v>14</v>
      </c>
      <c r="I8" t="s">
        <v>10</v>
      </c>
    </row>
    <row r="9" spans="1:9" x14ac:dyDescent="0.3">
      <c r="A9">
        <v>4.3</v>
      </c>
      <c r="B9">
        <v>3</v>
      </c>
      <c r="C9">
        <v>1.1000000000000001</v>
      </c>
      <c r="D9">
        <v>0.1</v>
      </c>
      <c r="E9" t="s">
        <v>9</v>
      </c>
      <c r="F9">
        <v>0</v>
      </c>
      <c r="G9">
        <v>0.91808059892754457</v>
      </c>
      <c r="H9">
        <v>12</v>
      </c>
      <c r="I9" t="s">
        <v>10</v>
      </c>
    </row>
    <row r="10" spans="1:9" x14ac:dyDescent="0.3">
      <c r="A10">
        <v>5.8</v>
      </c>
      <c r="B10">
        <v>4</v>
      </c>
      <c r="C10">
        <v>1.2</v>
      </c>
      <c r="D10">
        <v>0.2</v>
      </c>
      <c r="E10" t="s">
        <v>9</v>
      </c>
      <c r="F10">
        <v>0</v>
      </c>
      <c r="G10">
        <v>0.82700747617494574</v>
      </c>
      <c r="H10">
        <v>23</v>
      </c>
      <c r="I10" t="s">
        <v>10</v>
      </c>
    </row>
    <row r="11" spans="1:9" x14ac:dyDescent="0.3">
      <c r="A11">
        <v>5.7</v>
      </c>
      <c r="B11">
        <v>4.4000000000000004</v>
      </c>
      <c r="C11">
        <v>1.5</v>
      </c>
      <c r="D11">
        <v>0.4</v>
      </c>
      <c r="E11" t="s">
        <v>9</v>
      </c>
      <c r="F11">
        <v>0</v>
      </c>
      <c r="G11">
        <v>0.52342152596125369</v>
      </c>
      <c r="H11">
        <v>51</v>
      </c>
      <c r="I11" t="s">
        <v>10</v>
      </c>
    </row>
    <row r="12" spans="1:9" x14ac:dyDescent="0.3">
      <c r="A12">
        <v>5.4</v>
      </c>
      <c r="B12">
        <v>3.9</v>
      </c>
      <c r="C12">
        <v>1.3</v>
      </c>
      <c r="D12">
        <v>0.4</v>
      </c>
      <c r="E12" t="s">
        <v>9</v>
      </c>
      <c r="F12">
        <v>0</v>
      </c>
      <c r="G12">
        <v>0.6566719219522662</v>
      </c>
      <c r="H12">
        <v>38</v>
      </c>
      <c r="I12" t="s">
        <v>10</v>
      </c>
    </row>
    <row r="13" spans="1:9" x14ac:dyDescent="0.3">
      <c r="A13">
        <v>5.0999999999999996</v>
      </c>
      <c r="B13">
        <v>3.5</v>
      </c>
      <c r="C13">
        <v>1.4</v>
      </c>
      <c r="D13">
        <v>0.3</v>
      </c>
      <c r="E13" t="s">
        <v>9</v>
      </c>
      <c r="F13">
        <v>0</v>
      </c>
      <c r="G13">
        <v>0.7959027814406674</v>
      </c>
      <c r="H13">
        <v>25</v>
      </c>
      <c r="I13" t="s">
        <v>10</v>
      </c>
    </row>
    <row r="14" spans="1:9" x14ac:dyDescent="0.3">
      <c r="A14">
        <v>5.7</v>
      </c>
      <c r="B14">
        <v>3.8</v>
      </c>
      <c r="C14">
        <v>1.7</v>
      </c>
      <c r="D14">
        <v>0.3</v>
      </c>
      <c r="E14" t="s">
        <v>9</v>
      </c>
      <c r="F14">
        <v>0</v>
      </c>
      <c r="G14">
        <v>0.54060769929425723</v>
      </c>
      <c r="H14">
        <v>48</v>
      </c>
      <c r="I14" t="s">
        <v>10</v>
      </c>
    </row>
    <row r="15" spans="1:9" x14ac:dyDescent="0.3">
      <c r="A15">
        <v>5.0999999999999996</v>
      </c>
      <c r="B15">
        <v>3.8</v>
      </c>
      <c r="C15">
        <v>1.5</v>
      </c>
      <c r="D15">
        <v>0.3</v>
      </c>
      <c r="E15" t="s">
        <v>9</v>
      </c>
      <c r="F15">
        <v>0</v>
      </c>
      <c r="G15">
        <v>0.47580563422422728</v>
      </c>
      <c r="H15">
        <v>56</v>
      </c>
      <c r="I15" t="s">
        <v>10</v>
      </c>
    </row>
    <row r="16" spans="1:9" x14ac:dyDescent="0.3">
      <c r="A16">
        <v>5.4</v>
      </c>
      <c r="B16">
        <v>3.4</v>
      </c>
      <c r="C16">
        <v>1.7</v>
      </c>
      <c r="D16">
        <v>0.2</v>
      </c>
      <c r="E16" t="s">
        <v>9</v>
      </c>
      <c r="F16">
        <v>0</v>
      </c>
      <c r="G16">
        <v>0.97387252483996156</v>
      </c>
      <c r="H16">
        <v>5</v>
      </c>
      <c r="I16" t="s">
        <v>10</v>
      </c>
    </row>
    <row r="17" spans="1:9" x14ac:dyDescent="0.3">
      <c r="A17">
        <v>5.0999999999999996</v>
      </c>
      <c r="B17">
        <v>3.7</v>
      </c>
      <c r="C17">
        <v>1.5</v>
      </c>
      <c r="D17">
        <v>0.4</v>
      </c>
      <c r="E17" t="s">
        <v>9</v>
      </c>
      <c r="F17">
        <v>0</v>
      </c>
      <c r="G17">
        <v>0.97331922859920428</v>
      </c>
      <c r="H17">
        <v>6</v>
      </c>
      <c r="I17" t="s">
        <v>10</v>
      </c>
    </row>
    <row r="18" spans="1:9" x14ac:dyDescent="0.3">
      <c r="A18">
        <v>4.5999999999999996</v>
      </c>
      <c r="B18">
        <v>3.6</v>
      </c>
      <c r="C18">
        <v>1</v>
      </c>
      <c r="D18">
        <v>0.2</v>
      </c>
      <c r="E18" t="s">
        <v>9</v>
      </c>
      <c r="F18">
        <v>0</v>
      </c>
      <c r="G18">
        <v>0.62709291681648605</v>
      </c>
      <c r="H18">
        <v>40</v>
      </c>
      <c r="I18" t="s">
        <v>10</v>
      </c>
    </row>
    <row r="19" spans="1:9" x14ac:dyDescent="0.3">
      <c r="A19">
        <v>5.0999999999999996</v>
      </c>
      <c r="B19">
        <v>3.3</v>
      </c>
      <c r="C19">
        <v>1.7</v>
      </c>
      <c r="D19">
        <v>0.5</v>
      </c>
      <c r="E19" t="s">
        <v>9</v>
      </c>
      <c r="F19">
        <v>0</v>
      </c>
      <c r="G19">
        <v>0.51606322881713695</v>
      </c>
      <c r="H19">
        <v>53</v>
      </c>
      <c r="I19" t="s">
        <v>10</v>
      </c>
    </row>
    <row r="20" spans="1:9" x14ac:dyDescent="0.3">
      <c r="A20">
        <v>4.8</v>
      </c>
      <c r="B20">
        <v>3.4</v>
      </c>
      <c r="C20">
        <v>1.9</v>
      </c>
      <c r="D20">
        <v>0.2</v>
      </c>
      <c r="E20" t="s">
        <v>9</v>
      </c>
      <c r="F20">
        <v>0</v>
      </c>
      <c r="G20">
        <v>0.55532285342264454</v>
      </c>
      <c r="H20">
        <v>43</v>
      </c>
      <c r="I20" t="s">
        <v>10</v>
      </c>
    </row>
    <row r="21" spans="1:9" x14ac:dyDescent="0.3">
      <c r="A21">
        <v>5</v>
      </c>
      <c r="B21">
        <v>3</v>
      </c>
      <c r="C21">
        <v>1.6</v>
      </c>
      <c r="D21">
        <v>0.2</v>
      </c>
      <c r="E21" t="s">
        <v>9</v>
      </c>
      <c r="F21">
        <v>0</v>
      </c>
      <c r="G21">
        <v>0.70612198836710949</v>
      </c>
      <c r="H21">
        <v>32</v>
      </c>
      <c r="I21" t="s">
        <v>10</v>
      </c>
    </row>
    <row r="22" spans="1:9" x14ac:dyDescent="0.3">
      <c r="A22">
        <v>5</v>
      </c>
      <c r="B22">
        <v>3.4</v>
      </c>
      <c r="C22">
        <v>1.6</v>
      </c>
      <c r="D22">
        <v>0.4</v>
      </c>
      <c r="E22" t="s">
        <v>9</v>
      </c>
      <c r="F22">
        <v>0</v>
      </c>
      <c r="G22">
        <v>0.98404005756356683</v>
      </c>
      <c r="H22">
        <v>2</v>
      </c>
      <c r="I22" t="s">
        <v>10</v>
      </c>
    </row>
    <row r="23" spans="1:9" x14ac:dyDescent="0.3">
      <c r="A23">
        <v>5.2</v>
      </c>
      <c r="B23">
        <v>3.5</v>
      </c>
      <c r="C23">
        <v>1.5</v>
      </c>
      <c r="D23">
        <v>0.2</v>
      </c>
      <c r="E23" t="s">
        <v>9</v>
      </c>
      <c r="F23">
        <v>0</v>
      </c>
      <c r="G23">
        <v>0.35247827567548862</v>
      </c>
      <c r="H23">
        <v>70</v>
      </c>
      <c r="I23" t="s">
        <v>10</v>
      </c>
    </row>
    <row r="24" spans="1:9" x14ac:dyDescent="0.3">
      <c r="A24">
        <v>4.8</v>
      </c>
      <c r="B24">
        <v>3.1</v>
      </c>
      <c r="C24">
        <v>1.6</v>
      </c>
      <c r="D24">
        <v>0.2</v>
      </c>
      <c r="E24" t="s">
        <v>9</v>
      </c>
      <c r="F24">
        <v>0</v>
      </c>
      <c r="G24">
        <v>0.8922739342884819</v>
      </c>
      <c r="H24">
        <v>19</v>
      </c>
      <c r="I24" t="s">
        <v>10</v>
      </c>
    </row>
    <row r="25" spans="1:9" x14ac:dyDescent="0.3">
      <c r="A25">
        <v>5.4</v>
      </c>
      <c r="B25">
        <v>3.4</v>
      </c>
      <c r="C25">
        <v>1.5</v>
      </c>
      <c r="D25">
        <v>0.4</v>
      </c>
      <c r="E25" t="s">
        <v>9</v>
      </c>
      <c r="F25">
        <v>0</v>
      </c>
      <c r="G25">
        <v>0.39808464961437751</v>
      </c>
      <c r="H25">
        <v>63</v>
      </c>
      <c r="I25" t="s">
        <v>10</v>
      </c>
    </row>
    <row r="26" spans="1:9" x14ac:dyDescent="0.3">
      <c r="A26">
        <v>5.2</v>
      </c>
      <c r="B26">
        <v>4.0999999999999996</v>
      </c>
      <c r="C26">
        <v>1.5</v>
      </c>
      <c r="D26">
        <v>0.1</v>
      </c>
      <c r="E26" t="s">
        <v>9</v>
      </c>
      <c r="F26">
        <v>0</v>
      </c>
      <c r="G26">
        <v>0.58174208208352585</v>
      </c>
      <c r="H26">
        <v>42</v>
      </c>
      <c r="I26" t="s">
        <v>10</v>
      </c>
    </row>
    <row r="27" spans="1:9" x14ac:dyDescent="0.3">
      <c r="A27">
        <v>5.5</v>
      </c>
      <c r="B27">
        <v>4.2</v>
      </c>
      <c r="C27">
        <v>1.4</v>
      </c>
      <c r="D27">
        <v>0.2</v>
      </c>
      <c r="E27" t="s">
        <v>9</v>
      </c>
      <c r="F27">
        <v>0</v>
      </c>
      <c r="G27">
        <v>0.51934537596907593</v>
      </c>
      <c r="H27">
        <v>52</v>
      </c>
      <c r="I27" t="s">
        <v>10</v>
      </c>
    </row>
    <row r="28" spans="1:9" x14ac:dyDescent="0.3">
      <c r="A28">
        <v>5.5</v>
      </c>
      <c r="B28">
        <v>3.5</v>
      </c>
      <c r="C28">
        <v>1.3</v>
      </c>
      <c r="D28">
        <v>0.2</v>
      </c>
      <c r="E28" t="s">
        <v>9</v>
      </c>
      <c r="F28">
        <v>0</v>
      </c>
      <c r="G28">
        <v>0.69291844504811406</v>
      </c>
      <c r="H28">
        <v>35</v>
      </c>
      <c r="I28" t="s">
        <v>10</v>
      </c>
    </row>
    <row r="29" spans="1:9" x14ac:dyDescent="0.3">
      <c r="A29">
        <v>4.9000000000000004</v>
      </c>
      <c r="B29">
        <v>3.1</v>
      </c>
      <c r="C29">
        <v>1.5</v>
      </c>
      <c r="D29">
        <v>0.1</v>
      </c>
      <c r="E29" t="s">
        <v>9</v>
      </c>
      <c r="F29">
        <v>0</v>
      </c>
      <c r="G29">
        <v>0.39181493177394933</v>
      </c>
      <c r="H29">
        <v>64</v>
      </c>
      <c r="I29" t="s">
        <v>10</v>
      </c>
    </row>
    <row r="30" spans="1:9" x14ac:dyDescent="0.3">
      <c r="A30">
        <v>5.0999999999999996</v>
      </c>
      <c r="B30">
        <v>3.4</v>
      </c>
      <c r="C30">
        <v>1.5</v>
      </c>
      <c r="D30">
        <v>0.2</v>
      </c>
      <c r="E30" t="s">
        <v>9</v>
      </c>
      <c r="F30">
        <v>0</v>
      </c>
      <c r="G30">
        <v>0.98115947486737687</v>
      </c>
      <c r="H30">
        <v>3</v>
      </c>
      <c r="I30" t="s">
        <v>10</v>
      </c>
    </row>
    <row r="31" spans="1:9" x14ac:dyDescent="0.3">
      <c r="A31">
        <v>5</v>
      </c>
      <c r="B31">
        <v>3.5</v>
      </c>
      <c r="C31">
        <v>1.3</v>
      </c>
      <c r="D31">
        <v>0.3</v>
      </c>
      <c r="E31" t="s">
        <v>9</v>
      </c>
      <c r="F31">
        <v>0</v>
      </c>
      <c r="G31">
        <v>0.3831545864263296</v>
      </c>
      <c r="H31">
        <v>68</v>
      </c>
      <c r="I31" t="s">
        <v>10</v>
      </c>
    </row>
    <row r="32" spans="1:9" x14ac:dyDescent="0.3">
      <c r="A32">
        <v>4.4000000000000004</v>
      </c>
      <c r="B32">
        <v>3.2</v>
      </c>
      <c r="C32">
        <v>1.3</v>
      </c>
      <c r="D32">
        <v>0.2</v>
      </c>
      <c r="E32" t="s">
        <v>9</v>
      </c>
      <c r="F32">
        <v>0</v>
      </c>
      <c r="G32">
        <v>0.76724284613404603</v>
      </c>
      <c r="H32">
        <v>26</v>
      </c>
      <c r="I32" t="s">
        <v>10</v>
      </c>
    </row>
    <row r="33" spans="1:9" x14ac:dyDescent="0.3">
      <c r="A33">
        <v>5</v>
      </c>
      <c r="B33">
        <v>3.5</v>
      </c>
      <c r="C33">
        <v>1.6</v>
      </c>
      <c r="D33">
        <v>0.6</v>
      </c>
      <c r="E33" t="s">
        <v>9</v>
      </c>
      <c r="F33">
        <v>0</v>
      </c>
      <c r="G33">
        <v>0.89438051750290426</v>
      </c>
      <c r="H33">
        <v>18</v>
      </c>
      <c r="I33" t="s">
        <v>10</v>
      </c>
    </row>
    <row r="34" spans="1:9" x14ac:dyDescent="0.3">
      <c r="A34">
        <v>5.0999999999999996</v>
      </c>
      <c r="B34">
        <v>3.8</v>
      </c>
      <c r="C34">
        <v>1.9</v>
      </c>
      <c r="D34">
        <v>0.4</v>
      </c>
      <c r="E34" t="s">
        <v>9</v>
      </c>
      <c r="F34">
        <v>0</v>
      </c>
      <c r="G34">
        <v>0.90208987095055404</v>
      </c>
      <c r="H34">
        <v>15</v>
      </c>
      <c r="I34" t="s">
        <v>10</v>
      </c>
    </row>
    <row r="35" spans="1:9" x14ac:dyDescent="0.3">
      <c r="A35">
        <v>5.0999999999999996</v>
      </c>
      <c r="B35">
        <v>3.8</v>
      </c>
      <c r="C35">
        <v>1.6</v>
      </c>
      <c r="D35">
        <v>0.2</v>
      </c>
      <c r="E35" t="s">
        <v>9</v>
      </c>
      <c r="F35">
        <v>0</v>
      </c>
      <c r="G35">
        <v>0.41472488433404009</v>
      </c>
      <c r="H35">
        <v>61</v>
      </c>
      <c r="I35" t="s">
        <v>10</v>
      </c>
    </row>
    <row r="36" spans="1:9" x14ac:dyDescent="0.3">
      <c r="A36">
        <v>5.3</v>
      </c>
      <c r="B36">
        <v>3.7</v>
      </c>
      <c r="C36">
        <v>1.5</v>
      </c>
      <c r="D36">
        <v>0.2</v>
      </c>
      <c r="E36" t="s">
        <v>9</v>
      </c>
      <c r="F36">
        <v>0</v>
      </c>
      <c r="G36">
        <v>0.65032305281152603</v>
      </c>
      <c r="H36">
        <v>39</v>
      </c>
      <c r="I36" t="s">
        <v>10</v>
      </c>
    </row>
    <row r="37" spans="1:9" x14ac:dyDescent="0.3">
      <c r="A37">
        <v>5.8</v>
      </c>
      <c r="B37">
        <v>2.7</v>
      </c>
      <c r="C37">
        <v>5.0999999999999996</v>
      </c>
      <c r="D37">
        <v>1.9</v>
      </c>
      <c r="E37" t="s">
        <v>12</v>
      </c>
      <c r="F37">
        <v>1</v>
      </c>
      <c r="G37">
        <v>0.92063965893065169</v>
      </c>
      <c r="H37">
        <v>11</v>
      </c>
      <c r="I37" t="s">
        <v>10</v>
      </c>
    </row>
    <row r="38" spans="1:9" x14ac:dyDescent="0.3">
      <c r="A38">
        <v>7.1</v>
      </c>
      <c r="B38">
        <v>3</v>
      </c>
      <c r="C38">
        <v>5.9</v>
      </c>
      <c r="D38">
        <v>2.1</v>
      </c>
      <c r="E38" t="s">
        <v>12</v>
      </c>
      <c r="F38">
        <v>1</v>
      </c>
      <c r="G38">
        <v>0.74953929258688889</v>
      </c>
      <c r="H38">
        <v>27</v>
      </c>
      <c r="I38" t="s">
        <v>10</v>
      </c>
    </row>
    <row r="39" spans="1:9" x14ac:dyDescent="0.3">
      <c r="A39">
        <v>6.3</v>
      </c>
      <c r="B39">
        <v>2.9</v>
      </c>
      <c r="C39">
        <v>5.6</v>
      </c>
      <c r="D39">
        <v>1.8</v>
      </c>
      <c r="E39" t="s">
        <v>12</v>
      </c>
      <c r="F39">
        <v>1</v>
      </c>
      <c r="G39">
        <v>0.38768063411555598</v>
      </c>
      <c r="H39">
        <v>65</v>
      </c>
      <c r="I39" t="s">
        <v>10</v>
      </c>
    </row>
    <row r="40" spans="1:9" x14ac:dyDescent="0.3">
      <c r="A40">
        <v>6.5</v>
      </c>
      <c r="B40">
        <v>3</v>
      </c>
      <c r="C40">
        <v>5.8</v>
      </c>
      <c r="D40">
        <v>2.2000000000000002</v>
      </c>
      <c r="E40" t="s">
        <v>12</v>
      </c>
      <c r="F40">
        <v>1</v>
      </c>
      <c r="G40">
        <v>0.59761057249820626</v>
      </c>
      <c r="H40">
        <v>41</v>
      </c>
      <c r="I40" t="s">
        <v>10</v>
      </c>
    </row>
    <row r="41" spans="1:9" x14ac:dyDescent="0.3">
      <c r="A41">
        <v>4.9000000000000004</v>
      </c>
      <c r="B41">
        <v>2.5</v>
      </c>
      <c r="C41">
        <v>4.5</v>
      </c>
      <c r="D41">
        <v>1.7</v>
      </c>
      <c r="E41" t="s">
        <v>12</v>
      </c>
      <c r="F41">
        <v>1</v>
      </c>
      <c r="G41">
        <v>0.69787705473918193</v>
      </c>
      <c r="H41">
        <v>34</v>
      </c>
      <c r="I41" t="s">
        <v>10</v>
      </c>
    </row>
    <row r="42" spans="1:9" x14ac:dyDescent="0.3">
      <c r="A42">
        <v>7.3</v>
      </c>
      <c r="B42">
        <v>2.9</v>
      </c>
      <c r="C42">
        <v>6.3</v>
      </c>
      <c r="D42">
        <v>1.8</v>
      </c>
      <c r="E42" t="s">
        <v>12</v>
      </c>
      <c r="F42">
        <v>1</v>
      </c>
      <c r="G42">
        <v>0.83779721858166178</v>
      </c>
      <c r="H42">
        <v>22</v>
      </c>
      <c r="I42" t="s">
        <v>10</v>
      </c>
    </row>
    <row r="43" spans="1:9" x14ac:dyDescent="0.3">
      <c r="A43">
        <v>6.7</v>
      </c>
      <c r="B43">
        <v>2.5</v>
      </c>
      <c r="C43">
        <v>5.8</v>
      </c>
      <c r="D43">
        <v>1.8</v>
      </c>
      <c r="E43" t="s">
        <v>12</v>
      </c>
      <c r="F43">
        <v>1</v>
      </c>
      <c r="G43">
        <v>0.96523907226683359</v>
      </c>
      <c r="H43">
        <v>8</v>
      </c>
      <c r="I43" t="s">
        <v>10</v>
      </c>
    </row>
    <row r="44" spans="1:9" x14ac:dyDescent="0.3">
      <c r="A44">
        <v>7.2</v>
      </c>
      <c r="B44">
        <v>3.6</v>
      </c>
      <c r="C44">
        <v>6.1</v>
      </c>
      <c r="D44">
        <v>2.5</v>
      </c>
      <c r="E44" t="s">
        <v>12</v>
      </c>
      <c r="F44">
        <v>1</v>
      </c>
      <c r="G44">
        <v>0.87981605664490858</v>
      </c>
      <c r="H44">
        <v>20</v>
      </c>
      <c r="I44" t="s">
        <v>10</v>
      </c>
    </row>
    <row r="45" spans="1:9" x14ac:dyDescent="0.3">
      <c r="A45">
        <v>6.5</v>
      </c>
      <c r="B45">
        <v>3.2</v>
      </c>
      <c r="C45">
        <v>5.0999999999999996</v>
      </c>
      <c r="D45">
        <v>2</v>
      </c>
      <c r="E45" t="s">
        <v>12</v>
      </c>
      <c r="F45">
        <v>1</v>
      </c>
      <c r="G45">
        <v>0.71696878170049139</v>
      </c>
      <c r="H45">
        <v>31</v>
      </c>
      <c r="I45" t="s">
        <v>10</v>
      </c>
    </row>
    <row r="46" spans="1:9" x14ac:dyDescent="0.3">
      <c r="A46">
        <v>6.4</v>
      </c>
      <c r="B46">
        <v>2.7</v>
      </c>
      <c r="C46">
        <v>5.3</v>
      </c>
      <c r="D46">
        <v>1.9</v>
      </c>
      <c r="E46" t="s">
        <v>12</v>
      </c>
      <c r="F46">
        <v>1</v>
      </c>
      <c r="G46">
        <v>0.99888099870870029</v>
      </c>
      <c r="H46">
        <v>1</v>
      </c>
      <c r="I46" t="s">
        <v>10</v>
      </c>
    </row>
    <row r="47" spans="1:9" x14ac:dyDescent="0.3">
      <c r="A47">
        <v>6.8</v>
      </c>
      <c r="B47">
        <v>3</v>
      </c>
      <c r="C47">
        <v>5.5</v>
      </c>
      <c r="D47">
        <v>2.1</v>
      </c>
      <c r="E47" t="s">
        <v>12</v>
      </c>
      <c r="F47">
        <v>1</v>
      </c>
      <c r="G47">
        <v>0.46672746854997893</v>
      </c>
      <c r="H47">
        <v>57</v>
      </c>
      <c r="I47" t="s">
        <v>10</v>
      </c>
    </row>
    <row r="48" spans="1:9" x14ac:dyDescent="0.3">
      <c r="A48">
        <v>6.4</v>
      </c>
      <c r="B48">
        <v>3.2</v>
      </c>
      <c r="C48">
        <v>5.3</v>
      </c>
      <c r="D48">
        <v>2.2999999999999998</v>
      </c>
      <c r="E48" t="s">
        <v>12</v>
      </c>
      <c r="F48">
        <v>1</v>
      </c>
      <c r="G48">
        <v>0.38729678475662754</v>
      </c>
      <c r="H48">
        <v>66</v>
      </c>
      <c r="I48" t="s">
        <v>10</v>
      </c>
    </row>
    <row r="49" spans="1:9" x14ac:dyDescent="0.3">
      <c r="A49">
        <v>7.7</v>
      </c>
      <c r="B49">
        <v>3.8</v>
      </c>
      <c r="C49">
        <v>6.7</v>
      </c>
      <c r="D49">
        <v>2.2000000000000002</v>
      </c>
      <c r="E49" t="s">
        <v>12</v>
      </c>
      <c r="F49">
        <v>1</v>
      </c>
      <c r="G49">
        <v>0.73811768279554657</v>
      </c>
      <c r="H49">
        <v>28</v>
      </c>
      <c r="I49" t="s">
        <v>10</v>
      </c>
    </row>
    <row r="50" spans="1:9" x14ac:dyDescent="0.3">
      <c r="A50">
        <v>6</v>
      </c>
      <c r="B50">
        <v>2.2000000000000002</v>
      </c>
      <c r="C50">
        <v>5</v>
      </c>
      <c r="D50">
        <v>1.5</v>
      </c>
      <c r="E50" t="s">
        <v>12</v>
      </c>
      <c r="F50">
        <v>1</v>
      </c>
      <c r="G50">
        <v>0.49077091505160453</v>
      </c>
      <c r="H50">
        <v>54</v>
      </c>
      <c r="I50" t="s">
        <v>10</v>
      </c>
    </row>
    <row r="51" spans="1:9" x14ac:dyDescent="0.3">
      <c r="A51">
        <v>6.9</v>
      </c>
      <c r="B51">
        <v>3.2</v>
      </c>
      <c r="C51">
        <v>5.7</v>
      </c>
      <c r="D51">
        <v>2.2999999999999998</v>
      </c>
      <c r="E51" t="s">
        <v>12</v>
      </c>
      <c r="F51">
        <v>1</v>
      </c>
      <c r="G51">
        <v>0.46028531725039945</v>
      </c>
      <c r="H51">
        <v>58</v>
      </c>
      <c r="I51" t="s">
        <v>10</v>
      </c>
    </row>
    <row r="52" spans="1:9" x14ac:dyDescent="0.3">
      <c r="A52">
        <v>5.6</v>
      </c>
      <c r="B52">
        <v>2.8</v>
      </c>
      <c r="C52">
        <v>4.9000000000000004</v>
      </c>
      <c r="D52">
        <v>2</v>
      </c>
      <c r="E52" t="s">
        <v>12</v>
      </c>
      <c r="F52">
        <v>1</v>
      </c>
      <c r="G52">
        <v>0.45630687429034544</v>
      </c>
      <c r="H52">
        <v>59</v>
      </c>
      <c r="I52" t="s">
        <v>10</v>
      </c>
    </row>
    <row r="53" spans="1:9" x14ac:dyDescent="0.3">
      <c r="A53">
        <v>7.7</v>
      </c>
      <c r="B53">
        <v>2.8</v>
      </c>
      <c r="C53">
        <v>6.7</v>
      </c>
      <c r="D53">
        <v>2</v>
      </c>
      <c r="E53" t="s">
        <v>12</v>
      </c>
      <c r="F53">
        <v>1</v>
      </c>
      <c r="G53">
        <v>0.98104198310111512</v>
      </c>
      <c r="H53">
        <v>4</v>
      </c>
      <c r="I53" t="s">
        <v>10</v>
      </c>
    </row>
    <row r="54" spans="1:9" x14ac:dyDescent="0.3">
      <c r="A54">
        <v>6.3</v>
      </c>
      <c r="B54">
        <v>2.7</v>
      </c>
      <c r="C54">
        <v>4.9000000000000004</v>
      </c>
      <c r="D54">
        <v>1.8</v>
      </c>
      <c r="E54" t="s">
        <v>12</v>
      </c>
      <c r="F54">
        <v>1</v>
      </c>
      <c r="G54">
        <v>0.54606847606818165</v>
      </c>
      <c r="H54">
        <v>45</v>
      </c>
      <c r="I54" t="s">
        <v>10</v>
      </c>
    </row>
    <row r="55" spans="1:9" x14ac:dyDescent="0.3">
      <c r="A55">
        <v>6.7</v>
      </c>
      <c r="B55">
        <v>3.3</v>
      </c>
      <c r="C55">
        <v>5.7</v>
      </c>
      <c r="D55">
        <v>2.1</v>
      </c>
      <c r="E55" t="s">
        <v>12</v>
      </c>
      <c r="F55">
        <v>1</v>
      </c>
      <c r="G55">
        <v>0.53273324776284614</v>
      </c>
      <c r="H55">
        <v>50</v>
      </c>
      <c r="I55" t="s">
        <v>10</v>
      </c>
    </row>
    <row r="56" spans="1:9" x14ac:dyDescent="0.3">
      <c r="A56">
        <v>7.2</v>
      </c>
      <c r="B56">
        <v>3.2</v>
      </c>
      <c r="C56">
        <v>6</v>
      </c>
      <c r="D56">
        <v>1.8</v>
      </c>
      <c r="E56" t="s">
        <v>12</v>
      </c>
      <c r="F56">
        <v>1</v>
      </c>
      <c r="G56">
        <v>0.5395012422162011</v>
      </c>
      <c r="H56">
        <v>49</v>
      </c>
      <c r="I56" t="s">
        <v>10</v>
      </c>
    </row>
    <row r="57" spans="1:9" x14ac:dyDescent="0.3">
      <c r="A57">
        <v>6.1</v>
      </c>
      <c r="B57">
        <v>3</v>
      </c>
      <c r="C57">
        <v>4.9000000000000004</v>
      </c>
      <c r="D57">
        <v>1.8</v>
      </c>
      <c r="E57" t="s">
        <v>12</v>
      </c>
      <c r="F57">
        <v>1</v>
      </c>
      <c r="G57">
        <v>0.73008626078800709</v>
      </c>
      <c r="H57">
        <v>30</v>
      </c>
      <c r="I57" t="s">
        <v>10</v>
      </c>
    </row>
    <row r="58" spans="1:9" x14ac:dyDescent="0.3">
      <c r="A58">
        <v>6.4</v>
      </c>
      <c r="B58">
        <v>2.8</v>
      </c>
      <c r="C58">
        <v>5.6</v>
      </c>
      <c r="D58">
        <v>2.1</v>
      </c>
      <c r="E58" t="s">
        <v>12</v>
      </c>
      <c r="F58">
        <v>1</v>
      </c>
      <c r="G58">
        <v>0.41394034163194449</v>
      </c>
      <c r="H58">
        <v>62</v>
      </c>
      <c r="I58" t="s">
        <v>10</v>
      </c>
    </row>
    <row r="59" spans="1:9" x14ac:dyDescent="0.3">
      <c r="A59">
        <v>7.2</v>
      </c>
      <c r="B59">
        <v>3</v>
      </c>
      <c r="C59">
        <v>5.8</v>
      </c>
      <c r="D59">
        <v>1.6</v>
      </c>
      <c r="E59" t="s">
        <v>12</v>
      </c>
      <c r="F59">
        <v>1</v>
      </c>
      <c r="G59">
        <v>0.65696149359983946</v>
      </c>
      <c r="H59">
        <v>37</v>
      </c>
      <c r="I59" t="s">
        <v>10</v>
      </c>
    </row>
    <row r="60" spans="1:9" x14ac:dyDescent="0.3">
      <c r="A60">
        <v>7.4</v>
      </c>
      <c r="B60">
        <v>2.8</v>
      </c>
      <c r="C60">
        <v>6.1</v>
      </c>
      <c r="D60">
        <v>1.9</v>
      </c>
      <c r="E60" t="s">
        <v>12</v>
      </c>
      <c r="F60">
        <v>1</v>
      </c>
      <c r="G60">
        <v>0.54271544171710884</v>
      </c>
      <c r="H60">
        <v>47</v>
      </c>
      <c r="I60" t="s">
        <v>10</v>
      </c>
    </row>
    <row r="61" spans="1:9" x14ac:dyDescent="0.3">
      <c r="A61">
        <v>7.9</v>
      </c>
      <c r="B61">
        <v>3.8</v>
      </c>
      <c r="C61">
        <v>6.4</v>
      </c>
      <c r="D61">
        <v>2</v>
      </c>
      <c r="E61" t="s">
        <v>12</v>
      </c>
      <c r="F61">
        <v>1</v>
      </c>
      <c r="G61">
        <v>0.48288308307222572</v>
      </c>
      <c r="H61">
        <v>55</v>
      </c>
      <c r="I61" t="s">
        <v>10</v>
      </c>
    </row>
    <row r="62" spans="1:9" x14ac:dyDescent="0.3">
      <c r="A62">
        <v>6.3</v>
      </c>
      <c r="B62">
        <v>2.8</v>
      </c>
      <c r="C62">
        <v>5.0999999999999996</v>
      </c>
      <c r="D62">
        <v>1.5</v>
      </c>
      <c r="E62" t="s">
        <v>12</v>
      </c>
      <c r="F62">
        <v>1</v>
      </c>
      <c r="G62">
        <v>0.9330869873710983</v>
      </c>
      <c r="H62">
        <v>10</v>
      </c>
      <c r="I62" t="s">
        <v>10</v>
      </c>
    </row>
    <row r="63" spans="1:9" x14ac:dyDescent="0.3">
      <c r="A63">
        <v>6.1</v>
      </c>
      <c r="B63">
        <v>2.6</v>
      </c>
      <c r="C63">
        <v>5.6</v>
      </c>
      <c r="D63">
        <v>1.4</v>
      </c>
      <c r="E63" t="s">
        <v>12</v>
      </c>
      <c r="F63">
        <v>1</v>
      </c>
      <c r="G63">
        <v>0.91762230176696569</v>
      </c>
      <c r="H63">
        <v>13</v>
      </c>
      <c r="I63" t="s">
        <v>10</v>
      </c>
    </row>
    <row r="64" spans="1:9" x14ac:dyDescent="0.3">
      <c r="A64">
        <v>6.3</v>
      </c>
      <c r="B64">
        <v>3.4</v>
      </c>
      <c r="C64">
        <v>5.6</v>
      </c>
      <c r="D64">
        <v>2.4</v>
      </c>
      <c r="E64" t="s">
        <v>12</v>
      </c>
      <c r="F64">
        <v>1</v>
      </c>
      <c r="G64">
        <v>0.82454377071428064</v>
      </c>
      <c r="H64">
        <v>24</v>
      </c>
      <c r="I64" t="s">
        <v>10</v>
      </c>
    </row>
    <row r="65" spans="1:9" x14ac:dyDescent="0.3">
      <c r="A65">
        <v>6.4</v>
      </c>
      <c r="B65">
        <v>3.1</v>
      </c>
      <c r="C65">
        <v>5.5</v>
      </c>
      <c r="D65">
        <v>1.8</v>
      </c>
      <c r="E65" t="s">
        <v>12</v>
      </c>
      <c r="F65">
        <v>1</v>
      </c>
      <c r="G65">
        <v>0.54744912139575796</v>
      </c>
      <c r="H65">
        <v>44</v>
      </c>
      <c r="I65" t="s">
        <v>10</v>
      </c>
    </row>
    <row r="66" spans="1:9" x14ac:dyDescent="0.3">
      <c r="A66">
        <v>6</v>
      </c>
      <c r="B66">
        <v>3</v>
      </c>
      <c r="C66">
        <v>4.8</v>
      </c>
      <c r="D66">
        <v>1.8</v>
      </c>
      <c r="E66" t="s">
        <v>12</v>
      </c>
      <c r="F66">
        <v>1</v>
      </c>
      <c r="G66">
        <v>0.96365430402860164</v>
      </c>
      <c r="H66">
        <v>9</v>
      </c>
      <c r="I66" t="s">
        <v>10</v>
      </c>
    </row>
    <row r="67" spans="1:9" x14ac:dyDescent="0.3">
      <c r="A67">
        <v>6.7</v>
      </c>
      <c r="B67">
        <v>3.3</v>
      </c>
      <c r="C67">
        <v>5.7</v>
      </c>
      <c r="D67">
        <v>2.5</v>
      </c>
      <c r="E67" t="s">
        <v>12</v>
      </c>
      <c r="F67">
        <v>1</v>
      </c>
      <c r="G67">
        <v>0.89856707119114099</v>
      </c>
      <c r="H67">
        <v>16</v>
      </c>
      <c r="I67" t="s">
        <v>10</v>
      </c>
    </row>
    <row r="68" spans="1:9" x14ac:dyDescent="0.3">
      <c r="A68">
        <v>6.7</v>
      </c>
      <c r="B68">
        <v>3</v>
      </c>
      <c r="C68">
        <v>5.2</v>
      </c>
      <c r="D68">
        <v>2.2999999999999998</v>
      </c>
      <c r="E68" t="s">
        <v>12</v>
      </c>
      <c r="F68">
        <v>1</v>
      </c>
      <c r="G68">
        <v>0.8978010173855806</v>
      </c>
      <c r="H68">
        <v>17</v>
      </c>
      <c r="I68" t="s">
        <v>10</v>
      </c>
    </row>
    <row r="69" spans="1:9" x14ac:dyDescent="0.3">
      <c r="A69">
        <v>6.3</v>
      </c>
      <c r="B69">
        <v>2.5</v>
      </c>
      <c r="C69">
        <v>5</v>
      </c>
      <c r="D69">
        <v>1.9</v>
      </c>
      <c r="E69" t="s">
        <v>12</v>
      </c>
      <c r="F69">
        <v>1</v>
      </c>
      <c r="G69">
        <v>0.38636155265987326</v>
      </c>
      <c r="H69">
        <v>67</v>
      </c>
      <c r="I69" t="s">
        <v>10</v>
      </c>
    </row>
    <row r="70" spans="1:9" x14ac:dyDescent="0.3">
      <c r="A70">
        <v>6.5</v>
      </c>
      <c r="B70">
        <v>3</v>
      </c>
      <c r="C70">
        <v>5.2</v>
      </c>
      <c r="D70">
        <v>2</v>
      </c>
      <c r="E70" t="s">
        <v>12</v>
      </c>
      <c r="F70">
        <v>1</v>
      </c>
      <c r="G70">
        <v>0.86403740357395531</v>
      </c>
      <c r="H70">
        <v>21</v>
      </c>
      <c r="I70" t="s">
        <v>10</v>
      </c>
    </row>
    <row r="71" spans="1:9" x14ac:dyDescent="0.3">
      <c r="A71">
        <v>5.9</v>
      </c>
      <c r="B71">
        <v>3</v>
      </c>
      <c r="C71">
        <v>5.0999999999999996</v>
      </c>
      <c r="D71">
        <v>1.8</v>
      </c>
      <c r="E71" t="s">
        <v>12</v>
      </c>
      <c r="F71">
        <v>1</v>
      </c>
      <c r="G71">
        <v>0.68464603164365523</v>
      </c>
      <c r="H71">
        <v>36</v>
      </c>
      <c r="I7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7FA2E-EAE0-4C2F-87DB-72D8B5C61683}">
  <dimension ref="A1:O33"/>
  <sheetViews>
    <sheetView workbookViewId="0">
      <selection activeCell="K23" sqref="K23"/>
    </sheetView>
  </sheetViews>
  <sheetFormatPr defaultRowHeight="14.4" x14ac:dyDescent="0.3"/>
  <cols>
    <col min="11" max="11" width="11" bestFit="1" customWidth="1"/>
    <col min="12" max="12" width="15.88671875" bestFit="1" customWidth="1"/>
    <col min="14" max="14" width="11" bestFit="1" customWidth="1"/>
    <col min="15" max="15" width="15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6" t="s">
        <v>26</v>
      </c>
      <c r="K1" s="6"/>
      <c r="L1" s="6"/>
      <c r="M1" s="6" t="s">
        <v>27</v>
      </c>
      <c r="N1" s="6"/>
      <c r="O1" s="6"/>
    </row>
    <row r="2" spans="1:15" x14ac:dyDescent="0.3">
      <c r="A2">
        <v>4.7</v>
      </c>
      <c r="B2">
        <v>3.2</v>
      </c>
      <c r="C2">
        <v>1.3</v>
      </c>
      <c r="D2">
        <v>0.2</v>
      </c>
      <c r="E2" t="s">
        <v>9</v>
      </c>
      <c r="F2">
        <v>0</v>
      </c>
      <c r="G2">
        <v>0.14610469021892314</v>
      </c>
      <c r="H2">
        <v>86</v>
      </c>
      <c r="I2" t="s">
        <v>11</v>
      </c>
      <c r="J2" t="s">
        <v>30</v>
      </c>
      <c r="K2" t="s">
        <v>31</v>
      </c>
      <c r="L2" t="s">
        <v>32</v>
      </c>
      <c r="M2" t="s">
        <v>30</v>
      </c>
      <c r="N2" t="s">
        <v>31</v>
      </c>
      <c r="O2" t="s">
        <v>32</v>
      </c>
    </row>
    <row r="3" spans="1:15" x14ac:dyDescent="0.3">
      <c r="A3">
        <v>5</v>
      </c>
      <c r="B3">
        <v>3.6</v>
      </c>
      <c r="C3">
        <v>1.4</v>
      </c>
      <c r="D3">
        <v>0.2</v>
      </c>
      <c r="E3" t="s">
        <v>9</v>
      </c>
      <c r="F3">
        <v>0</v>
      </c>
      <c r="G3">
        <v>1.2325029511896735E-2</v>
      </c>
      <c r="H3">
        <v>99</v>
      </c>
      <c r="I3" t="s">
        <v>11</v>
      </c>
      <c r="J3">
        <f>(Formula!$E$4*A2)+0</f>
        <v>2.6490909090909089</v>
      </c>
      <c r="K3" t="str">
        <f>IF(B2&gt;J3,"Iris-Setosa","Iris-Virginica")</f>
        <v>Iris-Setosa</v>
      </c>
      <c r="L3">
        <f>IF(E2=K3,1,0)</f>
        <v>1</v>
      </c>
      <c r="M3">
        <f>Formula!$E$14*Test!A2+1</f>
        <v>2.7945454545454544</v>
      </c>
      <c r="N3" t="str">
        <f>IF(B2&gt;M3,"Iris-Setosa","Iris-Virginica")</f>
        <v>Iris-Setosa</v>
      </c>
      <c r="O3">
        <f>IF(E2=N3,1,0)</f>
        <v>1</v>
      </c>
    </row>
    <row r="4" spans="1:15" x14ac:dyDescent="0.3">
      <c r="A4">
        <v>4.5999999999999996</v>
      </c>
      <c r="B4">
        <v>3.4</v>
      </c>
      <c r="C4">
        <v>1.4</v>
      </c>
      <c r="D4">
        <v>0.3</v>
      </c>
      <c r="E4" t="s">
        <v>9</v>
      </c>
      <c r="F4">
        <v>0</v>
      </c>
      <c r="G4">
        <v>5.1321329325004883E-2</v>
      </c>
      <c r="H4">
        <v>93</v>
      </c>
      <c r="I4" t="s">
        <v>11</v>
      </c>
      <c r="J4">
        <f>(Formula!$E$4*A3)+0</f>
        <v>2.8181818181818179</v>
      </c>
      <c r="K4" t="str">
        <f t="shared" ref="K4:K32" si="0">IF(B3&gt;J4,"Iris-Setosa","Iris-Virginica")</f>
        <v>Iris-Setosa</v>
      </c>
      <c r="L4">
        <f t="shared" ref="L4:L32" si="1">IF(E3=K4,1,0)</f>
        <v>1</v>
      </c>
      <c r="M4">
        <f>Formula!$E$14*Test!A3+1</f>
        <v>2.9090909090909092</v>
      </c>
      <c r="N4" t="str">
        <f t="shared" ref="N4:N32" si="2">IF(B3&gt;M4,"Iris-Setosa","Iris-Virginica")</f>
        <v>Iris-Setosa</v>
      </c>
      <c r="O4">
        <f t="shared" ref="O4:O32" si="3">IF(E3=N4,1,0)</f>
        <v>1</v>
      </c>
    </row>
    <row r="5" spans="1:15" x14ac:dyDescent="0.3">
      <c r="A5">
        <v>4.4000000000000004</v>
      </c>
      <c r="B5">
        <v>2.9</v>
      </c>
      <c r="C5">
        <v>1.4</v>
      </c>
      <c r="D5">
        <v>0.2</v>
      </c>
      <c r="E5" t="s">
        <v>9</v>
      </c>
      <c r="F5">
        <v>0</v>
      </c>
      <c r="G5">
        <v>0.31357663491955212</v>
      </c>
      <c r="H5">
        <v>72</v>
      </c>
      <c r="I5" t="s">
        <v>11</v>
      </c>
      <c r="J5">
        <f>(Formula!$E$4*A4)+0</f>
        <v>2.5927272727272723</v>
      </c>
      <c r="K5" t="str">
        <f t="shared" si="0"/>
        <v>Iris-Setosa</v>
      </c>
      <c r="L5">
        <f t="shared" si="1"/>
        <v>1</v>
      </c>
      <c r="M5">
        <f>Formula!$E$14*Test!A4+1</f>
        <v>2.7563636363636359</v>
      </c>
      <c r="N5" t="str">
        <f t="shared" si="2"/>
        <v>Iris-Setosa</v>
      </c>
      <c r="O5">
        <f t="shared" si="3"/>
        <v>1</v>
      </c>
    </row>
    <row r="6" spans="1:15" x14ac:dyDescent="0.3">
      <c r="A6">
        <v>4.9000000000000004</v>
      </c>
      <c r="B6">
        <v>3.1</v>
      </c>
      <c r="C6">
        <v>1.5</v>
      </c>
      <c r="D6">
        <v>0.1</v>
      </c>
      <c r="E6" t="s">
        <v>9</v>
      </c>
      <c r="F6">
        <v>0</v>
      </c>
      <c r="G6">
        <v>0.33814735377754757</v>
      </c>
      <c r="H6">
        <v>71</v>
      </c>
      <c r="I6" t="s">
        <v>11</v>
      </c>
      <c r="J6">
        <f>(Formula!$E$4*A5)+0</f>
        <v>2.48</v>
      </c>
      <c r="K6" t="str">
        <f t="shared" si="0"/>
        <v>Iris-Setosa</v>
      </c>
      <c r="L6">
        <f t="shared" si="1"/>
        <v>1</v>
      </c>
      <c r="M6">
        <f>Formula!$E$14*Test!A5+1</f>
        <v>2.6799999999999997</v>
      </c>
      <c r="N6" t="str">
        <f t="shared" si="2"/>
        <v>Iris-Setosa</v>
      </c>
      <c r="O6">
        <f t="shared" si="3"/>
        <v>1</v>
      </c>
    </row>
    <row r="7" spans="1:15" x14ac:dyDescent="0.3">
      <c r="A7">
        <v>5.4</v>
      </c>
      <c r="B7">
        <v>3.7</v>
      </c>
      <c r="C7">
        <v>1.5</v>
      </c>
      <c r="D7">
        <v>0.2</v>
      </c>
      <c r="E7" t="s">
        <v>9</v>
      </c>
      <c r="F7">
        <v>0</v>
      </c>
      <c r="G7">
        <v>2.7098884255000177E-3</v>
      </c>
      <c r="H7">
        <v>100</v>
      </c>
      <c r="I7" t="s">
        <v>11</v>
      </c>
      <c r="J7">
        <f>(Formula!$E$4*A6)+0</f>
        <v>2.7618181818181817</v>
      </c>
      <c r="K7" t="str">
        <f t="shared" si="0"/>
        <v>Iris-Setosa</v>
      </c>
      <c r="L7">
        <f t="shared" si="1"/>
        <v>1</v>
      </c>
      <c r="M7">
        <f>Formula!$E$14*Test!A6+1</f>
        <v>2.8709090909090911</v>
      </c>
      <c r="N7" t="str">
        <f t="shared" si="2"/>
        <v>Iris-Setosa</v>
      </c>
      <c r="O7">
        <f t="shared" si="3"/>
        <v>1</v>
      </c>
    </row>
    <row r="8" spans="1:15" x14ac:dyDescent="0.3">
      <c r="A8">
        <v>5.2</v>
      </c>
      <c r="B8">
        <v>3.4</v>
      </c>
      <c r="C8">
        <v>1.4</v>
      </c>
      <c r="D8">
        <v>0.2</v>
      </c>
      <c r="E8" t="s">
        <v>9</v>
      </c>
      <c r="F8">
        <v>0</v>
      </c>
      <c r="G8">
        <v>0.2614723013377952</v>
      </c>
      <c r="H8">
        <v>75</v>
      </c>
      <c r="I8" t="s">
        <v>11</v>
      </c>
      <c r="J8">
        <f>(Formula!$E$4*A7)+0</f>
        <v>3.0436363636363635</v>
      </c>
      <c r="K8" t="str">
        <f t="shared" si="0"/>
        <v>Iris-Setosa</v>
      </c>
      <c r="L8">
        <f t="shared" si="1"/>
        <v>1</v>
      </c>
      <c r="M8">
        <f>Formula!$E$14*Test!A7+1</f>
        <v>3.0618181818181816</v>
      </c>
      <c r="N8" t="str">
        <f t="shared" si="2"/>
        <v>Iris-Setosa</v>
      </c>
      <c r="O8">
        <f t="shared" si="3"/>
        <v>1</v>
      </c>
    </row>
    <row r="9" spans="1:15" x14ac:dyDescent="0.3">
      <c r="A9">
        <v>4.7</v>
      </c>
      <c r="B9">
        <v>3.2</v>
      </c>
      <c r="C9">
        <v>1.6</v>
      </c>
      <c r="D9">
        <v>0.2</v>
      </c>
      <c r="E9" t="s">
        <v>9</v>
      </c>
      <c r="F9">
        <v>0</v>
      </c>
      <c r="G9">
        <v>0.29514624652254162</v>
      </c>
      <c r="H9">
        <v>74</v>
      </c>
      <c r="I9" t="s">
        <v>11</v>
      </c>
      <c r="J9">
        <f>(Formula!$E$4*A8)+0</f>
        <v>2.9309090909090907</v>
      </c>
      <c r="K9" t="str">
        <f t="shared" si="0"/>
        <v>Iris-Setosa</v>
      </c>
      <c r="L9">
        <f t="shared" si="1"/>
        <v>1</v>
      </c>
      <c r="M9">
        <f>Formula!$E$14*Test!A8+1</f>
        <v>2.9854545454545454</v>
      </c>
      <c r="N9" t="str">
        <f t="shared" si="2"/>
        <v>Iris-Setosa</v>
      </c>
      <c r="O9">
        <f t="shared" si="3"/>
        <v>1</v>
      </c>
    </row>
    <row r="10" spans="1:15" x14ac:dyDescent="0.3">
      <c r="A10">
        <v>4.9000000000000004</v>
      </c>
      <c r="B10">
        <v>3.1</v>
      </c>
      <c r="C10">
        <v>1.5</v>
      </c>
      <c r="D10">
        <v>0.1</v>
      </c>
      <c r="E10" t="s">
        <v>9</v>
      </c>
      <c r="F10">
        <v>0</v>
      </c>
      <c r="G10">
        <v>5.3311178670657378E-2</v>
      </c>
      <c r="H10">
        <v>92</v>
      </c>
      <c r="I10" t="s">
        <v>11</v>
      </c>
      <c r="J10">
        <f>(Formula!$E$4*A9)+0</f>
        <v>2.6490909090909089</v>
      </c>
      <c r="K10" t="str">
        <f t="shared" si="0"/>
        <v>Iris-Setosa</v>
      </c>
      <c r="L10">
        <f t="shared" si="1"/>
        <v>1</v>
      </c>
      <c r="M10">
        <f>Formula!$E$14*Test!A9+1</f>
        <v>2.7945454545454544</v>
      </c>
      <c r="N10" t="str">
        <f t="shared" si="2"/>
        <v>Iris-Setosa</v>
      </c>
      <c r="O10">
        <f t="shared" si="3"/>
        <v>1</v>
      </c>
    </row>
    <row r="11" spans="1:15" x14ac:dyDescent="0.3">
      <c r="A11">
        <v>5</v>
      </c>
      <c r="B11">
        <v>3.2</v>
      </c>
      <c r="C11">
        <v>1.2</v>
      </c>
      <c r="D11">
        <v>0.2</v>
      </c>
      <c r="E11" t="s">
        <v>9</v>
      </c>
      <c r="F11">
        <v>0</v>
      </c>
      <c r="G11">
        <v>0.19245177826425053</v>
      </c>
      <c r="H11">
        <v>82</v>
      </c>
      <c r="I11" t="s">
        <v>11</v>
      </c>
      <c r="J11">
        <f>(Formula!$E$4*A10)+0</f>
        <v>2.7618181818181817</v>
      </c>
      <c r="K11" t="str">
        <f t="shared" si="0"/>
        <v>Iris-Setosa</v>
      </c>
      <c r="L11">
        <f t="shared" si="1"/>
        <v>1</v>
      </c>
      <c r="M11">
        <f>Formula!$E$14*Test!A10+1</f>
        <v>2.8709090909090911</v>
      </c>
      <c r="N11" t="str">
        <f t="shared" si="2"/>
        <v>Iris-Setosa</v>
      </c>
      <c r="O11">
        <f t="shared" si="3"/>
        <v>1</v>
      </c>
    </row>
    <row r="12" spans="1:15" x14ac:dyDescent="0.3">
      <c r="A12">
        <v>4.4000000000000004</v>
      </c>
      <c r="B12">
        <v>3</v>
      </c>
      <c r="C12">
        <v>1.3</v>
      </c>
      <c r="D12">
        <v>0.2</v>
      </c>
      <c r="E12" t="s">
        <v>9</v>
      </c>
      <c r="F12">
        <v>0</v>
      </c>
      <c r="G12">
        <v>0.12896961565578113</v>
      </c>
      <c r="H12">
        <v>88</v>
      </c>
      <c r="I12" t="s">
        <v>11</v>
      </c>
      <c r="J12">
        <f>(Formula!$E$4*A11)+0</f>
        <v>2.8181818181818179</v>
      </c>
      <c r="K12" t="str">
        <f t="shared" si="0"/>
        <v>Iris-Setosa</v>
      </c>
      <c r="L12">
        <f t="shared" si="1"/>
        <v>1</v>
      </c>
      <c r="M12">
        <f>Formula!$E$14*Test!A11+1</f>
        <v>2.9090909090909092</v>
      </c>
      <c r="N12" t="str">
        <f t="shared" si="2"/>
        <v>Iris-Setosa</v>
      </c>
      <c r="O12">
        <f t="shared" si="3"/>
        <v>1</v>
      </c>
    </row>
    <row r="13" spans="1:15" x14ac:dyDescent="0.3">
      <c r="A13">
        <v>4.5</v>
      </c>
      <c r="B13">
        <v>2.2999999999999998</v>
      </c>
      <c r="C13">
        <v>1.3</v>
      </c>
      <c r="D13">
        <v>0.3</v>
      </c>
      <c r="E13" t="s">
        <v>9</v>
      </c>
      <c r="F13">
        <v>0</v>
      </c>
      <c r="G13">
        <v>0.20445165760707029</v>
      </c>
      <c r="H13">
        <v>78</v>
      </c>
      <c r="I13" t="s">
        <v>11</v>
      </c>
      <c r="J13">
        <f>(Formula!$E$4*A12)+0</f>
        <v>2.48</v>
      </c>
      <c r="K13" t="str">
        <f t="shared" si="0"/>
        <v>Iris-Setosa</v>
      </c>
      <c r="L13">
        <f t="shared" si="1"/>
        <v>1</v>
      </c>
      <c r="M13">
        <f>Formula!$E$14*Test!A12+1</f>
        <v>2.6799999999999997</v>
      </c>
      <c r="N13" t="str">
        <f t="shared" si="2"/>
        <v>Iris-Setosa</v>
      </c>
      <c r="O13">
        <f t="shared" si="3"/>
        <v>1</v>
      </c>
    </row>
    <row r="14" spans="1:15" x14ac:dyDescent="0.3">
      <c r="A14">
        <v>4.8</v>
      </c>
      <c r="B14">
        <v>3</v>
      </c>
      <c r="C14">
        <v>1.4</v>
      </c>
      <c r="D14">
        <v>0.3</v>
      </c>
      <c r="E14" t="s">
        <v>9</v>
      </c>
      <c r="F14">
        <v>0</v>
      </c>
      <c r="G14">
        <v>0.10532451899610984</v>
      </c>
      <c r="H14">
        <v>89</v>
      </c>
      <c r="I14" t="s">
        <v>11</v>
      </c>
      <c r="J14">
        <f>(Formula!$E$4*A13)+0</f>
        <v>2.5363636363636362</v>
      </c>
      <c r="K14" t="str">
        <f t="shared" si="0"/>
        <v>Iris-Virginica</v>
      </c>
      <c r="L14">
        <f t="shared" si="1"/>
        <v>0</v>
      </c>
      <c r="M14">
        <f>Formula!$E$14*Test!A13+1</f>
        <v>2.7181818181818178</v>
      </c>
      <c r="N14" t="str">
        <f t="shared" si="2"/>
        <v>Iris-Virginica</v>
      </c>
      <c r="O14">
        <f t="shared" si="3"/>
        <v>0</v>
      </c>
    </row>
    <row r="15" spans="1:15" x14ac:dyDescent="0.3">
      <c r="A15">
        <v>4.5999999999999996</v>
      </c>
      <c r="B15">
        <v>3.2</v>
      </c>
      <c r="C15">
        <v>1.4</v>
      </c>
      <c r="D15">
        <v>0.2</v>
      </c>
      <c r="E15" t="s">
        <v>9</v>
      </c>
      <c r="F15">
        <v>0</v>
      </c>
      <c r="G15">
        <v>0.22069609686362779</v>
      </c>
      <c r="H15">
        <v>77</v>
      </c>
      <c r="I15" t="s">
        <v>11</v>
      </c>
      <c r="J15">
        <f>(Formula!$E$4*A14)+0</f>
        <v>2.7054545454545451</v>
      </c>
      <c r="K15" t="str">
        <f t="shared" si="0"/>
        <v>Iris-Setosa</v>
      </c>
      <c r="L15">
        <f t="shared" si="1"/>
        <v>1</v>
      </c>
      <c r="M15">
        <f>Formula!$E$14*Test!A14+1</f>
        <v>2.8327272727272725</v>
      </c>
      <c r="N15" t="str">
        <f t="shared" si="2"/>
        <v>Iris-Setosa</v>
      </c>
      <c r="O15">
        <f t="shared" si="3"/>
        <v>1</v>
      </c>
    </row>
    <row r="16" spans="1:15" x14ac:dyDescent="0.3">
      <c r="A16">
        <v>5</v>
      </c>
      <c r="B16">
        <v>3.3</v>
      </c>
      <c r="C16">
        <v>1.4</v>
      </c>
      <c r="D16">
        <v>0.2</v>
      </c>
      <c r="E16" t="s">
        <v>9</v>
      </c>
      <c r="F16">
        <v>0</v>
      </c>
      <c r="G16">
        <v>0.17765794765616305</v>
      </c>
      <c r="H16">
        <v>83</v>
      </c>
      <c r="I16" t="s">
        <v>11</v>
      </c>
      <c r="J16">
        <f>(Formula!$E$4*A15)+0</f>
        <v>2.5927272727272723</v>
      </c>
      <c r="K16" t="str">
        <f t="shared" si="0"/>
        <v>Iris-Setosa</v>
      </c>
      <c r="L16">
        <f t="shared" si="1"/>
        <v>1</v>
      </c>
      <c r="M16">
        <f>Formula!$E$14*Test!A15+1</f>
        <v>2.7563636363636359</v>
      </c>
      <c r="N16" t="str">
        <f t="shared" si="2"/>
        <v>Iris-Setosa</v>
      </c>
      <c r="O16">
        <f t="shared" si="3"/>
        <v>1</v>
      </c>
    </row>
    <row r="17" spans="1:15" x14ac:dyDescent="0.3">
      <c r="A17">
        <v>6.3</v>
      </c>
      <c r="B17">
        <v>3.3</v>
      </c>
      <c r="C17">
        <v>6</v>
      </c>
      <c r="D17">
        <v>2.5</v>
      </c>
      <c r="E17" t="s">
        <v>12</v>
      </c>
      <c r="F17">
        <v>1</v>
      </c>
      <c r="G17">
        <v>0.31001373164773172</v>
      </c>
      <c r="H17">
        <v>73</v>
      </c>
      <c r="I17" t="s">
        <v>11</v>
      </c>
      <c r="J17">
        <f>(Formula!$E$4*A16)+0</f>
        <v>2.8181818181818179</v>
      </c>
      <c r="K17" t="str">
        <f t="shared" si="0"/>
        <v>Iris-Setosa</v>
      </c>
      <c r="L17">
        <f t="shared" si="1"/>
        <v>1</v>
      </c>
      <c r="M17">
        <f>Formula!$E$14*Test!A16+1</f>
        <v>2.9090909090909092</v>
      </c>
      <c r="N17" t="str">
        <f t="shared" si="2"/>
        <v>Iris-Setosa</v>
      </c>
      <c r="O17">
        <f t="shared" si="3"/>
        <v>1</v>
      </c>
    </row>
    <row r="18" spans="1:15" x14ac:dyDescent="0.3">
      <c r="A18">
        <v>7.6</v>
      </c>
      <c r="B18">
        <v>3</v>
      </c>
      <c r="C18">
        <v>6.6</v>
      </c>
      <c r="D18">
        <v>2.1</v>
      </c>
      <c r="E18" t="s">
        <v>12</v>
      </c>
      <c r="F18">
        <v>1</v>
      </c>
      <c r="G18">
        <v>0.23155745475608069</v>
      </c>
      <c r="H18">
        <v>76</v>
      </c>
      <c r="I18" t="s">
        <v>11</v>
      </c>
      <c r="J18">
        <f>(Formula!$E$4*A17)+0</f>
        <v>3.5509090909090908</v>
      </c>
      <c r="K18" t="str">
        <f>IF(B17&gt;J18,"Iris-Setosa","Iris-Virginica")</f>
        <v>Iris-Virginica</v>
      </c>
      <c r="L18">
        <f t="shared" si="1"/>
        <v>1</v>
      </c>
      <c r="M18">
        <f>Formula!$E$14*Test!A17+1</f>
        <v>3.4054545454545453</v>
      </c>
      <c r="N18" t="str">
        <f t="shared" si="2"/>
        <v>Iris-Virginica</v>
      </c>
      <c r="O18">
        <f t="shared" si="3"/>
        <v>1</v>
      </c>
    </row>
    <row r="19" spans="1:15" x14ac:dyDescent="0.3">
      <c r="A19">
        <v>5.7</v>
      </c>
      <c r="B19">
        <v>2.5</v>
      </c>
      <c r="C19">
        <v>5</v>
      </c>
      <c r="D19">
        <v>2</v>
      </c>
      <c r="E19" t="s">
        <v>12</v>
      </c>
      <c r="F19">
        <v>1</v>
      </c>
      <c r="G19">
        <v>4.6586569674568978E-2</v>
      </c>
      <c r="H19">
        <v>96</v>
      </c>
      <c r="I19" t="s">
        <v>11</v>
      </c>
      <c r="J19">
        <f>(Formula!$E$4*A18)+0</f>
        <v>4.2836363636363632</v>
      </c>
      <c r="K19" t="str">
        <f t="shared" si="0"/>
        <v>Iris-Virginica</v>
      </c>
      <c r="L19">
        <f t="shared" si="1"/>
        <v>1</v>
      </c>
      <c r="M19">
        <f>Formula!$E$14*Test!A18+1</f>
        <v>3.9018181818181814</v>
      </c>
      <c r="N19" t="str">
        <f t="shared" si="2"/>
        <v>Iris-Virginica</v>
      </c>
      <c r="O19">
        <f t="shared" si="3"/>
        <v>1</v>
      </c>
    </row>
    <row r="20" spans="1:15" x14ac:dyDescent="0.3">
      <c r="A20">
        <v>5.8</v>
      </c>
      <c r="B20">
        <v>2.8</v>
      </c>
      <c r="C20">
        <v>5.0999999999999996</v>
      </c>
      <c r="D20">
        <v>2.4</v>
      </c>
      <c r="E20" t="s">
        <v>12</v>
      </c>
      <c r="F20">
        <v>1</v>
      </c>
      <c r="G20">
        <v>9.2959095919921575E-2</v>
      </c>
      <c r="H20">
        <v>90</v>
      </c>
      <c r="I20" t="s">
        <v>11</v>
      </c>
      <c r="J20">
        <f>(Formula!$E$4*A19)+0</f>
        <v>3.2127272727272724</v>
      </c>
      <c r="K20" t="str">
        <f t="shared" si="0"/>
        <v>Iris-Virginica</v>
      </c>
      <c r="L20">
        <f t="shared" si="1"/>
        <v>1</v>
      </c>
      <c r="M20">
        <f>Formula!$E$14*Test!A19+1</f>
        <v>3.1763636363636363</v>
      </c>
      <c r="N20" t="str">
        <f t="shared" si="2"/>
        <v>Iris-Virginica</v>
      </c>
      <c r="O20">
        <f t="shared" si="3"/>
        <v>1</v>
      </c>
    </row>
    <row r="21" spans="1:15" x14ac:dyDescent="0.3">
      <c r="A21">
        <v>6.5</v>
      </c>
      <c r="B21">
        <v>3</v>
      </c>
      <c r="C21">
        <v>5.5</v>
      </c>
      <c r="D21">
        <v>1.8</v>
      </c>
      <c r="E21" t="s">
        <v>12</v>
      </c>
      <c r="F21">
        <v>1</v>
      </c>
      <c r="G21">
        <v>4.9033472326399319E-2</v>
      </c>
      <c r="H21">
        <v>94</v>
      </c>
      <c r="I21" t="s">
        <v>11</v>
      </c>
      <c r="J21">
        <f>(Formula!$E$4*A20)+0</f>
        <v>3.2690909090909086</v>
      </c>
      <c r="K21" t="str">
        <f t="shared" si="0"/>
        <v>Iris-Virginica</v>
      </c>
      <c r="L21">
        <f t="shared" si="1"/>
        <v>1</v>
      </c>
      <c r="M21">
        <f>Formula!$E$14*Test!A20+1</f>
        <v>3.2145454545454544</v>
      </c>
      <c r="N21" t="str">
        <f t="shared" si="2"/>
        <v>Iris-Virginica</v>
      </c>
      <c r="O21">
        <f t="shared" si="3"/>
        <v>1</v>
      </c>
    </row>
    <row r="22" spans="1:15" x14ac:dyDescent="0.3">
      <c r="A22">
        <v>7.7</v>
      </c>
      <c r="B22">
        <v>2.6</v>
      </c>
      <c r="C22">
        <v>6.9</v>
      </c>
      <c r="D22">
        <v>2.2999999999999998</v>
      </c>
      <c r="E22" t="s">
        <v>12</v>
      </c>
      <c r="F22">
        <v>1</v>
      </c>
      <c r="G22">
        <v>4.3804947353035639E-2</v>
      </c>
      <c r="H22">
        <v>97</v>
      </c>
      <c r="I22" t="s">
        <v>11</v>
      </c>
      <c r="J22">
        <f>(Formula!$E$4*A21)+0</f>
        <v>3.6636363636363636</v>
      </c>
      <c r="K22" t="str">
        <f t="shared" si="0"/>
        <v>Iris-Virginica</v>
      </c>
      <c r="L22">
        <f t="shared" si="1"/>
        <v>1</v>
      </c>
      <c r="M22">
        <f>Formula!$E$14*Test!A21+1</f>
        <v>3.4818181818181815</v>
      </c>
      <c r="N22" t="str">
        <f t="shared" si="2"/>
        <v>Iris-Virginica</v>
      </c>
      <c r="O22">
        <f t="shared" si="3"/>
        <v>1</v>
      </c>
    </row>
    <row r="23" spans="1:15" x14ac:dyDescent="0.3">
      <c r="A23">
        <v>6.2</v>
      </c>
      <c r="B23">
        <v>2.8</v>
      </c>
      <c r="C23">
        <v>4.8</v>
      </c>
      <c r="D23">
        <v>1.8</v>
      </c>
      <c r="E23" t="s">
        <v>12</v>
      </c>
      <c r="F23">
        <v>1</v>
      </c>
      <c r="G23">
        <v>0.1776429939510108</v>
      </c>
      <c r="H23">
        <v>84</v>
      </c>
      <c r="I23" t="s">
        <v>11</v>
      </c>
      <c r="J23">
        <f>(Formula!$E$4*A22)+0</f>
        <v>4.34</v>
      </c>
      <c r="K23" t="str">
        <f>IF(B22&gt;J23,"Iris-Setosa","Iris-Virginica")</f>
        <v>Iris-Virginica</v>
      </c>
      <c r="L23">
        <f t="shared" si="1"/>
        <v>1</v>
      </c>
      <c r="M23">
        <f>Formula!$E$14*Test!A22+1</f>
        <v>3.94</v>
      </c>
      <c r="N23" t="str">
        <f t="shared" si="2"/>
        <v>Iris-Virginica</v>
      </c>
      <c r="O23">
        <f t="shared" si="3"/>
        <v>1</v>
      </c>
    </row>
    <row r="24" spans="1:15" x14ac:dyDescent="0.3">
      <c r="A24">
        <v>6.4</v>
      </c>
      <c r="B24">
        <v>2.8</v>
      </c>
      <c r="C24">
        <v>5.6</v>
      </c>
      <c r="D24">
        <v>2.2000000000000002</v>
      </c>
      <c r="E24" t="s">
        <v>12</v>
      </c>
      <c r="F24">
        <v>1</v>
      </c>
      <c r="G24">
        <v>4.8398513669353882E-2</v>
      </c>
      <c r="H24">
        <v>95</v>
      </c>
      <c r="I24" t="s">
        <v>11</v>
      </c>
      <c r="J24">
        <f>(Formula!$E$4*A23)+0</f>
        <v>3.4945454545454546</v>
      </c>
      <c r="K24" t="str">
        <f t="shared" si="0"/>
        <v>Iris-Virginica</v>
      </c>
      <c r="L24">
        <f t="shared" si="1"/>
        <v>1</v>
      </c>
      <c r="M24">
        <f>Formula!$E$14*Test!A23+1</f>
        <v>3.3672727272727272</v>
      </c>
      <c r="N24" t="str">
        <f t="shared" si="2"/>
        <v>Iris-Virginica</v>
      </c>
      <c r="O24">
        <f t="shared" si="3"/>
        <v>1</v>
      </c>
    </row>
    <row r="25" spans="1:15" x14ac:dyDescent="0.3">
      <c r="A25">
        <v>7.7</v>
      </c>
      <c r="B25">
        <v>3</v>
      </c>
      <c r="C25">
        <v>6.1</v>
      </c>
      <c r="D25">
        <v>2.2999999999999998</v>
      </c>
      <c r="E25" t="s">
        <v>12</v>
      </c>
      <c r="F25">
        <v>1</v>
      </c>
      <c r="G25">
        <v>0.20287849430150906</v>
      </c>
      <c r="H25">
        <v>79</v>
      </c>
      <c r="I25" t="s">
        <v>11</v>
      </c>
      <c r="J25">
        <f>(Formula!$E$4*A24)+0</f>
        <v>3.6072727272727274</v>
      </c>
      <c r="K25" t="str">
        <f t="shared" si="0"/>
        <v>Iris-Virginica</v>
      </c>
      <c r="L25">
        <f t="shared" si="1"/>
        <v>1</v>
      </c>
      <c r="M25">
        <f>Formula!$E$14*Test!A24+1</f>
        <v>3.4436363636363634</v>
      </c>
      <c r="N25" t="str">
        <f t="shared" si="2"/>
        <v>Iris-Virginica</v>
      </c>
      <c r="O25">
        <f t="shared" si="3"/>
        <v>1</v>
      </c>
    </row>
    <row r="26" spans="1:15" x14ac:dyDescent="0.3">
      <c r="A26">
        <v>6.9</v>
      </c>
      <c r="B26">
        <v>3.1</v>
      </c>
      <c r="C26">
        <v>5.4</v>
      </c>
      <c r="D26">
        <v>2.1</v>
      </c>
      <c r="E26" t="s">
        <v>12</v>
      </c>
      <c r="F26">
        <v>1</v>
      </c>
      <c r="G26">
        <v>0.19442062774565827</v>
      </c>
      <c r="H26">
        <v>81</v>
      </c>
      <c r="I26" t="s">
        <v>11</v>
      </c>
      <c r="J26">
        <f>(Formula!$E$4*A25)+0</f>
        <v>4.34</v>
      </c>
      <c r="K26" t="str">
        <f t="shared" si="0"/>
        <v>Iris-Virginica</v>
      </c>
      <c r="L26">
        <f t="shared" si="1"/>
        <v>1</v>
      </c>
      <c r="M26">
        <f>Formula!$E$14*Test!A25+1</f>
        <v>3.94</v>
      </c>
      <c r="N26" t="str">
        <f t="shared" si="2"/>
        <v>Iris-Virginica</v>
      </c>
      <c r="O26">
        <f t="shared" si="3"/>
        <v>1</v>
      </c>
    </row>
    <row r="27" spans="1:15" x14ac:dyDescent="0.3">
      <c r="A27">
        <v>6.7</v>
      </c>
      <c r="B27">
        <v>3.1</v>
      </c>
      <c r="C27">
        <v>5.6</v>
      </c>
      <c r="D27">
        <v>2.4</v>
      </c>
      <c r="E27" t="s">
        <v>12</v>
      </c>
      <c r="F27">
        <v>1</v>
      </c>
      <c r="G27">
        <v>2.505778349081178E-2</v>
      </c>
      <c r="H27">
        <v>98</v>
      </c>
      <c r="I27" t="s">
        <v>11</v>
      </c>
      <c r="J27">
        <f>(Formula!$E$4*A26)+0</f>
        <v>3.8890909090909092</v>
      </c>
      <c r="K27" t="str">
        <f t="shared" si="0"/>
        <v>Iris-Virginica</v>
      </c>
      <c r="L27">
        <f t="shared" si="1"/>
        <v>1</v>
      </c>
      <c r="M27">
        <f>Formula!$E$14*Test!A26+1</f>
        <v>3.6345454545454543</v>
      </c>
      <c r="N27" t="str">
        <f t="shared" si="2"/>
        <v>Iris-Virginica</v>
      </c>
      <c r="O27">
        <f t="shared" si="3"/>
        <v>1</v>
      </c>
    </row>
    <row r="28" spans="1:15" x14ac:dyDescent="0.3">
      <c r="A28">
        <v>6.9</v>
      </c>
      <c r="B28">
        <v>3.1</v>
      </c>
      <c r="C28">
        <v>5.0999999999999996</v>
      </c>
      <c r="D28">
        <v>2.2999999999999998</v>
      </c>
      <c r="E28" t="s">
        <v>12</v>
      </c>
      <c r="F28">
        <v>1</v>
      </c>
      <c r="G28">
        <v>0.19473253684717828</v>
      </c>
      <c r="H28">
        <v>80</v>
      </c>
      <c r="I28" t="s">
        <v>11</v>
      </c>
      <c r="J28">
        <f>(Formula!$E$4*A27)+0</f>
        <v>3.7763636363636364</v>
      </c>
      <c r="K28" t="str">
        <f t="shared" si="0"/>
        <v>Iris-Virginica</v>
      </c>
      <c r="L28">
        <f t="shared" si="1"/>
        <v>1</v>
      </c>
      <c r="M28">
        <f>Formula!$E$14*Test!A27+1</f>
        <v>3.5581818181818181</v>
      </c>
      <c r="N28" t="str">
        <f t="shared" si="2"/>
        <v>Iris-Virginica</v>
      </c>
      <c r="O28">
        <f t="shared" si="3"/>
        <v>1</v>
      </c>
    </row>
    <row r="29" spans="1:15" x14ac:dyDescent="0.3">
      <c r="A29">
        <v>5.8</v>
      </c>
      <c r="B29">
        <v>2.7</v>
      </c>
      <c r="C29">
        <v>5.0999999999999996</v>
      </c>
      <c r="D29">
        <v>1.9</v>
      </c>
      <c r="E29" t="s">
        <v>12</v>
      </c>
      <c r="F29">
        <v>1</v>
      </c>
      <c r="G29">
        <v>0.15210312239926849</v>
      </c>
      <c r="H29">
        <v>85</v>
      </c>
      <c r="I29" t="s">
        <v>11</v>
      </c>
      <c r="J29">
        <f>(Formula!$E$4*A28)+0</f>
        <v>3.8890909090909092</v>
      </c>
      <c r="K29" t="str">
        <f t="shared" si="0"/>
        <v>Iris-Virginica</v>
      </c>
      <c r="L29">
        <f t="shared" si="1"/>
        <v>1</v>
      </c>
      <c r="M29">
        <f>Formula!$E$14*Test!A28+1</f>
        <v>3.6345454545454543</v>
      </c>
      <c r="N29" t="str">
        <f t="shared" si="2"/>
        <v>Iris-Virginica</v>
      </c>
      <c r="O29">
        <f t="shared" si="3"/>
        <v>1</v>
      </c>
    </row>
    <row r="30" spans="1:15" x14ac:dyDescent="0.3">
      <c r="A30">
        <v>6.8</v>
      </c>
      <c r="B30">
        <v>3.2</v>
      </c>
      <c r="C30">
        <v>5.9</v>
      </c>
      <c r="D30">
        <v>2.2999999999999998</v>
      </c>
      <c r="E30" t="s">
        <v>12</v>
      </c>
      <c r="F30">
        <v>1</v>
      </c>
      <c r="G30">
        <v>0.14561088792021704</v>
      </c>
      <c r="H30">
        <v>87</v>
      </c>
      <c r="I30" t="s">
        <v>11</v>
      </c>
      <c r="J30">
        <f>(Formula!$E$4*A29)+0</f>
        <v>3.2690909090909086</v>
      </c>
      <c r="K30" t="str">
        <f t="shared" si="0"/>
        <v>Iris-Virginica</v>
      </c>
      <c r="L30">
        <f t="shared" si="1"/>
        <v>1</v>
      </c>
      <c r="M30">
        <f>Formula!$E$14*Test!A29+1</f>
        <v>3.2145454545454544</v>
      </c>
      <c r="N30" t="str">
        <f t="shared" si="2"/>
        <v>Iris-Virginica</v>
      </c>
      <c r="O30">
        <f t="shared" si="3"/>
        <v>1</v>
      </c>
    </row>
    <row r="31" spans="1:15" x14ac:dyDescent="0.3">
      <c r="A31">
        <v>6.2</v>
      </c>
      <c r="B31">
        <v>3.4</v>
      </c>
      <c r="C31">
        <v>5.4</v>
      </c>
      <c r="D31">
        <v>2.2999999999999998</v>
      </c>
      <c r="E31" t="s">
        <v>12</v>
      </c>
      <c r="F31">
        <v>1</v>
      </c>
      <c r="G31">
        <v>6.3135831564238298E-2</v>
      </c>
      <c r="H31">
        <v>91</v>
      </c>
      <c r="I31" t="s">
        <v>11</v>
      </c>
      <c r="J31">
        <f>(Formula!$E$4*A30)+0</f>
        <v>3.8327272727272725</v>
      </c>
      <c r="K31" t="str">
        <f t="shared" si="0"/>
        <v>Iris-Virginica</v>
      </c>
      <c r="L31">
        <f t="shared" si="1"/>
        <v>1</v>
      </c>
      <c r="M31">
        <f>Formula!$E$14*Test!A30+1</f>
        <v>3.5963636363636362</v>
      </c>
      <c r="N31" t="str">
        <f t="shared" si="2"/>
        <v>Iris-Virginica</v>
      </c>
      <c r="O31">
        <f t="shared" si="3"/>
        <v>1</v>
      </c>
    </row>
    <row r="32" spans="1:15" x14ac:dyDescent="0.3">
      <c r="J32">
        <f>(Formula!$E$4*A31)+0</f>
        <v>3.4945454545454546</v>
      </c>
      <c r="K32" t="str">
        <f t="shared" si="0"/>
        <v>Iris-Virginica</v>
      </c>
      <c r="L32">
        <f t="shared" si="1"/>
        <v>1</v>
      </c>
      <c r="M32">
        <f>Formula!$E$14*Test!A31+1</f>
        <v>3.3672727272727272</v>
      </c>
      <c r="N32" t="str">
        <f t="shared" si="2"/>
        <v>Iris-Setosa</v>
      </c>
      <c r="O32">
        <f t="shared" si="3"/>
        <v>0</v>
      </c>
    </row>
    <row r="33" spans="12:15" x14ac:dyDescent="0.3">
      <c r="L33" s="4">
        <f>SUM(L3:L32)/30</f>
        <v>0.96666666666666667</v>
      </c>
      <c r="O33" s="4">
        <f>SUM(O3:O32)/30</f>
        <v>0.93333333333333335</v>
      </c>
    </row>
  </sheetData>
  <mergeCells count="2">
    <mergeCell ref="J1:L1"/>
    <mergeCell ref="M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11FCC-77D5-4AC0-9ECE-351B541F2E41}">
  <dimension ref="A1:C71"/>
  <sheetViews>
    <sheetView workbookViewId="0">
      <selection activeCell="A52" sqref="A52"/>
    </sheetView>
  </sheetViews>
  <sheetFormatPr defaultRowHeight="14.4" x14ac:dyDescent="0.3"/>
  <cols>
    <col min="1" max="1" width="11.21875" bestFit="1" customWidth="1"/>
    <col min="2" max="2" width="16.6640625" bestFit="1" customWidth="1"/>
    <col min="3" max="3" width="18.21875" bestFit="1" customWidth="1"/>
  </cols>
  <sheetData>
    <row r="1" spans="1:3" x14ac:dyDescent="0.3">
      <c r="A1" t="s">
        <v>13</v>
      </c>
      <c r="B1" t="s">
        <v>14</v>
      </c>
      <c r="C1" t="s">
        <v>15</v>
      </c>
    </row>
    <row r="2" spans="1:3" x14ac:dyDescent="0.3">
      <c r="A2">
        <f>Train!A2</f>
        <v>5.0999999999999996</v>
      </c>
      <c r="B2">
        <f>Train!B2</f>
        <v>3.5</v>
      </c>
    </row>
    <row r="3" spans="1:3" x14ac:dyDescent="0.3">
      <c r="A3">
        <f>Train!A3</f>
        <v>4.9000000000000004</v>
      </c>
      <c r="B3">
        <f>Train!B3</f>
        <v>3</v>
      </c>
    </row>
    <row r="4" spans="1:3" x14ac:dyDescent="0.3">
      <c r="A4">
        <f>Train!A4</f>
        <v>4.5999999999999996</v>
      </c>
      <c r="B4">
        <f>Train!B4</f>
        <v>3.1</v>
      </c>
    </row>
    <row r="5" spans="1:3" x14ac:dyDescent="0.3">
      <c r="A5">
        <f>Train!A5</f>
        <v>5.4</v>
      </c>
      <c r="B5">
        <f>Train!B5</f>
        <v>3.9</v>
      </c>
    </row>
    <row r="6" spans="1:3" x14ac:dyDescent="0.3">
      <c r="A6">
        <f>Train!A6</f>
        <v>5</v>
      </c>
      <c r="B6">
        <f>Train!B6</f>
        <v>3.4</v>
      </c>
    </row>
    <row r="7" spans="1:3" x14ac:dyDescent="0.3">
      <c r="A7">
        <f>Train!A7</f>
        <v>4.8</v>
      </c>
      <c r="B7">
        <f>Train!B7</f>
        <v>3.4</v>
      </c>
    </row>
    <row r="8" spans="1:3" x14ac:dyDescent="0.3">
      <c r="A8">
        <f>Train!A8</f>
        <v>4.8</v>
      </c>
      <c r="B8">
        <f>Train!B8</f>
        <v>3</v>
      </c>
    </row>
    <row r="9" spans="1:3" x14ac:dyDescent="0.3">
      <c r="A9">
        <f>Train!A9</f>
        <v>4.3</v>
      </c>
      <c r="B9">
        <f>Train!B9</f>
        <v>3</v>
      </c>
    </row>
    <row r="10" spans="1:3" x14ac:dyDescent="0.3">
      <c r="A10">
        <f>Train!A10</f>
        <v>5.8</v>
      </c>
      <c r="B10">
        <f>Train!B10</f>
        <v>4</v>
      </c>
    </row>
    <row r="11" spans="1:3" x14ac:dyDescent="0.3">
      <c r="A11">
        <f>Train!A11</f>
        <v>5.7</v>
      </c>
      <c r="B11">
        <f>Train!B11</f>
        <v>4.4000000000000004</v>
      </c>
    </row>
    <row r="12" spans="1:3" x14ac:dyDescent="0.3">
      <c r="A12">
        <f>Train!A12</f>
        <v>5.4</v>
      </c>
      <c r="B12">
        <f>Train!B12</f>
        <v>3.9</v>
      </c>
    </row>
    <row r="13" spans="1:3" x14ac:dyDescent="0.3">
      <c r="A13">
        <f>Train!A13</f>
        <v>5.0999999999999996</v>
      </c>
      <c r="B13">
        <f>Train!B13</f>
        <v>3.5</v>
      </c>
    </row>
    <row r="14" spans="1:3" x14ac:dyDescent="0.3">
      <c r="A14">
        <f>Train!A14</f>
        <v>5.7</v>
      </c>
      <c r="B14">
        <f>Train!B14</f>
        <v>3.8</v>
      </c>
    </row>
    <row r="15" spans="1:3" x14ac:dyDescent="0.3">
      <c r="A15">
        <f>Train!A15</f>
        <v>5.0999999999999996</v>
      </c>
      <c r="B15">
        <f>Train!B15</f>
        <v>3.8</v>
      </c>
    </row>
    <row r="16" spans="1:3" x14ac:dyDescent="0.3">
      <c r="A16" s="3">
        <f>Train!A16</f>
        <v>5.4</v>
      </c>
      <c r="B16" s="3">
        <f>Train!B16</f>
        <v>3.4</v>
      </c>
    </row>
    <row r="17" spans="1:2" x14ac:dyDescent="0.3">
      <c r="A17">
        <f>Train!A17</f>
        <v>5.0999999999999996</v>
      </c>
      <c r="B17">
        <f>Train!B17</f>
        <v>3.7</v>
      </c>
    </row>
    <row r="18" spans="1:2" x14ac:dyDescent="0.3">
      <c r="A18">
        <f>Train!A18</f>
        <v>4.5999999999999996</v>
      </c>
      <c r="B18">
        <f>Train!B18</f>
        <v>3.6</v>
      </c>
    </row>
    <row r="19" spans="1:2" x14ac:dyDescent="0.3">
      <c r="A19">
        <f>Train!A19</f>
        <v>5.0999999999999996</v>
      </c>
      <c r="B19">
        <f>Train!B19</f>
        <v>3.3</v>
      </c>
    </row>
    <row r="20" spans="1:2" x14ac:dyDescent="0.3">
      <c r="A20">
        <f>Train!A20</f>
        <v>4.8</v>
      </c>
      <c r="B20">
        <f>Train!B20</f>
        <v>3.4</v>
      </c>
    </row>
    <row r="21" spans="1:2" x14ac:dyDescent="0.3">
      <c r="A21">
        <f>Train!A21</f>
        <v>5</v>
      </c>
      <c r="B21">
        <f>Train!B21</f>
        <v>3</v>
      </c>
    </row>
    <row r="22" spans="1:2" x14ac:dyDescent="0.3">
      <c r="A22">
        <f>Train!A22</f>
        <v>5</v>
      </c>
      <c r="B22">
        <f>Train!B22</f>
        <v>3.4</v>
      </c>
    </row>
    <row r="23" spans="1:2" x14ac:dyDescent="0.3">
      <c r="A23">
        <f>Train!A23</f>
        <v>5.2</v>
      </c>
      <c r="B23">
        <f>Train!B23</f>
        <v>3.5</v>
      </c>
    </row>
    <row r="24" spans="1:2" x14ac:dyDescent="0.3">
      <c r="A24">
        <f>Train!A24</f>
        <v>4.8</v>
      </c>
      <c r="B24">
        <f>Train!B24</f>
        <v>3.1</v>
      </c>
    </row>
    <row r="25" spans="1:2" x14ac:dyDescent="0.3">
      <c r="A25">
        <f>Train!A25</f>
        <v>5.4</v>
      </c>
      <c r="B25">
        <f>Train!B25</f>
        <v>3.4</v>
      </c>
    </row>
    <row r="26" spans="1:2" x14ac:dyDescent="0.3">
      <c r="A26">
        <f>Train!A26</f>
        <v>5.2</v>
      </c>
      <c r="B26">
        <f>Train!B26</f>
        <v>4.0999999999999996</v>
      </c>
    </row>
    <row r="27" spans="1:2" x14ac:dyDescent="0.3">
      <c r="A27">
        <f>Train!A27</f>
        <v>5.5</v>
      </c>
      <c r="B27">
        <f>Train!B27</f>
        <v>4.2</v>
      </c>
    </row>
    <row r="28" spans="1:2" x14ac:dyDescent="0.3">
      <c r="A28">
        <f>Train!A28</f>
        <v>5.5</v>
      </c>
      <c r="B28">
        <f>Train!B28</f>
        <v>3.5</v>
      </c>
    </row>
    <row r="29" spans="1:2" x14ac:dyDescent="0.3">
      <c r="A29">
        <f>Train!A29</f>
        <v>4.9000000000000004</v>
      </c>
      <c r="B29">
        <f>Train!B29</f>
        <v>3.1</v>
      </c>
    </row>
    <row r="30" spans="1:2" x14ac:dyDescent="0.3">
      <c r="A30">
        <f>Train!A30</f>
        <v>5.0999999999999996</v>
      </c>
      <c r="B30">
        <f>Train!B30</f>
        <v>3.4</v>
      </c>
    </row>
    <row r="31" spans="1:2" x14ac:dyDescent="0.3">
      <c r="A31">
        <f>Train!A31</f>
        <v>5</v>
      </c>
      <c r="B31">
        <f>Train!B31</f>
        <v>3.5</v>
      </c>
    </row>
    <row r="32" spans="1:2" x14ac:dyDescent="0.3">
      <c r="A32">
        <f>Train!A32</f>
        <v>4.4000000000000004</v>
      </c>
      <c r="B32">
        <f>Train!B32</f>
        <v>3.2</v>
      </c>
    </row>
    <row r="33" spans="1:3" x14ac:dyDescent="0.3">
      <c r="A33">
        <f>Train!A33</f>
        <v>5</v>
      </c>
      <c r="B33">
        <f>Train!B33</f>
        <v>3.5</v>
      </c>
    </row>
    <row r="34" spans="1:3" x14ac:dyDescent="0.3">
      <c r="A34">
        <f>Train!A34</f>
        <v>5.0999999999999996</v>
      </c>
      <c r="B34">
        <f>Train!B34</f>
        <v>3.8</v>
      </c>
    </row>
    <row r="35" spans="1:3" x14ac:dyDescent="0.3">
      <c r="A35">
        <f>Train!A35</f>
        <v>5.0999999999999996</v>
      </c>
      <c r="B35">
        <f>Train!B35</f>
        <v>3.8</v>
      </c>
    </row>
    <row r="36" spans="1:3" x14ac:dyDescent="0.3">
      <c r="A36">
        <f>Train!A36</f>
        <v>5.3</v>
      </c>
      <c r="B36">
        <f>Train!B36</f>
        <v>3.7</v>
      </c>
    </row>
    <row r="37" spans="1:3" x14ac:dyDescent="0.3">
      <c r="A37">
        <f>Train!A37</f>
        <v>5.8</v>
      </c>
      <c r="C37">
        <f>Train!B37</f>
        <v>2.7</v>
      </c>
    </row>
    <row r="38" spans="1:3" x14ac:dyDescent="0.3">
      <c r="A38">
        <f>Train!A38</f>
        <v>7.1</v>
      </c>
      <c r="C38">
        <f>Train!B38</f>
        <v>3</v>
      </c>
    </row>
    <row r="39" spans="1:3" x14ac:dyDescent="0.3">
      <c r="A39">
        <f>Train!A39</f>
        <v>6.3</v>
      </c>
      <c r="C39">
        <f>Train!B39</f>
        <v>2.9</v>
      </c>
    </row>
    <row r="40" spans="1:3" x14ac:dyDescent="0.3">
      <c r="A40">
        <f>Train!A40</f>
        <v>6.5</v>
      </c>
      <c r="C40">
        <f>Train!B40</f>
        <v>3</v>
      </c>
    </row>
    <row r="41" spans="1:3" x14ac:dyDescent="0.3">
      <c r="A41">
        <f>Train!A41</f>
        <v>4.9000000000000004</v>
      </c>
      <c r="C41">
        <f>Train!B41</f>
        <v>2.5</v>
      </c>
    </row>
    <row r="42" spans="1:3" x14ac:dyDescent="0.3">
      <c r="A42">
        <f>Train!A42</f>
        <v>7.3</v>
      </c>
      <c r="C42">
        <f>Train!B42</f>
        <v>2.9</v>
      </c>
    </row>
    <row r="43" spans="1:3" x14ac:dyDescent="0.3">
      <c r="A43">
        <f>Train!A43</f>
        <v>6.7</v>
      </c>
      <c r="C43">
        <f>Train!B43</f>
        <v>2.5</v>
      </c>
    </row>
    <row r="44" spans="1:3" x14ac:dyDescent="0.3">
      <c r="A44">
        <f>Train!A44</f>
        <v>7.2</v>
      </c>
      <c r="C44">
        <f>Train!B44</f>
        <v>3.6</v>
      </c>
    </row>
    <row r="45" spans="1:3" x14ac:dyDescent="0.3">
      <c r="A45">
        <f>Train!A45</f>
        <v>6.5</v>
      </c>
      <c r="C45">
        <f>Train!B45</f>
        <v>3.2</v>
      </c>
    </row>
    <row r="46" spans="1:3" x14ac:dyDescent="0.3">
      <c r="A46">
        <f>Train!A46</f>
        <v>6.4</v>
      </c>
      <c r="C46">
        <f>Train!B46</f>
        <v>2.7</v>
      </c>
    </row>
    <row r="47" spans="1:3" x14ac:dyDescent="0.3">
      <c r="A47">
        <f>Train!A47</f>
        <v>6.8</v>
      </c>
      <c r="C47">
        <f>Train!B47</f>
        <v>3</v>
      </c>
    </row>
    <row r="48" spans="1:3" x14ac:dyDescent="0.3">
      <c r="A48">
        <f>Train!A48</f>
        <v>6.4</v>
      </c>
      <c r="C48">
        <f>Train!B48</f>
        <v>3.2</v>
      </c>
    </row>
    <row r="49" spans="1:3" x14ac:dyDescent="0.3">
      <c r="A49">
        <f>Train!A49</f>
        <v>7.7</v>
      </c>
      <c r="C49">
        <f>Train!B49</f>
        <v>3.8</v>
      </c>
    </row>
    <row r="50" spans="1:3" x14ac:dyDescent="0.3">
      <c r="A50">
        <f>Train!A50</f>
        <v>6</v>
      </c>
      <c r="C50">
        <f>Train!B50</f>
        <v>2.2000000000000002</v>
      </c>
    </row>
    <row r="51" spans="1:3" x14ac:dyDescent="0.3">
      <c r="A51">
        <f>Train!A51</f>
        <v>6.9</v>
      </c>
      <c r="C51">
        <f>Train!B51</f>
        <v>3.2</v>
      </c>
    </row>
    <row r="52" spans="1:3" x14ac:dyDescent="0.3">
      <c r="A52" s="3">
        <f>Train!A52</f>
        <v>5.6</v>
      </c>
      <c r="B52" s="3"/>
      <c r="C52" s="3">
        <f>Train!B52</f>
        <v>2.8</v>
      </c>
    </row>
    <row r="53" spans="1:3" x14ac:dyDescent="0.3">
      <c r="A53">
        <f>Train!A53</f>
        <v>7.7</v>
      </c>
      <c r="C53">
        <f>Train!B53</f>
        <v>2.8</v>
      </c>
    </row>
    <row r="54" spans="1:3" x14ac:dyDescent="0.3">
      <c r="A54">
        <f>Train!A54</f>
        <v>6.3</v>
      </c>
      <c r="C54">
        <f>Train!B54</f>
        <v>2.7</v>
      </c>
    </row>
    <row r="55" spans="1:3" x14ac:dyDescent="0.3">
      <c r="A55">
        <f>Train!A55</f>
        <v>6.7</v>
      </c>
      <c r="C55">
        <f>Train!B55</f>
        <v>3.3</v>
      </c>
    </row>
    <row r="56" spans="1:3" x14ac:dyDescent="0.3">
      <c r="A56">
        <f>Train!A56</f>
        <v>7.2</v>
      </c>
      <c r="C56">
        <f>Train!B56</f>
        <v>3.2</v>
      </c>
    </row>
    <row r="57" spans="1:3" x14ac:dyDescent="0.3">
      <c r="A57">
        <f>Train!A57</f>
        <v>6.1</v>
      </c>
      <c r="C57">
        <f>Train!B57</f>
        <v>3</v>
      </c>
    </row>
    <row r="58" spans="1:3" x14ac:dyDescent="0.3">
      <c r="A58">
        <f>Train!A58</f>
        <v>6.4</v>
      </c>
      <c r="C58">
        <f>Train!B58</f>
        <v>2.8</v>
      </c>
    </row>
    <row r="59" spans="1:3" x14ac:dyDescent="0.3">
      <c r="A59">
        <f>Train!A59</f>
        <v>7.2</v>
      </c>
      <c r="C59">
        <f>Train!B59</f>
        <v>3</v>
      </c>
    </row>
    <row r="60" spans="1:3" x14ac:dyDescent="0.3">
      <c r="A60">
        <f>Train!A60</f>
        <v>7.4</v>
      </c>
      <c r="C60">
        <f>Train!B60</f>
        <v>2.8</v>
      </c>
    </row>
    <row r="61" spans="1:3" x14ac:dyDescent="0.3">
      <c r="A61">
        <f>Train!A61</f>
        <v>7.9</v>
      </c>
      <c r="C61">
        <f>Train!B61</f>
        <v>3.8</v>
      </c>
    </row>
    <row r="62" spans="1:3" x14ac:dyDescent="0.3">
      <c r="A62">
        <f>Train!A62</f>
        <v>6.3</v>
      </c>
      <c r="C62">
        <f>Train!B62</f>
        <v>2.8</v>
      </c>
    </row>
    <row r="63" spans="1:3" x14ac:dyDescent="0.3">
      <c r="A63">
        <f>Train!A63</f>
        <v>6.1</v>
      </c>
      <c r="C63">
        <f>Train!B63</f>
        <v>2.6</v>
      </c>
    </row>
    <row r="64" spans="1:3" x14ac:dyDescent="0.3">
      <c r="A64">
        <f>Train!A64</f>
        <v>6.3</v>
      </c>
      <c r="C64">
        <f>Train!B64</f>
        <v>3.4</v>
      </c>
    </row>
    <row r="65" spans="1:3" x14ac:dyDescent="0.3">
      <c r="A65">
        <f>Train!A65</f>
        <v>6.4</v>
      </c>
      <c r="C65">
        <f>Train!B65</f>
        <v>3.1</v>
      </c>
    </row>
    <row r="66" spans="1:3" x14ac:dyDescent="0.3">
      <c r="A66">
        <f>Train!A66</f>
        <v>6</v>
      </c>
      <c r="C66">
        <f>Train!B66</f>
        <v>3</v>
      </c>
    </row>
    <row r="67" spans="1:3" x14ac:dyDescent="0.3">
      <c r="A67">
        <f>Train!A67</f>
        <v>6.7</v>
      </c>
      <c r="C67">
        <f>Train!B67</f>
        <v>3.3</v>
      </c>
    </row>
    <row r="68" spans="1:3" x14ac:dyDescent="0.3">
      <c r="A68">
        <f>Train!A68</f>
        <v>6.7</v>
      </c>
      <c r="C68">
        <f>Train!B68</f>
        <v>3</v>
      </c>
    </row>
    <row r="69" spans="1:3" x14ac:dyDescent="0.3">
      <c r="A69">
        <f>Train!A69</f>
        <v>6.3</v>
      </c>
      <c r="C69">
        <f>Train!B69</f>
        <v>2.5</v>
      </c>
    </row>
    <row r="70" spans="1:3" x14ac:dyDescent="0.3">
      <c r="A70">
        <f>Train!A70</f>
        <v>6.5</v>
      </c>
      <c r="C70">
        <f>Train!B70</f>
        <v>3</v>
      </c>
    </row>
    <row r="71" spans="1:3" x14ac:dyDescent="0.3">
      <c r="A71">
        <f>Train!A71</f>
        <v>5.9</v>
      </c>
      <c r="C71">
        <f>Train!B71</f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7C10-63B2-4CE2-AC83-BC1BC5D8BA8B}">
  <dimension ref="A1:AJ39"/>
  <sheetViews>
    <sheetView tabSelected="1" workbookViewId="0">
      <selection activeCell="F3" sqref="F3"/>
    </sheetView>
  </sheetViews>
  <sheetFormatPr defaultRowHeight="14.4" x14ac:dyDescent="0.3"/>
  <cols>
    <col min="1" max="1" width="14.6640625" bestFit="1" customWidth="1"/>
  </cols>
  <sheetData>
    <row r="1" spans="1:36" x14ac:dyDescent="0.3">
      <c r="A1" t="s">
        <v>16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</row>
    <row r="2" spans="1:36" x14ac:dyDescent="0.3">
      <c r="A2">
        <v>1</v>
      </c>
      <c r="B2">
        <f>SQRT(('Plot '!$A2-'Plot '!$A$37)^2+('Plot '!$B2-'Plot '!$C$37)^2)</f>
        <v>1.0630145812734648</v>
      </c>
      <c r="C2">
        <f>SQRT(('Plot '!$A2-'Plot '!$A$38)^2+('Plot '!$B2-'Plot '!$C$38)^2)</f>
        <v>2.0615528128088303</v>
      </c>
      <c r="D2">
        <f>SQRT(('Plot '!$A2-'Plot '!$A$39)^2+('Plot '!$B2-'Plot '!$C$39)^2)</f>
        <v>1.3416407864998741</v>
      </c>
      <c r="E2">
        <f>SQRT(('Plot '!$A2-'Plot '!$A$40)^2+('Plot '!$B2-'Plot '!$C$40)^2)</f>
        <v>1.4866068747318508</v>
      </c>
      <c r="F2">
        <f>SQRT(('Plot '!$A2-'Plot '!$A$41)^2+('Plot '!$B2-'Plot '!$C$41)^2)</f>
        <v>1.0198039027185568</v>
      </c>
      <c r="G2">
        <f>SQRT(('Plot '!$A2-'Plot '!$A$42)^2+('Plot '!$B2-'Plot '!$C$42)^2)</f>
        <v>2.2803508501982761</v>
      </c>
      <c r="H2">
        <f>SQRT(('Plot '!$A2-'Plot '!$A$43)^2+('Plot '!$B2-'Plot '!$C$43)^2)</f>
        <v>1.8867962264113212</v>
      </c>
      <c r="I2">
        <f>SQRT(('Plot '!$A2-'Plot '!$A$44)^2+('Plot '!$B2-'Plot '!$C$44)^2)</f>
        <v>2.1023796041628642</v>
      </c>
      <c r="J2">
        <f>SQRT(('Plot '!$A2-'Plot '!$A$45)^2+('Plot '!$B2-'Plot '!$C$45)^2)</f>
        <v>1.4317821063276357</v>
      </c>
      <c r="K2">
        <f>SQRT(('Plot '!$A2-'Plot '!$A$46)^2+('Plot '!$B2-'Plot '!$C$46)^2)</f>
        <v>1.5264337522473754</v>
      </c>
      <c r="L2">
        <f>SQRT(('Plot '!$A2-'Plot '!$A$47)^2+('Plot '!$B2-'Plot '!$C$47)^2)</f>
        <v>1.7720045146669352</v>
      </c>
      <c r="M2">
        <f>SQRT(('Plot '!$A2-'Plot '!$A$48)^2+('Plot '!$B2-'Plot '!$C$48)^2)</f>
        <v>1.334166406412634</v>
      </c>
      <c r="N2">
        <f>SQRT(('Plot '!$A2-'Plot '!$A$49)^2+('Plot '!$B2-'Plot '!$C$49)^2)</f>
        <v>2.6172504656604807</v>
      </c>
      <c r="O2">
        <f>SQRT(('Plot '!$A2-'Plot '!$A$50)^2+('Plot '!$B2-'Plot '!$C$50)^2)</f>
        <v>1.5811388300841898</v>
      </c>
      <c r="P2">
        <f>SQRT(('Plot '!$A2-'Plot '!$A$51)^2+('Plot '!$B2-'Plot '!$C$51)^2)</f>
        <v>1.8248287590894665</v>
      </c>
      <c r="Q2">
        <f>SQRT(('Plot '!$A2-'Plot '!$A$52)^2+('Plot '!$B2-'Plot '!$C$52)^2)</f>
        <v>0.86023252670426276</v>
      </c>
      <c r="R2">
        <f>SQRT(('Plot '!$A2-'Plot '!$A$53)^2+('Plot '!$B2-'Plot '!$C$53)^2)</f>
        <v>2.6925824035672523</v>
      </c>
      <c r="S2">
        <f>SQRT(('Plot '!$A2-'Plot '!$A$54)^2+('Plot '!$B$2-'Plot '!$C54)^2)</f>
        <v>1.4422205101855958</v>
      </c>
      <c r="T2">
        <f>SQRT(('Plot '!$A2-'Plot '!$A$55)^2+('Plot '!$B2-'Plot '!$C$55)^2)</f>
        <v>1.6124515496597105</v>
      </c>
      <c r="U2">
        <f>SQRT(('Plot '!$A2-'Plot '!$A$56)^2+('Plot '!$B2-'Plot '!$C$56)^2)</f>
        <v>2.1213203435596428</v>
      </c>
      <c r="V2">
        <f>SQRT(('Plot '!$A2-'Plot '!$A$57)^2+('Plot '!$B2-'Plot '!$C$57)^2)</f>
        <v>1.1180339887498949</v>
      </c>
      <c r="W2">
        <f>SQRT(('Plot '!$A2-'Plot '!$A$58)^2+('Plot '!$B2-'Plot '!$C$58)^2)</f>
        <v>1.476482306023341</v>
      </c>
      <c r="X2">
        <f>SQRT(('Plot '!$A2-'Plot '!$A$59)^2+('Plot '!$B2-'Plot '!$C$59)^2)</f>
        <v>2.1587033144922909</v>
      </c>
      <c r="Y2">
        <f>SQRT(('Plot '!$A2-'Plot '!$A$60)^2+('Plot '!$B$2-'Plot '!$C60)^2)</f>
        <v>2.4041630560342622</v>
      </c>
      <c r="Z2">
        <f>SQRT(('Plot '!$A2-'Plot '!$A$61)^2+('Plot '!$B2-'Plot '!$C$61)^2)</f>
        <v>2.8160255680657453</v>
      </c>
      <c r="AA2">
        <f>SQRT(('Plot '!$A2-'Plot '!$A$62)^2+('Plot '!$B2-'Plot '!$C$62)^2)</f>
        <v>1.3892443989449808</v>
      </c>
      <c r="AB2">
        <f>SQRT(('Plot '!$A2-'Plot '!$A$63)^2+('Plot '!$B2-'Plot '!$C$63)^2)</f>
        <v>1.3453624047073709</v>
      </c>
      <c r="AC2">
        <f>SQRT(('Plot '!$A2-'Plot '!$A$64)^2+('Plot '!$B2-'Plot '!$C$64)^2)</f>
        <v>1.2041594578792296</v>
      </c>
      <c r="AD2">
        <f>SQRT(('Plot '!$A2-'Plot '!$A$65)^2+('Plot '!$B2-'Plot '!$C$65)^2)</f>
        <v>1.3601470508735449</v>
      </c>
      <c r="AE2">
        <f>SQRT(('Plot '!$A2-'Plot '!$A$66)^2+('Plot '!$B2-'Plot '!$C$66)^2)</f>
        <v>1.0295630140987002</v>
      </c>
      <c r="AF2">
        <f>SQRT(('Plot '!$A2-'Plot '!$A$67)^2+('Plot '!$B2-'Plot '!$C$67)^2)</f>
        <v>1.6124515496597105</v>
      </c>
      <c r="AG2">
        <f>SQRT(('Plot '!$A2-'Plot '!$A$68)^2+('Plot '!$B2-'Plot '!$C$68)^2)</f>
        <v>1.6763054614240216</v>
      </c>
      <c r="AH2">
        <f>SQRT(('Plot '!$A2-'Plot '!$A$69)^2+('Plot '!$B2-'Plot '!$C$69)^2)</f>
        <v>1.5620499351813311</v>
      </c>
      <c r="AI2">
        <f>SQRT(('Plot '!$A2-'Plot '!$A$70)^2+('Plot '!$B2-'Plot '!$C$70)^2)</f>
        <v>1.4866068747318508</v>
      </c>
      <c r="AJ2">
        <f>SQRT(('Plot '!$A2-'Plot '!$A$71)^2+('Plot '!$B2-'Plot '!$C$71)^2)</f>
        <v>0.94339811320566103</v>
      </c>
    </row>
    <row r="3" spans="1:36" x14ac:dyDescent="0.3">
      <c r="A3">
        <v>2</v>
      </c>
      <c r="B3">
        <f>SQRT(('Plot '!$A3-'Plot '!$A$37)^2+('Plot '!$B3-'Plot '!$C$37)^2)</f>
        <v>0.94868329805051321</v>
      </c>
      <c r="C3">
        <f>SQRT(('Plot '!$A3-'Plot '!$A$38)^2+('Plot '!$B3-'Plot '!$C$38)^2)</f>
        <v>2.1999999999999993</v>
      </c>
      <c r="D3">
        <f>SQRT(('Plot '!$A3-'Plot '!$A$39)^2+('Plot '!$B3-'Plot '!$C$39)^2)</f>
        <v>1.4035668847618195</v>
      </c>
      <c r="E3">
        <f>SQRT(('Plot '!$A3-'Plot '!$A$40)^2+('Plot '!$B3-'Plot '!$C$40)^2)</f>
        <v>1.5999999999999996</v>
      </c>
      <c r="F3">
        <f>SQRT(('Plot '!$A3-'Plot '!$A$41)^2+('Plot '!$B3-'Plot '!$C$41)^2)</f>
        <v>0.5</v>
      </c>
      <c r="G3">
        <f>SQRT(('Plot '!$A3-'Plot '!$A$42)^2+('Plot '!$B3-'Plot '!$C$42)^2)</f>
        <v>2.4020824298928622</v>
      </c>
      <c r="H3">
        <f>SQRT(('Plot '!$A3-'Plot '!$A$43)^2+('Plot '!$B3-'Plot '!$C$43)^2)</f>
        <v>1.8681541692269403</v>
      </c>
      <c r="I3">
        <f>SQRT(('Plot '!$A3-'Plot '!$A$44)^2+('Plot '!$B3-'Plot '!$C$44)^2)</f>
        <v>2.3769728648009423</v>
      </c>
      <c r="J3">
        <f>SQRT(('Plot '!$A3-'Plot '!$A$45)^2+('Plot '!$B3-'Plot '!$C$45)^2)</f>
        <v>1.6124515496597096</v>
      </c>
      <c r="K3">
        <f>SQRT(('Plot '!$A3-'Plot '!$A$46)^2+('Plot '!$B3-'Plot '!$C$46)^2)</f>
        <v>1.5297058540778354</v>
      </c>
      <c r="L3">
        <f>SQRT(('Plot '!$A3-'Plot '!$A$47)^2+('Plot '!$B3-'Plot '!$C$47)^2)</f>
        <v>1.8999999999999995</v>
      </c>
      <c r="M3">
        <f>SQRT(('Plot '!$A3-'Plot '!$A$48)^2+('Plot '!$B3-'Plot '!$C$48)^2)</f>
        <v>1.5132745950421556</v>
      </c>
      <c r="N3">
        <f>SQRT(('Plot '!$A3-'Plot '!$A$49)^2+('Plot '!$B3-'Plot '!$C$49)^2)</f>
        <v>2.9120439557122069</v>
      </c>
      <c r="O3">
        <f>SQRT(('Plot '!$A3-'Plot '!$A$50)^2+('Plot '!$B3-'Plot '!$C$50)^2)</f>
        <v>1.360147050873544</v>
      </c>
      <c r="P3">
        <f>SQRT(('Plot '!$A3-'Plot '!$A$51)^2+('Plot '!$B3-'Plot '!$C$51)^2)</f>
        <v>2.0099751242241779</v>
      </c>
      <c r="Q3">
        <f>SQRT(('Plot '!$A3-'Plot '!$A$52)^2+('Plot '!$B3-'Plot '!$C$52)^2)</f>
        <v>0.72801098892805116</v>
      </c>
      <c r="R3">
        <f>SQRT(('Plot '!$A3-'Plot '!$A$53)^2+('Plot '!$B3-'Plot '!$C$53)^2)</f>
        <v>2.8071337695236398</v>
      </c>
      <c r="S3">
        <f>SQRT(('Plot '!$A3-'Plot '!$A$54)^2+('Plot '!$B$2-'Plot '!$C55)^2)</f>
        <v>1.4142135623730945</v>
      </c>
      <c r="T3">
        <f>SQRT(('Plot '!$A3-'Plot '!$A$55)^2+('Plot '!$B3-'Plot '!$C$55)^2)</f>
        <v>1.8248287590894656</v>
      </c>
      <c r="U3">
        <f>SQRT(('Plot '!$A3-'Plot '!$A$56)^2+('Plot '!$B3-'Plot '!$C$56)^2)</f>
        <v>2.3086792761230388</v>
      </c>
      <c r="V3">
        <f>SQRT(('Plot '!$A3-'Plot '!$A$57)^2+('Plot '!$B3-'Plot '!$C$57)^2)</f>
        <v>1.1999999999999993</v>
      </c>
      <c r="W3">
        <f>SQRT(('Plot '!$A3-'Plot '!$A$58)^2+('Plot '!$B3-'Plot '!$C$58)^2)</f>
        <v>1.5132745950421556</v>
      </c>
      <c r="X3">
        <f>SQRT(('Plot '!$A3-'Plot '!$A$59)^2+('Plot '!$B3-'Plot '!$C$59)^2)</f>
        <v>2.2999999999999998</v>
      </c>
      <c r="Y3">
        <f>SQRT(('Plot '!$A3-'Plot '!$A$60)^2+('Plot '!$B$2-'Plot '!$C61)^2)</f>
        <v>2.5179356624028344</v>
      </c>
      <c r="Z3">
        <f>SQRT(('Plot '!$A3-'Plot '!$A$61)^2+('Plot '!$B3-'Plot '!$C$61)^2)</f>
        <v>3.1048349392520049</v>
      </c>
      <c r="AA3">
        <f>SQRT(('Plot '!$A3-'Plot '!$A$62)^2+('Plot '!$B3-'Plot '!$C$62)^2)</f>
        <v>1.4142135623730945</v>
      </c>
      <c r="AB3">
        <f>SQRT(('Plot '!$A3-'Plot '!$A$63)^2+('Plot '!$B3-'Plot '!$C$63)^2)</f>
        <v>1.2649110640673511</v>
      </c>
      <c r="AC3">
        <f>SQRT(('Plot '!$A3-'Plot '!$A$64)^2+('Plot '!$B3-'Plot '!$C$64)^2)</f>
        <v>1.456021977856103</v>
      </c>
      <c r="AD3">
        <f>SQRT(('Plot '!$A3-'Plot '!$A$65)^2+('Plot '!$B3-'Plot '!$C$65)^2)</f>
        <v>1.5033296378372909</v>
      </c>
      <c r="AE3">
        <f>SQRT(('Plot '!$A3-'Plot '!$A$66)^2+('Plot '!$B3-'Plot '!$C$66)^2)</f>
        <v>1.0999999999999996</v>
      </c>
      <c r="AF3">
        <f>SQRT(('Plot '!$A3-'Plot '!$A$67)^2+('Plot '!$B3-'Plot '!$C$67)^2)</f>
        <v>1.8248287590894656</v>
      </c>
      <c r="AG3">
        <f>SQRT(('Plot '!$A3-'Plot '!$A$68)^2+('Plot '!$B3-'Plot '!$C$68)^2)</f>
        <v>1.7999999999999998</v>
      </c>
      <c r="AH3">
        <f>SQRT(('Plot '!$A3-'Plot '!$A$69)^2+('Plot '!$B3-'Plot '!$C$69)^2)</f>
        <v>1.4866068747318499</v>
      </c>
      <c r="AI3">
        <f>SQRT(('Plot '!$A3-'Plot '!$A$70)^2+('Plot '!$B3-'Plot '!$C$70)^2)</f>
        <v>1.5999999999999996</v>
      </c>
      <c r="AJ3">
        <f>SQRT(('Plot '!$A3-'Plot '!$A$71)^2+('Plot '!$B3-'Plot '!$C$71)^2)</f>
        <v>1</v>
      </c>
    </row>
    <row r="4" spans="1:36" x14ac:dyDescent="0.3">
      <c r="A4">
        <v>3</v>
      </c>
      <c r="B4">
        <f>SQRT(('Plot '!$A4-'Plot '!$A$37)^2+('Plot '!$B4-'Plot '!$C$37)^2)</f>
        <v>1.2649110640673518</v>
      </c>
      <c r="C4">
        <f>SQRT(('Plot '!$A4-'Plot '!$A$38)^2+('Plot '!$B4-'Plot '!$C$38)^2)</f>
        <v>2.5019992006393608</v>
      </c>
      <c r="D4">
        <f>SQRT(('Plot '!$A4-'Plot '!$A$39)^2+('Plot '!$B4-'Plot '!$C$39)^2)</f>
        <v>1.7117242768623691</v>
      </c>
      <c r="E4">
        <f>SQRT(('Plot '!$A4-'Plot '!$A$40)^2+('Plot '!$B4-'Plot '!$C$40)^2)</f>
        <v>1.9026297590440451</v>
      </c>
      <c r="F4">
        <f>SQRT(('Plot '!$A4-'Plot '!$A$41)^2+('Plot '!$B4-'Plot '!$C$41)^2)</f>
        <v>0.67082039324993725</v>
      </c>
      <c r="G4">
        <f>SQRT(('Plot '!$A4-'Plot '!$A$42)^2+('Plot '!$B4-'Plot '!$C$42)^2)</f>
        <v>2.7073972741361767</v>
      </c>
      <c r="H4">
        <f>SQRT(('Plot '!$A4-'Plot '!$A$43)^2+('Plot '!$B4-'Plot '!$C$43)^2)</f>
        <v>2.184032966784156</v>
      </c>
      <c r="I4">
        <f>SQRT(('Plot '!$A4-'Plot '!$A$44)^2+('Plot '!$B4-'Plot '!$C$44)^2)</f>
        <v>2.6476404589747458</v>
      </c>
      <c r="J4">
        <f>SQRT(('Plot '!$A4-'Plot '!$A$45)^2+('Plot '!$B4-'Plot '!$C$45)^2)</f>
        <v>1.9026297590440451</v>
      </c>
      <c r="K4">
        <f>SQRT(('Plot '!$A4-'Plot '!$A$46)^2+('Plot '!$B4-'Plot '!$C$46)^2)</f>
        <v>1.8439088914585779</v>
      </c>
      <c r="L4">
        <f>SQRT(('Plot '!$A4-'Plot '!$A$47)^2+('Plot '!$B4-'Plot '!$C$47)^2)</f>
        <v>2.2022715545545242</v>
      </c>
      <c r="M4">
        <f>SQRT(('Plot '!$A4-'Plot '!$A$48)^2+('Plot '!$B4-'Plot '!$C$48)^2)</f>
        <v>1.8027756377319955</v>
      </c>
      <c r="N4">
        <f>SQRT(('Plot '!$A4-'Plot '!$A$49)^2+('Plot '!$B4-'Plot '!$C$49)^2)</f>
        <v>3.178049716414141</v>
      </c>
      <c r="O4">
        <f>SQRT(('Plot '!$A4-'Plot '!$A$50)^2+('Plot '!$B4-'Plot '!$C$50)^2)</f>
        <v>1.6643316977093241</v>
      </c>
      <c r="P4">
        <f>SQRT(('Plot '!$A4-'Plot '!$A$51)^2+('Plot '!$B4-'Plot '!$C$51)^2)</f>
        <v>2.3021728866442683</v>
      </c>
      <c r="Q4">
        <f>SQRT(('Plot '!$A4-'Plot '!$A$52)^2+('Plot '!$B4-'Plot '!$C$52)^2)</f>
        <v>1.0440306508910551</v>
      </c>
      <c r="R4">
        <f>SQRT(('Plot '!$A4-'Plot '!$A$53)^2+('Plot '!$B4-'Plot '!$C$53)^2)</f>
        <v>3.1144823004794877</v>
      </c>
      <c r="S4">
        <f>SQRT(('Plot '!$A4-'Plot '!$A$54)^2+('Plot '!$B$2-'Plot '!$C56)^2)</f>
        <v>1.726267650163207</v>
      </c>
      <c r="T4">
        <f>SQRT(('Plot '!$A4-'Plot '!$A$55)^2+('Plot '!$B4-'Plot '!$C$55)^2)</f>
        <v>2.109502310972899</v>
      </c>
      <c r="U4">
        <f>SQRT(('Plot '!$A4-'Plot '!$A$56)^2+('Plot '!$B4-'Plot '!$C$56)^2)</f>
        <v>2.6019223662515381</v>
      </c>
      <c r="V4">
        <f>SQRT(('Plot '!$A4-'Plot '!$A$57)^2+('Plot '!$B4-'Plot '!$C$57)^2)</f>
        <v>1.5033296378372909</v>
      </c>
      <c r="W4">
        <f>SQRT(('Plot '!$A4-'Plot '!$A$58)^2+('Plot '!$B4-'Plot '!$C$58)^2)</f>
        <v>1.8248287590894667</v>
      </c>
      <c r="X4">
        <f>SQRT(('Plot '!$A4-'Plot '!$A$59)^2+('Plot '!$B4-'Plot '!$C$59)^2)</f>
        <v>2.6019223662515381</v>
      </c>
      <c r="Y4">
        <f>SQRT(('Plot '!$A4-'Plot '!$A$60)^2+('Plot '!$B$2-'Plot '!$C62)^2)</f>
        <v>2.8861739379323632</v>
      </c>
      <c r="Z4">
        <f>SQRT(('Plot '!$A4-'Plot '!$A$61)^2+('Plot '!$B4-'Plot '!$C$61)^2)</f>
        <v>3.3734255586866007</v>
      </c>
      <c r="AA4">
        <f>SQRT(('Plot '!$A4-'Plot '!$A$62)^2+('Plot '!$B4-'Plot '!$C$62)^2)</f>
        <v>1.726267650163207</v>
      </c>
      <c r="AB4">
        <f>SQRT(('Plot '!$A4-'Plot '!$A$63)^2+('Plot '!$B4-'Plot '!$C$63)^2)</f>
        <v>1.5811388300841898</v>
      </c>
      <c r="AC4">
        <f>SQRT(('Plot '!$A4-'Plot '!$A$64)^2+('Plot '!$B4-'Plot '!$C$64)^2)</f>
        <v>1.726267650163207</v>
      </c>
      <c r="AD4">
        <f>SQRT(('Plot '!$A4-'Plot '!$A$65)^2+('Plot '!$B4-'Plot '!$C$65)^2)</f>
        <v>1.8000000000000007</v>
      </c>
      <c r="AE4">
        <f>SQRT(('Plot '!$A4-'Plot '!$A$66)^2+('Plot '!$B4-'Plot '!$C$66)^2)</f>
        <v>1.4035668847618203</v>
      </c>
      <c r="AF4">
        <f>SQRT(('Plot '!$A4-'Plot '!$A$67)^2+('Plot '!$B4-'Plot '!$C$67)^2)</f>
        <v>2.109502310972899</v>
      </c>
      <c r="AG4">
        <f>SQRT(('Plot '!$A4-'Plot '!$A$68)^2+('Plot '!$B4-'Plot '!$C$68)^2)</f>
        <v>2.1023796041628642</v>
      </c>
      <c r="AH4">
        <f>SQRT(('Plot '!$A4-'Plot '!$A$69)^2+('Plot '!$B4-'Plot '!$C$69)^2)</f>
        <v>1.8027756377319948</v>
      </c>
      <c r="AI4">
        <f>SQRT(('Plot '!$A4-'Plot '!$A$70)^2+('Plot '!$B4-'Plot '!$C$70)^2)</f>
        <v>1.9026297590440451</v>
      </c>
      <c r="AJ4">
        <f>SQRT(('Plot '!$A4-'Plot '!$A$71)^2+('Plot '!$B4-'Plot '!$C$71)^2)</f>
        <v>1.3038404810405304</v>
      </c>
    </row>
    <row r="5" spans="1:36" x14ac:dyDescent="0.3">
      <c r="A5">
        <v>4</v>
      </c>
      <c r="B5">
        <f>SQRT(('Plot '!$A5-'Plot '!$A$37)^2+('Plot '!$B5-'Plot '!$C$37)^2)</f>
        <v>1.2649110640673513</v>
      </c>
      <c r="C5">
        <f>SQRT(('Plot '!$A5-'Plot '!$A$38)^2+('Plot '!$B5-'Plot '!$C$38)^2)</f>
        <v>1.9235384061671339</v>
      </c>
      <c r="D5">
        <f>SQRT(('Plot '!$A5-'Plot '!$A$39)^2+('Plot '!$B5-'Plot '!$C$39)^2)</f>
        <v>1.3453624047073707</v>
      </c>
      <c r="E5">
        <f>SQRT(('Plot '!$A5-'Plot '!$A$40)^2+('Plot '!$B5-'Plot '!$C$40)^2)</f>
        <v>1.4212670403551892</v>
      </c>
      <c r="F5">
        <f>SQRT(('Plot '!$A5-'Plot '!$A$41)^2+('Plot '!$B5-'Plot '!$C$41)^2)</f>
        <v>1.4866068747318506</v>
      </c>
      <c r="G5">
        <f>SQRT(('Plot '!$A5-'Plot '!$A$42)^2+('Plot '!$B5-'Plot '!$C$42)^2)</f>
        <v>2.1470910553583882</v>
      </c>
      <c r="H5">
        <f>SQRT(('Plot '!$A5-'Plot '!$A$43)^2+('Plot '!$B5-'Plot '!$C$43)^2)</f>
        <v>1.9104973174542799</v>
      </c>
      <c r="I5">
        <f>SQRT(('Plot '!$A5-'Plot '!$A$44)^2+('Plot '!$B5-'Plot '!$C$44)^2)</f>
        <v>1.8248287590894656</v>
      </c>
      <c r="J5">
        <f>SQRT(('Plot '!$A5-'Plot '!$A$45)^2+('Plot '!$B5-'Plot '!$C$45)^2)</f>
        <v>1.3038404810405293</v>
      </c>
      <c r="K5">
        <f>SQRT(('Plot '!$A5-'Plot '!$A$46)^2+('Plot '!$B5-'Plot '!$C$46)^2)</f>
        <v>1.5620499351813306</v>
      </c>
      <c r="L5">
        <f>SQRT(('Plot '!$A5-'Plot '!$A$47)^2+('Plot '!$B5-'Plot '!$C$47)^2)</f>
        <v>1.6643316977093232</v>
      </c>
      <c r="M5">
        <f>SQRT(('Plot '!$A5-'Plot '!$A$48)^2+('Plot '!$B5-'Plot '!$C$48)^2)</f>
        <v>1.2206555615733701</v>
      </c>
      <c r="N5">
        <f>SQRT(('Plot '!$A5-'Plot '!$A$49)^2+('Plot '!$B5-'Plot '!$C$49)^2)</f>
        <v>2.3021728866442674</v>
      </c>
      <c r="O5">
        <f>SQRT(('Plot '!$A5-'Plot '!$A$50)^2+('Plot '!$B5-'Plot '!$C$50)^2)</f>
        <v>1.8027756377319943</v>
      </c>
      <c r="P5">
        <f>SQRT(('Plot '!$A5-'Plot '!$A$51)^2+('Plot '!$B5-'Plot '!$C$51)^2)</f>
        <v>1.6552945357246849</v>
      </c>
      <c r="Q5">
        <f>SQRT(('Plot '!$A5-'Plot '!$A$52)^2+('Plot '!$B5-'Plot '!$C$52)^2)</f>
        <v>1.1180339887498949</v>
      </c>
      <c r="R5">
        <f>SQRT(('Plot '!$A5-'Plot '!$A$53)^2+('Plot '!$B5-'Plot '!$C$53)^2)</f>
        <v>2.5495097567963922</v>
      </c>
      <c r="S5">
        <f>SQRT(('Plot '!$A5-'Plot '!$A$54)^2+('Plot '!$B$2-'Plot '!$C57)^2)</f>
        <v>1.0295630140986995</v>
      </c>
      <c r="T5">
        <f>SQRT(('Plot '!$A5-'Plot '!$A$55)^2+('Plot '!$B5-'Plot '!$C$55)^2)</f>
        <v>1.4317821063276353</v>
      </c>
      <c r="U5">
        <f>SQRT(('Plot '!$A5-'Plot '!$A$56)^2+('Plot '!$B5-'Plot '!$C$56)^2)</f>
        <v>1.9313207915827963</v>
      </c>
      <c r="V5">
        <f>SQRT(('Plot '!$A5-'Plot '!$A$57)^2+('Plot '!$B5-'Plot '!$C$57)^2)</f>
        <v>1.1401754250991376</v>
      </c>
      <c r="W5">
        <f>SQRT(('Plot '!$A5-'Plot '!$A$58)^2+('Plot '!$B5-'Plot '!$C$58)^2)</f>
        <v>1.4866068747318506</v>
      </c>
      <c r="X5">
        <f>SQRT(('Plot '!$A5-'Plot '!$A$59)^2+('Plot '!$B5-'Plot '!$C$59)^2)</f>
        <v>2.0124611797498106</v>
      </c>
      <c r="Y5">
        <f>SQRT(('Plot '!$A5-'Plot '!$A$60)^2+('Plot '!$B$2-'Plot '!$C63)^2)</f>
        <v>2.1931712199461306</v>
      </c>
      <c r="Z5">
        <f>SQRT(('Plot '!$A5-'Plot '!$A$61)^2+('Plot '!$B5-'Plot '!$C$61)^2)</f>
        <v>2.5019992006393608</v>
      </c>
      <c r="AA5">
        <f>SQRT(('Plot '!$A5-'Plot '!$A$62)^2+('Plot '!$B5-'Plot '!$C$62)^2)</f>
        <v>1.4212670403551892</v>
      </c>
      <c r="AB5">
        <f>SQRT(('Plot '!$A5-'Plot '!$A$63)^2+('Plot '!$B5-'Plot '!$C$63)^2)</f>
        <v>1.4764823060233394</v>
      </c>
      <c r="AC5">
        <f>SQRT(('Plot '!$A5-'Plot '!$A$64)^2+('Plot '!$B5-'Plot '!$C$64)^2)</f>
        <v>1.0295630140986995</v>
      </c>
      <c r="AD5">
        <f>SQRT(('Plot '!$A5-'Plot '!$A$65)^2+('Plot '!$B5-'Plot '!$C$65)^2)</f>
        <v>1.2806248474865696</v>
      </c>
      <c r="AE5">
        <f>SQRT(('Plot '!$A5-'Plot '!$A$66)^2+('Plot '!$B5-'Plot '!$C$66)^2)</f>
        <v>1.0816653826391966</v>
      </c>
      <c r="AF5">
        <f>SQRT(('Plot '!$A5-'Plot '!$A$67)^2+('Plot '!$B5-'Plot '!$C$67)^2)</f>
        <v>1.4317821063276353</v>
      </c>
      <c r="AG5">
        <f>SQRT(('Plot '!$A5-'Plot '!$A$68)^2+('Plot '!$B5-'Plot '!$C$68)^2)</f>
        <v>1.5811388300841893</v>
      </c>
      <c r="AH5">
        <f>SQRT(('Plot '!$A5-'Plot '!$A$69)^2+('Plot '!$B5-'Plot '!$C$69)^2)</f>
        <v>1.6643316977093234</v>
      </c>
      <c r="AI5">
        <f>SQRT(('Plot '!$A5-'Plot '!$A$70)^2+('Plot '!$B5-'Plot '!$C$70)^2)</f>
        <v>1.4212670403551892</v>
      </c>
      <c r="AJ5">
        <f>SQRT(('Plot '!$A5-'Plot '!$A$71)^2+('Plot '!$B5-'Plot '!$C$71)^2)</f>
        <v>1.0295630140987</v>
      </c>
    </row>
    <row r="6" spans="1:36" x14ac:dyDescent="0.3">
      <c r="A6">
        <v>5</v>
      </c>
      <c r="B6">
        <f>SQRT(('Plot '!$A6-'Plot '!$A$37)^2+('Plot '!$B6-'Plot '!$C$37)^2)</f>
        <v>1.0630145812734646</v>
      </c>
      <c r="C6">
        <f>SQRT(('Plot '!$A6-'Plot '!$A$38)^2+('Plot '!$B6-'Plot '!$C$38)^2)</f>
        <v>2.1377558326431947</v>
      </c>
      <c r="D6">
        <f>SQRT(('Plot '!$A6-'Plot '!$A$39)^2+('Plot '!$B6-'Plot '!$C$39)^2)</f>
        <v>1.3928388277184118</v>
      </c>
      <c r="E6">
        <f>SQRT(('Plot '!$A6-'Plot '!$A$40)^2+('Plot '!$B6-'Plot '!$C$40)^2)</f>
        <v>1.5524174696260025</v>
      </c>
      <c r="F6">
        <f>SQRT(('Plot '!$A6-'Plot '!$A$41)^2+('Plot '!$B6-'Plot '!$C$41)^2)</f>
        <v>0.90553851381374151</v>
      </c>
      <c r="G6">
        <f>SQRT(('Plot '!$A6-'Plot '!$A$42)^2+('Plot '!$B6-'Plot '!$C$42)^2)</f>
        <v>2.3537204591879637</v>
      </c>
      <c r="H6">
        <f>SQRT(('Plot '!$A6-'Plot '!$A$43)^2+('Plot '!$B6-'Plot '!$C$43)^2)</f>
        <v>1.9235384061671346</v>
      </c>
      <c r="I6">
        <f>SQRT(('Plot '!$A6-'Plot '!$A$44)^2+('Plot '!$B6-'Plot '!$C$44)^2)</f>
        <v>2.2090722034374521</v>
      </c>
      <c r="J6">
        <f>SQRT(('Plot '!$A6-'Plot '!$A$45)^2+('Plot '!$B6-'Plot '!$C$45)^2)</f>
        <v>1.5132745950421556</v>
      </c>
      <c r="K6">
        <f>SQRT(('Plot '!$A6-'Plot '!$A$46)^2+('Plot '!$B6-'Plot '!$C$46)^2)</f>
        <v>1.565247584249853</v>
      </c>
      <c r="L6">
        <f>SQRT(('Plot '!$A6-'Plot '!$A$47)^2+('Plot '!$B6-'Plot '!$C$47)^2)</f>
        <v>1.8439088914585773</v>
      </c>
      <c r="M6">
        <f>SQRT(('Plot '!$A6-'Plot '!$A$48)^2+('Plot '!$B6-'Plot '!$C$48)^2)</f>
        <v>1.4142135623730954</v>
      </c>
      <c r="N6">
        <f>SQRT(('Plot '!$A6-'Plot '!$A$49)^2+('Plot '!$B6-'Plot '!$C$49)^2)</f>
        <v>2.7294688127912363</v>
      </c>
      <c r="O6">
        <f>SQRT(('Plot '!$A6-'Plot '!$A$50)^2+('Plot '!$B6-'Plot '!$C$50)^2)</f>
        <v>1.5620499351813306</v>
      </c>
      <c r="P6">
        <f>SQRT(('Plot '!$A6-'Plot '!$A$51)^2+('Plot '!$B6-'Plot '!$C$51)^2)</f>
        <v>1.9104973174542803</v>
      </c>
      <c r="Q6">
        <f>SQRT(('Plot '!$A6-'Plot '!$A$52)^2+('Plot '!$B6-'Plot '!$C$52)^2)</f>
        <v>0.84852813742385691</v>
      </c>
      <c r="R6">
        <f>SQRT(('Plot '!$A6-'Plot '!$A$53)^2+('Plot '!$B6-'Plot '!$C$53)^2)</f>
        <v>2.7658633371878665</v>
      </c>
      <c r="S6">
        <f>SQRT(('Plot '!$A6-'Plot '!$A$54)^2+('Plot '!$B$2-'Plot '!$C58)^2)</f>
        <v>1.4764823060233399</v>
      </c>
      <c r="T6">
        <f>SQRT(('Plot '!$A6-'Plot '!$A$55)^2+('Plot '!$B6-'Plot '!$C$55)^2)</f>
        <v>1.7029386365926404</v>
      </c>
      <c r="U6">
        <f>SQRT(('Plot '!$A6-'Plot '!$A$56)^2+('Plot '!$B6-'Plot '!$C$56)^2)</f>
        <v>2.2090722034374521</v>
      </c>
      <c r="V6">
        <f>SQRT(('Plot '!$A6-'Plot '!$A$57)^2+('Plot '!$B6-'Plot '!$C$57)^2)</f>
        <v>1.1704699910719623</v>
      </c>
      <c r="W6">
        <f>SQRT(('Plot '!$A6-'Plot '!$A$58)^2+('Plot '!$B6-'Plot '!$C$58)^2)</f>
        <v>1.523154621172782</v>
      </c>
      <c r="X6">
        <f>SQRT(('Plot '!$A6-'Plot '!$A$59)^2+('Plot '!$B6-'Plot '!$C$59)^2)</f>
        <v>2.2360679774997898</v>
      </c>
      <c r="Y6">
        <f>SQRT(('Plot '!$A6-'Plot '!$A$60)^2+('Plot '!$B$2-'Plot '!$C64)^2)</f>
        <v>2.4020824298928631</v>
      </c>
      <c r="Z6">
        <f>SQRT(('Plot '!$A6-'Plot '!$A$61)^2+('Plot '!$B6-'Plot '!$C$61)^2)</f>
        <v>2.9274562336608896</v>
      </c>
      <c r="AA6">
        <f>SQRT(('Plot '!$A6-'Plot '!$A$62)^2+('Plot '!$B6-'Plot '!$C$62)^2)</f>
        <v>1.4317821063276353</v>
      </c>
      <c r="AB6">
        <f>SQRT(('Plot '!$A6-'Plot '!$A$63)^2+('Plot '!$B6-'Plot '!$C$63)^2)</f>
        <v>1.360147050873544</v>
      </c>
      <c r="AC6">
        <f>SQRT(('Plot '!$A6-'Plot '!$A$64)^2+('Plot '!$B6-'Plot '!$C$64)^2)</f>
        <v>1.2999999999999998</v>
      </c>
      <c r="AD6">
        <f>SQRT(('Plot '!$A6-'Plot '!$A$65)^2+('Plot '!$B6-'Plot '!$C$65)^2)</f>
        <v>1.4317821063276357</v>
      </c>
      <c r="AE6">
        <f>SQRT(('Plot '!$A6-'Plot '!$A$66)^2+('Plot '!$B6-'Plot '!$C$66)^2)</f>
        <v>1.0770329614269007</v>
      </c>
      <c r="AF6">
        <f>SQRT(('Plot '!$A6-'Plot '!$A$67)^2+('Plot '!$B6-'Plot '!$C$67)^2)</f>
        <v>1.7029386365926404</v>
      </c>
      <c r="AG6">
        <f>SQRT(('Plot '!$A6-'Plot '!$A$68)^2+('Plot '!$B6-'Plot '!$C$68)^2)</f>
        <v>1.7464249196572983</v>
      </c>
      <c r="AH6">
        <f>SQRT(('Plot '!$A6-'Plot '!$A$69)^2+('Plot '!$B6-'Plot '!$C$69)^2)</f>
        <v>1.5811388300841893</v>
      </c>
      <c r="AI6">
        <f>SQRT(('Plot '!$A6-'Plot '!$A$70)^2+('Plot '!$B6-'Plot '!$C$70)^2)</f>
        <v>1.5524174696260025</v>
      </c>
      <c r="AJ6">
        <f>SQRT(('Plot '!$A6-'Plot '!$A$71)^2+('Plot '!$B6-'Plot '!$C$71)^2)</f>
        <v>0.9848857801796107</v>
      </c>
    </row>
    <row r="7" spans="1:36" x14ac:dyDescent="0.3">
      <c r="A7">
        <v>6</v>
      </c>
      <c r="B7">
        <f>SQRT(('Plot '!$A7-'Plot '!$A$37)^2+('Plot '!$B7-'Plot '!$C$37)^2)</f>
        <v>1.2206555615733701</v>
      </c>
      <c r="C7">
        <f>SQRT(('Plot '!$A7-'Plot '!$A$38)^2+('Plot '!$B7-'Plot '!$C$38)^2)</f>
        <v>2.3345235059857501</v>
      </c>
      <c r="D7">
        <f>SQRT(('Plot '!$A7-'Plot '!$A$39)^2+('Plot '!$B7-'Plot '!$C$39)^2)</f>
        <v>1.5811388300841898</v>
      </c>
      <c r="E7">
        <f>SQRT(('Plot '!$A7-'Plot '!$A$40)^2+('Plot '!$B7-'Plot '!$C$40)^2)</f>
        <v>1.7464249196572983</v>
      </c>
      <c r="F7">
        <f>SQRT(('Plot '!$A7-'Plot '!$A$41)^2+('Plot '!$B7-'Plot '!$C$41)^2)</f>
        <v>0.90553851381374162</v>
      </c>
      <c r="G7">
        <f>SQRT(('Plot '!$A7-'Plot '!$A$42)^2+('Plot '!$B7-'Plot '!$C$42)^2)</f>
        <v>2.5495097567963922</v>
      </c>
      <c r="H7">
        <f>SQRT(('Plot '!$A7-'Plot '!$A$43)^2+('Plot '!$B7-'Plot '!$C$43)^2)</f>
        <v>2.1023796041628642</v>
      </c>
      <c r="I7">
        <f>SQRT(('Plot '!$A7-'Plot '!$A$44)^2+('Plot '!$B7-'Plot '!$C$44)^2)</f>
        <v>2.4083189157584592</v>
      </c>
      <c r="J7">
        <f>SQRT(('Plot '!$A7-'Plot '!$A$45)^2+('Plot '!$B7-'Plot '!$C$45)^2)</f>
        <v>1.7117242768623691</v>
      </c>
      <c r="K7">
        <f>SQRT(('Plot '!$A7-'Plot '!$A$46)^2+('Plot '!$B7-'Plot '!$C$46)^2)</f>
        <v>1.7464249196572985</v>
      </c>
      <c r="L7">
        <f>SQRT(('Plot '!$A7-'Plot '!$A$47)^2+('Plot '!$B7-'Plot '!$C$47)^2)</f>
        <v>2.0396078054371141</v>
      </c>
      <c r="M7">
        <f>SQRT(('Plot '!$A7-'Plot '!$A$48)^2+('Plot '!$B7-'Plot '!$C$48)^2)</f>
        <v>1.6124515496597105</v>
      </c>
      <c r="N7">
        <f>SQRT(('Plot '!$A7-'Plot '!$A$49)^2+('Plot '!$B7-'Plot '!$C$49)^2)</f>
        <v>2.9274562336608896</v>
      </c>
      <c r="O7">
        <f>SQRT(('Plot '!$A7-'Plot '!$A$50)^2+('Plot '!$B7-'Plot '!$C$50)^2)</f>
        <v>1.697056274847714</v>
      </c>
      <c r="P7">
        <f>SQRT(('Plot '!$A7-'Plot '!$A$51)^2+('Plot '!$B7-'Plot '!$C$51)^2)</f>
        <v>2.109502310972899</v>
      </c>
      <c r="Q7">
        <f>SQRT(('Plot '!$A7-'Plot '!$A$52)^2+('Plot '!$B7-'Plot '!$C$52)^2)</f>
        <v>0.99999999999999989</v>
      </c>
      <c r="R7">
        <f>SQRT(('Plot '!$A7-'Plot '!$A$53)^2+('Plot '!$B7-'Plot '!$C$53)^2)</f>
        <v>2.9614185789921699</v>
      </c>
      <c r="S7">
        <f>SQRT(('Plot '!$A7-'Plot '!$A$54)^2+('Plot '!$B$2-'Plot '!$C59)^2)</f>
        <v>1.5811388300841898</v>
      </c>
      <c r="T7">
        <f>SQRT(('Plot '!$A7-'Plot '!$A$55)^2+('Plot '!$B7-'Plot '!$C$55)^2)</f>
        <v>1.9026297590440451</v>
      </c>
      <c r="U7">
        <f>SQRT(('Plot '!$A7-'Plot '!$A$56)^2+('Plot '!$B7-'Plot '!$C$56)^2)</f>
        <v>2.4083189157584592</v>
      </c>
      <c r="V7">
        <f>SQRT(('Plot '!$A7-'Plot '!$A$57)^2+('Plot '!$B7-'Plot '!$C$57)^2)</f>
        <v>1.360147050873544</v>
      </c>
      <c r="W7">
        <f>SQRT(('Plot '!$A7-'Plot '!$A$58)^2+('Plot '!$B7-'Plot '!$C$58)^2)</f>
        <v>1.7088007490635067</v>
      </c>
      <c r="X7">
        <f>SQRT(('Plot '!$A7-'Plot '!$A$59)^2+('Plot '!$B7-'Plot '!$C$59)^2)</f>
        <v>2.4331050121192881</v>
      </c>
      <c r="Y7">
        <f>SQRT(('Plot '!$A7-'Plot '!$A$60)^2+('Plot '!$B$2-'Plot '!$C65)^2)</f>
        <v>2.6305892875931818</v>
      </c>
      <c r="Z7">
        <f>SQRT(('Plot '!$A7-'Plot '!$A$61)^2+('Plot '!$B7-'Plot '!$C$61)^2)</f>
        <v>3.1256999216175574</v>
      </c>
      <c r="AA7">
        <f>SQRT(('Plot '!$A7-'Plot '!$A$62)^2+('Plot '!$B7-'Plot '!$C$62)^2)</f>
        <v>1.6155494421403513</v>
      </c>
      <c r="AB7">
        <f>SQRT(('Plot '!$A7-'Plot '!$A$63)^2+('Plot '!$B7-'Plot '!$C$63)^2)</f>
        <v>1.5264337522473745</v>
      </c>
      <c r="AC7">
        <f>SQRT(('Plot '!$A7-'Plot '!$A$64)^2+('Plot '!$B7-'Plot '!$C$64)^2)</f>
        <v>1.5</v>
      </c>
      <c r="AD7">
        <f>SQRT(('Plot '!$A7-'Plot '!$A$65)^2+('Plot '!$B7-'Plot '!$C$65)^2)</f>
        <v>1.6278820596099712</v>
      </c>
      <c r="AE7">
        <f>SQRT(('Plot '!$A7-'Plot '!$A$66)^2+('Plot '!$B7-'Plot '!$C$66)^2)</f>
        <v>1.2649110640673518</v>
      </c>
      <c r="AF7">
        <f>SQRT(('Plot '!$A7-'Plot '!$A$67)^2+('Plot '!$B7-'Plot '!$C$67)^2)</f>
        <v>1.9026297590440451</v>
      </c>
      <c r="AG7">
        <f>SQRT(('Plot '!$A7-'Plot '!$A$68)^2+('Plot '!$B7-'Plot '!$C$68)^2)</f>
        <v>1.9416487838947603</v>
      </c>
      <c r="AH7">
        <f>SQRT(('Plot '!$A7-'Plot '!$A$69)^2+('Plot '!$B7-'Plot '!$C$69)^2)</f>
        <v>1.74928556845359</v>
      </c>
      <c r="AI7">
        <f>SQRT(('Plot '!$A7-'Plot '!$A$70)^2+('Plot '!$B7-'Plot '!$C$70)^2)</f>
        <v>1.7464249196572983</v>
      </c>
      <c r="AJ7">
        <f>SQRT(('Plot '!$A7-'Plot '!$A$71)^2+('Plot '!$B7-'Plot '!$C$71)^2)</f>
        <v>1.1704699910719629</v>
      </c>
    </row>
    <row r="8" spans="1:36" x14ac:dyDescent="0.3">
      <c r="A8">
        <v>7</v>
      </c>
      <c r="B8">
        <f>SQRT(('Plot '!$A8-'Plot '!$A$37)^2+('Plot '!$B8-'Plot '!$C$37)^2)</f>
        <v>1.0440306508910548</v>
      </c>
      <c r="C8">
        <f>SQRT(('Plot '!$A8-'Plot '!$A$38)^2+('Plot '!$B8-'Plot '!$C$38)^2)</f>
        <v>2.2999999999999998</v>
      </c>
      <c r="D8">
        <f>SQRT(('Plot '!$A8-'Plot '!$A$39)^2+('Plot '!$B8-'Plot '!$C$39)^2)</f>
        <v>1.5033296378372909</v>
      </c>
      <c r="E8">
        <f>SQRT(('Plot '!$A8-'Plot '!$A$40)^2+('Plot '!$B8-'Plot '!$C$40)^2)</f>
        <v>1.7000000000000002</v>
      </c>
      <c r="F8">
        <f>SQRT(('Plot '!$A8-'Plot '!$A$41)^2+('Plot '!$B8-'Plot '!$C$41)^2)</f>
        <v>0.50990195135927863</v>
      </c>
      <c r="G8">
        <f>SQRT(('Plot '!$A8-'Plot '!$A$42)^2+('Plot '!$B8-'Plot '!$C$42)^2)</f>
        <v>2.5019992006393608</v>
      </c>
      <c r="H8">
        <f>SQRT(('Plot '!$A8-'Plot '!$A$43)^2+('Plot '!$B8-'Plot '!$C$43)^2)</f>
        <v>1.9646882704388504</v>
      </c>
      <c r="I8">
        <f>SQRT(('Plot '!$A8-'Plot '!$A$44)^2+('Plot '!$B8-'Plot '!$C$44)^2)</f>
        <v>2.4738633753705965</v>
      </c>
      <c r="J8">
        <f>SQRT(('Plot '!$A8-'Plot '!$A$45)^2+('Plot '!$B8-'Plot '!$C$45)^2)</f>
        <v>1.7117242768623691</v>
      </c>
      <c r="K8">
        <f>SQRT(('Plot '!$A8-'Plot '!$A$46)^2+('Plot '!$B8-'Plot '!$C$46)^2)</f>
        <v>1.6278820596099712</v>
      </c>
      <c r="L8">
        <f>SQRT(('Plot '!$A8-'Plot '!$A$47)^2+('Plot '!$B8-'Plot '!$C$47)^2)</f>
        <v>2</v>
      </c>
      <c r="M8">
        <f>SQRT(('Plot '!$A8-'Plot '!$A$48)^2+('Plot '!$B8-'Plot '!$C$48)^2)</f>
        <v>1.6124515496597105</v>
      </c>
      <c r="N8">
        <f>SQRT(('Plot '!$A8-'Plot '!$A$49)^2+('Plot '!$B8-'Plot '!$C$49)^2)</f>
        <v>3.0083217912982647</v>
      </c>
      <c r="O8">
        <f>SQRT(('Plot '!$A8-'Plot '!$A$50)^2+('Plot '!$B8-'Plot '!$C$50)^2)</f>
        <v>1.4422205101855958</v>
      </c>
      <c r="P8">
        <f>SQRT(('Plot '!$A8-'Plot '!$A$51)^2+('Plot '!$B8-'Plot '!$C$51)^2)</f>
        <v>2.109502310972899</v>
      </c>
      <c r="Q8">
        <f>SQRT(('Plot '!$A8-'Plot '!$A$52)^2+('Plot '!$B8-'Plot '!$C$52)^2)</f>
        <v>0.82462112512353192</v>
      </c>
      <c r="R8">
        <f>SQRT(('Plot '!$A8-'Plot '!$A$53)^2+('Plot '!$B8-'Plot '!$C$53)^2)</f>
        <v>2.9068883707497273</v>
      </c>
      <c r="S8">
        <f>SQRT(('Plot '!$A8-'Plot '!$A$54)^2+('Plot '!$B$2-'Plot '!$C60)^2)</f>
        <v>1.6552945357246849</v>
      </c>
      <c r="T8">
        <f>SQRT(('Plot '!$A8-'Plot '!$A$55)^2+('Plot '!$B8-'Plot '!$C$55)^2)</f>
        <v>1.9235384061671348</v>
      </c>
      <c r="U8">
        <f>SQRT(('Plot '!$A8-'Plot '!$A$56)^2+('Plot '!$B8-'Plot '!$C$56)^2)</f>
        <v>2.4083189157584592</v>
      </c>
      <c r="V8">
        <f>SQRT(('Plot '!$A8-'Plot '!$A$57)^2+('Plot '!$B8-'Plot '!$C$57)^2)</f>
        <v>1.2999999999999998</v>
      </c>
      <c r="W8">
        <f>SQRT(('Plot '!$A8-'Plot '!$A$58)^2+('Plot '!$B8-'Plot '!$C$58)^2)</f>
        <v>1.6124515496597105</v>
      </c>
      <c r="X8">
        <f>SQRT(('Plot '!$A8-'Plot '!$A$59)^2+('Plot '!$B8-'Plot '!$C$59)^2)</f>
        <v>2.4000000000000004</v>
      </c>
      <c r="Y8">
        <f>SQRT(('Plot '!$A8-'Plot '!$A$60)^2+('Plot '!$B$2-'Plot '!$C66)^2)</f>
        <v>2.6476404589747458</v>
      </c>
      <c r="Z8">
        <f>SQRT(('Plot '!$A8-'Plot '!$A$61)^2+('Plot '!$B8-'Plot '!$C$61)^2)</f>
        <v>3.2015621187164247</v>
      </c>
      <c r="AA8">
        <f>SQRT(('Plot '!$A8-'Plot '!$A$62)^2+('Plot '!$B8-'Plot '!$C$62)^2)</f>
        <v>1.5132745950421556</v>
      </c>
      <c r="AB8">
        <f>SQRT(('Plot '!$A8-'Plot '!$A$63)^2+('Plot '!$B8-'Plot '!$C$63)^2)</f>
        <v>1.360147050873544</v>
      </c>
      <c r="AC8">
        <f>SQRT(('Plot '!$A8-'Plot '!$A$64)^2+('Plot '!$B8-'Plot '!$C$64)^2)</f>
        <v>1.5524174696260025</v>
      </c>
      <c r="AD8">
        <f>SQRT(('Plot '!$A8-'Plot '!$A$65)^2+('Plot '!$B8-'Plot '!$C$65)^2)</f>
        <v>1.6031219541881403</v>
      </c>
      <c r="AE8">
        <f>SQRT(('Plot '!$A8-'Plot '!$A$66)^2+('Plot '!$B8-'Plot '!$C$66)^2)</f>
        <v>1.2000000000000002</v>
      </c>
      <c r="AF8">
        <f>SQRT(('Plot '!$A8-'Plot '!$A$67)^2+('Plot '!$B8-'Plot '!$C$67)^2)</f>
        <v>1.9235384061671348</v>
      </c>
      <c r="AG8">
        <f>SQRT(('Plot '!$A8-'Plot '!$A$68)^2+('Plot '!$B8-'Plot '!$C$68)^2)</f>
        <v>1.9000000000000004</v>
      </c>
      <c r="AH8">
        <f>SQRT(('Plot '!$A8-'Plot '!$A$69)^2+('Plot '!$B8-'Plot '!$C$69)^2)</f>
        <v>1.5811388300841898</v>
      </c>
      <c r="AI8">
        <f>SQRT(('Plot '!$A8-'Plot '!$A$70)^2+('Plot '!$B8-'Plot '!$C$70)^2)</f>
        <v>1.7000000000000002</v>
      </c>
      <c r="AJ8">
        <f>SQRT(('Plot '!$A8-'Plot '!$A$71)^2+('Plot '!$B8-'Plot '!$C$71)^2)</f>
        <v>1.1000000000000005</v>
      </c>
    </row>
    <row r="9" spans="1:36" x14ac:dyDescent="0.3">
      <c r="A9">
        <v>8</v>
      </c>
      <c r="B9">
        <f>SQRT(('Plot '!$A9-'Plot '!$A$37)^2+('Plot '!$B9-'Plot '!$C$37)^2)</f>
        <v>1.5297058540778354</v>
      </c>
      <c r="C9">
        <f>SQRT(('Plot '!$A9-'Plot '!$A$38)^2+('Plot '!$B9-'Plot '!$C$38)^2)</f>
        <v>2.8</v>
      </c>
      <c r="D9">
        <f>SQRT(('Plot '!$A9-'Plot '!$A$39)^2+('Plot '!$B9-'Plot '!$C$39)^2)</f>
        <v>2.0024984394500787</v>
      </c>
      <c r="E9">
        <f>SQRT(('Plot '!$A9-'Plot '!$A$40)^2+('Plot '!$B9-'Plot '!$C$40)^2)</f>
        <v>2.2000000000000002</v>
      </c>
      <c r="F9">
        <f>SQRT(('Plot '!$A9-'Plot '!$A$41)^2+('Plot '!$B9-'Plot '!$C$41)^2)</f>
        <v>0.78102496759066586</v>
      </c>
      <c r="G9">
        <f>SQRT(('Plot '!$A9-'Plot '!$A$42)^2+('Plot '!$B9-'Plot '!$C$42)^2)</f>
        <v>3.0016662039607267</v>
      </c>
      <c r="H9">
        <f>SQRT(('Plot '!$A9-'Plot '!$A$43)^2+('Plot '!$B9-'Plot '!$C$43)^2)</f>
        <v>2.4515301344262528</v>
      </c>
      <c r="I9">
        <f>SQRT(('Plot '!$A9-'Plot '!$A$44)^2+('Plot '!$B9-'Plot '!$C$44)^2)</f>
        <v>2.9614185789921699</v>
      </c>
      <c r="J9">
        <f>SQRT(('Plot '!$A9-'Plot '!$A$45)^2+('Plot '!$B9-'Plot '!$C$45)^2)</f>
        <v>2.2090722034374521</v>
      </c>
      <c r="K9">
        <f>SQRT(('Plot '!$A9-'Plot '!$A$46)^2+('Plot '!$B9-'Plot '!$C$46)^2)</f>
        <v>2.1213203435596428</v>
      </c>
      <c r="L9">
        <f>SQRT(('Plot '!$A9-'Plot '!$A$47)^2+('Plot '!$B9-'Plot '!$C$47)^2)</f>
        <v>2.5</v>
      </c>
      <c r="M9">
        <f>SQRT(('Plot '!$A9-'Plot '!$A$48)^2+('Plot '!$B9-'Plot '!$C$48)^2)</f>
        <v>2.109502310972899</v>
      </c>
      <c r="N9">
        <f>SQRT(('Plot '!$A9-'Plot '!$A$49)^2+('Plot '!$B9-'Plot '!$C$49)^2)</f>
        <v>3.4928498393145966</v>
      </c>
      <c r="O9">
        <f>SQRT(('Plot '!$A9-'Plot '!$A$50)^2+('Plot '!$B9-'Plot '!$C$50)^2)</f>
        <v>1.8788294228055937</v>
      </c>
      <c r="P9">
        <f>SQRT(('Plot '!$A9-'Plot '!$A$51)^2+('Plot '!$B9-'Plot '!$C$51)^2)</f>
        <v>2.6076809620810599</v>
      </c>
      <c r="Q9">
        <f>SQRT(('Plot '!$A9-'Plot '!$A$52)^2+('Plot '!$B9-'Plot '!$C$52)^2)</f>
        <v>1.3152946437965904</v>
      </c>
      <c r="R9">
        <f>SQRT(('Plot '!$A9-'Plot '!$A$53)^2+('Plot '!$B9-'Plot '!$C$53)^2)</f>
        <v>3.4058772731852809</v>
      </c>
      <c r="S9">
        <f>SQRT(('Plot '!$A9-'Plot '!$A$54)^2+('Plot '!$B$2-'Plot '!$C61)^2)</f>
        <v>2.0223748416156684</v>
      </c>
      <c r="T9">
        <f>SQRT(('Plot '!$A9-'Plot '!$A$55)^2+('Plot '!$B9-'Plot '!$C$55)^2)</f>
        <v>2.4186773244895652</v>
      </c>
      <c r="U9">
        <f>SQRT(('Plot '!$A9-'Plot '!$A$56)^2+('Plot '!$B9-'Plot '!$C$56)^2)</f>
        <v>2.9068883707497273</v>
      </c>
      <c r="V9">
        <f>SQRT(('Plot '!$A9-'Plot '!$A$57)^2+('Plot '!$B9-'Plot '!$C$57)^2)</f>
        <v>1.7999999999999998</v>
      </c>
      <c r="W9">
        <f>SQRT(('Plot '!$A9-'Plot '!$A$58)^2+('Plot '!$B9-'Plot '!$C$58)^2)</f>
        <v>2.109502310972899</v>
      </c>
      <c r="X9">
        <f>SQRT(('Plot '!$A9-'Plot '!$A$59)^2+('Plot '!$B9-'Plot '!$C$59)^2)</f>
        <v>2.9000000000000004</v>
      </c>
      <c r="Y9">
        <f>SQRT(('Plot '!$A9-'Plot '!$A$60)^2+('Plot '!$B$2-'Plot '!$C67)^2)</f>
        <v>3.1064449134018139</v>
      </c>
      <c r="Z9">
        <f>SQRT(('Plot '!$A9-'Plot '!$A$61)^2+('Plot '!$B9-'Plot '!$C$61)^2)</f>
        <v>3.6878177829171555</v>
      </c>
      <c r="AA9">
        <f>SQRT(('Plot '!$A9-'Plot '!$A$62)^2+('Plot '!$B9-'Plot '!$C$62)^2)</f>
        <v>2.0099751242241779</v>
      </c>
      <c r="AB9">
        <f>SQRT(('Plot '!$A9-'Plot '!$A$63)^2+('Plot '!$B9-'Plot '!$C$63)^2)</f>
        <v>1.8439088914585773</v>
      </c>
      <c r="AC9">
        <f>SQRT(('Plot '!$A9-'Plot '!$A$64)^2+('Plot '!$B9-'Plot '!$C$64)^2)</f>
        <v>2.0396078054371141</v>
      </c>
      <c r="AD9">
        <f>SQRT(('Plot '!$A9-'Plot '!$A$65)^2+('Plot '!$B9-'Plot '!$C$65)^2)</f>
        <v>2.1023796041628642</v>
      </c>
      <c r="AE9">
        <f>SQRT(('Plot '!$A9-'Plot '!$A$66)^2+('Plot '!$B9-'Plot '!$C$66)^2)</f>
        <v>1.7000000000000002</v>
      </c>
      <c r="AF9">
        <f>SQRT(('Plot '!$A9-'Plot '!$A$67)^2+('Plot '!$B9-'Plot '!$C$67)^2)</f>
        <v>2.4186773244895652</v>
      </c>
      <c r="AG9">
        <f>SQRT(('Plot '!$A9-'Plot '!$A$68)^2+('Plot '!$B9-'Plot '!$C$68)^2)</f>
        <v>2.4000000000000004</v>
      </c>
      <c r="AH9">
        <f>SQRT(('Plot '!$A9-'Plot '!$A$69)^2+('Plot '!$B9-'Plot '!$C$69)^2)</f>
        <v>2.0615528128088303</v>
      </c>
      <c r="AI9">
        <f>SQRT(('Plot '!$A9-'Plot '!$A$70)^2+('Plot '!$B9-'Plot '!$C$70)^2)</f>
        <v>2.2000000000000002</v>
      </c>
      <c r="AJ9">
        <f>SQRT(('Plot '!$A9-'Plot '!$A$71)^2+('Plot '!$B9-'Plot '!$C$71)^2)</f>
        <v>1.6000000000000005</v>
      </c>
    </row>
    <row r="10" spans="1:36" x14ac:dyDescent="0.3">
      <c r="A10">
        <v>9</v>
      </c>
      <c r="B10">
        <f>SQRT(('Plot '!$A10-'Plot '!$A$37)^2+('Plot '!$B10-'Plot '!$C$37)^2)</f>
        <v>1.2999999999999998</v>
      </c>
      <c r="C10">
        <f>SQRT(('Plot '!$A10-'Plot '!$A$38)^2+('Plot '!$B10-'Plot '!$C$38)^2)</f>
        <v>1.6401219466856725</v>
      </c>
      <c r="D10">
        <f>SQRT(('Plot '!$A10-'Plot '!$A$39)^2+('Plot '!$B10-'Plot '!$C$39)^2)</f>
        <v>1.2083045973594573</v>
      </c>
      <c r="E10">
        <f>SQRT(('Plot '!$A10-'Plot '!$A$40)^2+('Plot '!$B10-'Plot '!$C$40)^2)</f>
        <v>1.2206555615733703</v>
      </c>
      <c r="F10">
        <f>SQRT(('Plot '!$A10-'Plot '!$A$41)^2+('Plot '!$B10-'Plot '!$C$41)^2)</f>
        <v>1.74928556845359</v>
      </c>
      <c r="G10">
        <f>SQRT(('Plot '!$A10-'Plot '!$A$42)^2+('Plot '!$B10-'Plot '!$C$42)^2)</f>
        <v>1.8601075237738274</v>
      </c>
      <c r="H10">
        <f>SQRT(('Plot '!$A10-'Plot '!$A$43)^2+('Plot '!$B10-'Plot '!$C$43)^2)</f>
        <v>1.7492855684535902</v>
      </c>
      <c r="I10">
        <f>SQRT(('Plot '!$A10-'Plot '!$A$44)^2+('Plot '!$B10-'Plot '!$C$44)^2)</f>
        <v>1.4560219778561041</v>
      </c>
      <c r="J10">
        <f>SQRT(('Plot '!$A10-'Plot '!$A$45)^2+('Plot '!$B10-'Plot '!$C$45)^2)</f>
        <v>1.0630145812734648</v>
      </c>
      <c r="K10">
        <f>SQRT(('Plot '!$A10-'Plot '!$A$46)^2+('Plot '!$B10-'Plot '!$C$46)^2)</f>
        <v>1.4317821063276355</v>
      </c>
      <c r="L10">
        <f>SQRT(('Plot '!$A10-'Plot '!$A$47)^2+('Plot '!$B10-'Plot '!$C$47)^2)</f>
        <v>1.4142135623730951</v>
      </c>
      <c r="M10">
        <f>SQRT(('Plot '!$A10-'Plot '!$A$48)^2+('Plot '!$B10-'Plot '!$C$48)^2)</f>
        <v>1.0000000000000002</v>
      </c>
      <c r="N10">
        <f>SQRT(('Plot '!$A10-'Plot '!$A$49)^2+('Plot '!$B10-'Plot '!$C$49)^2)</f>
        <v>1.9104973174542803</v>
      </c>
      <c r="O10">
        <f>SQRT(('Plot '!$A10-'Plot '!$A$50)^2+('Plot '!$B10-'Plot '!$C$50)^2)</f>
        <v>1.8110770276274832</v>
      </c>
      <c r="P10">
        <f>SQRT(('Plot '!$A10-'Plot '!$A$51)^2+('Plot '!$B10-'Plot '!$C$51)^2)</f>
        <v>1.3601470508735447</v>
      </c>
      <c r="Q10">
        <f>SQRT(('Plot '!$A10-'Plot '!$A$52)^2+('Plot '!$B10-'Plot '!$C$52)^2)</f>
        <v>1.216552506059644</v>
      </c>
      <c r="R10">
        <f>SQRT(('Plot '!$A10-'Plot '!$A$53)^2+('Plot '!$B10-'Plot '!$C$53)^2)</f>
        <v>2.2472205054244236</v>
      </c>
      <c r="S10">
        <f>SQRT(('Plot '!$A10-'Plot '!$A$54)^2+('Plot '!$B$2-'Plot '!$C62)^2)</f>
        <v>0.86023252670426276</v>
      </c>
      <c r="T10">
        <f>SQRT(('Plot '!$A10-'Plot '!$A$55)^2+('Plot '!$B10-'Plot '!$C$55)^2)</f>
        <v>1.1401754250991385</v>
      </c>
      <c r="U10">
        <f>SQRT(('Plot '!$A10-'Plot '!$A$56)^2+('Plot '!$B10-'Plot '!$C$56)^2)</f>
        <v>1.61245154965971</v>
      </c>
      <c r="V10">
        <f>SQRT(('Plot '!$A10-'Plot '!$A$57)^2+('Plot '!$B10-'Plot '!$C$57)^2)</f>
        <v>1.0440306508910548</v>
      </c>
      <c r="W10">
        <f>SQRT(('Plot '!$A10-'Plot '!$A$58)^2+('Plot '!$B10-'Plot '!$C$58)^2)</f>
        <v>1.3416407864998743</v>
      </c>
      <c r="X10">
        <f>SQRT(('Plot '!$A10-'Plot '!$A$59)^2+('Plot '!$B10-'Plot '!$C$59)^2)</f>
        <v>1.7204650534085255</v>
      </c>
      <c r="Y10">
        <f>SQRT(('Plot '!$A10-'Plot '!$A$60)^2+('Plot '!$B$2-'Plot '!$C68)^2)</f>
        <v>1.6763054614240216</v>
      </c>
      <c r="Z10">
        <f>SQRT(('Plot '!$A10-'Plot '!$A$61)^2+('Plot '!$B10-'Plot '!$C$61)^2)</f>
        <v>2.109502310972899</v>
      </c>
      <c r="AA10">
        <f>SQRT(('Plot '!$A10-'Plot '!$A$62)^2+('Plot '!$B10-'Plot '!$C$62)^2)</f>
        <v>1.3</v>
      </c>
      <c r="AB10">
        <f>SQRT(('Plot '!$A10-'Plot '!$A$63)^2+('Plot '!$B10-'Plot '!$C$63)^2)</f>
        <v>1.4317821063276353</v>
      </c>
      <c r="AC10">
        <f>SQRT(('Plot '!$A10-'Plot '!$A$64)^2+('Plot '!$B10-'Plot '!$C$64)^2)</f>
        <v>0.78102496759066553</v>
      </c>
      <c r="AD10">
        <f>SQRT(('Plot '!$A10-'Plot '!$A$65)^2+('Plot '!$B10-'Plot '!$C$65)^2)</f>
        <v>1.0816653826391969</v>
      </c>
      <c r="AE10">
        <f>SQRT(('Plot '!$A10-'Plot '!$A$66)^2+('Plot '!$B10-'Plot '!$C$66)^2)</f>
        <v>1.019803902718557</v>
      </c>
      <c r="AF10">
        <f>SQRT(('Plot '!$A10-'Plot '!$A$67)^2+('Plot '!$B10-'Plot '!$C$67)^2)</f>
        <v>1.1401754250991385</v>
      </c>
      <c r="AG10">
        <f>SQRT(('Plot '!$A10-'Plot '!$A$68)^2+('Plot '!$B10-'Plot '!$C$68)^2)</f>
        <v>1.3453624047073711</v>
      </c>
      <c r="AH10">
        <f>SQRT(('Plot '!$A10-'Plot '!$A$69)^2+('Plot '!$B10-'Plot '!$C$69)^2)</f>
        <v>1.5811388300841898</v>
      </c>
      <c r="AI10">
        <f>SQRT(('Plot '!$A10-'Plot '!$A$70)^2+('Plot '!$B10-'Plot '!$C$70)^2)</f>
        <v>1.2206555615733703</v>
      </c>
      <c r="AJ10">
        <f>SQRT(('Plot '!$A10-'Plot '!$A$71)^2+('Plot '!$B10-'Plot '!$C$71)^2)</f>
        <v>1.004987562112089</v>
      </c>
    </row>
    <row r="11" spans="1:36" x14ac:dyDescent="0.3">
      <c r="A11">
        <v>10</v>
      </c>
      <c r="B11">
        <f>SQRT(('Plot '!$A11-'Plot '!$A$37)^2+('Plot '!$B11-'Plot '!$C$37)^2)</f>
        <v>1.7029386365926402</v>
      </c>
      <c r="C11">
        <f>SQRT(('Plot '!$A11-'Plot '!$A$38)^2+('Plot '!$B11-'Plot '!$C$38)^2)</f>
        <v>1.9798989873223329</v>
      </c>
      <c r="D11">
        <f>SQRT(('Plot '!$A11-'Plot '!$A$39)^2+('Plot '!$B11-'Plot '!$C$39)^2)</f>
        <v>1.6155494421403513</v>
      </c>
      <c r="E11">
        <f>SQRT(('Plot '!$A11-'Plot '!$A$40)^2+('Plot '!$B11-'Plot '!$C$40)^2)</f>
        <v>1.61245154965971</v>
      </c>
      <c r="F11">
        <f>SQRT(('Plot '!$A11-'Plot '!$A$41)^2+('Plot '!$B11-'Plot '!$C$41)^2)</f>
        <v>2.0615528128088303</v>
      </c>
      <c r="G11">
        <f>SQRT(('Plot '!$A11-'Plot '!$A$42)^2+('Plot '!$B11-'Plot '!$C$42)^2)</f>
        <v>2.1931712199461311</v>
      </c>
      <c r="H11">
        <f>SQRT(('Plot '!$A11-'Plot '!$A$43)^2+('Plot '!$B11-'Plot '!$C$43)^2)</f>
        <v>2.1470910553583891</v>
      </c>
      <c r="I11">
        <f>SQRT(('Plot '!$A11-'Plot '!$A$44)^2+('Plot '!$B11-'Plot '!$C$44)^2)</f>
        <v>1.7000000000000002</v>
      </c>
      <c r="J11">
        <f>SQRT(('Plot '!$A11-'Plot '!$A$45)^2+('Plot '!$B11-'Plot '!$C$45)^2)</f>
        <v>1.4422205101855958</v>
      </c>
      <c r="K11">
        <f>SQRT(('Plot '!$A11-'Plot '!$A$46)^2+('Plot '!$B11-'Plot '!$C$46)^2)</f>
        <v>1.8384776310850237</v>
      </c>
      <c r="L11">
        <f>SQRT(('Plot '!$A11-'Plot '!$A$47)^2+('Plot '!$B11-'Plot '!$C$47)^2)</f>
        <v>1.7804493814764857</v>
      </c>
      <c r="M11">
        <f>SQRT(('Plot '!$A11-'Plot '!$A$48)^2+('Plot '!$B11-'Plot '!$C$48)^2)</f>
        <v>1.3892443989449808</v>
      </c>
      <c r="N11">
        <f>SQRT(('Plot '!$A11-'Plot '!$A$49)^2+('Plot '!$B11-'Plot '!$C$49)^2)</f>
        <v>2.0880613017821101</v>
      </c>
      <c r="O11">
        <f>SQRT(('Plot '!$A11-'Plot '!$A$50)^2+('Plot '!$B11-'Plot '!$C$50)^2)</f>
        <v>2.220360331117452</v>
      </c>
      <c r="P11">
        <f>SQRT(('Plot '!$A11-'Plot '!$A$51)^2+('Plot '!$B11-'Plot '!$C$51)^2)</f>
        <v>1.6970562748477143</v>
      </c>
      <c r="Q11">
        <f>SQRT(('Plot '!$A11-'Plot '!$A$52)^2+('Plot '!$B11-'Plot '!$C$52)^2)</f>
        <v>1.6031219541881403</v>
      </c>
      <c r="R11">
        <f>SQRT(('Plot '!$A11-'Plot '!$A$53)^2+('Plot '!$B11-'Plot '!$C$53)^2)</f>
        <v>2.56124969497314</v>
      </c>
      <c r="S11">
        <f>SQRT(('Plot '!$A11-'Plot '!$A$54)^2+('Plot '!$B$2-'Plot '!$C63)^2)</f>
        <v>1.0816653826391966</v>
      </c>
      <c r="T11">
        <f>SQRT(('Plot '!$A11-'Plot '!$A$55)^2+('Plot '!$B11-'Plot '!$C$55)^2)</f>
        <v>1.4866068747318508</v>
      </c>
      <c r="U11">
        <f>SQRT(('Plot '!$A11-'Plot '!$A$56)^2+('Plot '!$B11-'Plot '!$C$56)^2)</f>
        <v>1.9209372712298547</v>
      </c>
      <c r="V11">
        <f>SQRT(('Plot '!$A11-'Plot '!$A$57)^2+('Plot '!$B11-'Plot '!$C$57)^2)</f>
        <v>1.4560219778561039</v>
      </c>
      <c r="W11">
        <f>SQRT(('Plot '!$A11-'Plot '!$A$58)^2+('Plot '!$B11-'Plot '!$C$58)^2)</f>
        <v>1.7464249196572987</v>
      </c>
      <c r="X11">
        <f>SQRT(('Plot '!$A11-'Plot '!$A$59)^2+('Plot '!$B11-'Plot '!$C$59)^2)</f>
        <v>2.0518284528683193</v>
      </c>
      <c r="Y11">
        <f>SQRT(('Plot '!$A11-'Plot '!$A$60)^2+('Plot '!$B$2-'Plot '!$C69)^2)</f>
        <v>1.9723082923316022</v>
      </c>
      <c r="Z11">
        <f>SQRT(('Plot '!$A11-'Plot '!$A$61)^2+('Plot '!$B11-'Plot '!$C$61)^2)</f>
        <v>2.2803508501982761</v>
      </c>
      <c r="AA11">
        <f>SQRT(('Plot '!$A11-'Plot '!$A$62)^2+('Plot '!$B11-'Plot '!$C$62)^2)</f>
        <v>1.7088007490635067</v>
      </c>
      <c r="AB11">
        <f>SQRT(('Plot '!$A11-'Plot '!$A$63)^2+('Plot '!$B11-'Plot '!$C$63)^2)</f>
        <v>1.8439088914585777</v>
      </c>
      <c r="AC11">
        <f>SQRT(('Plot '!$A11-'Plot '!$A$64)^2+('Plot '!$B11-'Plot '!$C$64)^2)</f>
        <v>1.1661903789690604</v>
      </c>
      <c r="AD11">
        <f>SQRT(('Plot '!$A11-'Plot '!$A$65)^2+('Plot '!$B11-'Plot '!$C$65)^2)</f>
        <v>1.4764823060233405</v>
      </c>
      <c r="AE11">
        <f>SQRT(('Plot '!$A11-'Plot '!$A$66)^2+('Plot '!$B11-'Plot '!$C$66)^2)</f>
        <v>1.4317821063276357</v>
      </c>
      <c r="AF11">
        <f>SQRT(('Plot '!$A11-'Plot '!$A$67)^2+('Plot '!$B11-'Plot '!$C$67)^2)</f>
        <v>1.4866068747318508</v>
      </c>
      <c r="AG11">
        <f>SQRT(('Plot '!$A11-'Plot '!$A$68)^2+('Plot '!$B11-'Plot '!$C$68)^2)</f>
        <v>1.7204650534085255</v>
      </c>
      <c r="AH11">
        <f>SQRT(('Plot '!$A11-'Plot '!$A$69)^2+('Plot '!$B11-'Plot '!$C$69)^2)</f>
        <v>1.9924858845171276</v>
      </c>
      <c r="AI11">
        <f>SQRT(('Plot '!$A11-'Plot '!$A$70)^2+('Plot '!$B11-'Plot '!$C$70)^2)</f>
        <v>1.61245154965971</v>
      </c>
      <c r="AJ11">
        <f>SQRT(('Plot '!$A11-'Plot '!$A$71)^2+('Plot '!$B11-'Plot '!$C$71)^2)</f>
        <v>1.4142135623730956</v>
      </c>
    </row>
    <row r="12" spans="1:36" x14ac:dyDescent="0.3">
      <c r="A12">
        <v>11</v>
      </c>
      <c r="B12">
        <f>SQRT(('Plot '!$A12-'Plot '!$A$37)^2+('Plot '!$B12-'Plot '!$C$37)^2)</f>
        <v>1.2649110640673513</v>
      </c>
      <c r="C12">
        <f>SQRT(('Plot '!$A12-'Plot '!$A$38)^2+('Plot '!$B12-'Plot '!$C$38)^2)</f>
        <v>1.9235384061671339</v>
      </c>
      <c r="D12">
        <f>SQRT(('Plot '!$A12-'Plot '!$A$39)^2+('Plot '!$B12-'Plot '!$C$39)^2)</f>
        <v>1.3453624047073707</v>
      </c>
      <c r="E12">
        <f>SQRT(('Plot '!$A12-'Plot '!$A$40)^2+('Plot '!$B12-'Plot '!$C$40)^2)</f>
        <v>1.4212670403551892</v>
      </c>
      <c r="F12">
        <f>SQRT(('Plot '!$A12-'Plot '!$A$41)^2+('Plot '!$B12-'Plot '!$C$41)^2)</f>
        <v>1.4866068747318506</v>
      </c>
      <c r="G12">
        <f>SQRT(('Plot '!$A12-'Plot '!$A$42)^2+('Plot '!$B12-'Plot '!$C$42)^2)</f>
        <v>2.1470910553583882</v>
      </c>
      <c r="H12">
        <f>SQRT(('Plot '!$A12-'Plot '!$A$43)^2+('Plot '!$B12-'Plot '!$C$43)^2)</f>
        <v>1.9104973174542799</v>
      </c>
      <c r="I12">
        <f>SQRT(('Plot '!$A12-'Plot '!$A$44)^2+('Plot '!$B12-'Plot '!$C$44)^2)</f>
        <v>1.8248287590894656</v>
      </c>
      <c r="J12">
        <f>SQRT(('Plot '!$A12-'Plot '!$A$45)^2+('Plot '!$B12-'Plot '!$C$45)^2)</f>
        <v>1.3038404810405293</v>
      </c>
      <c r="K12">
        <f>SQRT(('Plot '!$A12-'Plot '!$A$46)^2+('Plot '!$B12-'Plot '!$C$46)^2)</f>
        <v>1.5620499351813306</v>
      </c>
      <c r="L12">
        <f>SQRT(('Plot '!$A12-'Plot '!$A$47)^2+('Plot '!$B12-'Plot '!$C$47)^2)</f>
        <v>1.6643316977093232</v>
      </c>
      <c r="M12">
        <f>SQRT(('Plot '!$A12-'Plot '!$A$48)^2+('Plot '!$B12-'Plot '!$C$48)^2)</f>
        <v>1.2206555615733701</v>
      </c>
      <c r="N12">
        <f>SQRT(('Plot '!$A12-'Plot '!$A$49)^2+('Plot '!$B12-'Plot '!$C$49)^2)</f>
        <v>2.3021728866442674</v>
      </c>
      <c r="O12">
        <f>SQRT(('Plot '!$A12-'Plot '!$A$50)^2+('Plot '!$B12-'Plot '!$C$50)^2)</f>
        <v>1.8027756377319943</v>
      </c>
      <c r="P12">
        <f>SQRT(('Plot '!$A12-'Plot '!$A$51)^2+('Plot '!$B12-'Plot '!$C$51)^2)</f>
        <v>1.6552945357246849</v>
      </c>
      <c r="Q12">
        <f>SQRT(('Plot '!$A12-'Plot '!$A$52)^2+('Plot '!$B12-'Plot '!$C$52)^2)</f>
        <v>1.1180339887498949</v>
      </c>
      <c r="R12">
        <f>SQRT(('Plot '!$A12-'Plot '!$A$53)^2+('Plot '!$B12-'Plot '!$C$53)^2)</f>
        <v>2.5495097567963922</v>
      </c>
      <c r="S12">
        <f>SQRT(('Plot '!$A12-'Plot '!$A$54)^2+('Plot '!$B$2-'Plot '!$C64)^2)</f>
        <v>0.90553851381374117</v>
      </c>
      <c r="T12">
        <f>SQRT(('Plot '!$A12-'Plot '!$A$55)^2+('Plot '!$B12-'Plot '!$C$55)^2)</f>
        <v>1.4317821063276353</v>
      </c>
      <c r="U12">
        <f>SQRT(('Plot '!$A12-'Plot '!$A$56)^2+('Plot '!$B12-'Plot '!$C$56)^2)</f>
        <v>1.9313207915827963</v>
      </c>
      <c r="V12">
        <f>SQRT(('Plot '!$A12-'Plot '!$A$57)^2+('Plot '!$B12-'Plot '!$C$57)^2)</f>
        <v>1.1401754250991376</v>
      </c>
      <c r="W12">
        <f>SQRT(('Plot '!$A12-'Plot '!$A$58)^2+('Plot '!$B12-'Plot '!$C$58)^2)</f>
        <v>1.4866068747318506</v>
      </c>
      <c r="X12">
        <f>SQRT(('Plot '!$A12-'Plot '!$A$59)^2+('Plot '!$B12-'Plot '!$C$59)^2)</f>
        <v>2.0124611797498106</v>
      </c>
      <c r="Y12">
        <f>SQRT(('Plot '!$A12-'Plot '!$A$60)^2+('Plot '!$B$2-'Plot '!$C70)^2)</f>
        <v>2.0615528128088303</v>
      </c>
      <c r="Z12">
        <f>SQRT(('Plot '!$A12-'Plot '!$A$61)^2+('Plot '!$B12-'Plot '!$C$61)^2)</f>
        <v>2.5019992006393608</v>
      </c>
      <c r="AA12">
        <f>SQRT(('Plot '!$A12-'Plot '!$A$62)^2+('Plot '!$B12-'Plot '!$C$62)^2)</f>
        <v>1.4212670403551892</v>
      </c>
      <c r="AB12">
        <f>SQRT(('Plot '!$A12-'Plot '!$A$63)^2+('Plot '!$B12-'Plot '!$C$63)^2)</f>
        <v>1.4764823060233394</v>
      </c>
      <c r="AC12">
        <f>SQRT(('Plot '!$A12-'Plot '!$A$64)^2+('Plot '!$B12-'Plot '!$C$64)^2)</f>
        <v>1.0295630140986995</v>
      </c>
      <c r="AD12">
        <f>SQRT(('Plot '!$A12-'Plot '!$A$65)^2+('Plot '!$B12-'Plot '!$C$65)^2)</f>
        <v>1.2806248474865696</v>
      </c>
      <c r="AE12">
        <f>SQRT(('Plot '!$A12-'Plot '!$A$66)^2+('Plot '!$B12-'Plot '!$C$66)^2)</f>
        <v>1.0816653826391966</v>
      </c>
      <c r="AF12">
        <f>SQRT(('Plot '!$A12-'Plot '!$A$67)^2+('Plot '!$B12-'Plot '!$C$67)^2)</f>
        <v>1.4317821063276353</v>
      </c>
      <c r="AG12">
        <f>SQRT(('Plot '!$A12-'Plot '!$A$68)^2+('Plot '!$B12-'Plot '!$C$68)^2)</f>
        <v>1.5811388300841893</v>
      </c>
      <c r="AH12">
        <f>SQRT(('Plot '!$A12-'Plot '!$A$69)^2+('Plot '!$B12-'Plot '!$C$69)^2)</f>
        <v>1.6643316977093234</v>
      </c>
      <c r="AI12">
        <f>SQRT(('Plot '!$A12-'Plot '!$A$70)^2+('Plot '!$B12-'Plot '!$C$70)^2)</f>
        <v>1.4212670403551892</v>
      </c>
      <c r="AJ12">
        <f>SQRT(('Plot '!$A12-'Plot '!$A$71)^2+('Plot '!$B12-'Plot '!$C$71)^2)</f>
        <v>1.0295630140987</v>
      </c>
    </row>
    <row r="13" spans="1:36" x14ac:dyDescent="0.3">
      <c r="A13">
        <v>12</v>
      </c>
      <c r="B13">
        <f>SQRT(('Plot '!$A13-'Plot '!$A$37)^2+('Plot '!$B13-'Plot '!$C$37)^2)</f>
        <v>1.0630145812734648</v>
      </c>
      <c r="C13">
        <f>SQRT(('Plot '!$A13-'Plot '!$A$38)^2+('Plot '!$B13-'Plot '!$C$38)^2)</f>
        <v>2.0615528128088303</v>
      </c>
      <c r="D13">
        <f>SQRT(('Plot '!$A13-'Plot '!$A$39)^2+('Plot '!$B13-'Plot '!$C$39)^2)</f>
        <v>1.3416407864998741</v>
      </c>
      <c r="E13">
        <f>SQRT(('Plot '!$A13-'Plot '!$A$40)^2+('Plot '!$B13-'Plot '!$C$40)^2)</f>
        <v>1.4866068747318508</v>
      </c>
      <c r="F13">
        <f>SQRT(('Plot '!$A13-'Plot '!$A$41)^2+('Plot '!$B13-'Plot '!$C$41)^2)</f>
        <v>1.0198039027185568</v>
      </c>
      <c r="G13">
        <f>SQRT(('Plot '!$A13-'Plot '!$A$42)^2+('Plot '!$B13-'Plot '!$C$42)^2)</f>
        <v>2.2803508501982761</v>
      </c>
      <c r="H13">
        <f>SQRT(('Plot '!$A13-'Plot '!$A$43)^2+('Plot '!$B13-'Plot '!$C$43)^2)</f>
        <v>1.8867962264113212</v>
      </c>
      <c r="I13">
        <f>SQRT(('Plot '!$A13-'Plot '!$A$44)^2+('Plot '!$B13-'Plot '!$C$44)^2)</f>
        <v>2.1023796041628642</v>
      </c>
      <c r="J13">
        <f>SQRT(('Plot '!$A13-'Plot '!$A$45)^2+('Plot '!$B13-'Plot '!$C$45)^2)</f>
        <v>1.4317821063276357</v>
      </c>
      <c r="K13">
        <f>SQRT(('Plot '!$A13-'Plot '!$A$46)^2+('Plot '!$B13-'Plot '!$C$46)^2)</f>
        <v>1.5264337522473754</v>
      </c>
      <c r="L13">
        <f>SQRT(('Plot '!$A13-'Plot '!$A$47)^2+('Plot '!$B13-'Plot '!$C$47)^2)</f>
        <v>1.7720045146669352</v>
      </c>
      <c r="M13">
        <f>SQRT(('Plot '!$A13-'Plot '!$A$48)^2+('Plot '!$B13-'Plot '!$C$48)^2)</f>
        <v>1.334166406412634</v>
      </c>
      <c r="N13">
        <f>SQRT(('Plot '!$A13-'Plot '!$A$49)^2+('Plot '!$B13-'Plot '!$C$49)^2)</f>
        <v>2.6172504656604807</v>
      </c>
      <c r="O13">
        <f>SQRT(('Plot '!$A13-'Plot '!$A$50)^2+('Plot '!$B13-'Plot '!$C$50)^2)</f>
        <v>1.5811388300841898</v>
      </c>
      <c r="P13">
        <f>SQRT(('Plot '!$A13-'Plot '!$A$51)^2+('Plot '!$B13-'Plot '!$C$51)^2)</f>
        <v>1.8248287590894665</v>
      </c>
      <c r="Q13">
        <f>SQRT(('Plot '!$A13-'Plot '!$A$52)^2+('Plot '!$B13-'Plot '!$C$52)^2)</f>
        <v>0.86023252670426276</v>
      </c>
      <c r="R13">
        <f>SQRT(('Plot '!$A13-'Plot '!$A$53)^2+('Plot '!$B13-'Plot '!$C$53)^2)</f>
        <v>2.6925824035672523</v>
      </c>
      <c r="S13">
        <f>SQRT(('Plot '!$A13-'Plot '!$A$54)^2+('Plot '!$B$2-'Plot '!$C65)^2)</f>
        <v>1.2649110640673518</v>
      </c>
      <c r="T13">
        <f>SQRT(('Plot '!$A13-'Plot '!$A$55)^2+('Plot '!$B13-'Plot '!$C$55)^2)</f>
        <v>1.6124515496597105</v>
      </c>
      <c r="U13">
        <f>SQRT(('Plot '!$A13-'Plot '!$A$56)^2+('Plot '!$B13-'Plot '!$C$56)^2)</f>
        <v>2.1213203435596428</v>
      </c>
      <c r="V13">
        <f>SQRT(('Plot '!$A13-'Plot '!$A$57)^2+('Plot '!$B13-'Plot '!$C$57)^2)</f>
        <v>1.1180339887498949</v>
      </c>
      <c r="W13">
        <f>SQRT(('Plot '!$A13-'Plot '!$A$58)^2+('Plot '!$B13-'Plot '!$C$58)^2)</f>
        <v>1.476482306023341</v>
      </c>
      <c r="X13">
        <f>SQRT(('Plot '!$A13-'Plot '!$A$59)^2+('Plot '!$B13-'Plot '!$C$59)^2)</f>
        <v>2.1587033144922909</v>
      </c>
      <c r="Y13">
        <f>SQRT(('Plot '!$A13-'Plot '!$A$60)^2+('Plot '!$B$2-'Plot '!$C71)^2)</f>
        <v>2.3537204591879646</v>
      </c>
      <c r="Z13">
        <f>SQRT(('Plot '!$A13-'Plot '!$A$61)^2+('Plot '!$B13-'Plot '!$C$61)^2)</f>
        <v>2.8160255680657453</v>
      </c>
      <c r="AA13">
        <f>SQRT(('Plot '!$A13-'Plot '!$A$62)^2+('Plot '!$B13-'Plot '!$C$62)^2)</f>
        <v>1.3892443989449808</v>
      </c>
      <c r="AB13">
        <f>SQRT(('Plot '!$A13-'Plot '!$A$63)^2+('Plot '!$B13-'Plot '!$C$63)^2)</f>
        <v>1.3453624047073709</v>
      </c>
      <c r="AC13">
        <f>SQRT(('Plot '!$A13-'Plot '!$A$64)^2+('Plot '!$B13-'Plot '!$C$64)^2)</f>
        <v>1.2041594578792296</v>
      </c>
      <c r="AD13">
        <f>SQRT(('Plot '!$A13-'Plot '!$A$65)^2+('Plot '!$B13-'Plot '!$C$65)^2)</f>
        <v>1.3601470508735449</v>
      </c>
      <c r="AE13">
        <f>SQRT(('Plot '!$A13-'Plot '!$A$66)^2+('Plot '!$B13-'Plot '!$C$66)^2)</f>
        <v>1.0295630140987002</v>
      </c>
      <c r="AF13">
        <f>SQRT(('Plot '!$A13-'Plot '!$A$67)^2+('Plot '!$B13-'Plot '!$C$67)^2)</f>
        <v>1.6124515496597105</v>
      </c>
      <c r="AG13">
        <f>SQRT(('Plot '!$A13-'Plot '!$A$68)^2+('Plot '!$B13-'Plot '!$C$68)^2)</f>
        <v>1.6763054614240216</v>
      </c>
      <c r="AH13">
        <f>SQRT(('Plot '!$A13-'Plot '!$A$69)^2+('Plot '!$B13-'Plot '!$C$69)^2)</f>
        <v>1.5620499351813311</v>
      </c>
      <c r="AI13">
        <f>SQRT(('Plot '!$A13-'Plot '!$A$70)^2+('Plot '!$B13-'Plot '!$C$70)^2)</f>
        <v>1.4866068747318508</v>
      </c>
      <c r="AJ13">
        <f>SQRT(('Plot '!$A13-'Plot '!$A$71)^2+('Plot '!$B13-'Plot '!$C$71)^2)</f>
        <v>0.94339811320566103</v>
      </c>
    </row>
    <row r="14" spans="1:36" x14ac:dyDescent="0.3">
      <c r="A14">
        <v>13</v>
      </c>
      <c r="B14">
        <f>SQRT(('Plot '!$A14-'Plot '!$A$37)^2+('Plot '!$B14-'Plot '!$C$37)^2)</f>
        <v>1.1045361017187258</v>
      </c>
      <c r="C14">
        <f>SQRT(('Plot '!$A14-'Plot '!$A$38)^2+('Plot '!$B14-'Plot '!$C$38)^2)</f>
        <v>1.6124515496597092</v>
      </c>
      <c r="D14">
        <f>SQRT(('Plot '!$A14-'Plot '!$A$39)^2+('Plot '!$B14-'Plot '!$C$39)^2)</f>
        <v>1.0816653826391966</v>
      </c>
      <c r="E14">
        <f>SQRT(('Plot '!$A14-'Plot '!$A$40)^2+('Plot '!$B14-'Plot '!$C$40)^2)</f>
        <v>1.1313708498984758</v>
      </c>
      <c r="F14">
        <f>SQRT(('Plot '!$A14-'Plot '!$A$41)^2+('Plot '!$B14-'Plot '!$C$41)^2)</f>
        <v>1.5264337522473745</v>
      </c>
      <c r="G14">
        <f>SQRT(('Plot '!$A14-'Plot '!$A$42)^2+('Plot '!$B14-'Plot '!$C$42)^2)</f>
        <v>1.8357559750685815</v>
      </c>
      <c r="H14">
        <f>SQRT(('Plot '!$A14-'Plot '!$A$43)^2+('Plot '!$B14-'Plot '!$C$43)^2)</f>
        <v>1.6401219466856725</v>
      </c>
      <c r="I14">
        <f>SQRT(('Plot '!$A14-'Plot '!$A$44)^2+('Plot '!$B14-'Plot '!$C$44)^2)</f>
        <v>1.5132745950421556</v>
      </c>
      <c r="J14">
        <f>SQRT(('Plot '!$A14-'Plot '!$A$45)^2+('Plot '!$B14-'Plot '!$C$45)^2)</f>
        <v>0.99999999999999967</v>
      </c>
      <c r="K14">
        <f>SQRT(('Plot '!$A14-'Plot '!$A$46)^2+('Plot '!$B14-'Plot '!$C$46)^2)</f>
        <v>1.3038404810405295</v>
      </c>
      <c r="L14">
        <f>SQRT(('Plot '!$A14-'Plot '!$A$47)^2+('Plot '!$B14-'Plot '!$C$47)^2)</f>
        <v>1.360147050873544</v>
      </c>
      <c r="M14">
        <f>SQRT(('Plot '!$A14-'Plot '!$A$48)^2+('Plot '!$B14-'Plot '!$C$48)^2)</f>
        <v>0.92195444572928864</v>
      </c>
      <c r="N14">
        <f>SQRT(('Plot '!$A14-'Plot '!$A$49)^2+('Plot '!$B14-'Plot '!$C$49)^2)</f>
        <v>2</v>
      </c>
      <c r="O14">
        <f>SQRT(('Plot '!$A14-'Plot '!$A$50)^2+('Plot '!$B14-'Plot '!$C$50)^2)</f>
        <v>1.6278820596099701</v>
      </c>
      <c r="P14">
        <f>SQRT(('Plot '!$A14-'Plot '!$A$51)^2+('Plot '!$B14-'Plot '!$C$51)^2)</f>
        <v>1.3416407864998738</v>
      </c>
      <c r="Q14">
        <f>SQRT(('Plot '!$A14-'Plot '!$A$52)^2+('Plot '!$B14-'Plot '!$C$52)^2)</f>
        <v>1.004987562112089</v>
      </c>
      <c r="R14">
        <f>SQRT(('Plot '!$A14-'Plot '!$A$53)^2+('Plot '!$B14-'Plot '!$C$53)^2)</f>
        <v>2.2360679774997898</v>
      </c>
      <c r="S14">
        <f>SQRT(('Plot '!$A14-'Plot '!$A$54)^2+('Plot '!$B$2-'Plot '!$C66)^2)</f>
        <v>0.7810249675906652</v>
      </c>
      <c r="T14">
        <f>SQRT(('Plot '!$A14-'Plot '!$A$55)^2+('Plot '!$B14-'Plot '!$C$55)^2)</f>
        <v>1.1180339887498949</v>
      </c>
      <c r="U14">
        <f>SQRT(('Plot '!$A14-'Plot '!$A$56)^2+('Plot '!$B14-'Plot '!$C$56)^2)</f>
        <v>1.6155494421403511</v>
      </c>
      <c r="V14">
        <f>SQRT(('Plot '!$A14-'Plot '!$A$57)^2+('Plot '!$B14-'Plot '!$C$57)^2)</f>
        <v>0.89442719099991552</v>
      </c>
      <c r="W14">
        <f>SQRT(('Plot '!$A14-'Plot '!$A$58)^2+('Plot '!$B14-'Plot '!$C$58)^2)</f>
        <v>1.2206555615733703</v>
      </c>
      <c r="X14">
        <f>SQRT(('Plot '!$A14-'Plot '!$A$59)^2+('Plot '!$B14-'Plot '!$C$59)^2)</f>
        <v>1.7</v>
      </c>
      <c r="Y14">
        <f>SQRT(('Plot '!$A14-'Plot '!$A$60)^2+('Plot '!$B$2-'Plot '!$C72)^2)</f>
        <v>3.8910152916687442</v>
      </c>
      <c r="Z14">
        <f>SQRT(('Plot '!$A14-'Plot '!$A$61)^2+('Plot '!$B14-'Plot '!$C$61)^2)</f>
        <v>2.2000000000000002</v>
      </c>
      <c r="AA14">
        <f>SQRT(('Plot '!$A14-'Plot '!$A$62)^2+('Plot '!$B14-'Plot '!$C$62)^2)</f>
        <v>1.16619037896906</v>
      </c>
      <c r="AB14">
        <f>SQRT(('Plot '!$A14-'Plot '!$A$63)^2+('Plot '!$B14-'Plot '!$C$63)^2)</f>
        <v>1.2649110640673513</v>
      </c>
      <c r="AC14">
        <f>SQRT(('Plot '!$A14-'Plot '!$A$64)^2+('Plot '!$B14-'Plot '!$C$64)^2)</f>
        <v>0.72111025509279758</v>
      </c>
      <c r="AD14">
        <f>SQRT(('Plot '!$A14-'Plot '!$A$65)^2+('Plot '!$B14-'Plot '!$C$65)^2)</f>
        <v>0.98994949366116647</v>
      </c>
      <c r="AE14">
        <f>SQRT(('Plot '!$A14-'Plot '!$A$66)^2+('Plot '!$B14-'Plot '!$C$66)^2)</f>
        <v>0.85440037453175288</v>
      </c>
      <c r="AF14">
        <f>SQRT(('Plot '!$A14-'Plot '!$A$67)^2+('Plot '!$B14-'Plot '!$C$67)^2)</f>
        <v>1.1180339887498949</v>
      </c>
      <c r="AG14">
        <f>SQRT(('Plot '!$A14-'Plot '!$A$68)^2+('Plot '!$B14-'Plot '!$C$68)^2)</f>
        <v>1.2806248474865696</v>
      </c>
      <c r="AH14">
        <f>SQRT(('Plot '!$A14-'Plot '!$A$69)^2+('Plot '!$B14-'Plot '!$C$69)^2)</f>
        <v>1.431782106327635</v>
      </c>
      <c r="AI14">
        <f>SQRT(('Plot '!$A14-'Plot '!$A$70)^2+('Plot '!$B14-'Plot '!$C$70)^2)</f>
        <v>1.1313708498984758</v>
      </c>
      <c r="AJ14">
        <f>SQRT(('Plot '!$A14-'Plot '!$A$71)^2+('Plot '!$B14-'Plot '!$C$71)^2)</f>
        <v>0.82462112512353192</v>
      </c>
    </row>
    <row r="15" spans="1:36" x14ac:dyDescent="0.3">
      <c r="A15">
        <v>14</v>
      </c>
      <c r="B15">
        <f>SQRT(('Plot '!$A15-'Plot '!$A$37)^2+('Plot '!$B15-'Plot '!$C$37)^2)</f>
        <v>1.3038404810405295</v>
      </c>
      <c r="C15">
        <f>SQRT(('Plot '!$A15-'Plot '!$A$38)^2+('Plot '!$B15-'Plot '!$C$38)^2)</f>
        <v>2.1540659228538015</v>
      </c>
      <c r="D15">
        <f>SQRT(('Plot '!$A15-'Plot '!$A$39)^2+('Plot '!$B15-'Plot '!$C$39)^2)</f>
        <v>1.5</v>
      </c>
      <c r="E15">
        <f>SQRT(('Plot '!$A15-'Plot '!$A$40)^2+('Plot '!$B15-'Plot '!$C$40)^2)</f>
        <v>1.61245154965971</v>
      </c>
      <c r="F15">
        <f>SQRT(('Plot '!$A15-'Plot '!$A$41)^2+('Plot '!$B15-'Plot '!$C$41)^2)</f>
        <v>1.3152946437965902</v>
      </c>
      <c r="G15">
        <f>SQRT(('Plot '!$A15-'Plot '!$A$42)^2+('Plot '!$B15-'Plot '!$C$42)^2)</f>
        <v>2.3769728648009427</v>
      </c>
      <c r="H15">
        <f>SQRT(('Plot '!$A15-'Plot '!$A$43)^2+('Plot '!$B15-'Plot '!$C$43)^2)</f>
        <v>2.0615528128088307</v>
      </c>
      <c r="I15">
        <f>SQRT(('Plot '!$A15-'Plot '!$A$44)^2+('Plot '!$B15-'Plot '!$C$44)^2)</f>
        <v>2.109502310972899</v>
      </c>
      <c r="J15">
        <f>SQRT(('Plot '!$A15-'Plot '!$A$45)^2+('Plot '!$B15-'Plot '!$C$45)^2)</f>
        <v>1.523154621172782</v>
      </c>
      <c r="K15">
        <f>SQRT(('Plot '!$A15-'Plot '!$A$46)^2+('Plot '!$B15-'Plot '!$C$46)^2)</f>
        <v>1.7029386365926404</v>
      </c>
      <c r="L15">
        <f>SQRT(('Plot '!$A15-'Plot '!$A$47)^2+('Plot '!$B15-'Plot '!$C$47)^2)</f>
        <v>1.8788294228055937</v>
      </c>
      <c r="M15">
        <f>SQRT(('Plot '!$A15-'Plot '!$A$48)^2+('Plot '!$B15-'Plot '!$C$48)^2)</f>
        <v>1.4317821063276359</v>
      </c>
      <c r="N15">
        <f>SQRT(('Plot '!$A15-'Plot '!$A$49)^2+('Plot '!$B15-'Plot '!$C$49)^2)</f>
        <v>2.6000000000000005</v>
      </c>
      <c r="O15">
        <f>SQRT(('Plot '!$A15-'Plot '!$A$50)^2+('Plot '!$B15-'Plot '!$C$50)^2)</f>
        <v>1.8357559750685817</v>
      </c>
      <c r="P15">
        <f>SQRT(('Plot '!$A15-'Plot '!$A$51)^2+('Plot '!$B15-'Plot '!$C$51)^2)</f>
        <v>1.897366596101028</v>
      </c>
      <c r="Q15">
        <f>SQRT(('Plot '!$A15-'Plot '!$A$52)^2+('Plot '!$B15-'Plot '!$C$52)^2)</f>
        <v>1.1180339887498949</v>
      </c>
      <c r="R15">
        <f>SQRT(('Plot '!$A15-'Plot '!$A$53)^2+('Plot '!$B15-'Plot '!$C$53)^2)</f>
        <v>2.7856776554368241</v>
      </c>
      <c r="S15">
        <f>SQRT(('Plot '!$A15-'Plot '!$A$54)^2+('Plot '!$B$2-'Plot '!$C67)^2)</f>
        <v>1.216552506059644</v>
      </c>
      <c r="T15">
        <f>SQRT(('Plot '!$A15-'Plot '!$A$55)^2+('Plot '!$B15-'Plot '!$C$55)^2)</f>
        <v>1.6763054614240216</v>
      </c>
      <c r="U15">
        <f>SQRT(('Plot '!$A15-'Plot '!$A$56)^2+('Plot '!$B15-'Plot '!$C$56)^2)</f>
        <v>2.1840329667841556</v>
      </c>
      <c r="V15">
        <f>SQRT(('Plot '!$A15-'Plot '!$A$57)^2+('Plot '!$B15-'Plot '!$C$57)^2)</f>
        <v>1.2806248474865696</v>
      </c>
      <c r="W15">
        <f>SQRT(('Plot '!$A15-'Plot '!$A$58)^2+('Plot '!$B15-'Plot '!$C$58)^2)</f>
        <v>1.6401219466856731</v>
      </c>
      <c r="X15">
        <f>SQRT(('Plot '!$A15-'Plot '!$A$59)^2+('Plot '!$B15-'Plot '!$C$59)^2)</f>
        <v>2.2472205054244236</v>
      </c>
      <c r="Y15">
        <f>SQRT(('Plot '!$A15-'Plot '!$A$60)^2+('Plot '!$B$2-'Plot '!$C73)^2)</f>
        <v>4.1880783182743855</v>
      </c>
      <c r="Z15">
        <f>SQRT(('Plot '!$A15-'Plot '!$A$61)^2+('Plot '!$B15-'Plot '!$C$61)^2)</f>
        <v>2.8000000000000007</v>
      </c>
      <c r="AA15">
        <f>SQRT(('Plot '!$A15-'Plot '!$A$62)^2+('Plot '!$B15-'Plot '!$C$62)^2)</f>
        <v>1.5620499351813311</v>
      </c>
      <c r="AB15">
        <f>SQRT(('Plot '!$A15-'Plot '!$A$63)^2+('Plot '!$B15-'Plot '!$C$63)^2)</f>
        <v>1.5620499351813306</v>
      </c>
      <c r="AC15">
        <f>SQRT(('Plot '!$A15-'Plot '!$A$64)^2+('Plot '!$B15-'Plot '!$C$64)^2)</f>
        <v>1.2649110640673518</v>
      </c>
      <c r="AD15">
        <f>SQRT(('Plot '!$A15-'Plot '!$A$65)^2+('Plot '!$B15-'Plot '!$C$65)^2)</f>
        <v>1.4764823060233405</v>
      </c>
      <c r="AE15">
        <f>SQRT(('Plot '!$A15-'Plot '!$A$66)^2+('Plot '!$B15-'Plot '!$C$66)^2)</f>
        <v>1.2041594578792296</v>
      </c>
      <c r="AF15">
        <f>SQRT(('Plot '!$A15-'Plot '!$A$67)^2+('Plot '!$B15-'Plot '!$C$67)^2)</f>
        <v>1.6763054614240216</v>
      </c>
      <c r="AG15">
        <f>SQRT(('Plot '!$A15-'Plot '!$A$68)^2+('Plot '!$B15-'Plot '!$C$68)^2)</f>
        <v>1.7888543819998322</v>
      </c>
      <c r="AH15">
        <f>SQRT(('Plot '!$A15-'Plot '!$A$69)^2+('Plot '!$B15-'Plot '!$C$69)^2)</f>
        <v>1.7691806012954132</v>
      </c>
      <c r="AI15">
        <f>SQRT(('Plot '!$A15-'Plot '!$A$70)^2+('Plot '!$B15-'Plot '!$C$70)^2)</f>
        <v>1.61245154965971</v>
      </c>
      <c r="AJ15">
        <f>SQRT(('Plot '!$A15-'Plot '!$A$71)^2+('Plot '!$B15-'Plot '!$C$71)^2)</f>
        <v>1.1313708498984762</v>
      </c>
    </row>
    <row r="16" spans="1:36" x14ac:dyDescent="0.3">
      <c r="A16">
        <v>15</v>
      </c>
      <c r="B16">
        <f>SQRT(('Plot '!$A16-'Plot '!$A$37)^2+('Plot '!$B16-'Plot '!$C$37)^2)</f>
        <v>0.80622577482985447</v>
      </c>
      <c r="C16">
        <f>SQRT(('Plot '!$A16-'Plot '!$A$38)^2+('Plot '!$B16-'Plot '!$C$38)^2)</f>
        <v>1.7464249196572972</v>
      </c>
      <c r="D16">
        <f>SQRT(('Plot '!$A16-'Plot '!$A$39)^2+('Plot '!$B16-'Plot '!$C$39)^2)</f>
        <v>1.0295630140986995</v>
      </c>
      <c r="E16">
        <f>SQRT(('Plot '!$A16-'Plot '!$A$40)^2+('Plot '!$B16-'Plot '!$C$40)^2)</f>
        <v>1.1704699910719623</v>
      </c>
      <c r="F16">
        <f>SQRT(('Plot '!$A16-'Plot '!$A$41)^2+('Plot '!$B16-'Plot '!$C$41)^2)</f>
        <v>1.0295630140987</v>
      </c>
      <c r="G16">
        <f>SQRT(('Plot '!$A16-'Plot '!$A$42)^2+('Plot '!$B16-'Plot '!$C$42)^2)</f>
        <v>1.9646882704388495</v>
      </c>
      <c r="H16">
        <f>SQRT(('Plot '!$A16-'Plot '!$A$43)^2+('Plot '!$B16-'Plot '!$C$43)^2)</f>
        <v>1.5811388300841893</v>
      </c>
      <c r="I16">
        <f>SQRT(('Plot '!$A16-'Plot '!$A$44)^2+('Plot '!$B16-'Plot '!$C$44)^2)</f>
        <v>1.8110770276274832</v>
      </c>
      <c r="J16">
        <f>SQRT(('Plot '!$A16-'Plot '!$A$45)^2+('Plot '!$B16-'Plot '!$C$45)^2)</f>
        <v>1.1180339887498945</v>
      </c>
      <c r="K16">
        <f>SQRT(('Plot '!$A16-'Plot '!$A$46)^2+('Plot '!$B16-'Plot '!$C$46)^2)</f>
        <v>1.2206555615733701</v>
      </c>
      <c r="L16">
        <f>SQRT(('Plot '!$A16-'Plot '!$A$47)^2+('Plot '!$B16-'Plot '!$C$47)^2)</f>
        <v>1.456021977856103</v>
      </c>
      <c r="M16">
        <f>SQRT(('Plot '!$A16-'Plot '!$A$48)^2+('Plot '!$B16-'Plot '!$C$48)^2)</f>
        <v>1.0198039027185568</v>
      </c>
      <c r="N16">
        <f>SQRT(('Plot '!$A16-'Plot '!$A$49)^2+('Plot '!$B16-'Plot '!$C$49)^2)</f>
        <v>2.3345235059857501</v>
      </c>
      <c r="O16">
        <f>SQRT(('Plot '!$A16-'Plot '!$A$50)^2+('Plot '!$B16-'Plot '!$C$50)^2)</f>
        <v>1.3416407864998734</v>
      </c>
      <c r="P16">
        <f>SQRT(('Plot '!$A16-'Plot '!$A$51)^2+('Plot '!$B16-'Plot '!$C$51)^2)</f>
        <v>1.5132745950421556</v>
      </c>
      <c r="Q16">
        <f>SQRT(('Plot '!$A16-'Plot '!$A$52)^2+('Plot '!$B16-'Plot '!$C$52)^2)</f>
        <v>0.63245553203367566</v>
      </c>
      <c r="R16">
        <f>SQRT(('Plot '!$A16-'Plot '!$A$53)^2+('Plot '!$B16-'Plot '!$C$53)^2)</f>
        <v>2.3769728648009423</v>
      </c>
      <c r="S16">
        <f>SQRT(('Plot '!$A16-'Plot '!$A$54)^2+('Plot '!$B$2-'Plot '!$C68)^2)</f>
        <v>1.0295630140986995</v>
      </c>
      <c r="T16">
        <f>SQRT(('Plot '!$A16-'Plot '!$A$55)^2+('Plot '!$B16-'Plot '!$C$55)^2)</f>
        <v>1.3038404810405295</v>
      </c>
      <c r="U16">
        <f>SQRT(('Plot '!$A16-'Plot '!$A$56)^2+('Plot '!$B16-'Plot '!$C$56)^2)</f>
        <v>1.8110770276274832</v>
      </c>
      <c r="V16">
        <f>SQRT(('Plot '!$A16-'Plot '!$A$57)^2+('Plot '!$B16-'Plot '!$C$57)^2)</f>
        <v>0.80622577482985425</v>
      </c>
      <c r="W16">
        <f>SQRT(('Plot '!$A16-'Plot '!$A$58)^2+('Plot '!$B16-'Plot '!$C$58)^2)</f>
        <v>1.1661903789690602</v>
      </c>
      <c r="X16">
        <f>SQRT(('Plot '!$A16-'Plot '!$A$59)^2+('Plot '!$B16-'Plot '!$C$59)^2)</f>
        <v>1.8439088914585773</v>
      </c>
      <c r="Y16">
        <f>SQRT(('Plot '!$A16-'Plot '!$A$60)^2+('Plot '!$B$2-'Plot '!$C74)^2)</f>
        <v>4.0311288741492746</v>
      </c>
      <c r="Z16">
        <f>SQRT(('Plot '!$A16-'Plot '!$A$61)^2+('Plot '!$B16-'Plot '!$C$61)^2)</f>
        <v>2.5317977802344327</v>
      </c>
      <c r="AA16">
        <f>SQRT(('Plot '!$A16-'Plot '!$A$62)^2+('Plot '!$B16-'Plot '!$C$62)^2)</f>
        <v>1.0816653826391964</v>
      </c>
      <c r="AB16">
        <f>SQRT(('Plot '!$A16-'Plot '!$A$63)^2+('Plot '!$B16-'Plot '!$C$63)^2)</f>
        <v>1.0630145812734642</v>
      </c>
      <c r="AC16">
        <f>SQRT(('Plot '!$A16-'Plot '!$A$64)^2+('Plot '!$B16-'Plot '!$C$64)^2)</f>
        <v>0.89999999999999947</v>
      </c>
      <c r="AD16">
        <f>SQRT(('Plot '!$A16-'Plot '!$A$65)^2+('Plot '!$B16-'Plot '!$C$65)^2)</f>
        <v>1.0440306508910548</v>
      </c>
      <c r="AE16">
        <f>SQRT(('Plot '!$A16-'Plot '!$A$66)^2+('Plot '!$B16-'Plot '!$C$66)^2)</f>
        <v>0.72111025509279758</v>
      </c>
      <c r="AF16">
        <f>SQRT(('Plot '!$A16-'Plot '!$A$67)^2+('Plot '!$B16-'Plot '!$C$67)^2)</f>
        <v>1.3038404810405295</v>
      </c>
      <c r="AG16">
        <f>SQRT(('Plot '!$A16-'Plot '!$A$68)^2+('Plot '!$B16-'Plot '!$C$68)^2)</f>
        <v>1.360147050873544</v>
      </c>
      <c r="AH16">
        <f>SQRT(('Plot '!$A16-'Plot '!$A$69)^2+('Plot '!$B16-'Plot '!$C$69)^2)</f>
        <v>1.272792206135785</v>
      </c>
      <c r="AI16">
        <f>SQRT(('Plot '!$A16-'Plot '!$A$70)^2+('Plot '!$B16-'Plot '!$C$70)^2)</f>
        <v>1.1704699910719623</v>
      </c>
      <c r="AJ16">
        <f>SQRT(('Plot '!$A16-'Plot '!$A$71)^2+('Plot '!$B16-'Plot '!$C$71)^2)</f>
        <v>0.64031242374328479</v>
      </c>
    </row>
    <row r="17" spans="1:36" x14ac:dyDescent="0.3">
      <c r="A17">
        <v>16</v>
      </c>
      <c r="B17">
        <f>SQRT(('Plot '!$A17-'Plot '!$A$37)^2+('Plot '!$B17-'Plot '!$C$37)^2)</f>
        <v>1.2206555615733703</v>
      </c>
      <c r="C17">
        <f>SQRT(('Plot '!$A17-'Plot '!$A$38)^2+('Plot '!$B17-'Plot '!$C$38)^2)</f>
        <v>2.118962010041709</v>
      </c>
      <c r="D17">
        <f>SQRT(('Plot '!$A17-'Plot '!$A$39)^2+('Plot '!$B17-'Plot '!$C$39)^2)</f>
        <v>1.442220510185596</v>
      </c>
      <c r="E17">
        <f>SQRT(('Plot '!$A17-'Plot '!$A$40)^2+('Plot '!$B17-'Plot '!$C$40)^2)</f>
        <v>1.5652475842498532</v>
      </c>
      <c r="F17">
        <f>SQRT(('Plot '!$A17-'Plot '!$A$41)^2+('Plot '!$B17-'Plot '!$C$41)^2)</f>
        <v>1.216552506059644</v>
      </c>
      <c r="G17">
        <f>SQRT(('Plot '!$A17-'Plot '!$A$42)^2+('Plot '!$B17-'Plot '!$C$42)^2)</f>
        <v>2.3409399821439254</v>
      </c>
      <c r="H17">
        <f>SQRT(('Plot '!$A17-'Plot '!$A$43)^2+('Plot '!$B17-'Plot '!$C$43)^2)</f>
        <v>2.0000000000000004</v>
      </c>
      <c r="I17">
        <f>SQRT(('Plot '!$A17-'Plot '!$A$44)^2+('Plot '!$B17-'Plot '!$C$44)^2)</f>
        <v>2.1023796041628642</v>
      </c>
      <c r="J17">
        <f>SQRT(('Plot '!$A17-'Plot '!$A$45)^2+('Plot '!$B17-'Plot '!$C$45)^2)</f>
        <v>1.4866068747318508</v>
      </c>
      <c r="K17">
        <f>SQRT(('Plot '!$A17-'Plot '!$A$46)^2+('Plot '!$B17-'Plot '!$C$46)^2)</f>
        <v>1.6401219466856731</v>
      </c>
      <c r="L17">
        <f>SQRT(('Plot '!$A17-'Plot '!$A$47)^2+('Plot '!$B17-'Plot '!$C$47)^2)</f>
        <v>1.8384776310850237</v>
      </c>
      <c r="M17">
        <f>SQRT(('Plot '!$A17-'Plot '!$A$48)^2+('Plot '!$B17-'Plot '!$C$48)^2)</f>
        <v>1.3928388277184127</v>
      </c>
      <c r="N17">
        <f>SQRT(('Plot '!$A17-'Plot '!$A$49)^2+('Plot '!$B17-'Plot '!$C$49)^2)</f>
        <v>2.6019223662515381</v>
      </c>
      <c r="O17">
        <f>SQRT(('Plot '!$A17-'Plot '!$A$50)^2+('Plot '!$B17-'Plot '!$C$50)^2)</f>
        <v>1.7492855684535902</v>
      </c>
      <c r="P17">
        <f>SQRT(('Plot '!$A17-'Plot '!$A$51)^2+('Plot '!$B17-'Plot '!$C$51)^2)</f>
        <v>1.868154169226941</v>
      </c>
      <c r="Q17">
        <f>SQRT(('Plot '!$A17-'Plot '!$A$52)^2+('Plot '!$B17-'Plot '!$C$52)^2)</f>
        <v>1.0295630140987002</v>
      </c>
      <c r="R17">
        <f>SQRT(('Plot '!$A17-'Plot '!$A$53)^2+('Plot '!$B17-'Plot '!$C$53)^2)</f>
        <v>2.7513632984395215</v>
      </c>
      <c r="S17">
        <f>SQRT(('Plot '!$A17-'Plot '!$A$54)^2+('Plot '!$B$2-'Plot '!$C69)^2)</f>
        <v>1.5620499351813311</v>
      </c>
      <c r="T17">
        <f>SQRT(('Plot '!$A17-'Plot '!$A$55)^2+('Plot '!$B17-'Plot '!$C$55)^2)</f>
        <v>1.6492422502470647</v>
      </c>
      <c r="U17">
        <f>SQRT(('Plot '!$A17-'Plot '!$A$56)^2+('Plot '!$B17-'Plot '!$C$56)^2)</f>
        <v>2.1587033144922909</v>
      </c>
      <c r="V17">
        <f>SQRT(('Plot '!$A17-'Plot '!$A$57)^2+('Plot '!$B17-'Plot '!$C$57)^2)</f>
        <v>1.2206555615733703</v>
      </c>
      <c r="W17">
        <f>SQRT(('Plot '!$A17-'Plot '!$A$58)^2+('Plot '!$B17-'Plot '!$C$58)^2)</f>
        <v>1.5811388300841904</v>
      </c>
      <c r="X17">
        <f>SQRT(('Plot '!$A17-'Plot '!$A$59)^2+('Plot '!$B17-'Plot '!$C$59)^2)</f>
        <v>2.213594362117866</v>
      </c>
      <c r="Y17">
        <f>SQRT(('Plot '!$A17-'Plot '!$A$60)^2+('Plot '!$B$2-'Plot '!$C75)^2)</f>
        <v>4.1880783182743855</v>
      </c>
      <c r="Z17">
        <f>SQRT(('Plot '!$A17-'Plot '!$A$61)^2+('Plot '!$B17-'Plot '!$C$61)^2)</f>
        <v>2.8017851452243807</v>
      </c>
      <c r="AA17">
        <f>SQRT(('Plot '!$A17-'Plot '!$A$62)^2+('Plot '!$B17-'Plot '!$C$62)^2)</f>
        <v>1.5000000000000002</v>
      </c>
      <c r="AB17">
        <f>SQRT(('Plot '!$A17-'Plot '!$A$63)^2+('Plot '!$B17-'Plot '!$C$63)^2)</f>
        <v>1.4866068747318506</v>
      </c>
      <c r="AC17">
        <f>SQRT(('Plot '!$A17-'Plot '!$A$64)^2+('Plot '!$B17-'Plot '!$C$64)^2)</f>
        <v>1.2369316876852983</v>
      </c>
      <c r="AD17">
        <f>SQRT(('Plot '!$A17-'Plot '!$A$65)^2+('Plot '!$B17-'Plot '!$C$65)^2)</f>
        <v>1.4317821063276361</v>
      </c>
      <c r="AE17">
        <f>SQRT(('Plot '!$A17-'Plot '!$A$66)^2+('Plot '!$B17-'Plot '!$C$66)^2)</f>
        <v>1.1401754250991385</v>
      </c>
      <c r="AF17">
        <f>SQRT(('Plot '!$A17-'Plot '!$A$67)^2+('Plot '!$B17-'Plot '!$C$67)^2)</f>
        <v>1.6492422502470647</v>
      </c>
      <c r="AG17">
        <f>SQRT(('Plot '!$A17-'Plot '!$A$68)^2+('Plot '!$B17-'Plot '!$C$68)^2)</f>
        <v>1.7464249196572987</v>
      </c>
      <c r="AH17">
        <f>SQRT(('Plot '!$A17-'Plot '!$A$69)^2+('Plot '!$B17-'Plot '!$C$69)^2)</f>
        <v>1.6970562748477143</v>
      </c>
      <c r="AI17">
        <f>SQRT(('Plot '!$A17-'Plot '!$A$70)^2+('Plot '!$B17-'Plot '!$C$70)^2)</f>
        <v>1.5652475842498532</v>
      </c>
      <c r="AJ17">
        <f>SQRT(('Plot '!$A17-'Plot '!$A$71)^2+('Plot '!$B17-'Plot '!$C$71)^2)</f>
        <v>1.0630145812734657</v>
      </c>
    </row>
    <row r="18" spans="1:36" x14ac:dyDescent="0.3">
      <c r="A18">
        <v>17</v>
      </c>
      <c r="B18">
        <f>SQRT(('Plot '!$A18-'Plot '!$A$37)^2+('Plot '!$B18-'Plot '!$C$37)^2)</f>
        <v>1.5</v>
      </c>
      <c r="C18">
        <f>SQRT(('Plot '!$A18-'Plot '!$A$38)^2+('Plot '!$B18-'Plot '!$C$38)^2)</f>
        <v>2.5709920264364881</v>
      </c>
      <c r="D18">
        <f>SQRT(('Plot '!$A18-'Plot '!$A$39)^2+('Plot '!$B18-'Plot '!$C$39)^2)</f>
        <v>1.8384776310850237</v>
      </c>
      <c r="E18">
        <f>SQRT(('Plot '!$A18-'Plot '!$A$40)^2+('Plot '!$B18-'Plot '!$C$40)^2)</f>
        <v>1.9924858845171278</v>
      </c>
      <c r="F18">
        <f>SQRT(('Plot '!$A18-'Plot '!$A$41)^2+('Plot '!$B18-'Plot '!$C$41)^2)</f>
        <v>1.1401754250991383</v>
      </c>
      <c r="G18">
        <f>SQRT(('Plot '!$A18-'Plot '!$A$42)^2+('Plot '!$B18-'Plot '!$C$42)^2)</f>
        <v>2.7892651361962706</v>
      </c>
      <c r="H18">
        <f>SQRT(('Plot '!$A18-'Plot '!$A$43)^2+('Plot '!$B18-'Plot '!$C$43)^2)</f>
        <v>2.3706539182259401</v>
      </c>
      <c r="I18">
        <f>SQRT(('Plot '!$A18-'Plot '!$A$44)^2+('Plot '!$B18-'Plot '!$C$44)^2)</f>
        <v>2.6000000000000005</v>
      </c>
      <c r="J18">
        <f>SQRT(('Plot '!$A18-'Plot '!$A$45)^2+('Plot '!$B18-'Plot '!$C$45)^2)</f>
        <v>1.9416487838947603</v>
      </c>
      <c r="K18">
        <f>SQRT(('Plot '!$A18-'Plot '!$A$46)^2+('Plot '!$B18-'Plot '!$C$46)^2)</f>
        <v>2.0124611797498115</v>
      </c>
      <c r="L18">
        <f>SQRT(('Plot '!$A18-'Plot '!$A$47)^2+('Plot '!$B18-'Plot '!$C$47)^2)</f>
        <v>2.2803508501982761</v>
      </c>
      <c r="M18">
        <f>SQRT(('Plot '!$A18-'Plot '!$A$48)^2+('Plot '!$B18-'Plot '!$C$48)^2)</f>
        <v>1.8439088914585779</v>
      </c>
      <c r="N18">
        <f>SQRT(('Plot '!$A18-'Plot '!$A$49)^2+('Plot '!$B18-'Plot '!$C$49)^2)</f>
        <v>3.1064449134018139</v>
      </c>
      <c r="O18">
        <f>SQRT(('Plot '!$A18-'Plot '!$A$50)^2+('Plot '!$B18-'Plot '!$C$50)^2)</f>
        <v>1.9798989873223334</v>
      </c>
      <c r="P18">
        <f>SQRT(('Plot '!$A18-'Plot '!$A$51)^2+('Plot '!$B18-'Plot '!$C$51)^2)</f>
        <v>2.3345235059857514</v>
      </c>
      <c r="Q18">
        <f>SQRT(('Plot '!$A18-'Plot '!$A$52)^2+('Plot '!$B18-'Plot '!$C$52)^2)</f>
        <v>1.28062484748657</v>
      </c>
      <c r="R18">
        <f>SQRT(('Plot '!$A18-'Plot '!$A$53)^2+('Plot '!$B18-'Plot '!$C$53)^2)</f>
        <v>3.2015621187164247</v>
      </c>
      <c r="S18">
        <f>SQRT(('Plot '!$A18-'Plot '!$A$54)^2+('Plot '!$B$2-'Plot '!$C70)^2)</f>
        <v>1.7720045146669352</v>
      </c>
      <c r="T18">
        <f>SQRT(('Plot '!$A18-'Plot '!$A$55)^2+('Plot '!$B18-'Plot '!$C$55)^2)</f>
        <v>2.1213203435596428</v>
      </c>
      <c r="U18">
        <f>SQRT(('Plot '!$A18-'Plot '!$A$56)^2+('Plot '!$B18-'Plot '!$C$56)^2)</f>
        <v>2.6305892875931818</v>
      </c>
      <c r="V18">
        <f>SQRT(('Plot '!$A18-'Plot '!$A$57)^2+('Plot '!$B18-'Plot '!$C$57)^2)</f>
        <v>1.6155494421403513</v>
      </c>
      <c r="W18">
        <f>SQRT(('Plot '!$A18-'Plot '!$A$58)^2+('Plot '!$B18-'Plot '!$C$58)^2)</f>
        <v>1.9697715603592216</v>
      </c>
      <c r="X18">
        <f>SQRT(('Plot '!$A18-'Plot '!$A$59)^2+('Plot '!$B18-'Plot '!$C$59)^2)</f>
        <v>2.6683328128252675</v>
      </c>
      <c r="Y18">
        <f>SQRT(('Plot '!$A18-'Plot '!$A$60)^2+('Plot '!$B$2-'Plot '!$C76)^2)</f>
        <v>4.4821869662029945</v>
      </c>
      <c r="Z18">
        <f>SQRT(('Plot '!$A18-'Plot '!$A$61)^2+('Plot '!$B18-'Plot '!$C$61)^2)</f>
        <v>3.3060550509633084</v>
      </c>
      <c r="AA18">
        <f>SQRT(('Plot '!$A18-'Plot '!$A$62)^2+('Plot '!$B18-'Plot '!$C$62)^2)</f>
        <v>1.878829422805594</v>
      </c>
      <c r="AB18">
        <f>SQRT(('Plot '!$A18-'Plot '!$A$63)^2+('Plot '!$B18-'Plot '!$C$63)^2)</f>
        <v>1.8027756377319946</v>
      </c>
      <c r="AC18">
        <f>SQRT(('Plot '!$A18-'Plot '!$A$64)^2+('Plot '!$B18-'Plot '!$C$64)^2)</f>
        <v>1.7117242768623691</v>
      </c>
      <c r="AD18">
        <f>SQRT(('Plot '!$A18-'Plot '!$A$65)^2+('Plot '!$B18-'Plot '!$C$65)^2)</f>
        <v>1.868154169226941</v>
      </c>
      <c r="AE18">
        <f>SQRT(('Plot '!$A18-'Plot '!$A$66)^2+('Plot '!$B18-'Plot '!$C$66)^2)</f>
        <v>1.523154621172782</v>
      </c>
      <c r="AF18">
        <f>SQRT(('Plot '!$A18-'Plot '!$A$67)^2+('Plot '!$B18-'Plot '!$C$67)^2)</f>
        <v>2.1213203435596428</v>
      </c>
      <c r="AG18">
        <f>SQRT(('Plot '!$A18-'Plot '!$A$68)^2+('Plot '!$B18-'Plot '!$C$68)^2)</f>
        <v>2.184032966784156</v>
      </c>
      <c r="AH18">
        <f>SQRT(('Plot '!$A18-'Plot '!$A$69)^2+('Plot '!$B18-'Plot '!$C$69)^2)</f>
        <v>2.0248456731316589</v>
      </c>
      <c r="AI18">
        <f>SQRT(('Plot '!$A18-'Plot '!$A$70)^2+('Plot '!$B18-'Plot '!$C$70)^2)</f>
        <v>1.9924858845171278</v>
      </c>
      <c r="AJ18">
        <f>SQRT(('Plot '!$A18-'Plot '!$A$71)^2+('Plot '!$B18-'Plot '!$C$71)^2)</f>
        <v>1.4317821063276361</v>
      </c>
    </row>
    <row r="19" spans="1:36" x14ac:dyDescent="0.3">
      <c r="A19">
        <v>18</v>
      </c>
      <c r="B19">
        <f>SQRT(('Plot '!$A19-'Plot '!$A$37)^2+('Plot '!$B19-'Plot '!$C$37)^2)</f>
        <v>0.92195444572928864</v>
      </c>
      <c r="C19">
        <f>SQRT(('Plot '!$A19-'Plot '!$A$38)^2+('Plot '!$B19-'Plot '!$C$38)^2)</f>
        <v>2.0223748416156684</v>
      </c>
      <c r="D19">
        <f>SQRT(('Plot '!$A19-'Plot '!$A$39)^2+('Plot '!$B19-'Plot '!$C$39)^2)</f>
        <v>1.2649110640673518</v>
      </c>
      <c r="E19">
        <f>SQRT(('Plot '!$A19-'Plot '!$A$40)^2+('Plot '!$B19-'Plot '!$C$40)^2)</f>
        <v>1.4317821063276357</v>
      </c>
      <c r="F19">
        <f>SQRT(('Plot '!$A19-'Plot '!$A$41)^2+('Plot '!$B19-'Plot '!$C$41)^2)</f>
        <v>0.8246211251235317</v>
      </c>
      <c r="G19">
        <f>SQRT(('Plot '!$A19-'Plot '!$A$42)^2+('Plot '!$B19-'Plot '!$C$42)^2)</f>
        <v>2.2360679774997898</v>
      </c>
      <c r="H19">
        <f>SQRT(('Plot '!$A19-'Plot '!$A$43)^2+('Plot '!$B19-'Plot '!$C$43)^2)</f>
        <v>1.7888543819998322</v>
      </c>
      <c r="I19">
        <f>SQRT(('Plot '!$A19-'Plot '!$A$44)^2+('Plot '!$B19-'Plot '!$C$44)^2)</f>
        <v>2.1213203435596428</v>
      </c>
      <c r="J19">
        <f>SQRT(('Plot '!$A19-'Plot '!$A$45)^2+('Plot '!$B19-'Plot '!$C$45)^2)</f>
        <v>1.4035668847618203</v>
      </c>
      <c r="K19">
        <f>SQRT(('Plot '!$A19-'Plot '!$A$46)^2+('Plot '!$B19-'Plot '!$C$46)^2)</f>
        <v>1.4317821063276359</v>
      </c>
      <c r="L19">
        <f>SQRT(('Plot '!$A19-'Plot '!$A$47)^2+('Plot '!$B19-'Plot '!$C$47)^2)</f>
        <v>1.726267650163207</v>
      </c>
      <c r="M19">
        <f>SQRT(('Plot '!$A19-'Plot '!$A$48)^2+('Plot '!$B19-'Plot '!$C$48)^2)</f>
        <v>1.3038404810405304</v>
      </c>
      <c r="N19">
        <f>SQRT(('Plot '!$A19-'Plot '!$A$49)^2+('Plot '!$B19-'Plot '!$C$49)^2)</f>
        <v>2.6476404589747458</v>
      </c>
      <c r="O19">
        <f>SQRT(('Plot '!$A19-'Plot '!$A$50)^2+('Plot '!$B19-'Plot '!$C$50)^2)</f>
        <v>1.4212670403551895</v>
      </c>
      <c r="P19">
        <f>SQRT(('Plot '!$A19-'Plot '!$A$51)^2+('Plot '!$B19-'Plot '!$C$51)^2)</f>
        <v>1.8027756377319952</v>
      </c>
      <c r="Q19">
        <f>SQRT(('Plot '!$A19-'Plot '!$A$52)^2+('Plot '!$B19-'Plot '!$C$52)^2)</f>
        <v>0.70710678118654757</v>
      </c>
      <c r="R19">
        <f>SQRT(('Plot '!$A19-'Plot '!$A$53)^2+('Plot '!$B19-'Plot '!$C$53)^2)</f>
        <v>2.6476404589747458</v>
      </c>
      <c r="S19">
        <f>SQRT(('Plot '!$A19-'Plot '!$A$54)^2+('Plot '!$B$2-'Plot '!$C71)^2)</f>
        <v>1.3</v>
      </c>
      <c r="T19">
        <f>SQRT(('Plot '!$A19-'Plot '!$A$55)^2+('Plot '!$B19-'Plot '!$C$55)^2)</f>
        <v>1.6000000000000005</v>
      </c>
      <c r="U19">
        <f>SQRT(('Plot '!$A19-'Plot '!$A$56)^2+('Plot '!$B19-'Plot '!$C$56)^2)</f>
        <v>2.1023796041628642</v>
      </c>
      <c r="V19">
        <f>SQRT(('Plot '!$A19-'Plot '!$A$57)^2+('Plot '!$B19-'Plot '!$C$57)^2)</f>
        <v>1.0440306508910548</v>
      </c>
      <c r="W19">
        <f>SQRT(('Plot '!$A19-'Plot '!$A$58)^2+('Plot '!$B19-'Plot '!$C$58)^2)</f>
        <v>1.3928388277184127</v>
      </c>
      <c r="X19">
        <f>SQRT(('Plot '!$A19-'Plot '!$A$59)^2+('Plot '!$B19-'Plot '!$C$59)^2)</f>
        <v>2.1213203435596428</v>
      </c>
      <c r="Y19">
        <f>SQRT(('Plot '!$A19-'Plot '!$A$60)^2+('Plot '!$B$2-'Plot '!$C77)^2)</f>
        <v>4.1880783182743855</v>
      </c>
      <c r="Z19">
        <f>SQRT(('Plot '!$A19-'Plot '!$A$61)^2+('Plot '!$B19-'Plot '!$C$61)^2)</f>
        <v>2.8442925306655789</v>
      </c>
      <c r="AA19">
        <f>SQRT(('Plot '!$A19-'Plot '!$A$62)^2+('Plot '!$B19-'Plot '!$C$62)^2)</f>
        <v>1.3</v>
      </c>
      <c r="AB19">
        <f>SQRT(('Plot '!$A19-'Plot '!$A$63)^2+('Plot '!$B19-'Plot '!$C$63)^2)</f>
        <v>1.2206555615733701</v>
      </c>
      <c r="AC19">
        <f>SQRT(('Plot '!$A19-'Plot '!$A$64)^2+('Plot '!$B19-'Plot '!$C$64)^2)</f>
        <v>1.2041594578792296</v>
      </c>
      <c r="AD19">
        <f>SQRT(('Plot '!$A19-'Plot '!$A$65)^2+('Plot '!$B19-'Plot '!$C$65)^2)</f>
        <v>1.3152946437965911</v>
      </c>
      <c r="AE19">
        <f>SQRT(('Plot '!$A19-'Plot '!$A$66)^2+('Plot '!$B19-'Plot '!$C$66)^2)</f>
        <v>0.94868329805051399</v>
      </c>
      <c r="AF19">
        <f>SQRT(('Plot '!$A19-'Plot '!$A$67)^2+('Plot '!$B19-'Plot '!$C$67)^2)</f>
        <v>1.6000000000000005</v>
      </c>
      <c r="AG19">
        <f>SQRT(('Plot '!$A19-'Plot '!$A$68)^2+('Plot '!$B19-'Plot '!$C$68)^2)</f>
        <v>1.6278820596099712</v>
      </c>
      <c r="AH19">
        <f>SQRT(('Plot '!$A19-'Plot '!$A$69)^2+('Plot '!$B19-'Plot '!$C$69)^2)</f>
        <v>1.4422205101855958</v>
      </c>
      <c r="AI19">
        <f>SQRT(('Plot '!$A19-'Plot '!$A$70)^2+('Plot '!$B19-'Plot '!$C$70)^2)</f>
        <v>1.4317821063276357</v>
      </c>
      <c r="AJ19">
        <f>SQRT(('Plot '!$A19-'Plot '!$A$71)^2+('Plot '!$B19-'Plot '!$C$71)^2)</f>
        <v>0.85440037453175366</v>
      </c>
    </row>
    <row r="20" spans="1:36" x14ac:dyDescent="0.3">
      <c r="A20">
        <v>19</v>
      </c>
      <c r="B20">
        <f>SQRT(('Plot '!$A20-'Plot '!$A$37)^2+('Plot '!$B20-'Plot '!$C$37)^2)</f>
        <v>1.2206555615733701</v>
      </c>
      <c r="C20">
        <f>SQRT(('Plot '!$A20-'Plot '!$A$38)^2+('Plot '!$B20-'Plot '!$C$38)^2)</f>
        <v>2.3345235059857501</v>
      </c>
      <c r="D20">
        <f>SQRT(('Plot '!$A20-'Plot '!$A$39)^2+('Plot '!$B20-'Plot '!$C$39)^2)</f>
        <v>1.5811388300841898</v>
      </c>
      <c r="E20">
        <f>SQRT(('Plot '!$A20-'Plot '!$A$40)^2+('Plot '!$B20-'Plot '!$C$40)^2)</f>
        <v>1.7464249196572983</v>
      </c>
      <c r="F20">
        <f>SQRT(('Plot '!$A20-'Plot '!$A$41)^2+('Plot '!$B20-'Plot '!$C$41)^2)</f>
        <v>0.90553851381374162</v>
      </c>
      <c r="G20">
        <f>SQRT(('Plot '!$A20-'Plot '!$A$42)^2+('Plot '!$B20-'Plot '!$C$42)^2)</f>
        <v>2.5495097567963922</v>
      </c>
      <c r="H20">
        <f>SQRT(('Plot '!$A20-'Plot '!$A$43)^2+('Plot '!$B20-'Plot '!$C$43)^2)</f>
        <v>2.1023796041628642</v>
      </c>
      <c r="I20">
        <f>SQRT(('Plot '!$A20-'Plot '!$A$44)^2+('Plot '!$B20-'Plot '!$C$44)^2)</f>
        <v>2.4083189157584592</v>
      </c>
      <c r="J20">
        <f>SQRT(('Plot '!$A20-'Plot '!$A$45)^2+('Plot '!$B20-'Plot '!$C$45)^2)</f>
        <v>1.7117242768623691</v>
      </c>
      <c r="K20">
        <f>SQRT(('Plot '!$A20-'Plot '!$A$46)^2+('Plot '!$B20-'Plot '!$C$46)^2)</f>
        <v>1.7464249196572985</v>
      </c>
      <c r="L20">
        <f>SQRT(('Plot '!$A20-'Plot '!$A$47)^2+('Plot '!$B20-'Plot '!$C$47)^2)</f>
        <v>2.0396078054371141</v>
      </c>
      <c r="M20">
        <f>SQRT(('Plot '!$A20-'Plot '!$A$48)^2+('Plot '!$B20-'Plot '!$C$48)^2)</f>
        <v>1.6124515496597105</v>
      </c>
      <c r="N20">
        <f>SQRT(('Plot '!$A20-'Plot '!$A$49)^2+('Plot '!$B20-'Plot '!$C$49)^2)</f>
        <v>2.9274562336608896</v>
      </c>
      <c r="O20">
        <f>SQRT(('Plot '!$A20-'Plot '!$A$50)^2+('Plot '!$B20-'Plot '!$C$50)^2)</f>
        <v>1.697056274847714</v>
      </c>
      <c r="P20">
        <f>SQRT(('Plot '!$A20-'Plot '!$A$51)^2+('Plot '!$B20-'Plot '!$C$51)^2)</f>
        <v>2.109502310972899</v>
      </c>
      <c r="Q20">
        <f>SQRT(('Plot '!$A20-'Plot '!$A$52)^2+('Plot '!$B20-'Plot '!$C$52)^2)</f>
        <v>0.99999999999999989</v>
      </c>
      <c r="R20">
        <f>SQRT(('Plot '!$A20-'Plot '!$A$53)^2+('Plot '!$B20-'Plot '!$C$53)^2)</f>
        <v>2.9614185789921699</v>
      </c>
      <c r="S20">
        <f>SQRT(('Plot '!$A20-'Plot '!$A$54)^2+('Plot '!$B$2-'Plot '!$C72)^2)</f>
        <v>3.8078865529319543</v>
      </c>
      <c r="T20">
        <f>SQRT(('Plot '!$A20-'Plot '!$A$55)^2+('Plot '!$B20-'Plot '!$C$55)^2)</f>
        <v>1.9026297590440451</v>
      </c>
      <c r="U20">
        <f>SQRT(('Plot '!$A20-'Plot '!$A$56)^2+('Plot '!$B20-'Plot '!$C$56)^2)</f>
        <v>2.4083189157584592</v>
      </c>
      <c r="V20">
        <f>SQRT(('Plot '!$A20-'Plot '!$A$57)^2+('Plot '!$B20-'Plot '!$C$57)^2)</f>
        <v>1.360147050873544</v>
      </c>
      <c r="W20">
        <f>SQRT(('Plot '!$A20-'Plot '!$A$58)^2+('Plot '!$B20-'Plot '!$C$58)^2)</f>
        <v>1.7088007490635067</v>
      </c>
      <c r="X20">
        <f>SQRT(('Plot '!$A20-'Plot '!$A$59)^2+('Plot '!$B20-'Plot '!$C$59)^2)</f>
        <v>2.4331050121192881</v>
      </c>
      <c r="Y20">
        <f>SQRT(('Plot '!$A20-'Plot '!$A$60)^2+('Plot '!$B$2-'Plot '!$C78)^2)</f>
        <v>4.3600458713183281</v>
      </c>
      <c r="Z20">
        <f>SQRT(('Plot '!$A20-'Plot '!$A$61)^2+('Plot '!$B20-'Plot '!$C$61)^2)</f>
        <v>3.1256999216175574</v>
      </c>
      <c r="AA20">
        <f>SQRT(('Plot '!$A20-'Plot '!$A$62)^2+('Plot '!$B20-'Plot '!$C$62)^2)</f>
        <v>1.6155494421403513</v>
      </c>
      <c r="AB20">
        <f>SQRT(('Plot '!$A20-'Plot '!$A$63)^2+('Plot '!$B20-'Plot '!$C$63)^2)</f>
        <v>1.5264337522473745</v>
      </c>
      <c r="AC20">
        <f>SQRT(('Plot '!$A20-'Plot '!$A$64)^2+('Plot '!$B20-'Plot '!$C$64)^2)</f>
        <v>1.5</v>
      </c>
      <c r="AD20">
        <f>SQRT(('Plot '!$A20-'Plot '!$A$65)^2+('Plot '!$B20-'Plot '!$C$65)^2)</f>
        <v>1.6278820596099712</v>
      </c>
      <c r="AE20">
        <f>SQRT(('Plot '!$A20-'Plot '!$A$66)^2+('Plot '!$B20-'Plot '!$C$66)^2)</f>
        <v>1.2649110640673518</v>
      </c>
      <c r="AF20">
        <f>SQRT(('Plot '!$A20-'Plot '!$A$67)^2+('Plot '!$B20-'Plot '!$C$67)^2)</f>
        <v>1.9026297590440451</v>
      </c>
      <c r="AG20">
        <f>SQRT(('Plot '!$A20-'Plot '!$A$68)^2+('Plot '!$B20-'Plot '!$C$68)^2)</f>
        <v>1.9416487838947603</v>
      </c>
      <c r="AH20">
        <f>SQRT(('Plot '!$A20-'Plot '!$A$69)^2+('Plot '!$B20-'Plot '!$C$69)^2)</f>
        <v>1.74928556845359</v>
      </c>
      <c r="AI20">
        <f>SQRT(('Plot '!$A20-'Plot '!$A$70)^2+('Plot '!$B20-'Plot '!$C$70)^2)</f>
        <v>1.7464249196572983</v>
      </c>
      <c r="AJ20">
        <f>SQRT(('Plot '!$A20-'Plot '!$A$71)^2+('Plot '!$B20-'Plot '!$C$71)^2)</f>
        <v>1.1704699910719629</v>
      </c>
    </row>
    <row r="21" spans="1:36" x14ac:dyDescent="0.3">
      <c r="A21">
        <v>20</v>
      </c>
      <c r="B21">
        <f>SQRT(('Plot '!$A21-'Plot '!$A$37)^2+('Plot '!$B21-'Plot '!$C$37)^2)</f>
        <v>0.85440037453175288</v>
      </c>
      <c r="C21">
        <f>SQRT(('Plot '!$A21-'Plot '!$A$38)^2+('Plot '!$B21-'Plot '!$C$38)^2)</f>
        <v>2.0999999999999996</v>
      </c>
      <c r="D21">
        <f>SQRT(('Plot '!$A21-'Plot '!$A$39)^2+('Plot '!$B21-'Plot '!$C$39)^2)</f>
        <v>1.3038404810405295</v>
      </c>
      <c r="E21">
        <f>SQRT(('Plot '!$A21-'Plot '!$A$40)^2+('Plot '!$B21-'Plot '!$C$40)^2)</f>
        <v>1.5</v>
      </c>
      <c r="F21">
        <f>SQRT(('Plot '!$A21-'Plot '!$A$41)^2+('Plot '!$B21-'Plot '!$C$41)^2)</f>
        <v>0.5099019513592784</v>
      </c>
      <c r="G21">
        <f>SQRT(('Plot '!$A21-'Plot '!$A$42)^2+('Plot '!$B21-'Plot '!$C$42)^2)</f>
        <v>2.3021728866442674</v>
      </c>
      <c r="H21">
        <f>SQRT(('Plot '!$A21-'Plot '!$A$43)^2+('Plot '!$B21-'Plot '!$C$43)^2)</f>
        <v>1.7720045146669352</v>
      </c>
      <c r="I21">
        <f>SQRT(('Plot '!$A21-'Plot '!$A$44)^2+('Plot '!$B21-'Plot '!$C$44)^2)</f>
        <v>2.2803508501982761</v>
      </c>
      <c r="J21">
        <f>SQRT(('Plot '!$A21-'Plot '!$A$45)^2+('Plot '!$B21-'Plot '!$C$45)^2)</f>
        <v>1.5132745950421556</v>
      </c>
      <c r="K21">
        <f>SQRT(('Plot '!$A21-'Plot '!$A$46)^2+('Plot '!$B21-'Plot '!$C$46)^2)</f>
        <v>1.4317821063276357</v>
      </c>
      <c r="L21">
        <f>SQRT(('Plot '!$A21-'Plot '!$A$47)^2+('Plot '!$B21-'Plot '!$C$47)^2)</f>
        <v>1.7999999999999998</v>
      </c>
      <c r="M21">
        <f>SQRT(('Plot '!$A21-'Plot '!$A$48)^2+('Plot '!$B21-'Plot '!$C$48)^2)</f>
        <v>1.4142135623730956</v>
      </c>
      <c r="N21">
        <f>SQRT(('Plot '!$A21-'Plot '!$A$49)^2+('Plot '!$B21-'Plot '!$C$49)^2)</f>
        <v>2.8160255680657449</v>
      </c>
      <c r="O21">
        <f>SQRT(('Plot '!$A21-'Plot '!$A$50)^2+('Plot '!$B21-'Plot '!$C$50)^2)</f>
        <v>1.2806248474865696</v>
      </c>
      <c r="P21">
        <f>SQRT(('Plot '!$A21-'Plot '!$A$51)^2+('Plot '!$B21-'Plot '!$C$51)^2)</f>
        <v>1.9104973174542803</v>
      </c>
      <c r="Q21">
        <f>SQRT(('Plot '!$A21-'Plot '!$A$52)^2+('Plot '!$B21-'Plot '!$C$52)^2)</f>
        <v>0.63245553203367566</v>
      </c>
      <c r="R21">
        <f>SQRT(('Plot '!$A21-'Plot '!$A$53)^2+('Plot '!$B21-'Plot '!$C$53)^2)</f>
        <v>2.7073972741361767</v>
      </c>
      <c r="S21">
        <f>SQRT(('Plot '!$A21-'Plot '!$A$54)^2+('Plot '!$B$2-'Plot '!$C73)^2)</f>
        <v>3.7336309405188937</v>
      </c>
      <c r="T21">
        <f>SQRT(('Plot '!$A21-'Plot '!$A$55)^2+('Plot '!$B21-'Plot '!$C$55)^2)</f>
        <v>1.726267650163207</v>
      </c>
      <c r="U21">
        <f>SQRT(('Plot '!$A21-'Plot '!$A$56)^2+('Plot '!$B21-'Plot '!$C$56)^2)</f>
        <v>2.2090722034374521</v>
      </c>
      <c r="V21">
        <f>SQRT(('Plot '!$A21-'Plot '!$A$57)^2+('Plot '!$B21-'Plot '!$C$57)^2)</f>
        <v>1.0999999999999996</v>
      </c>
      <c r="W21">
        <f>SQRT(('Plot '!$A21-'Plot '!$A$58)^2+('Plot '!$B21-'Plot '!$C$58)^2)</f>
        <v>1.4142135623730956</v>
      </c>
      <c r="X21">
        <f>SQRT(('Plot '!$A21-'Plot '!$A$59)^2+('Plot '!$B21-'Plot '!$C$59)^2)</f>
        <v>2.2000000000000002</v>
      </c>
      <c r="Y21">
        <f>SQRT(('Plot '!$A21-'Plot '!$A$60)^2+('Plot '!$B$2-'Plot '!$C79)^2)</f>
        <v>4.2438190347845888</v>
      </c>
      <c r="Z21">
        <f>SQRT(('Plot '!$A21-'Plot '!$A$61)^2+('Plot '!$B21-'Plot '!$C$61)^2)</f>
        <v>3.0083217912982647</v>
      </c>
      <c r="AA21">
        <f>SQRT(('Plot '!$A21-'Plot '!$A$62)^2+('Plot '!$B21-'Plot '!$C$62)^2)</f>
        <v>1.3152946437965904</v>
      </c>
      <c r="AB21">
        <f>SQRT(('Plot '!$A21-'Plot '!$A$63)^2+('Plot '!$B21-'Plot '!$C$63)^2)</f>
        <v>1.1704699910719623</v>
      </c>
      <c r="AC21">
        <f>SQRT(('Plot '!$A21-'Plot '!$A$64)^2+('Plot '!$B21-'Plot '!$C$64)^2)</f>
        <v>1.360147050873544</v>
      </c>
      <c r="AD21">
        <f>SQRT(('Plot '!$A21-'Plot '!$A$65)^2+('Plot '!$B21-'Plot '!$C$65)^2)</f>
        <v>1.4035668847618203</v>
      </c>
      <c r="AE21">
        <f>SQRT(('Plot '!$A21-'Plot '!$A$66)^2+('Plot '!$B21-'Plot '!$C$66)^2)</f>
        <v>1</v>
      </c>
      <c r="AF21">
        <f>SQRT(('Plot '!$A21-'Plot '!$A$67)^2+('Plot '!$B21-'Plot '!$C$67)^2)</f>
        <v>1.726267650163207</v>
      </c>
      <c r="AG21">
        <f>SQRT(('Plot '!$A21-'Plot '!$A$68)^2+('Plot '!$B21-'Plot '!$C$68)^2)</f>
        <v>1.7000000000000002</v>
      </c>
      <c r="AH21">
        <f>SQRT(('Plot '!$A21-'Plot '!$A$69)^2+('Plot '!$B21-'Plot '!$C$69)^2)</f>
        <v>1.3928388277184118</v>
      </c>
      <c r="AI21">
        <f>SQRT(('Plot '!$A21-'Plot '!$A$70)^2+('Plot '!$B21-'Plot '!$C$70)^2)</f>
        <v>1.5</v>
      </c>
      <c r="AJ21">
        <f>SQRT(('Plot '!$A21-'Plot '!$A$71)^2+('Plot '!$B21-'Plot '!$C$71)^2)</f>
        <v>0.90000000000000036</v>
      </c>
    </row>
    <row r="22" spans="1:36" x14ac:dyDescent="0.3">
      <c r="A22">
        <v>21</v>
      </c>
      <c r="B22">
        <f>SQRT(('Plot '!$A22-'Plot '!$A$37)^2+('Plot '!$B22-'Plot '!$C$37)^2)</f>
        <v>1.0630145812734646</v>
      </c>
      <c r="C22">
        <f>SQRT(('Plot '!$A22-'Plot '!$A$38)^2+('Plot '!$B22-'Plot '!$C$38)^2)</f>
        <v>2.1377558326431947</v>
      </c>
      <c r="D22">
        <f>SQRT(('Plot '!$A22-'Plot '!$A$39)^2+('Plot '!$B22-'Plot '!$C$39)^2)</f>
        <v>1.3928388277184118</v>
      </c>
      <c r="E22">
        <f>SQRT(('Plot '!$A22-'Plot '!$A$40)^2+('Plot '!$B22-'Plot '!$C$40)^2)</f>
        <v>1.5524174696260025</v>
      </c>
      <c r="F22">
        <f>SQRT(('Plot '!$A22-'Plot '!$A$41)^2+('Plot '!$B22-'Plot '!$C$41)^2)</f>
        <v>0.90553851381374151</v>
      </c>
      <c r="G22">
        <f>SQRT(('Plot '!$A22-'Plot '!$A$42)^2+('Plot '!$B22-'Plot '!$C$42)^2)</f>
        <v>2.3537204591879637</v>
      </c>
      <c r="H22">
        <f>SQRT(('Plot '!$A22-'Plot '!$A$43)^2+('Plot '!$B22-'Plot '!$C$43)^2)</f>
        <v>1.9235384061671346</v>
      </c>
      <c r="I22">
        <f>SQRT(('Plot '!$A22-'Plot '!$A$44)^2+('Plot '!$B22-'Plot '!$C$44)^2)</f>
        <v>2.2090722034374521</v>
      </c>
      <c r="J22">
        <f>SQRT(('Plot '!$A22-'Plot '!$A$45)^2+('Plot '!$B22-'Plot '!$C$45)^2)</f>
        <v>1.5132745950421556</v>
      </c>
      <c r="K22">
        <f>SQRT(('Plot '!$A22-'Plot '!$A$46)^2+('Plot '!$B22-'Plot '!$C$46)^2)</f>
        <v>1.565247584249853</v>
      </c>
      <c r="L22">
        <f>SQRT(('Plot '!$A22-'Plot '!$A$47)^2+('Plot '!$B22-'Plot '!$C$47)^2)</f>
        <v>1.8439088914585773</v>
      </c>
      <c r="M22">
        <f>SQRT(('Plot '!$A22-'Plot '!$A$48)^2+('Plot '!$B22-'Plot '!$C$48)^2)</f>
        <v>1.4142135623730954</v>
      </c>
      <c r="N22">
        <f>SQRT(('Plot '!$A22-'Plot '!$A$49)^2+('Plot '!$B22-'Plot '!$C$49)^2)</f>
        <v>2.7294688127912363</v>
      </c>
      <c r="O22">
        <f>SQRT(('Plot '!$A22-'Plot '!$A$50)^2+('Plot '!$B22-'Plot '!$C$50)^2)</f>
        <v>1.5620499351813306</v>
      </c>
      <c r="P22">
        <f>SQRT(('Plot '!$A22-'Plot '!$A$51)^2+('Plot '!$B22-'Plot '!$C$51)^2)</f>
        <v>1.9104973174542803</v>
      </c>
      <c r="Q22">
        <f>SQRT(('Plot '!$A22-'Plot '!$A$52)^2+('Plot '!$B22-'Plot '!$C$52)^2)</f>
        <v>0.84852813742385691</v>
      </c>
      <c r="R22">
        <f>SQRT(('Plot '!$A22-'Plot '!$A$53)^2+('Plot '!$B22-'Plot '!$C$53)^2)</f>
        <v>2.7658633371878665</v>
      </c>
      <c r="S22">
        <f>SQRT(('Plot '!$A22-'Plot '!$A$54)^2+('Plot '!$B$2-'Plot '!$C74)^2)</f>
        <v>3.7336309405188937</v>
      </c>
      <c r="T22">
        <f>SQRT(('Plot '!$A22-'Plot '!$A$55)^2+('Plot '!$B22-'Plot '!$C$55)^2)</f>
        <v>1.7029386365926404</v>
      </c>
      <c r="U22">
        <f>SQRT(('Plot '!$A22-'Plot '!$A$56)^2+('Plot '!$B22-'Plot '!$C$56)^2)</f>
        <v>2.2090722034374521</v>
      </c>
      <c r="V22">
        <f>SQRT(('Plot '!$A22-'Plot '!$A$57)^2+('Plot '!$B22-'Plot '!$C$57)^2)</f>
        <v>1.1704699910719623</v>
      </c>
      <c r="W22">
        <f>SQRT(('Plot '!$A22-'Plot '!$A$58)^2+('Plot '!$B22-'Plot '!$C$58)^2)</f>
        <v>1.523154621172782</v>
      </c>
      <c r="X22">
        <f>SQRT(('Plot '!$A22-'Plot '!$A$59)^2+('Plot '!$B22-'Plot '!$C$59)^2)</f>
        <v>2.2360679774997898</v>
      </c>
      <c r="Y22">
        <f>SQRT(('Plot '!$A22-'Plot '!$A$60)^2+('Plot '!$B$2-'Plot '!$C80)^2)</f>
        <v>4.2438190347845888</v>
      </c>
      <c r="Z22">
        <f>SQRT(('Plot '!$A22-'Plot '!$A$61)^2+('Plot '!$B22-'Plot '!$C$61)^2)</f>
        <v>2.9274562336608896</v>
      </c>
      <c r="AA22">
        <f>SQRT(('Plot '!$A22-'Plot '!$A$62)^2+('Plot '!$B22-'Plot '!$C$62)^2)</f>
        <v>1.4317821063276353</v>
      </c>
      <c r="AB22">
        <f>SQRT(('Plot '!$A22-'Plot '!$A$63)^2+('Plot '!$B22-'Plot '!$C$63)^2)</f>
        <v>1.360147050873544</v>
      </c>
      <c r="AC22">
        <f>SQRT(('Plot '!$A22-'Plot '!$A$64)^2+('Plot '!$B22-'Plot '!$C$64)^2)</f>
        <v>1.2999999999999998</v>
      </c>
      <c r="AD22">
        <f>SQRT(('Plot '!$A22-'Plot '!$A$65)^2+('Plot '!$B22-'Plot '!$C$65)^2)</f>
        <v>1.4317821063276357</v>
      </c>
      <c r="AE22">
        <f>SQRT(('Plot '!$A22-'Plot '!$A$66)^2+('Plot '!$B22-'Plot '!$C$66)^2)</f>
        <v>1.0770329614269007</v>
      </c>
      <c r="AF22">
        <f>SQRT(('Plot '!$A22-'Plot '!$A$67)^2+('Plot '!$B22-'Plot '!$C$67)^2)</f>
        <v>1.7029386365926404</v>
      </c>
      <c r="AG22">
        <f>SQRT(('Plot '!$A22-'Plot '!$A$68)^2+('Plot '!$B22-'Plot '!$C$68)^2)</f>
        <v>1.7464249196572983</v>
      </c>
      <c r="AH22">
        <f>SQRT(('Plot '!$A22-'Plot '!$A$69)^2+('Plot '!$B22-'Plot '!$C$69)^2)</f>
        <v>1.5811388300841893</v>
      </c>
      <c r="AI22">
        <f>SQRT(('Plot '!$A22-'Plot '!$A$70)^2+('Plot '!$B22-'Plot '!$C$70)^2)</f>
        <v>1.5524174696260025</v>
      </c>
      <c r="AJ22">
        <f>SQRT(('Plot '!$A22-'Plot '!$A$71)^2+('Plot '!$B22-'Plot '!$C$71)^2)</f>
        <v>0.9848857801796107</v>
      </c>
    </row>
    <row r="23" spans="1:36" x14ac:dyDescent="0.3">
      <c r="A23">
        <v>22</v>
      </c>
      <c r="B23">
        <f>SQRT(('Plot '!$A23-'Plot '!$A$37)^2+('Plot '!$B23-'Plot '!$C$37)^2)</f>
        <v>0.99999999999999967</v>
      </c>
      <c r="C23">
        <f>SQRT(('Plot '!$A23-'Plot '!$A$38)^2+('Plot '!$B23-'Plot '!$C$38)^2)</f>
        <v>1.9646882704388495</v>
      </c>
      <c r="D23">
        <f>SQRT(('Plot '!$A23-'Plot '!$A$39)^2+('Plot '!$B23-'Plot '!$C$39)^2)</f>
        <v>1.2529964086141665</v>
      </c>
      <c r="E23">
        <f>SQRT(('Plot '!$A23-'Plot '!$A$40)^2+('Plot '!$B23-'Plot '!$C$40)^2)</f>
        <v>1.3928388277184118</v>
      </c>
      <c r="F23">
        <f>SQRT(('Plot '!$A23-'Plot '!$A$41)^2+('Plot '!$B23-'Plot '!$C$41)^2)</f>
        <v>1.0440306508910548</v>
      </c>
      <c r="G23">
        <f>SQRT(('Plot '!$A23-'Plot '!$A$42)^2+('Plot '!$B23-'Plot '!$C$42)^2)</f>
        <v>2.1840329667841551</v>
      </c>
      <c r="H23">
        <f>SQRT(('Plot '!$A23-'Plot '!$A$43)^2+('Plot '!$B23-'Plot '!$C$43)^2)</f>
        <v>1.8027756377319946</v>
      </c>
      <c r="I23">
        <f>SQRT(('Plot '!$A23-'Plot '!$A$44)^2+('Plot '!$B23-'Plot '!$C$44)^2)</f>
        <v>2.0024984394500787</v>
      </c>
      <c r="J23">
        <f>SQRT(('Plot '!$A23-'Plot '!$A$45)^2+('Plot '!$B23-'Plot '!$C$45)^2)</f>
        <v>1.3341664064126331</v>
      </c>
      <c r="K23">
        <f>SQRT(('Plot '!$A23-'Plot '!$A$46)^2+('Plot '!$B23-'Plot '!$C$46)^2)</f>
        <v>1.4422205101855958</v>
      </c>
      <c r="L23">
        <f>SQRT(('Plot '!$A23-'Plot '!$A$47)^2+('Plot '!$B23-'Plot '!$C$47)^2)</f>
        <v>1.6763054614240207</v>
      </c>
      <c r="M23">
        <f>SQRT(('Plot '!$A23-'Plot '!$A$48)^2+('Plot '!$B23-'Plot '!$C$48)^2)</f>
        <v>1.2369316876852983</v>
      </c>
      <c r="N23">
        <f>SQRT(('Plot '!$A23-'Plot '!$A$49)^2+('Plot '!$B23-'Plot '!$C$49)^2)</f>
        <v>2.5179356624028344</v>
      </c>
      <c r="O23">
        <f>SQRT(('Plot '!$A23-'Plot '!$A$50)^2+('Plot '!$B23-'Plot '!$C$50)^2)</f>
        <v>1.5264337522473745</v>
      </c>
      <c r="P23">
        <f>SQRT(('Plot '!$A23-'Plot '!$A$51)^2+('Plot '!$B23-'Plot '!$C$51)^2)</f>
        <v>1.726267650163207</v>
      </c>
      <c r="Q23">
        <f>SQRT(('Plot '!$A23-'Plot '!$A$52)^2+('Plot '!$B23-'Plot '!$C$52)^2)</f>
        <v>0.80622577482985491</v>
      </c>
      <c r="R23">
        <f>SQRT(('Plot '!$A23-'Plot '!$A$53)^2+('Plot '!$B23-'Plot '!$C$53)^2)</f>
        <v>2.5961509971494339</v>
      </c>
      <c r="S23">
        <f>SQRT(('Plot '!$A23-'Plot '!$A$54)^2+('Plot '!$B$2-'Plot '!$C75)^2)</f>
        <v>3.6687872655688283</v>
      </c>
      <c r="T23">
        <f>SQRT(('Plot '!$A23-'Plot '!$A$55)^2+('Plot '!$B23-'Plot '!$C$55)^2)</f>
        <v>1.5132745950421556</v>
      </c>
      <c r="U23">
        <f>SQRT(('Plot '!$A23-'Plot '!$A$56)^2+('Plot '!$B23-'Plot '!$C$56)^2)</f>
        <v>2.0223748416156684</v>
      </c>
      <c r="V23">
        <f>SQRT(('Plot '!$A23-'Plot '!$A$57)^2+('Plot '!$B23-'Plot '!$C$57)^2)</f>
        <v>1.0295630140986995</v>
      </c>
      <c r="W23">
        <f>SQRT(('Plot '!$A23-'Plot '!$A$58)^2+('Plot '!$B23-'Plot '!$C$58)^2)</f>
        <v>1.3892443989449808</v>
      </c>
      <c r="X23">
        <f>SQRT(('Plot '!$A23-'Plot '!$A$59)^2+('Plot '!$B23-'Plot '!$C$59)^2)</f>
        <v>2.0615528128088303</v>
      </c>
      <c r="Y23">
        <f>SQRT(('Plot '!$A23-'Plot '!$A$60)^2+('Plot '!$B$2-'Plot '!$C81)^2)</f>
        <v>4.1340053217188775</v>
      </c>
      <c r="Z23">
        <f>SQRT(('Plot '!$A23-'Plot '!$A$61)^2+('Plot '!$B23-'Plot '!$C$61)^2)</f>
        <v>2.7166155414412252</v>
      </c>
      <c r="AA23">
        <f>SQRT(('Plot '!$A23-'Plot '!$A$62)^2+('Plot '!$B23-'Plot '!$C$62)^2)</f>
        <v>1.3038404810405295</v>
      </c>
      <c r="AB23">
        <f>SQRT(('Plot '!$A23-'Plot '!$A$63)^2+('Plot '!$B23-'Plot '!$C$63)^2)</f>
        <v>1.272792206135785</v>
      </c>
      <c r="AC23">
        <f>SQRT(('Plot '!$A23-'Plot '!$A$64)^2+('Plot '!$B23-'Plot '!$C$64)^2)</f>
        <v>1.1045361017187258</v>
      </c>
      <c r="AD23">
        <f>SQRT(('Plot '!$A23-'Plot '!$A$65)^2+('Plot '!$B23-'Plot '!$C$65)^2)</f>
        <v>1.2649110640673518</v>
      </c>
      <c r="AE23">
        <f>SQRT(('Plot '!$A23-'Plot '!$A$66)^2+('Plot '!$B23-'Plot '!$C$66)^2)</f>
        <v>0.94339811320566025</v>
      </c>
      <c r="AF23">
        <f>SQRT(('Plot '!$A23-'Plot '!$A$67)^2+('Plot '!$B23-'Plot '!$C$67)^2)</f>
        <v>1.5132745950421556</v>
      </c>
      <c r="AG23">
        <f>SQRT(('Plot '!$A23-'Plot '!$A$68)^2+('Plot '!$B23-'Plot '!$C$68)^2)</f>
        <v>1.5811388300841898</v>
      </c>
      <c r="AH23">
        <f>SQRT(('Plot '!$A23-'Plot '!$A$69)^2+('Plot '!$B23-'Plot '!$C$69)^2)</f>
        <v>1.4866068747318502</v>
      </c>
      <c r="AI23">
        <f>SQRT(('Plot '!$A23-'Plot '!$A$70)^2+('Plot '!$B23-'Plot '!$C$70)^2)</f>
        <v>1.3928388277184118</v>
      </c>
      <c r="AJ23">
        <f>SQRT(('Plot '!$A23-'Plot '!$A$71)^2+('Plot '!$B23-'Plot '!$C$71)^2)</f>
        <v>0.86023252670426276</v>
      </c>
    </row>
    <row r="24" spans="1:36" x14ac:dyDescent="0.3">
      <c r="A24">
        <v>23</v>
      </c>
      <c r="B24">
        <f>SQRT(('Plot '!$A24-'Plot '!$A$37)^2+('Plot '!$B24-'Plot '!$C$37)^2)</f>
        <v>1.0770329614269007</v>
      </c>
      <c r="C24">
        <f>SQRT(('Plot '!$A24-'Plot '!$A$38)^2+('Plot '!$B24-'Plot '!$C$38)^2)</f>
        <v>2.3021728866442674</v>
      </c>
      <c r="D24">
        <f>SQRT(('Plot '!$A24-'Plot '!$A$39)^2+('Plot '!$B24-'Plot '!$C$39)^2)</f>
        <v>1.5132745950421556</v>
      </c>
      <c r="E24">
        <f>SQRT(('Plot '!$A24-'Plot '!$A$40)^2+('Plot '!$B24-'Plot '!$C$40)^2)</f>
        <v>1.7029386365926404</v>
      </c>
      <c r="F24">
        <f>SQRT(('Plot '!$A24-'Plot '!$A$41)^2+('Plot '!$B24-'Plot '!$C$41)^2)</f>
        <v>0.60827625302982213</v>
      </c>
      <c r="G24">
        <f>SQRT(('Plot '!$A24-'Plot '!$A$42)^2+('Plot '!$B24-'Plot '!$C$42)^2)</f>
        <v>2.5079872407968904</v>
      </c>
      <c r="H24">
        <f>SQRT(('Plot '!$A24-'Plot '!$A$43)^2+('Plot '!$B24-'Plot '!$C$43)^2)</f>
        <v>1.9924858845171278</v>
      </c>
      <c r="I24">
        <f>SQRT(('Plot '!$A24-'Plot '!$A$44)^2+('Plot '!$B24-'Plot '!$C$44)^2)</f>
        <v>2.4515301344262528</v>
      </c>
      <c r="J24">
        <f>SQRT(('Plot '!$A24-'Plot '!$A$45)^2+('Plot '!$B24-'Plot '!$C$45)^2)</f>
        <v>1.7029386365926404</v>
      </c>
      <c r="K24">
        <f>SQRT(('Plot '!$A24-'Plot '!$A$46)^2+('Plot '!$B24-'Plot '!$C$46)^2)</f>
        <v>1.6492422502470647</v>
      </c>
      <c r="L24">
        <f>SQRT(('Plot '!$A24-'Plot '!$A$47)^2+('Plot '!$B24-'Plot '!$C$47)^2)</f>
        <v>2.0024984394500787</v>
      </c>
      <c r="M24">
        <f>SQRT(('Plot '!$A24-'Plot '!$A$48)^2+('Plot '!$B24-'Plot '!$C$48)^2)</f>
        <v>1.6031219541881403</v>
      </c>
      <c r="N24">
        <f>SQRT(('Plot '!$A24-'Plot '!$A$49)^2+('Plot '!$B24-'Plot '!$C$49)^2)</f>
        <v>2.9832867780352599</v>
      </c>
      <c r="O24">
        <f>SQRT(('Plot '!$A24-'Plot '!$A$50)^2+('Plot '!$B24-'Plot '!$C$50)^2)</f>
        <v>1.5</v>
      </c>
      <c r="P24">
        <f>SQRT(('Plot '!$A24-'Plot '!$A$51)^2+('Plot '!$B24-'Plot '!$C$51)^2)</f>
        <v>2.1023796041628642</v>
      </c>
      <c r="Q24">
        <f>SQRT(('Plot '!$A24-'Plot '!$A$52)^2+('Plot '!$B24-'Plot '!$C$52)^2)</f>
        <v>0.85440037453175299</v>
      </c>
      <c r="R24">
        <f>SQRT(('Plot '!$A24-'Plot '!$A$53)^2+('Plot '!$B24-'Plot '!$C$53)^2)</f>
        <v>2.9154759474226504</v>
      </c>
      <c r="S24">
        <f>SQRT(('Plot '!$A24-'Plot '!$A$54)^2+('Plot '!$B$2-'Plot '!$C76)^2)</f>
        <v>3.8078865529319543</v>
      </c>
      <c r="T24">
        <f>SQRT(('Plot '!$A24-'Plot '!$A$55)^2+('Plot '!$B24-'Plot '!$C$55)^2)</f>
        <v>1.9104973174542803</v>
      </c>
      <c r="U24">
        <f>SQRT(('Plot '!$A24-'Plot '!$A$56)^2+('Plot '!$B24-'Plot '!$C$56)^2)</f>
        <v>2.4020824298928631</v>
      </c>
      <c r="V24">
        <f>SQRT(('Plot '!$A24-'Plot '!$A$57)^2+('Plot '!$B24-'Plot '!$C$57)^2)</f>
        <v>1.3038404810405295</v>
      </c>
      <c r="W24">
        <f>SQRT(('Plot '!$A24-'Plot '!$A$58)^2+('Plot '!$B24-'Plot '!$C$58)^2)</f>
        <v>1.6278820596099712</v>
      </c>
      <c r="X24">
        <f>SQRT(('Plot '!$A24-'Plot '!$A$59)^2+('Plot '!$B24-'Plot '!$C$59)^2)</f>
        <v>2.4020824298928631</v>
      </c>
      <c r="Y24">
        <f>SQRT(('Plot '!$A24-'Plot '!$A$60)^2+('Plot '!$B$2-'Plot '!$C82)^2)</f>
        <v>4.3600458713183281</v>
      </c>
      <c r="Z24">
        <f>SQRT(('Plot '!$A24-'Plot '!$A$61)^2+('Plot '!$B24-'Plot '!$C$61)^2)</f>
        <v>3.178049716414141</v>
      </c>
      <c r="AA24">
        <f>SQRT(('Plot '!$A24-'Plot '!$A$62)^2+('Plot '!$B24-'Plot '!$C$62)^2)</f>
        <v>1.5297058540778357</v>
      </c>
      <c r="AB24">
        <f>SQRT(('Plot '!$A24-'Plot '!$A$63)^2+('Plot '!$B24-'Plot '!$C$63)^2)</f>
        <v>1.3928388277184118</v>
      </c>
      <c r="AC24">
        <f>SQRT(('Plot '!$A24-'Plot '!$A$64)^2+('Plot '!$B24-'Plot '!$C$64)^2)</f>
        <v>1.5297058540778354</v>
      </c>
      <c r="AD24">
        <f>SQRT(('Plot '!$A24-'Plot '!$A$65)^2+('Plot '!$B24-'Plot '!$C$65)^2)</f>
        <v>1.6000000000000005</v>
      </c>
      <c r="AE24">
        <f>SQRT(('Plot '!$A24-'Plot '!$A$66)^2+('Plot '!$B24-'Plot '!$C$66)^2)</f>
        <v>1.2041594578792296</v>
      </c>
      <c r="AF24">
        <f>SQRT(('Plot '!$A24-'Plot '!$A$67)^2+('Plot '!$B24-'Plot '!$C$67)^2)</f>
        <v>1.9104973174542803</v>
      </c>
      <c r="AG24">
        <f>SQRT(('Plot '!$A24-'Plot '!$A$68)^2+('Plot '!$B24-'Plot '!$C$68)^2)</f>
        <v>1.9026297590440451</v>
      </c>
      <c r="AH24">
        <f>SQRT(('Plot '!$A24-'Plot '!$A$69)^2+('Plot '!$B24-'Plot '!$C$69)^2)</f>
        <v>1.6155494421403513</v>
      </c>
      <c r="AI24">
        <f>SQRT(('Plot '!$A24-'Plot '!$A$70)^2+('Plot '!$B24-'Plot '!$C$70)^2)</f>
        <v>1.7029386365926404</v>
      </c>
      <c r="AJ24">
        <f>SQRT(('Plot '!$A24-'Plot '!$A$71)^2+('Plot '!$B24-'Plot '!$C$71)^2)</f>
        <v>1.1045361017187265</v>
      </c>
    </row>
    <row r="25" spans="1:36" x14ac:dyDescent="0.3">
      <c r="A25">
        <v>24</v>
      </c>
      <c r="B25">
        <f>SQRT(('Plot '!$A25-'Plot '!$A$37)^2+('Plot '!$B25-'Plot '!$C$37)^2)</f>
        <v>0.80622577482985447</v>
      </c>
      <c r="C25">
        <f>SQRT(('Plot '!$A25-'Plot '!$A$38)^2+('Plot '!$B25-'Plot '!$C$38)^2)</f>
        <v>1.7464249196572972</v>
      </c>
      <c r="D25">
        <f>SQRT(('Plot '!$A25-'Plot '!$A$39)^2+('Plot '!$B25-'Plot '!$C$39)^2)</f>
        <v>1.0295630140986995</v>
      </c>
      <c r="E25">
        <f>SQRT(('Plot '!$A25-'Plot '!$A$40)^2+('Plot '!$B25-'Plot '!$C$40)^2)</f>
        <v>1.1704699910719623</v>
      </c>
      <c r="F25">
        <f>SQRT(('Plot '!$A25-'Plot '!$A$41)^2+('Plot '!$B25-'Plot '!$C$41)^2)</f>
        <v>1.0295630140987</v>
      </c>
      <c r="G25">
        <f>SQRT(('Plot '!$A25-'Plot '!$A$42)^2+('Plot '!$B25-'Plot '!$C$42)^2)</f>
        <v>1.9646882704388495</v>
      </c>
      <c r="H25">
        <f>SQRT(('Plot '!$A25-'Plot '!$A$43)^2+('Plot '!$B25-'Plot '!$C$43)^2)</f>
        <v>1.5811388300841893</v>
      </c>
      <c r="I25">
        <f>SQRT(('Plot '!$A25-'Plot '!$A$44)^2+('Plot '!$B25-'Plot '!$C$44)^2)</f>
        <v>1.8110770276274832</v>
      </c>
      <c r="J25">
        <f>SQRT(('Plot '!$A25-'Plot '!$A$45)^2+('Plot '!$B25-'Plot '!$C$45)^2)</f>
        <v>1.1180339887498945</v>
      </c>
      <c r="K25">
        <f>SQRT(('Plot '!$A25-'Plot '!$A$46)^2+('Plot '!$B25-'Plot '!$C$46)^2)</f>
        <v>1.2206555615733701</v>
      </c>
      <c r="L25">
        <f>SQRT(('Plot '!$A25-'Plot '!$A$47)^2+('Plot '!$B25-'Plot '!$C$47)^2)</f>
        <v>1.456021977856103</v>
      </c>
      <c r="M25">
        <f>SQRT(('Plot '!$A25-'Plot '!$A$48)^2+('Plot '!$B25-'Plot '!$C$48)^2)</f>
        <v>1.0198039027185568</v>
      </c>
      <c r="N25">
        <f>SQRT(('Plot '!$A25-'Plot '!$A$49)^2+('Plot '!$B25-'Plot '!$C$49)^2)</f>
        <v>2.3345235059857501</v>
      </c>
      <c r="O25">
        <f>SQRT(('Plot '!$A25-'Plot '!$A$50)^2+('Plot '!$B25-'Plot '!$C$50)^2)</f>
        <v>1.3416407864998734</v>
      </c>
      <c r="P25">
        <f>SQRT(('Plot '!$A25-'Plot '!$A$51)^2+('Plot '!$B25-'Plot '!$C$51)^2)</f>
        <v>1.5132745950421556</v>
      </c>
      <c r="Q25">
        <f>SQRT(('Plot '!$A25-'Plot '!$A$52)^2+('Plot '!$B25-'Plot '!$C$52)^2)</f>
        <v>0.63245553203367566</v>
      </c>
      <c r="R25">
        <f>SQRT(('Plot '!$A25-'Plot '!$A$53)^2+('Plot '!$B25-'Plot '!$C$53)^2)</f>
        <v>2.3769728648009423</v>
      </c>
      <c r="S25">
        <f>SQRT(('Plot '!$A25-'Plot '!$A$54)^2+('Plot '!$B$2-'Plot '!$C77)^2)</f>
        <v>3.6138621999185303</v>
      </c>
      <c r="T25">
        <f>SQRT(('Plot '!$A25-'Plot '!$A$55)^2+('Plot '!$B25-'Plot '!$C$55)^2)</f>
        <v>1.3038404810405295</v>
      </c>
      <c r="U25">
        <f>SQRT(('Plot '!$A25-'Plot '!$A$56)^2+('Plot '!$B25-'Plot '!$C$56)^2)</f>
        <v>1.8110770276274832</v>
      </c>
      <c r="V25">
        <f>SQRT(('Plot '!$A25-'Plot '!$A$57)^2+('Plot '!$B25-'Plot '!$C$57)^2)</f>
        <v>0.80622577482985425</v>
      </c>
      <c r="W25">
        <f>SQRT(('Plot '!$A25-'Plot '!$A$58)^2+('Plot '!$B25-'Plot '!$C$58)^2)</f>
        <v>1.1661903789690602</v>
      </c>
      <c r="X25">
        <f>SQRT(('Plot '!$A25-'Plot '!$A$59)^2+('Plot '!$B25-'Plot '!$C$59)^2)</f>
        <v>1.8439088914585773</v>
      </c>
      <c r="Y25">
        <f>SQRT(('Plot '!$A25-'Plot '!$A$60)^2+('Plot '!$B$2-'Plot '!$C83)^2)</f>
        <v>4.0311288741492746</v>
      </c>
      <c r="Z25">
        <f>SQRT(('Plot '!$A25-'Plot '!$A$61)^2+('Plot '!$B25-'Plot '!$C$61)^2)</f>
        <v>2.5317977802344327</v>
      </c>
      <c r="AA25">
        <f>SQRT(('Plot '!$A25-'Plot '!$A$62)^2+('Plot '!$B25-'Plot '!$C$62)^2)</f>
        <v>1.0816653826391964</v>
      </c>
      <c r="AB25">
        <f>SQRT(('Plot '!$A25-'Plot '!$A$63)^2+('Plot '!$B25-'Plot '!$C$63)^2)</f>
        <v>1.0630145812734642</v>
      </c>
      <c r="AC25">
        <f>SQRT(('Plot '!$A25-'Plot '!$A$64)^2+('Plot '!$B25-'Plot '!$C$64)^2)</f>
        <v>0.89999999999999947</v>
      </c>
      <c r="AD25">
        <f>SQRT(('Plot '!$A25-'Plot '!$A$65)^2+('Plot '!$B25-'Plot '!$C$65)^2)</f>
        <v>1.0440306508910548</v>
      </c>
      <c r="AE25">
        <f>SQRT(('Plot '!$A25-'Plot '!$A$66)^2+('Plot '!$B25-'Plot '!$C$66)^2)</f>
        <v>0.72111025509279758</v>
      </c>
      <c r="AF25">
        <f>SQRT(('Plot '!$A25-'Plot '!$A$67)^2+('Plot '!$B25-'Plot '!$C$67)^2)</f>
        <v>1.3038404810405295</v>
      </c>
      <c r="AG25">
        <f>SQRT(('Plot '!$A25-'Plot '!$A$68)^2+('Plot '!$B25-'Plot '!$C$68)^2)</f>
        <v>1.360147050873544</v>
      </c>
      <c r="AH25">
        <f>SQRT(('Plot '!$A25-'Plot '!$A$69)^2+('Plot '!$B25-'Plot '!$C$69)^2)</f>
        <v>1.272792206135785</v>
      </c>
      <c r="AI25">
        <f>SQRT(('Plot '!$A25-'Plot '!$A$70)^2+('Plot '!$B25-'Plot '!$C$70)^2)</f>
        <v>1.1704699910719623</v>
      </c>
      <c r="AJ25">
        <f>SQRT(('Plot '!$A25-'Plot '!$A$71)^2+('Plot '!$B25-'Plot '!$C$71)^2)</f>
        <v>0.64031242374328479</v>
      </c>
    </row>
    <row r="26" spans="1:36" x14ac:dyDescent="0.3">
      <c r="A26">
        <v>25</v>
      </c>
      <c r="B26">
        <f>SQRT(('Plot '!$A26-'Plot '!$A$37)^2+('Plot '!$B26-'Plot '!$C$37)^2)</f>
        <v>1.5231546211727811</v>
      </c>
      <c r="C26">
        <f>SQRT(('Plot '!$A26-'Plot '!$A$38)^2+('Plot '!$B26-'Plot '!$C$38)^2)</f>
        <v>2.1954498400100144</v>
      </c>
      <c r="D26">
        <f>SQRT(('Plot '!$A26-'Plot '!$A$39)^2+('Plot '!$B26-'Plot '!$C$39)^2)</f>
        <v>1.6278820596099701</v>
      </c>
      <c r="E26">
        <f>SQRT(('Plot '!$A26-'Plot '!$A$40)^2+('Plot '!$B26-'Plot '!$C$40)^2)</f>
        <v>1.7029386365926398</v>
      </c>
      <c r="F26">
        <f>SQRT(('Plot '!$A26-'Plot '!$A$41)^2+('Plot '!$B26-'Plot '!$C$41)^2)</f>
        <v>1.6278820596099701</v>
      </c>
      <c r="G26">
        <f>SQRT(('Plot '!$A26-'Plot '!$A$42)^2+('Plot '!$B26-'Plot '!$C$42)^2)</f>
        <v>2.4186773244895643</v>
      </c>
      <c r="H26">
        <f>SQRT(('Plot '!$A26-'Plot '!$A$43)^2+('Plot '!$B26-'Plot '!$C$43)^2)</f>
        <v>2.1931712199461306</v>
      </c>
      <c r="I26">
        <f>SQRT(('Plot '!$A26-'Plot '!$A$44)^2+('Plot '!$B26-'Plot '!$C$44)^2)</f>
        <v>2.0615528128088303</v>
      </c>
      <c r="J26">
        <f>SQRT(('Plot '!$A26-'Plot '!$A$45)^2+('Plot '!$B26-'Plot '!$C$45)^2)</f>
        <v>1.5811388300841893</v>
      </c>
      <c r="K26">
        <f>SQRT(('Plot '!$A26-'Plot '!$A$46)^2+('Plot '!$B26-'Plot '!$C$46)^2)</f>
        <v>1.8439088914585771</v>
      </c>
      <c r="L26">
        <f>SQRT(('Plot '!$A26-'Plot '!$A$47)^2+('Plot '!$B26-'Plot '!$C$47)^2)</f>
        <v>1.9416487838947594</v>
      </c>
      <c r="M26">
        <f>SQRT(('Plot '!$A26-'Plot '!$A$48)^2+('Plot '!$B26-'Plot '!$C$48)^2)</f>
        <v>1.4999999999999998</v>
      </c>
      <c r="N26">
        <f>SQRT(('Plot '!$A26-'Plot '!$A$49)^2+('Plot '!$B26-'Plot '!$C$49)^2)</f>
        <v>2.5179356624028344</v>
      </c>
      <c r="O26">
        <f>SQRT(('Plot '!$A26-'Plot '!$A$50)^2+('Plot '!$B26-'Plot '!$C$50)^2)</f>
        <v>2.0615528128088298</v>
      </c>
      <c r="P26">
        <f>SQRT(('Plot '!$A26-'Plot '!$A$51)^2+('Plot '!$B26-'Plot '!$C$51)^2)</f>
        <v>1.9235384061671343</v>
      </c>
      <c r="Q26">
        <f>SQRT(('Plot '!$A26-'Plot '!$A$52)^2+('Plot '!$B26-'Plot '!$C$52)^2)</f>
        <v>1.360147050873544</v>
      </c>
      <c r="R26">
        <f>SQRT(('Plot '!$A26-'Plot '!$A$53)^2+('Plot '!$B26-'Plot '!$C$53)^2)</f>
        <v>2.8178005607210741</v>
      </c>
      <c r="S26">
        <f>SQRT(('Plot '!$A26-'Plot '!$A$54)^2+('Plot '!$B$2-'Plot '!$C78)^2)</f>
        <v>3.6687872655688283</v>
      </c>
      <c r="T26">
        <f>SQRT(('Plot '!$A26-'Plot '!$A$55)^2+('Plot '!$B26-'Plot '!$C$55)^2)</f>
        <v>1.7</v>
      </c>
      <c r="U26">
        <f>SQRT(('Plot '!$A26-'Plot '!$A$56)^2+('Plot '!$B26-'Plot '!$C$56)^2)</f>
        <v>2.1931712199461306</v>
      </c>
      <c r="V26">
        <f>SQRT(('Plot '!$A26-'Plot '!$A$57)^2+('Plot '!$B26-'Plot '!$C$57)^2)</f>
        <v>1.421267040355189</v>
      </c>
      <c r="W26">
        <f>SQRT(('Plot '!$A26-'Plot '!$A$58)^2+('Plot '!$B26-'Plot '!$C$58)^2)</f>
        <v>1.7691806012954132</v>
      </c>
      <c r="X26">
        <f>SQRT(('Plot '!$A26-'Plot '!$A$59)^2+('Plot '!$B26-'Plot '!$C$59)^2)</f>
        <v>2.2825424421026654</v>
      </c>
      <c r="Y26">
        <f>SQRT(('Plot '!$A26-'Plot '!$A$60)^2+('Plot '!$B$2-'Plot '!$C84)^2)</f>
        <v>4.1340053217188775</v>
      </c>
      <c r="Z26">
        <f>SQRT(('Plot '!$A26-'Plot '!$A$61)^2+('Plot '!$B26-'Plot '!$C$61)^2)</f>
        <v>2.7166155414412252</v>
      </c>
      <c r="AA26">
        <f>SQRT(('Plot '!$A26-'Plot '!$A$62)^2+('Plot '!$B26-'Plot '!$C$62)^2)</f>
        <v>1.7029386365926398</v>
      </c>
      <c r="AB26">
        <f>SQRT(('Plot '!$A26-'Plot '!$A$63)^2+('Plot '!$B26-'Plot '!$C$63)^2)</f>
        <v>1.7492855684535895</v>
      </c>
      <c r="AC26">
        <f>SQRT(('Plot '!$A26-'Plot '!$A$64)^2+('Plot '!$B26-'Plot '!$C$64)^2)</f>
        <v>1.3038404810405293</v>
      </c>
      <c r="AD26">
        <f>SQRT(('Plot '!$A26-'Plot '!$A$65)^2+('Plot '!$B26-'Plot '!$C$65)^2)</f>
        <v>1.5620499351813306</v>
      </c>
      <c r="AE26">
        <f>SQRT(('Plot '!$A26-'Plot '!$A$66)^2+('Plot '!$B26-'Plot '!$C$66)^2)</f>
        <v>1.360147050873544</v>
      </c>
      <c r="AF26">
        <f>SQRT(('Plot '!$A26-'Plot '!$A$67)^2+('Plot '!$B26-'Plot '!$C$67)^2)</f>
        <v>1.7</v>
      </c>
      <c r="AG26">
        <f>SQRT(('Plot '!$A26-'Plot '!$A$68)^2+('Plot '!$B26-'Plot '!$C$68)^2)</f>
        <v>1.8601075237738272</v>
      </c>
      <c r="AH26">
        <f>SQRT(('Plot '!$A26-'Plot '!$A$69)^2+('Plot '!$B26-'Plot '!$C$69)^2)</f>
        <v>1.9416487838947594</v>
      </c>
      <c r="AI26">
        <f>SQRT(('Plot '!$A26-'Plot '!$A$70)^2+('Plot '!$B26-'Plot '!$C$70)^2)</f>
        <v>1.7029386365926398</v>
      </c>
      <c r="AJ26">
        <f>SQRT(('Plot '!$A26-'Plot '!$A$71)^2+('Plot '!$B26-'Plot '!$C$71)^2)</f>
        <v>1.3038404810405295</v>
      </c>
    </row>
    <row r="27" spans="1:36" x14ac:dyDescent="0.3">
      <c r="A27">
        <v>26</v>
      </c>
      <c r="B27">
        <f>SQRT(('Plot '!$A27-'Plot '!$A$37)^2+('Plot '!$B27-'Plot '!$C$37)^2)</f>
        <v>1.5297058540778354</v>
      </c>
      <c r="C27">
        <f>SQRT(('Plot '!$A27-'Plot '!$A$38)^2+('Plot '!$B27-'Plot '!$C$38)^2)</f>
        <v>1.9999999999999998</v>
      </c>
      <c r="D27">
        <f>SQRT(('Plot '!$A27-'Plot '!$A$39)^2+('Plot '!$B27-'Plot '!$C$39)^2)</f>
        <v>1.5264337522473748</v>
      </c>
      <c r="E27">
        <f>SQRT(('Plot '!$A27-'Plot '!$A$40)^2+('Plot '!$B27-'Plot '!$C$40)^2)</f>
        <v>1.5620499351813311</v>
      </c>
      <c r="F27">
        <f>SQRT(('Plot '!$A27-'Plot '!$A$41)^2+('Plot '!$B27-'Plot '!$C$41)^2)</f>
        <v>1.8027756377319946</v>
      </c>
      <c r="G27">
        <f>SQRT(('Plot '!$A27-'Plot '!$A$42)^2+('Plot '!$B27-'Plot '!$C$42)^2)</f>
        <v>2.2203603311174516</v>
      </c>
      <c r="H27">
        <f>SQRT(('Plot '!$A27-'Plot '!$A$43)^2+('Plot '!$B27-'Plot '!$C$43)^2)</f>
        <v>2.0808652046684815</v>
      </c>
      <c r="I27">
        <f>SQRT(('Plot '!$A27-'Plot '!$A$44)^2+('Plot '!$B27-'Plot '!$C$44)^2)</f>
        <v>1.8027756377319948</v>
      </c>
      <c r="J27">
        <f>SQRT(('Plot '!$A27-'Plot '!$A$45)^2+('Plot '!$B27-'Plot '!$C$45)^2)</f>
        <v>1.4142135623730951</v>
      </c>
      <c r="K27">
        <f>SQRT(('Plot '!$A27-'Plot '!$A$46)^2+('Plot '!$B27-'Plot '!$C$46)^2)</f>
        <v>1.7492855684535902</v>
      </c>
      <c r="L27">
        <f>SQRT(('Plot '!$A27-'Plot '!$A$47)^2+('Plot '!$B27-'Plot '!$C$47)^2)</f>
        <v>1.7691806012954132</v>
      </c>
      <c r="M27">
        <f>SQRT(('Plot '!$A27-'Plot '!$A$48)^2+('Plot '!$B27-'Plot '!$C$48)^2)</f>
        <v>1.3453624047073711</v>
      </c>
      <c r="N27">
        <f>SQRT(('Plot '!$A27-'Plot '!$A$49)^2+('Plot '!$B27-'Plot '!$C$49)^2)</f>
        <v>2.2360679774997898</v>
      </c>
      <c r="O27">
        <f>SQRT(('Plot '!$A27-'Plot '!$A$50)^2+('Plot '!$B27-'Plot '!$C$50)^2)</f>
        <v>2.0615528128088303</v>
      </c>
      <c r="P27">
        <f>SQRT(('Plot '!$A27-'Plot '!$A$51)^2+('Plot '!$B27-'Plot '!$C$51)^2)</f>
        <v>1.7204650534085255</v>
      </c>
      <c r="Q27">
        <f>SQRT(('Plot '!$A27-'Plot '!$A$52)^2+('Plot '!$B27-'Plot '!$C$52)^2)</f>
        <v>1.4035668847618203</v>
      </c>
      <c r="R27">
        <f>SQRT(('Plot '!$A27-'Plot '!$A$53)^2+('Plot '!$B27-'Plot '!$C$53)^2)</f>
        <v>2.6076809620810599</v>
      </c>
      <c r="S27">
        <f>SQRT(('Plot '!$A27-'Plot '!$A$54)^2+('Plot '!$B$2-'Plot '!$C79)^2)</f>
        <v>3.5902646142032486</v>
      </c>
      <c r="T27">
        <f>SQRT(('Plot '!$A27-'Plot '!$A$55)^2+('Plot '!$B27-'Plot '!$C$55)^2)</f>
        <v>1.5000000000000002</v>
      </c>
      <c r="U27">
        <f>SQRT(('Plot '!$A27-'Plot '!$A$56)^2+('Plot '!$B27-'Plot '!$C$56)^2)</f>
        <v>1.9723082923316022</v>
      </c>
      <c r="V27">
        <f>SQRT(('Plot '!$A27-'Plot '!$A$57)^2+('Plot '!$B27-'Plot '!$C$57)^2)</f>
        <v>1.3416407864998738</v>
      </c>
      <c r="W27">
        <f>SQRT(('Plot '!$A27-'Plot '!$A$58)^2+('Plot '!$B27-'Plot '!$C$58)^2)</f>
        <v>1.6643316977093243</v>
      </c>
      <c r="X27">
        <f>SQRT(('Plot '!$A27-'Plot '!$A$59)^2+('Plot '!$B27-'Plot '!$C$59)^2)</f>
        <v>2.0808652046684815</v>
      </c>
      <c r="Y27">
        <f>SQRT(('Plot '!$A27-'Plot '!$A$60)^2+('Plot '!$B$2-'Plot '!$C85)^2)</f>
        <v>3.9824615503479754</v>
      </c>
      <c r="Z27">
        <f>SQRT(('Plot '!$A27-'Plot '!$A$61)^2+('Plot '!$B27-'Plot '!$C$61)^2)</f>
        <v>2.4331050121192881</v>
      </c>
      <c r="AA27">
        <f>SQRT(('Plot '!$A27-'Plot '!$A$62)^2+('Plot '!$B27-'Plot '!$C$62)^2)</f>
        <v>1.61245154965971</v>
      </c>
      <c r="AB27">
        <f>SQRT(('Plot '!$A27-'Plot '!$A$63)^2+('Plot '!$B27-'Plot '!$C$63)^2)</f>
        <v>1.7088007490635062</v>
      </c>
      <c r="AC27">
        <f>SQRT(('Plot '!$A27-'Plot '!$A$64)^2+('Plot '!$B27-'Plot '!$C$64)^2)</f>
        <v>1.1313708498984762</v>
      </c>
      <c r="AD27">
        <f>SQRT(('Plot '!$A27-'Plot '!$A$65)^2+('Plot '!$B27-'Plot '!$C$65)^2)</f>
        <v>1.4212670403551899</v>
      </c>
      <c r="AE27">
        <f>SQRT(('Plot '!$A27-'Plot '!$A$66)^2+('Plot '!$B27-'Plot '!$C$66)^2)</f>
        <v>1.3</v>
      </c>
      <c r="AF27">
        <f>SQRT(('Plot '!$A27-'Plot '!$A$67)^2+('Plot '!$B27-'Plot '!$C$67)^2)</f>
        <v>1.5000000000000002</v>
      </c>
      <c r="AG27">
        <f>SQRT(('Plot '!$A27-'Plot '!$A$68)^2+('Plot '!$B27-'Plot '!$C$68)^2)</f>
        <v>1.6970562748477143</v>
      </c>
      <c r="AH27">
        <f>SQRT(('Plot '!$A27-'Plot '!$A$69)^2+('Plot '!$B27-'Plot '!$C$69)^2)</f>
        <v>1.8788294228055937</v>
      </c>
      <c r="AI27">
        <f>SQRT(('Plot '!$A27-'Plot '!$A$70)^2+('Plot '!$B27-'Plot '!$C$70)^2)</f>
        <v>1.5620499351813311</v>
      </c>
      <c r="AJ27">
        <f>SQRT(('Plot '!$A27-'Plot '!$A$71)^2+('Plot '!$B27-'Plot '!$C$71)^2)</f>
        <v>1.264911064067352</v>
      </c>
    </row>
    <row r="28" spans="1:36" x14ac:dyDescent="0.3">
      <c r="A28">
        <v>27</v>
      </c>
      <c r="B28">
        <f>SQRT(('Plot '!$A28-'Plot '!$A$37)^2+('Plot '!$B28-'Plot '!$C$37)^2)</f>
        <v>0.85440037453175288</v>
      </c>
      <c r="C28">
        <f>SQRT(('Plot '!$A28-'Plot '!$A$38)^2+('Plot '!$B28-'Plot '!$C$38)^2)</f>
        <v>1.6763054614240207</v>
      </c>
      <c r="D28">
        <f>SQRT(('Plot '!$A28-'Plot '!$A$39)^2+('Plot '!$B28-'Plot '!$C$39)^2)</f>
        <v>0.99999999999999989</v>
      </c>
      <c r="E28">
        <f>SQRT(('Plot '!$A28-'Plot '!$A$40)^2+('Plot '!$B28-'Plot '!$C$40)^2)</f>
        <v>1.1180339887498949</v>
      </c>
      <c r="F28">
        <f>SQRT(('Plot '!$A28-'Plot '!$A$41)^2+('Plot '!$B28-'Plot '!$C$41)^2)</f>
        <v>1.16619037896906</v>
      </c>
      <c r="G28">
        <f>SQRT(('Plot '!$A28-'Plot '!$A$42)^2+('Plot '!$B28-'Plot '!$C$42)^2)</f>
        <v>1.8973665961010275</v>
      </c>
      <c r="H28">
        <f>SQRT(('Plot '!$A28-'Plot '!$A$43)^2+('Plot '!$B28-'Plot '!$C$43)^2)</f>
        <v>1.5620499351813311</v>
      </c>
      <c r="I28">
        <f>SQRT(('Plot '!$A28-'Plot '!$A$44)^2+('Plot '!$B28-'Plot '!$C$44)^2)</f>
        <v>1.7029386365926404</v>
      </c>
      <c r="J28">
        <f>SQRT(('Plot '!$A28-'Plot '!$A$45)^2+('Plot '!$B28-'Plot '!$C$45)^2)</f>
        <v>1.0440306508910548</v>
      </c>
      <c r="K28">
        <f>SQRT(('Plot '!$A28-'Plot '!$A$46)^2+('Plot '!$B28-'Plot '!$C$46)^2)</f>
        <v>1.2041594578792296</v>
      </c>
      <c r="L28">
        <f>SQRT(('Plot '!$A28-'Plot '!$A$47)^2+('Plot '!$B28-'Plot '!$C$47)^2)</f>
        <v>1.3928388277184118</v>
      </c>
      <c r="M28">
        <f>SQRT(('Plot '!$A28-'Plot '!$A$48)^2+('Plot '!$B28-'Plot '!$C$48)^2)</f>
        <v>0.94868329805051399</v>
      </c>
      <c r="N28">
        <f>SQRT(('Plot '!$A28-'Plot '!$A$49)^2+('Plot '!$B28-'Plot '!$C$49)^2)</f>
        <v>2.220360331117452</v>
      </c>
      <c r="O28">
        <f>SQRT(('Plot '!$A28-'Plot '!$A$50)^2+('Plot '!$B28-'Plot '!$C$50)^2)</f>
        <v>1.3928388277184118</v>
      </c>
      <c r="P28">
        <f>SQRT(('Plot '!$A28-'Plot '!$A$51)^2+('Plot '!$B28-'Plot '!$C$51)^2)</f>
        <v>1.4317821063276357</v>
      </c>
      <c r="Q28">
        <f>SQRT(('Plot '!$A28-'Plot '!$A$52)^2+('Plot '!$B28-'Plot '!$C$52)^2)</f>
        <v>0.70710678118654768</v>
      </c>
      <c r="R28">
        <f>SQRT(('Plot '!$A28-'Plot '!$A$53)^2+('Plot '!$B28-'Plot '!$C$53)^2)</f>
        <v>2.3086792761230392</v>
      </c>
      <c r="S28">
        <f>SQRT(('Plot '!$A28-'Plot '!$A$54)^2+('Plot '!$B$2-'Plot '!$C80)^2)</f>
        <v>3.5902646142032486</v>
      </c>
      <c r="T28">
        <f>SQRT(('Plot '!$A28-'Plot '!$A$55)^2+('Plot '!$B28-'Plot '!$C$55)^2)</f>
        <v>1.216552506059644</v>
      </c>
      <c r="U28">
        <f>SQRT(('Plot '!$A28-'Plot '!$A$56)^2+('Plot '!$B28-'Plot '!$C$56)^2)</f>
        <v>1.726267650163207</v>
      </c>
      <c r="V28">
        <f>SQRT(('Plot '!$A28-'Plot '!$A$57)^2+('Plot '!$B28-'Plot '!$C$57)^2)</f>
        <v>0.7810249675906652</v>
      </c>
      <c r="W28">
        <f>SQRT(('Plot '!$A28-'Plot '!$A$58)^2+('Plot '!$B28-'Plot '!$C$58)^2)</f>
        <v>1.1401754250991385</v>
      </c>
      <c r="X28">
        <f>SQRT(('Plot '!$A28-'Plot '!$A$59)^2+('Plot '!$B28-'Plot '!$C$59)^2)</f>
        <v>1.7720045146669352</v>
      </c>
      <c r="Y28">
        <f>SQRT(('Plot '!$A28-'Plot '!$A$60)^2+('Plot '!$B$2-'Plot '!$C86)^2)</f>
        <v>3.9824615503479754</v>
      </c>
      <c r="Z28">
        <f>SQRT(('Plot '!$A28-'Plot '!$A$61)^2+('Plot '!$B28-'Plot '!$C$61)^2)</f>
        <v>2.4186773244895652</v>
      </c>
      <c r="AA28">
        <f>SQRT(('Plot '!$A28-'Plot '!$A$62)^2+('Plot '!$B28-'Plot '!$C$62)^2)</f>
        <v>1.0630145812734648</v>
      </c>
      <c r="AB28">
        <f>SQRT(('Plot '!$A28-'Plot '!$A$63)^2+('Plot '!$B28-'Plot '!$C$63)^2)</f>
        <v>1.0816653826391966</v>
      </c>
      <c r="AC28">
        <f>SQRT(('Plot '!$A28-'Plot '!$A$64)^2+('Plot '!$B28-'Plot '!$C$64)^2)</f>
        <v>0.8062257748298548</v>
      </c>
      <c r="AD28">
        <f>SQRT(('Plot '!$A28-'Plot '!$A$65)^2+('Plot '!$B28-'Plot '!$C$65)^2)</f>
        <v>0.9848857801796107</v>
      </c>
      <c r="AE28">
        <f>SQRT(('Plot '!$A28-'Plot '!$A$66)^2+('Plot '!$B28-'Plot '!$C$66)^2)</f>
        <v>0.70710678118654757</v>
      </c>
      <c r="AF28">
        <f>SQRT(('Plot '!$A28-'Plot '!$A$67)^2+('Plot '!$B28-'Plot '!$C$67)^2)</f>
        <v>1.216552506059644</v>
      </c>
      <c r="AG28">
        <f>SQRT(('Plot '!$A28-'Plot '!$A$68)^2+('Plot '!$B28-'Plot '!$C$68)^2)</f>
        <v>1.3</v>
      </c>
      <c r="AH28">
        <f>SQRT(('Plot '!$A28-'Plot '!$A$69)^2+('Plot '!$B28-'Plot '!$C$69)^2)</f>
        <v>1.2806248474865696</v>
      </c>
      <c r="AI28">
        <f>SQRT(('Plot '!$A28-'Plot '!$A$70)^2+('Plot '!$B28-'Plot '!$C$70)^2)</f>
        <v>1.1180339887498949</v>
      </c>
      <c r="AJ28">
        <f>SQRT(('Plot '!$A28-'Plot '!$A$71)^2+('Plot '!$B28-'Plot '!$C$71)^2)</f>
        <v>0.64031242374328512</v>
      </c>
    </row>
    <row r="29" spans="1:36" x14ac:dyDescent="0.3">
      <c r="A29">
        <v>28</v>
      </c>
      <c r="B29">
        <f>SQRT(('Plot '!$A29-'Plot '!$A$37)^2+('Plot '!$B29-'Plot '!$C$37)^2)</f>
        <v>0.98488578017960993</v>
      </c>
      <c r="C29">
        <f>SQRT(('Plot '!$A29-'Plot '!$A$38)^2+('Plot '!$B29-'Plot '!$C$38)^2)</f>
        <v>2.2022715545545233</v>
      </c>
      <c r="D29">
        <f>SQRT(('Plot '!$A29-'Plot '!$A$39)^2+('Plot '!$B29-'Plot '!$C$39)^2)</f>
        <v>1.4142135623730945</v>
      </c>
      <c r="E29">
        <f>SQRT(('Plot '!$A29-'Plot '!$A$40)^2+('Plot '!$B29-'Plot '!$C$40)^2)</f>
        <v>1.6031219541881394</v>
      </c>
      <c r="F29">
        <f>SQRT(('Plot '!$A29-'Plot '!$A$41)^2+('Plot '!$B29-'Plot '!$C$41)^2)</f>
        <v>0.60000000000000009</v>
      </c>
      <c r="G29">
        <f>SQRT(('Plot '!$A29-'Plot '!$A$42)^2+('Plot '!$B29-'Plot '!$C$42)^2)</f>
        <v>2.4083189157584584</v>
      </c>
      <c r="H29">
        <f>SQRT(('Plot '!$A29-'Plot '!$A$43)^2+('Plot '!$B29-'Plot '!$C$43)^2)</f>
        <v>1.8973665961010275</v>
      </c>
      <c r="I29">
        <f>SQRT(('Plot '!$A29-'Plot '!$A$44)^2+('Plot '!$B29-'Plot '!$C$44)^2)</f>
        <v>2.3537204591879637</v>
      </c>
      <c r="J29">
        <f>SQRT(('Plot '!$A29-'Plot '!$A$45)^2+('Plot '!$B29-'Plot '!$C$45)^2)</f>
        <v>1.6031219541881394</v>
      </c>
      <c r="K29">
        <f>SQRT(('Plot '!$A29-'Plot '!$A$46)^2+('Plot '!$B29-'Plot '!$C$46)^2)</f>
        <v>1.5524174696260025</v>
      </c>
      <c r="L29">
        <f>SQRT(('Plot '!$A29-'Plot '!$A$47)^2+('Plot '!$B29-'Plot '!$C$47)^2)</f>
        <v>1.9026297590440444</v>
      </c>
      <c r="M29">
        <f>SQRT(('Plot '!$A29-'Plot '!$A$48)^2+('Plot '!$B29-'Plot '!$C$48)^2)</f>
        <v>1.5033296378372909</v>
      </c>
      <c r="N29">
        <f>SQRT(('Plot '!$A29-'Plot '!$A$49)^2+('Plot '!$B29-'Plot '!$C$49)^2)</f>
        <v>2.8861739379323619</v>
      </c>
      <c r="O29">
        <f>SQRT(('Plot '!$A29-'Plot '!$A$50)^2+('Plot '!$B29-'Plot '!$C$50)^2)</f>
        <v>1.4212670403551892</v>
      </c>
      <c r="P29">
        <f>SQRT(('Plot '!$A29-'Plot '!$A$51)^2+('Plot '!$B29-'Plot '!$C$51)^2)</f>
        <v>2.0024984394500787</v>
      </c>
      <c r="Q29">
        <f>SQRT(('Plot '!$A29-'Plot '!$A$52)^2+('Plot '!$B29-'Plot '!$C$52)^2)</f>
        <v>0.76157731058639033</v>
      </c>
      <c r="R29">
        <f>SQRT(('Plot '!$A29-'Plot '!$A$53)^2+('Plot '!$B29-'Plot '!$C$53)^2)</f>
        <v>2.8160255680657444</v>
      </c>
      <c r="S29">
        <f>SQRT(('Plot '!$A29-'Plot '!$A$54)^2+('Plot '!$B$2-'Plot '!$C81)^2)</f>
        <v>3.7696153649941526</v>
      </c>
      <c r="T29">
        <f>SQRT(('Plot '!$A29-'Plot '!$A$55)^2+('Plot '!$B29-'Plot '!$C$55)^2)</f>
        <v>1.8110770276274832</v>
      </c>
      <c r="U29">
        <f>SQRT(('Plot '!$A29-'Plot '!$A$56)^2+('Plot '!$B29-'Plot '!$C$56)^2)</f>
        <v>2.3021728866442674</v>
      </c>
      <c r="V29">
        <f>SQRT(('Plot '!$A29-'Plot '!$A$57)^2+('Plot '!$B29-'Plot '!$C$57)^2)</f>
        <v>1.204159457879229</v>
      </c>
      <c r="W29">
        <f>SQRT(('Plot '!$A29-'Plot '!$A$58)^2+('Plot '!$B29-'Plot '!$C$58)^2)</f>
        <v>1.5297058540778357</v>
      </c>
      <c r="X29">
        <f>SQRT(('Plot '!$A29-'Plot '!$A$59)^2+('Plot '!$B29-'Plot '!$C$59)^2)</f>
        <v>2.3021728866442674</v>
      </c>
      <c r="Y29">
        <f>SQRT(('Plot '!$A29-'Plot '!$A$60)^2+('Plot '!$B$2-'Plot '!$C87)^2)</f>
        <v>4.3011626335213133</v>
      </c>
      <c r="Z29">
        <f>SQRT(('Plot '!$A29-'Plot '!$A$61)^2+('Plot '!$B29-'Plot '!$C$61)^2)</f>
        <v>3.0805843601498726</v>
      </c>
      <c r="AA29">
        <f>SQRT(('Plot '!$A29-'Plot '!$A$62)^2+('Plot '!$B29-'Plot '!$C$62)^2)</f>
        <v>1.4317821063276348</v>
      </c>
      <c r="AB29">
        <f>SQRT(('Plot '!$A29-'Plot '!$A$63)^2+('Plot '!$B29-'Plot '!$C$63)^2)</f>
        <v>1.2999999999999994</v>
      </c>
      <c r="AC29">
        <f>SQRT(('Plot '!$A29-'Plot '!$A$64)^2+('Plot '!$B29-'Plot '!$C$64)^2)</f>
        <v>1.4317821063276348</v>
      </c>
      <c r="AD29">
        <f>SQRT(('Plot '!$A29-'Plot '!$A$65)^2+('Plot '!$B29-'Plot '!$C$65)^2)</f>
        <v>1.5</v>
      </c>
      <c r="AE29">
        <f>SQRT(('Plot '!$A29-'Plot '!$A$66)^2+('Plot '!$B29-'Plot '!$C$66)^2)</f>
        <v>1.1045361017187258</v>
      </c>
      <c r="AF29">
        <f>SQRT(('Plot '!$A29-'Plot '!$A$67)^2+('Plot '!$B29-'Plot '!$C$67)^2)</f>
        <v>1.8110770276274832</v>
      </c>
      <c r="AG29">
        <f>SQRT(('Plot '!$A29-'Plot '!$A$68)^2+('Plot '!$B29-'Plot '!$C$68)^2)</f>
        <v>1.8027756377319946</v>
      </c>
      <c r="AH29">
        <f>SQRT(('Plot '!$A29-'Plot '!$A$69)^2+('Plot '!$B29-'Plot '!$C$69)^2)</f>
        <v>1.5231546211727811</v>
      </c>
      <c r="AI29">
        <f>SQRT(('Plot '!$A29-'Plot '!$A$70)^2+('Plot '!$B29-'Plot '!$C$70)^2)</f>
        <v>1.6031219541881394</v>
      </c>
      <c r="AJ29">
        <f>SQRT(('Plot '!$A29-'Plot '!$A$71)^2+('Plot '!$B29-'Plot '!$C$71)^2)</f>
        <v>1.004987562112089</v>
      </c>
    </row>
    <row r="30" spans="1:36" x14ac:dyDescent="0.3">
      <c r="A30">
        <v>29</v>
      </c>
      <c r="B30">
        <f>SQRT(('Plot '!$A30-'Plot '!$A$37)^2+('Plot '!$B30-'Plot '!$C$37)^2)</f>
        <v>0.98994949366116647</v>
      </c>
      <c r="C30">
        <f>SQRT(('Plot '!$A30-'Plot '!$A$38)^2+('Plot '!$B30-'Plot '!$C$38)^2)</f>
        <v>2.0396078054371141</v>
      </c>
      <c r="D30">
        <f>SQRT(('Plot '!$A30-'Plot '!$A$39)^2+('Plot '!$B30-'Plot '!$C$39)^2)</f>
        <v>1.3</v>
      </c>
      <c r="E30">
        <f>SQRT(('Plot '!$A30-'Plot '!$A$40)^2+('Plot '!$B30-'Plot '!$C$40)^2)</f>
        <v>1.4560219778561041</v>
      </c>
      <c r="F30">
        <f>SQRT(('Plot '!$A30-'Plot '!$A$41)^2+('Plot '!$B30-'Plot '!$C$41)^2)</f>
        <v>0.92195444572928853</v>
      </c>
      <c r="G30">
        <f>SQRT(('Plot '!$A30-'Plot '!$A$42)^2+('Plot '!$B30-'Plot '!$C$42)^2)</f>
        <v>2.2561028345356955</v>
      </c>
      <c r="H30">
        <f>SQRT(('Plot '!$A30-'Plot '!$A$43)^2+('Plot '!$B30-'Plot '!$C$43)^2)</f>
        <v>1.8357559750685823</v>
      </c>
      <c r="I30">
        <f>SQRT(('Plot '!$A30-'Plot '!$A$44)^2+('Plot '!$B30-'Plot '!$C$44)^2)</f>
        <v>2.109502310972899</v>
      </c>
      <c r="J30">
        <f>SQRT(('Plot '!$A30-'Plot '!$A$45)^2+('Plot '!$B30-'Plot '!$C$45)^2)</f>
        <v>1.4142135623730954</v>
      </c>
      <c r="K30">
        <f>SQRT(('Plot '!$A30-'Plot '!$A$46)^2+('Plot '!$B30-'Plot '!$C$46)^2)</f>
        <v>1.4764823060233405</v>
      </c>
      <c r="L30">
        <f>SQRT(('Plot '!$A30-'Plot '!$A$47)^2+('Plot '!$B30-'Plot '!$C$47)^2)</f>
        <v>1.7464249196572983</v>
      </c>
      <c r="M30">
        <f>SQRT(('Plot '!$A30-'Plot '!$A$48)^2+('Plot '!$B30-'Plot '!$C$48)^2)</f>
        <v>1.3152946437965911</v>
      </c>
      <c r="N30">
        <f>SQRT(('Plot '!$A30-'Plot '!$A$49)^2+('Plot '!$B30-'Plot '!$C$49)^2)</f>
        <v>2.6305892875931818</v>
      </c>
      <c r="O30">
        <f>SQRT(('Plot '!$A30-'Plot '!$A$50)^2+('Plot '!$B30-'Plot '!$C$50)^2)</f>
        <v>1.5</v>
      </c>
      <c r="P30">
        <f>SQRT(('Plot '!$A30-'Plot '!$A$51)^2+('Plot '!$B30-'Plot '!$C$51)^2)</f>
        <v>1.8110770276274839</v>
      </c>
      <c r="Q30">
        <f>SQRT(('Plot '!$A30-'Plot '!$A$52)^2+('Plot '!$B30-'Plot '!$C$52)^2)</f>
        <v>0.78102496759066553</v>
      </c>
      <c r="R30">
        <f>SQRT(('Plot '!$A30-'Plot '!$A$53)^2+('Plot '!$B30-'Plot '!$C$53)^2)</f>
        <v>2.6683328128252675</v>
      </c>
      <c r="S30">
        <f>SQRT(('Plot '!$A30-'Plot '!$A$54)^2+('Plot '!$B$2-'Plot '!$C82)^2)</f>
        <v>3.7</v>
      </c>
      <c r="T30">
        <f>SQRT(('Plot '!$A30-'Plot '!$A$55)^2+('Plot '!$B30-'Plot '!$C$55)^2)</f>
        <v>1.6031219541881403</v>
      </c>
      <c r="U30">
        <f>SQRT(('Plot '!$A30-'Plot '!$A$56)^2+('Plot '!$B30-'Plot '!$C$56)^2)</f>
        <v>2.109502310972899</v>
      </c>
      <c r="V30">
        <f>SQRT(('Plot '!$A30-'Plot '!$A$57)^2+('Plot '!$B30-'Plot '!$C$57)^2)</f>
        <v>1.0770329614269007</v>
      </c>
      <c r="W30">
        <f>SQRT(('Plot '!$A30-'Plot '!$A$58)^2+('Plot '!$B30-'Plot '!$C$58)^2)</f>
        <v>1.4317821063276361</v>
      </c>
      <c r="X30">
        <f>SQRT(('Plot '!$A30-'Plot '!$A$59)^2+('Plot '!$B30-'Plot '!$C$59)^2)</f>
        <v>2.1377558326431956</v>
      </c>
      <c r="Y30">
        <f>SQRT(('Plot '!$A30-'Plot '!$A$60)^2+('Plot '!$B$2-'Plot '!$C88)^2)</f>
        <v>4.1880783182743855</v>
      </c>
      <c r="Z30">
        <f>SQRT(('Plot '!$A30-'Plot '!$A$61)^2+('Plot '!$B30-'Plot '!$C$61)^2)</f>
        <v>2.8284271247461907</v>
      </c>
      <c r="AA30">
        <f>SQRT(('Plot '!$A30-'Plot '!$A$62)^2+('Plot '!$B30-'Plot '!$C$62)^2)</f>
        <v>1.3416407864998741</v>
      </c>
      <c r="AB30">
        <f>SQRT(('Plot '!$A30-'Plot '!$A$63)^2+('Plot '!$B30-'Plot '!$C$63)^2)</f>
        <v>1.2806248474865696</v>
      </c>
      <c r="AC30">
        <f>SQRT(('Plot '!$A30-'Plot '!$A$64)^2+('Plot '!$B30-'Plot '!$C$64)^2)</f>
        <v>1.2000000000000002</v>
      </c>
      <c r="AD30">
        <f>SQRT(('Plot '!$A30-'Plot '!$A$65)^2+('Plot '!$B30-'Plot '!$C$65)^2)</f>
        <v>1.334166406412634</v>
      </c>
      <c r="AE30">
        <f>SQRT(('Plot '!$A30-'Plot '!$A$66)^2+('Plot '!$B30-'Plot '!$C$66)^2)</f>
        <v>0.9848857801796107</v>
      </c>
      <c r="AF30">
        <f>SQRT(('Plot '!$A30-'Plot '!$A$67)^2+('Plot '!$B30-'Plot '!$C$67)^2)</f>
        <v>1.6031219541881403</v>
      </c>
      <c r="AG30">
        <f>SQRT(('Plot '!$A30-'Plot '!$A$68)^2+('Plot '!$B30-'Plot '!$C$68)^2)</f>
        <v>1.6492422502470647</v>
      </c>
      <c r="AH30">
        <f>SQRT(('Plot '!$A30-'Plot '!$A$69)^2+('Plot '!$B30-'Plot '!$C$69)^2)</f>
        <v>1.5</v>
      </c>
      <c r="AI30">
        <f>SQRT(('Plot '!$A30-'Plot '!$A$70)^2+('Plot '!$B30-'Plot '!$C$70)^2)</f>
        <v>1.4560219778561041</v>
      </c>
      <c r="AJ30">
        <f>SQRT(('Plot '!$A30-'Plot '!$A$71)^2+('Plot '!$B30-'Plot '!$C$71)^2)</f>
        <v>0.89442719099991641</v>
      </c>
    </row>
    <row r="31" spans="1:36" x14ac:dyDescent="0.3">
      <c r="A31">
        <v>30</v>
      </c>
      <c r="B31">
        <f>SQRT(('Plot '!$A31-'Plot '!$A$37)^2+('Plot '!$B31-'Plot '!$C$37)^2)</f>
        <v>1.1313708498984758</v>
      </c>
      <c r="C31">
        <f>SQRT(('Plot '!$A31-'Plot '!$A$38)^2+('Plot '!$B31-'Plot '!$C$38)^2)</f>
        <v>2.15870331449229</v>
      </c>
      <c r="D31">
        <f>SQRT(('Plot '!$A31-'Plot '!$A$39)^2+('Plot '!$B31-'Plot '!$C$39)^2)</f>
        <v>1.4317821063276353</v>
      </c>
      <c r="E31">
        <f>SQRT(('Plot '!$A31-'Plot '!$A$40)^2+('Plot '!$B31-'Plot '!$C$40)^2)</f>
        <v>1.5811388300841898</v>
      </c>
      <c r="F31">
        <f>SQRT(('Plot '!$A31-'Plot '!$A$41)^2+('Plot '!$B31-'Plot '!$C$41)^2)</f>
        <v>1.004987562112089</v>
      </c>
      <c r="G31">
        <f>SQRT(('Plot '!$A31-'Plot '!$A$42)^2+('Plot '!$B31-'Plot '!$C$42)^2)</f>
        <v>2.3769728648009423</v>
      </c>
      <c r="H31">
        <f>SQRT(('Plot '!$A31-'Plot '!$A$43)^2+('Plot '!$B31-'Plot '!$C$43)^2)</f>
        <v>1.9723082923316022</v>
      </c>
      <c r="I31">
        <f>SQRT(('Plot '!$A31-'Plot '!$A$44)^2+('Plot '!$B31-'Plot '!$C$44)^2)</f>
        <v>2.2022715545545242</v>
      </c>
      <c r="J31">
        <f>SQRT(('Plot '!$A31-'Plot '!$A$45)^2+('Plot '!$B31-'Plot '!$C$45)^2)</f>
        <v>1.5297058540778354</v>
      </c>
      <c r="K31">
        <f>SQRT(('Plot '!$A31-'Plot '!$A$46)^2+('Plot '!$B31-'Plot '!$C$46)^2)</f>
        <v>1.61245154965971</v>
      </c>
      <c r="L31">
        <f>SQRT(('Plot '!$A31-'Plot '!$A$47)^2+('Plot '!$B31-'Plot '!$C$47)^2)</f>
        <v>1.8681541692269403</v>
      </c>
      <c r="M31">
        <f>SQRT(('Plot '!$A31-'Plot '!$A$48)^2+('Plot '!$B31-'Plot '!$C$48)^2)</f>
        <v>1.4317821063276357</v>
      </c>
      <c r="N31">
        <f>SQRT(('Plot '!$A31-'Plot '!$A$49)^2+('Plot '!$B31-'Plot '!$C$49)^2)</f>
        <v>2.7166155414412252</v>
      </c>
      <c r="O31">
        <f>SQRT(('Plot '!$A31-'Plot '!$A$50)^2+('Plot '!$B31-'Plot '!$C$50)^2)</f>
        <v>1.6401219466856725</v>
      </c>
      <c r="P31">
        <f>SQRT(('Plot '!$A31-'Plot '!$A$51)^2+('Plot '!$B31-'Plot '!$C$51)^2)</f>
        <v>1.9235384061671348</v>
      </c>
      <c r="Q31">
        <f>SQRT(('Plot '!$A31-'Plot '!$A$52)^2+('Plot '!$B31-'Plot '!$C$52)^2)</f>
        <v>0.92195444572928864</v>
      </c>
      <c r="R31">
        <f>SQRT(('Plot '!$A31-'Plot '!$A$53)^2+('Plot '!$B31-'Plot '!$C$53)^2)</f>
        <v>2.7892651361962706</v>
      </c>
      <c r="S31">
        <f>SQRT(('Plot '!$A31-'Plot '!$A$54)^2+('Plot '!$B$2-'Plot '!$C83)^2)</f>
        <v>3.7336309405188937</v>
      </c>
      <c r="T31">
        <f>SQRT(('Plot '!$A31-'Plot '!$A$55)^2+('Plot '!$B31-'Plot '!$C$55)^2)</f>
        <v>1.7117242768623691</v>
      </c>
      <c r="U31">
        <f>SQRT(('Plot '!$A31-'Plot '!$A$56)^2+('Plot '!$B31-'Plot '!$C$56)^2)</f>
        <v>2.220360331117452</v>
      </c>
      <c r="V31">
        <f>SQRT(('Plot '!$A31-'Plot '!$A$57)^2+('Plot '!$B31-'Plot '!$C$57)^2)</f>
        <v>1.2083045973594568</v>
      </c>
      <c r="W31">
        <f>SQRT(('Plot '!$A31-'Plot '!$A$58)^2+('Plot '!$B31-'Plot '!$C$58)^2)</f>
        <v>1.5652475842498532</v>
      </c>
      <c r="X31">
        <f>SQRT(('Plot '!$A31-'Plot '!$A$59)^2+('Plot '!$B31-'Plot '!$C$59)^2)</f>
        <v>2.2561028345356955</v>
      </c>
      <c r="Y31">
        <f>SQRT(('Plot '!$A31-'Plot '!$A$60)^2+('Plot '!$B$2-'Plot '!$C89)^2)</f>
        <v>4.2438190347845888</v>
      </c>
      <c r="Z31">
        <f>SQRT(('Plot '!$A31-'Plot '!$A$61)^2+('Plot '!$B31-'Plot '!$C$61)^2)</f>
        <v>2.9154759474226504</v>
      </c>
      <c r="AA31">
        <f>SQRT(('Plot '!$A31-'Plot '!$A$62)^2+('Plot '!$B31-'Plot '!$C$62)^2)</f>
        <v>1.4764823060233399</v>
      </c>
      <c r="AB31">
        <f>SQRT(('Plot '!$A31-'Plot '!$A$63)^2+('Plot '!$B31-'Plot '!$C$63)^2)</f>
        <v>1.4212670403551892</v>
      </c>
      <c r="AC31">
        <f>SQRT(('Plot '!$A31-'Plot '!$A$64)^2+('Plot '!$B31-'Plot '!$C$64)^2)</f>
        <v>1.3038404810405295</v>
      </c>
      <c r="AD31">
        <f>SQRT(('Plot '!$A31-'Plot '!$A$65)^2+('Plot '!$B31-'Plot '!$C$65)^2)</f>
        <v>1.4560219778561041</v>
      </c>
      <c r="AE31">
        <f>SQRT(('Plot '!$A31-'Plot '!$A$66)^2+('Plot '!$B31-'Plot '!$C$66)^2)</f>
        <v>1.1180339887498949</v>
      </c>
      <c r="AF31">
        <f>SQRT(('Plot '!$A31-'Plot '!$A$67)^2+('Plot '!$B31-'Plot '!$C$67)^2)</f>
        <v>1.7117242768623691</v>
      </c>
      <c r="AG31">
        <f>SQRT(('Plot '!$A31-'Plot '!$A$68)^2+('Plot '!$B31-'Plot '!$C$68)^2)</f>
        <v>1.7720045146669352</v>
      </c>
      <c r="AH31">
        <f>SQRT(('Plot '!$A31-'Plot '!$A$69)^2+('Plot '!$B31-'Plot '!$C$69)^2)</f>
        <v>1.6401219466856725</v>
      </c>
      <c r="AI31">
        <f>SQRT(('Plot '!$A31-'Plot '!$A$70)^2+('Plot '!$B31-'Plot '!$C$70)^2)</f>
        <v>1.5811388300841898</v>
      </c>
      <c r="AJ31">
        <f>SQRT(('Plot '!$A31-'Plot '!$A$71)^2+('Plot '!$B31-'Plot '!$C$71)^2)</f>
        <v>1.0295630140987002</v>
      </c>
    </row>
    <row r="32" spans="1:36" x14ac:dyDescent="0.3">
      <c r="A32">
        <v>31</v>
      </c>
      <c r="B32">
        <f>SQRT(('Plot '!$A32-'Plot '!$A$37)^2+('Plot '!$B32-'Plot '!$C$37)^2)</f>
        <v>1.4866068747318499</v>
      </c>
      <c r="C32">
        <f>SQRT(('Plot '!$A32-'Plot '!$A$38)^2+('Plot '!$B32-'Plot '!$C$38)^2)</f>
        <v>2.7073972741361763</v>
      </c>
      <c r="D32">
        <f>SQRT(('Plot '!$A32-'Plot '!$A$39)^2+('Plot '!$B32-'Plot '!$C$39)^2)</f>
        <v>1.9235384061671341</v>
      </c>
      <c r="E32">
        <f>SQRT(('Plot '!$A32-'Plot '!$A$40)^2+('Plot '!$B32-'Plot '!$C$40)^2)</f>
        <v>2.1095023109728981</v>
      </c>
      <c r="F32">
        <f>SQRT(('Plot '!$A32-'Plot '!$A$41)^2+('Plot '!$B32-'Plot '!$C$41)^2)</f>
        <v>0.86023252670426276</v>
      </c>
      <c r="G32">
        <f>SQRT(('Plot '!$A32-'Plot '!$A$42)^2+('Plot '!$B32-'Plot '!$C$42)^2)</f>
        <v>2.9154759474226495</v>
      </c>
      <c r="H32">
        <f>SQRT(('Plot '!$A32-'Plot '!$A$43)^2+('Plot '!$B32-'Plot '!$C$43)^2)</f>
        <v>2.4041630560342613</v>
      </c>
      <c r="I32">
        <f>SQRT(('Plot '!$A32-'Plot '!$A$44)^2+('Plot '!$B32-'Plot '!$C$44)^2)</f>
        <v>2.8284271247461898</v>
      </c>
      <c r="J32">
        <f>SQRT(('Plot '!$A32-'Plot '!$A$45)^2+('Plot '!$B32-'Plot '!$C$45)^2)</f>
        <v>2.0999999999999996</v>
      </c>
      <c r="K32">
        <f>SQRT(('Plot '!$A32-'Plot '!$A$46)^2+('Plot '!$B32-'Plot '!$C$46)^2)</f>
        <v>2.0615528128088303</v>
      </c>
      <c r="L32">
        <f>SQRT(('Plot '!$A32-'Plot '!$A$47)^2+('Plot '!$B32-'Plot '!$C$47)^2)</f>
        <v>2.4083189157584584</v>
      </c>
      <c r="M32">
        <f>SQRT(('Plot '!$A32-'Plot '!$A$48)^2+('Plot '!$B32-'Plot '!$C$48)^2)</f>
        <v>2</v>
      </c>
      <c r="N32">
        <f>SQRT(('Plot '!$A32-'Plot '!$A$49)^2+('Plot '!$B32-'Plot '!$C$49)^2)</f>
        <v>3.3541019662496843</v>
      </c>
      <c r="O32">
        <f>SQRT(('Plot '!$A32-'Plot '!$A$50)^2+('Plot '!$B32-'Plot '!$C$50)^2)</f>
        <v>1.8867962264113205</v>
      </c>
      <c r="P32">
        <f>SQRT(('Plot '!$A32-'Plot '!$A$51)^2+('Plot '!$B32-'Plot '!$C$51)^2)</f>
        <v>2.5</v>
      </c>
      <c r="Q32">
        <f>SQRT(('Plot '!$A32-'Plot '!$A$52)^2+('Plot '!$B32-'Plot '!$C$52)^2)</f>
        <v>1.2649110640673513</v>
      </c>
      <c r="R32">
        <f>SQRT(('Plot '!$A32-'Plot '!$A$53)^2+('Plot '!$B32-'Plot '!$C$53)^2)</f>
        <v>3.3241540277189321</v>
      </c>
      <c r="S32">
        <f>SQRT(('Plot '!$A32-'Plot '!$A$54)^2+('Plot '!$B$2-'Plot '!$C84)^2)</f>
        <v>3.982461550347975</v>
      </c>
      <c r="T32">
        <f>SQRT(('Plot '!$A32-'Plot '!$A$55)^2+('Plot '!$B32-'Plot '!$C$55)^2)</f>
        <v>2.3021728866442674</v>
      </c>
      <c r="U32">
        <f>SQRT(('Plot '!$A32-'Plot '!$A$56)^2+('Plot '!$B32-'Plot '!$C$56)^2)</f>
        <v>2.8</v>
      </c>
      <c r="V32">
        <f>SQRT(('Plot '!$A32-'Plot '!$A$57)^2+('Plot '!$B32-'Plot '!$C$57)^2)</f>
        <v>1.7117242768623682</v>
      </c>
      <c r="W32">
        <f>SQRT(('Plot '!$A32-'Plot '!$A$58)^2+('Plot '!$B32-'Plot '!$C$58)^2)</f>
        <v>2.0396078054371141</v>
      </c>
      <c r="X32">
        <f>SQRT(('Plot '!$A32-'Plot '!$A$59)^2+('Plot '!$B32-'Plot '!$C$59)^2)</f>
        <v>2.8071337695236398</v>
      </c>
      <c r="Y32">
        <f>SQRT(('Plot '!$A32-'Plot '!$A$60)^2+('Plot '!$B$2-'Plot '!$C90)^2)</f>
        <v>4.6097722286464435</v>
      </c>
      <c r="Z32">
        <f>SQRT(('Plot '!$A32-'Plot '!$A$61)^2+('Plot '!$B32-'Plot '!$C$61)^2)</f>
        <v>3.5510561809129406</v>
      </c>
      <c r="AA32">
        <f>SQRT(('Plot '!$A32-'Plot '!$A$62)^2+('Plot '!$B32-'Plot '!$C$62)^2)</f>
        <v>1.9416487838947594</v>
      </c>
      <c r="AB32">
        <f>SQRT(('Plot '!$A32-'Plot '!$A$63)^2+('Plot '!$B32-'Plot '!$C$63)^2)</f>
        <v>1.8027756377319939</v>
      </c>
      <c r="AC32">
        <f>SQRT(('Plot '!$A32-'Plot '!$A$64)^2+('Plot '!$B32-'Plot '!$C$64)^2)</f>
        <v>1.9104973174542794</v>
      </c>
      <c r="AD32">
        <f>SQRT(('Plot '!$A32-'Plot '!$A$65)^2+('Plot '!$B32-'Plot '!$C$65)^2)</f>
        <v>2.0024984394500787</v>
      </c>
      <c r="AE32">
        <f>SQRT(('Plot '!$A32-'Plot '!$A$66)^2+('Plot '!$B32-'Plot '!$C$66)^2)</f>
        <v>1.6124515496597096</v>
      </c>
      <c r="AF32">
        <f>SQRT(('Plot '!$A32-'Plot '!$A$67)^2+('Plot '!$B32-'Plot '!$C$67)^2)</f>
        <v>2.3021728866442674</v>
      </c>
      <c r="AG32">
        <f>SQRT(('Plot '!$A32-'Plot '!$A$68)^2+('Plot '!$B32-'Plot '!$C$68)^2)</f>
        <v>2.3086792761230388</v>
      </c>
      <c r="AH32">
        <f>SQRT(('Plot '!$A32-'Plot '!$A$69)^2+('Plot '!$B32-'Plot '!$C$69)^2)</f>
        <v>2.0248456731316584</v>
      </c>
      <c r="AI32">
        <f>SQRT(('Plot '!$A32-'Plot '!$A$70)^2+('Plot '!$B32-'Plot '!$C$70)^2)</f>
        <v>2.1095023109728981</v>
      </c>
      <c r="AJ32">
        <f>SQRT(('Plot '!$A32-'Plot '!$A$71)^2+('Plot '!$B32-'Plot '!$C$71)^2)</f>
        <v>1.5132745950421556</v>
      </c>
    </row>
    <row r="33" spans="1:36" x14ac:dyDescent="0.3">
      <c r="A33">
        <v>32</v>
      </c>
      <c r="B33">
        <f>SQRT(('Plot '!$A33-'Plot '!$A$37)^2+('Plot '!$B33-'Plot '!$C$37)^2)</f>
        <v>1.1313708498984758</v>
      </c>
      <c r="C33">
        <f>SQRT(('Plot '!$A33-'Plot '!$A$38)^2+('Plot '!$B33-'Plot '!$C$38)^2)</f>
        <v>2.15870331449229</v>
      </c>
      <c r="D33">
        <f>SQRT(('Plot '!$A33-'Plot '!$A$39)^2+('Plot '!$B33-'Plot '!$C$39)^2)</f>
        <v>1.4317821063276353</v>
      </c>
      <c r="E33">
        <f>SQRT(('Plot '!$A33-'Plot '!$A$40)^2+('Plot '!$B33-'Plot '!$C$40)^2)</f>
        <v>1.5811388300841898</v>
      </c>
      <c r="F33">
        <f>SQRT(('Plot '!$A33-'Plot '!$A$41)^2+('Plot '!$B33-'Plot '!$C$41)^2)</f>
        <v>1.004987562112089</v>
      </c>
      <c r="G33">
        <f>SQRT(('Plot '!$A33-'Plot '!$A$42)^2+('Plot '!$B33-'Plot '!$C$42)^2)</f>
        <v>2.3769728648009423</v>
      </c>
      <c r="H33">
        <f>SQRT(('Plot '!$A33-'Plot '!$A$43)^2+('Plot '!$B33-'Plot '!$C$43)^2)</f>
        <v>1.9723082923316022</v>
      </c>
      <c r="I33">
        <f>SQRT(('Plot '!$A33-'Plot '!$A$44)^2+('Plot '!$B33-'Plot '!$C$44)^2)</f>
        <v>2.2022715545545242</v>
      </c>
      <c r="J33">
        <f>SQRT(('Plot '!$A33-'Plot '!$A$45)^2+('Plot '!$B33-'Plot '!$C$45)^2)</f>
        <v>1.5297058540778354</v>
      </c>
      <c r="K33">
        <f>SQRT(('Plot '!$A33-'Plot '!$A$46)^2+('Plot '!$B33-'Plot '!$C$46)^2)</f>
        <v>1.61245154965971</v>
      </c>
      <c r="L33">
        <f>SQRT(('Plot '!$A33-'Plot '!$A$47)^2+('Plot '!$B33-'Plot '!$C$47)^2)</f>
        <v>1.8681541692269403</v>
      </c>
      <c r="M33">
        <f>SQRT(('Plot '!$A33-'Plot '!$A$48)^2+('Plot '!$B33-'Plot '!$C$48)^2)</f>
        <v>1.4317821063276357</v>
      </c>
      <c r="N33">
        <f>SQRT(('Plot '!$A33-'Plot '!$A$49)^2+('Plot '!$B33-'Plot '!$C$49)^2)</f>
        <v>2.7166155414412252</v>
      </c>
      <c r="O33">
        <f>SQRT(('Plot '!$A33-'Plot '!$A$50)^2+('Plot '!$B33-'Plot '!$C$50)^2)</f>
        <v>1.6401219466856725</v>
      </c>
      <c r="P33">
        <f>SQRT(('Plot '!$A33-'Plot '!$A$51)^2+('Plot '!$B33-'Plot '!$C$51)^2)</f>
        <v>1.9235384061671348</v>
      </c>
      <c r="Q33">
        <f>SQRT(('Plot '!$A33-'Plot '!$A$52)^2+('Plot '!$B33-'Plot '!$C$52)^2)</f>
        <v>0.92195444572928864</v>
      </c>
      <c r="R33">
        <f>SQRT(('Plot '!$A33-'Plot '!$A$53)^2+('Plot '!$B33-'Plot '!$C$53)^2)</f>
        <v>2.7892651361962706</v>
      </c>
      <c r="S33">
        <f>SQRT(('Plot '!$A33-'Plot '!$A$54)^2+('Plot '!$B$2-'Plot '!$C85)^2)</f>
        <v>3.7336309405188937</v>
      </c>
      <c r="T33">
        <f>SQRT(('Plot '!$A33-'Plot '!$A$55)^2+('Plot '!$B33-'Plot '!$C$55)^2)</f>
        <v>1.7117242768623691</v>
      </c>
      <c r="U33">
        <f>SQRT(('Plot '!$A33-'Plot '!$A$56)^2+('Plot '!$B33-'Plot '!$C$56)^2)</f>
        <v>2.220360331117452</v>
      </c>
      <c r="V33">
        <f>SQRT(('Plot '!$A33-'Plot '!$A$57)^2+('Plot '!$B33-'Plot '!$C$57)^2)</f>
        <v>1.2083045973594568</v>
      </c>
      <c r="W33">
        <f>SQRT(('Plot '!$A33-'Plot '!$A$58)^2+('Plot '!$B33-'Plot '!$C$58)^2)</f>
        <v>1.5652475842498532</v>
      </c>
      <c r="X33">
        <f>SQRT(('Plot '!$A33-'Plot '!$A$59)^2+('Plot '!$B33-'Plot '!$C$59)^2)</f>
        <v>2.2561028345356955</v>
      </c>
      <c r="Y33">
        <f>SQRT(('Plot '!$A33-'Plot '!$A$60)^2+('Plot '!$B$2-'Plot '!$C91)^2)</f>
        <v>4.2438190347845888</v>
      </c>
      <c r="Z33">
        <f>SQRT(('Plot '!$A33-'Plot '!$A$61)^2+('Plot '!$B33-'Plot '!$C$61)^2)</f>
        <v>2.9154759474226504</v>
      </c>
      <c r="AA33">
        <f>SQRT(('Plot '!$A33-'Plot '!$A$62)^2+('Plot '!$B33-'Plot '!$C$62)^2)</f>
        <v>1.4764823060233399</v>
      </c>
      <c r="AB33">
        <f>SQRT(('Plot '!$A33-'Plot '!$A$63)^2+('Plot '!$B33-'Plot '!$C$63)^2)</f>
        <v>1.4212670403551892</v>
      </c>
      <c r="AC33">
        <f>SQRT(('Plot '!$A33-'Plot '!$A$64)^2+('Plot '!$B33-'Plot '!$C$64)^2)</f>
        <v>1.3038404810405295</v>
      </c>
      <c r="AD33">
        <f>SQRT(('Plot '!$A33-'Plot '!$A$65)^2+('Plot '!$B33-'Plot '!$C$65)^2)</f>
        <v>1.4560219778561041</v>
      </c>
      <c r="AE33">
        <f>SQRT(('Plot '!$A33-'Plot '!$A$66)^2+('Plot '!$B33-'Plot '!$C$66)^2)</f>
        <v>1.1180339887498949</v>
      </c>
      <c r="AF33">
        <f>SQRT(('Plot '!$A33-'Plot '!$A$67)^2+('Plot '!$B33-'Plot '!$C$67)^2)</f>
        <v>1.7117242768623691</v>
      </c>
      <c r="AG33">
        <f>SQRT(('Plot '!$A33-'Plot '!$A$68)^2+('Plot '!$B33-'Plot '!$C$68)^2)</f>
        <v>1.7720045146669352</v>
      </c>
      <c r="AH33">
        <f>SQRT(('Plot '!$A33-'Plot '!$A$69)^2+('Plot '!$B33-'Plot '!$C$69)^2)</f>
        <v>1.6401219466856725</v>
      </c>
      <c r="AI33">
        <f>SQRT(('Plot '!$A33-'Plot '!$A$70)^2+('Plot '!$B33-'Plot '!$C$70)^2)</f>
        <v>1.5811388300841898</v>
      </c>
      <c r="AJ33">
        <f>SQRT(('Plot '!$A33-'Plot '!$A$71)^2+('Plot '!$B33-'Plot '!$C$71)^2)</f>
        <v>1.0295630140987002</v>
      </c>
    </row>
    <row r="34" spans="1:36" x14ac:dyDescent="0.3">
      <c r="A34">
        <v>33</v>
      </c>
      <c r="B34">
        <f>SQRT(('Plot '!$A34-'Plot '!$A$37)^2+('Plot '!$B34-'Plot '!$C$37)^2)</f>
        <v>1.3038404810405295</v>
      </c>
      <c r="C34">
        <f>SQRT(('Plot '!$A34-'Plot '!$A$38)^2+('Plot '!$B34-'Plot '!$C$38)^2)</f>
        <v>2.1540659228538015</v>
      </c>
      <c r="D34">
        <f>SQRT(('Plot '!$A34-'Plot '!$A$39)^2+('Plot '!$B34-'Plot '!$C$39)^2)</f>
        <v>1.5</v>
      </c>
      <c r="E34">
        <f>SQRT(('Plot '!$A34-'Plot '!$A$40)^2+('Plot '!$B34-'Plot '!$C$40)^2)</f>
        <v>1.61245154965971</v>
      </c>
      <c r="F34">
        <f>SQRT(('Plot '!$A34-'Plot '!$A$41)^2+('Plot '!$B34-'Plot '!$C$41)^2)</f>
        <v>1.3152946437965902</v>
      </c>
      <c r="G34">
        <f>SQRT(('Plot '!$A34-'Plot '!$A$42)^2+('Plot '!$B34-'Plot '!$C$42)^2)</f>
        <v>2.3769728648009427</v>
      </c>
      <c r="H34">
        <f>SQRT(('Plot '!$A34-'Plot '!$A$43)^2+('Plot '!$B34-'Plot '!$C$43)^2)</f>
        <v>2.0615528128088307</v>
      </c>
      <c r="I34">
        <f>SQRT(('Plot '!$A34-'Plot '!$A$44)^2+('Plot '!$B34-'Plot '!$C$44)^2)</f>
        <v>2.109502310972899</v>
      </c>
      <c r="J34">
        <f>SQRT(('Plot '!$A34-'Plot '!$A$45)^2+('Plot '!$B34-'Plot '!$C$45)^2)</f>
        <v>1.523154621172782</v>
      </c>
      <c r="K34">
        <f>SQRT(('Plot '!$A34-'Plot '!$A$46)^2+('Plot '!$B34-'Plot '!$C$46)^2)</f>
        <v>1.7029386365926404</v>
      </c>
      <c r="L34">
        <f>SQRT(('Plot '!$A34-'Plot '!$A$47)^2+('Plot '!$B34-'Plot '!$C$47)^2)</f>
        <v>1.8788294228055937</v>
      </c>
      <c r="M34">
        <f>SQRT(('Plot '!$A34-'Plot '!$A$48)^2+('Plot '!$B34-'Plot '!$C$48)^2)</f>
        <v>1.4317821063276359</v>
      </c>
      <c r="N34">
        <f>SQRT(('Plot '!$A34-'Plot '!$A$49)^2+('Plot '!$B34-'Plot '!$C$49)^2)</f>
        <v>2.6000000000000005</v>
      </c>
      <c r="O34">
        <f>SQRT(('Plot '!$A34-'Plot '!$A$50)^2+('Plot '!$B34-'Plot '!$C$50)^2)</f>
        <v>1.8357559750685817</v>
      </c>
      <c r="P34">
        <f>SQRT(('Plot '!$A34-'Plot '!$A$51)^2+('Plot '!$B34-'Plot '!$C$51)^2)</f>
        <v>1.897366596101028</v>
      </c>
      <c r="Q34">
        <f>SQRT(('Plot '!$A34-'Plot '!$A$52)^2+('Plot '!$B34-'Plot '!$C$52)^2)</f>
        <v>1.1180339887498949</v>
      </c>
      <c r="R34">
        <f>SQRT(('Plot '!$A34-'Plot '!$A$53)^2+('Plot '!$B34-'Plot '!$C$53)^2)</f>
        <v>2.7856776554368241</v>
      </c>
      <c r="S34">
        <f>SQRT(('Plot '!$A34-'Plot '!$A$54)^2+('Plot '!$B$2-'Plot '!$C86)^2)</f>
        <v>3.7</v>
      </c>
      <c r="T34">
        <f>SQRT(('Plot '!$A34-'Plot '!$A$55)^2+('Plot '!$B34-'Plot '!$C$55)^2)</f>
        <v>1.6763054614240216</v>
      </c>
      <c r="U34">
        <f>SQRT(('Plot '!$A34-'Plot '!$A$56)^2+('Plot '!$B34-'Plot '!$C$56)^2)</f>
        <v>2.1840329667841556</v>
      </c>
      <c r="V34">
        <f>SQRT(('Plot '!$A34-'Plot '!$A$57)^2+('Plot '!$B34-'Plot '!$C$57)^2)</f>
        <v>1.2806248474865696</v>
      </c>
      <c r="W34">
        <f>SQRT(('Plot '!$A34-'Plot '!$A$58)^2+('Plot '!$B34-'Plot '!$C$58)^2)</f>
        <v>1.6401219466856731</v>
      </c>
      <c r="X34">
        <f>SQRT(('Plot '!$A34-'Plot '!$A$59)^2+('Plot '!$B34-'Plot '!$C$59)^2)</f>
        <v>2.2472205054244236</v>
      </c>
      <c r="Y34">
        <f>SQRT(('Plot '!$A34-'Plot '!$A$60)^2+('Plot '!$B$2-'Plot '!$C92)^2)</f>
        <v>4.1880783182743855</v>
      </c>
      <c r="Z34">
        <f>SQRT(('Plot '!$A34-'Plot '!$A$61)^2+('Plot '!$B34-'Plot '!$C$61)^2)</f>
        <v>2.8000000000000007</v>
      </c>
      <c r="AA34">
        <f>SQRT(('Plot '!$A34-'Plot '!$A$62)^2+('Plot '!$B34-'Plot '!$C$62)^2)</f>
        <v>1.5620499351813311</v>
      </c>
      <c r="AB34">
        <f>SQRT(('Plot '!$A34-'Plot '!$A$63)^2+('Plot '!$B34-'Plot '!$C$63)^2)</f>
        <v>1.5620499351813306</v>
      </c>
      <c r="AC34">
        <f>SQRT(('Plot '!$A34-'Plot '!$A$64)^2+('Plot '!$B34-'Plot '!$C$64)^2)</f>
        <v>1.2649110640673518</v>
      </c>
      <c r="AD34">
        <f>SQRT(('Plot '!$A34-'Plot '!$A$65)^2+('Plot '!$B34-'Plot '!$C$65)^2)</f>
        <v>1.4764823060233405</v>
      </c>
      <c r="AE34">
        <f>SQRT(('Plot '!$A34-'Plot '!$A$66)^2+('Plot '!$B34-'Plot '!$C$66)^2)</f>
        <v>1.2041594578792296</v>
      </c>
      <c r="AF34">
        <f>SQRT(('Plot '!$A34-'Plot '!$A$67)^2+('Plot '!$B34-'Plot '!$C$67)^2)</f>
        <v>1.6763054614240216</v>
      </c>
      <c r="AG34">
        <f>SQRT(('Plot '!$A34-'Plot '!$A$68)^2+('Plot '!$B34-'Plot '!$C$68)^2)</f>
        <v>1.7888543819998322</v>
      </c>
      <c r="AH34">
        <f>SQRT(('Plot '!$A34-'Plot '!$A$69)^2+('Plot '!$B34-'Plot '!$C$69)^2)</f>
        <v>1.7691806012954132</v>
      </c>
      <c r="AI34">
        <f>SQRT(('Plot '!$A34-'Plot '!$A$70)^2+('Plot '!$B34-'Plot '!$C$70)^2)</f>
        <v>1.61245154965971</v>
      </c>
      <c r="AJ34">
        <f>SQRT(('Plot '!$A34-'Plot '!$A$71)^2+('Plot '!$B34-'Plot '!$C$71)^2)</f>
        <v>1.1313708498984762</v>
      </c>
    </row>
    <row r="35" spans="1:36" x14ac:dyDescent="0.3">
      <c r="A35">
        <v>34</v>
      </c>
      <c r="B35">
        <f>SQRT(('Plot '!$A35-'Plot '!$A$37)^2+('Plot '!$B35-'Plot '!$C$37)^2)</f>
        <v>1.3038404810405295</v>
      </c>
      <c r="C35">
        <f>SQRT(('Plot '!$A35-'Plot '!$A$38)^2+('Plot '!$B35-'Plot '!$C$38)^2)</f>
        <v>2.1540659228538015</v>
      </c>
      <c r="D35">
        <f>SQRT(('Plot '!$A35-'Plot '!$A$39)^2+('Plot '!$B35-'Plot '!$C$39)^2)</f>
        <v>1.5</v>
      </c>
      <c r="E35">
        <f>SQRT(('Plot '!$A35-'Plot '!$A$40)^2+('Plot '!$B35-'Plot '!$C$40)^2)</f>
        <v>1.61245154965971</v>
      </c>
      <c r="F35">
        <f>SQRT(('Plot '!$A35-'Plot '!$A$41)^2+('Plot '!$B35-'Plot '!$C$41)^2)</f>
        <v>1.3152946437965902</v>
      </c>
      <c r="G35">
        <f>SQRT(('Plot '!$A35-'Plot '!$A$42)^2+('Plot '!$B35-'Plot '!$C$42)^2)</f>
        <v>2.3769728648009427</v>
      </c>
      <c r="H35">
        <f>SQRT(('Plot '!$A35-'Plot '!$A$43)^2+('Plot '!$B35-'Plot '!$C$43)^2)</f>
        <v>2.0615528128088307</v>
      </c>
      <c r="I35">
        <f>SQRT(('Plot '!$A35-'Plot '!$A$44)^2+('Plot '!$B35-'Plot '!$C$44)^2)</f>
        <v>2.109502310972899</v>
      </c>
      <c r="J35">
        <f>SQRT(('Plot '!$A35-'Plot '!$A$45)^2+('Plot '!$B35-'Plot '!$C$45)^2)</f>
        <v>1.523154621172782</v>
      </c>
      <c r="K35">
        <f>SQRT(('Plot '!$A35-'Plot '!$A$46)^2+('Plot '!$B35-'Plot '!$C$46)^2)</f>
        <v>1.7029386365926404</v>
      </c>
      <c r="L35">
        <f>SQRT(('Plot '!$A35-'Plot '!$A$47)^2+('Plot '!$B35-'Plot '!$C$47)^2)</f>
        <v>1.8788294228055937</v>
      </c>
      <c r="M35">
        <f>SQRT(('Plot '!$A35-'Plot '!$A$48)^2+('Plot '!$B35-'Plot '!$C$48)^2)</f>
        <v>1.4317821063276359</v>
      </c>
      <c r="N35">
        <f>SQRT(('Plot '!$A35-'Plot '!$A$49)^2+('Plot '!$B35-'Plot '!$C$49)^2)</f>
        <v>2.6000000000000005</v>
      </c>
      <c r="O35">
        <f>SQRT(('Plot '!$A35-'Plot '!$A$50)^2+('Plot '!$B35-'Plot '!$C$50)^2)</f>
        <v>1.8357559750685817</v>
      </c>
      <c r="P35">
        <f>SQRT(('Plot '!$A35-'Plot '!$A$51)^2+('Plot '!$B35-'Plot '!$C$51)^2)</f>
        <v>1.897366596101028</v>
      </c>
      <c r="Q35">
        <f>SQRT(('Plot '!$A35-'Plot '!$A$52)^2+('Plot '!$B35-'Plot '!$C$52)^2)</f>
        <v>1.1180339887498949</v>
      </c>
      <c r="R35">
        <f>SQRT(('Plot '!$A35-'Plot '!$A$53)^2+('Plot '!$B35-'Plot '!$C$53)^2)</f>
        <v>2.7856776554368241</v>
      </c>
      <c r="S35">
        <f>SQRT(('Plot '!$A35-'Plot '!$A$54)^2+('Plot '!$B$2-'Plot '!$C87)^2)</f>
        <v>3.7</v>
      </c>
      <c r="T35">
        <f>SQRT(('Plot '!$A35-'Plot '!$A$55)^2+('Plot '!$B35-'Plot '!$C$55)^2)</f>
        <v>1.6763054614240216</v>
      </c>
      <c r="U35">
        <f>SQRT(('Plot '!$A35-'Plot '!$A$56)^2+('Plot '!$B35-'Plot '!$C$56)^2)</f>
        <v>2.1840329667841556</v>
      </c>
      <c r="V35">
        <f>SQRT(('Plot '!$A35-'Plot '!$A$57)^2+('Plot '!$B35-'Plot '!$C$57)^2)</f>
        <v>1.2806248474865696</v>
      </c>
      <c r="W35">
        <f>SQRT(('Plot '!$A35-'Plot '!$A$58)^2+('Plot '!$B35-'Plot '!$C$58)^2)</f>
        <v>1.6401219466856731</v>
      </c>
      <c r="X35">
        <f>SQRT(('Plot '!$A35-'Plot '!$A$59)^2+('Plot '!$B35-'Plot '!$C$59)^2)</f>
        <v>2.2472205054244236</v>
      </c>
      <c r="Y35">
        <f>SQRT(('Plot '!$A35-'Plot '!$A$60)^2+('Plot '!$B$2-'Plot '!$C93)^2)</f>
        <v>4.1880783182743855</v>
      </c>
      <c r="Z35">
        <f>SQRT(('Plot '!$A35-'Plot '!$A$61)^2+('Plot '!$B35-'Plot '!$C$61)^2)</f>
        <v>2.8000000000000007</v>
      </c>
      <c r="AA35">
        <f>SQRT(('Plot '!$A35-'Plot '!$A$62)^2+('Plot '!$B35-'Plot '!$C$62)^2)</f>
        <v>1.5620499351813311</v>
      </c>
      <c r="AB35">
        <f>SQRT(('Plot '!$A35-'Plot '!$A$63)^2+('Plot '!$B35-'Plot '!$C$63)^2)</f>
        <v>1.5620499351813306</v>
      </c>
      <c r="AC35">
        <f>SQRT(('Plot '!$A35-'Plot '!$A$64)^2+('Plot '!$B35-'Plot '!$C$64)^2)</f>
        <v>1.2649110640673518</v>
      </c>
      <c r="AD35">
        <f>SQRT(('Plot '!$A35-'Plot '!$A$65)^2+('Plot '!$B35-'Plot '!$C$65)^2)</f>
        <v>1.4764823060233405</v>
      </c>
      <c r="AE35">
        <f>SQRT(('Plot '!$A35-'Plot '!$A$66)^2+('Plot '!$B35-'Plot '!$C$66)^2)</f>
        <v>1.2041594578792296</v>
      </c>
      <c r="AF35">
        <f>SQRT(('Plot '!$A35-'Plot '!$A$67)^2+('Plot '!$B35-'Plot '!$C$67)^2)</f>
        <v>1.6763054614240216</v>
      </c>
      <c r="AG35">
        <f>SQRT(('Plot '!$A35-'Plot '!$A$68)^2+('Plot '!$B35-'Plot '!$C$68)^2)</f>
        <v>1.7888543819998322</v>
      </c>
      <c r="AH35">
        <f>SQRT(('Plot '!$A35-'Plot '!$A$69)^2+('Plot '!$B35-'Plot '!$C$69)^2)</f>
        <v>1.7691806012954132</v>
      </c>
      <c r="AI35">
        <f>SQRT(('Plot '!$A35-'Plot '!$A$70)^2+('Plot '!$B35-'Plot '!$C$70)^2)</f>
        <v>1.61245154965971</v>
      </c>
      <c r="AJ35">
        <f>SQRT(('Plot '!$A35-'Plot '!$A$71)^2+('Plot '!$B35-'Plot '!$C$71)^2)</f>
        <v>1.1313708498984762</v>
      </c>
    </row>
    <row r="36" spans="1:36" x14ac:dyDescent="0.3">
      <c r="A36">
        <v>35</v>
      </c>
      <c r="B36">
        <f>SQRT(('Plot '!$A36-'Plot '!$A$37)^2+('Plot '!$B36-'Plot '!$C$37)^2)</f>
        <v>1.1180339887498949</v>
      </c>
      <c r="C36">
        <f>SQRT(('Plot '!$A36-'Plot '!$A$38)^2+('Plot '!$B36-'Plot '!$C$38)^2)</f>
        <v>1.9313207915827966</v>
      </c>
      <c r="D36">
        <f>SQRT(('Plot '!$A36-'Plot '!$A$39)^2+('Plot '!$B36-'Plot '!$C$39)^2)</f>
        <v>1.28062484748657</v>
      </c>
      <c r="E36">
        <f>SQRT(('Plot '!$A36-'Plot '!$A$40)^2+('Plot '!$B36-'Plot '!$C$40)^2)</f>
        <v>1.3892443989449808</v>
      </c>
      <c r="F36">
        <f>SQRT(('Plot '!$A36-'Plot '!$A$41)^2+('Plot '!$B36-'Plot '!$C$41)^2)</f>
        <v>1.2649110640673518</v>
      </c>
      <c r="G36">
        <f>SQRT(('Plot '!$A36-'Plot '!$A$42)^2+('Plot '!$B36-'Plot '!$C$42)^2)</f>
        <v>2.1540659228538019</v>
      </c>
      <c r="H36">
        <f>SQRT(('Plot '!$A36-'Plot '!$A$43)^2+('Plot '!$B36-'Plot '!$C$43)^2)</f>
        <v>1.8439088914585777</v>
      </c>
      <c r="I36">
        <f>SQRT(('Plot '!$A36-'Plot '!$A$44)^2+('Plot '!$B36-'Plot '!$C$44)^2)</f>
        <v>1.9026297590440451</v>
      </c>
      <c r="J36">
        <f>SQRT(('Plot '!$A36-'Plot '!$A$45)^2+('Plot '!$B36-'Plot '!$C$45)^2)</f>
        <v>1.3</v>
      </c>
      <c r="K36">
        <f>SQRT(('Plot '!$A36-'Plot '!$A$46)^2+('Plot '!$B36-'Plot '!$C$46)^2)</f>
        <v>1.4866068747318508</v>
      </c>
      <c r="L36">
        <f>SQRT(('Plot '!$A36-'Plot '!$A$47)^2+('Plot '!$B36-'Plot '!$C$47)^2)</f>
        <v>1.6552945357246849</v>
      </c>
      <c r="M36">
        <f>SQRT(('Plot '!$A36-'Plot '!$A$48)^2+('Plot '!$B36-'Plot '!$C$48)^2)</f>
        <v>1.2083045973594577</v>
      </c>
      <c r="N36">
        <f>SQRT(('Plot '!$A36-'Plot '!$A$49)^2+('Plot '!$B36-'Plot '!$C$49)^2)</f>
        <v>2.4020824298928631</v>
      </c>
      <c r="O36">
        <f>SQRT(('Plot '!$A36-'Plot '!$A$50)^2+('Plot '!$B36-'Plot '!$C$50)^2)</f>
        <v>1.6552945357246849</v>
      </c>
      <c r="P36">
        <f>SQRT(('Plot '!$A36-'Plot '!$A$51)^2+('Plot '!$B36-'Plot '!$C$51)^2)</f>
        <v>1.6763054614240216</v>
      </c>
      <c r="Q36">
        <f>SQRT(('Plot '!$A36-'Plot '!$A$52)^2+('Plot '!$B36-'Plot '!$C$52)^2)</f>
        <v>0.94868329805051399</v>
      </c>
      <c r="R36">
        <f>SQRT(('Plot '!$A36-'Plot '!$A$53)^2+('Plot '!$B36-'Plot '!$C$53)^2)</f>
        <v>2.5632011235952596</v>
      </c>
      <c r="S36">
        <f>SQRT(('Plot '!$A36-'Plot '!$A$54)^2+('Plot '!$B$2-'Plot '!$C88)^2)</f>
        <v>3.640054944640259</v>
      </c>
      <c r="T36">
        <f>SQRT(('Plot '!$A36-'Plot '!$A$55)^2+('Plot '!$B36-'Plot '!$C$55)^2)</f>
        <v>1.4560219778561041</v>
      </c>
      <c r="U36">
        <f>SQRT(('Plot '!$A36-'Plot '!$A$56)^2+('Plot '!$B36-'Plot '!$C$56)^2)</f>
        <v>1.9646882704388504</v>
      </c>
      <c r="V36">
        <f>SQRT(('Plot '!$A36-'Plot '!$A$57)^2+('Plot '!$B36-'Plot '!$C$57)^2)</f>
        <v>1.0630145812734648</v>
      </c>
      <c r="W36">
        <f>SQRT(('Plot '!$A36-'Plot '!$A$58)^2+('Plot '!$B36-'Plot '!$C$58)^2)</f>
        <v>1.4212670403551901</v>
      </c>
      <c r="X36">
        <f>SQRT(('Plot '!$A36-'Plot '!$A$59)^2+('Plot '!$B36-'Plot '!$C$59)^2)</f>
        <v>2.0248456731316589</v>
      </c>
      <c r="Y36">
        <f>SQRT(('Plot '!$A36-'Plot '!$A$60)^2+('Plot '!$B$2-'Plot '!$C94)^2)</f>
        <v>4.0816663263917103</v>
      </c>
      <c r="Z36">
        <f>SQRT(('Plot '!$A36-'Plot '!$A$61)^2+('Plot '!$B36-'Plot '!$C$61)^2)</f>
        <v>2.6019223662515381</v>
      </c>
      <c r="AA36">
        <f>SQRT(('Plot '!$A36-'Plot '!$A$62)^2+('Plot '!$B36-'Plot '!$C$62)^2)</f>
        <v>1.3453624047073711</v>
      </c>
      <c r="AB36">
        <f>SQRT(('Plot '!$A36-'Plot '!$A$63)^2+('Plot '!$B36-'Plot '!$C$63)^2)</f>
        <v>1.3601470508735443</v>
      </c>
      <c r="AC36">
        <f>SQRT(('Plot '!$A36-'Plot '!$A$64)^2+('Plot '!$B36-'Plot '!$C$64)^2)</f>
        <v>1.0440306508910551</v>
      </c>
      <c r="AD36">
        <f>SQRT(('Plot '!$A36-'Plot '!$A$65)^2+('Plot '!$B36-'Plot '!$C$65)^2)</f>
        <v>1.2529964086141672</v>
      </c>
      <c r="AE36">
        <f>SQRT(('Plot '!$A36-'Plot '!$A$66)^2+('Plot '!$B36-'Plot '!$C$66)^2)</f>
        <v>0.9899494936611668</v>
      </c>
      <c r="AF36">
        <f>SQRT(('Plot '!$A36-'Plot '!$A$67)^2+('Plot '!$B36-'Plot '!$C$67)^2)</f>
        <v>1.4560219778561041</v>
      </c>
      <c r="AG36">
        <f>SQRT(('Plot '!$A36-'Plot '!$A$68)^2+('Plot '!$B36-'Plot '!$C$68)^2)</f>
        <v>1.5652475842498532</v>
      </c>
      <c r="AH36">
        <f>SQRT(('Plot '!$A36-'Plot '!$A$69)^2+('Plot '!$B36-'Plot '!$C$69)^2)</f>
        <v>1.5620499351813311</v>
      </c>
      <c r="AI36">
        <f>SQRT(('Plot '!$A36-'Plot '!$A$70)^2+('Plot '!$B36-'Plot '!$C$70)^2)</f>
        <v>1.3892443989449808</v>
      </c>
      <c r="AJ36">
        <f>SQRT(('Plot '!$A36-'Plot '!$A$71)^2+('Plot '!$B36-'Plot '!$C$71)^2)</f>
        <v>0.92195444572928931</v>
      </c>
    </row>
    <row r="39" spans="1:36" x14ac:dyDescent="0.3">
      <c r="A39" t="s">
        <v>17</v>
      </c>
      <c r="B39" s="1">
        <f>MIN(B2:AJ36)</f>
        <v>0.5</v>
      </c>
    </row>
  </sheetData>
  <conditionalFormatting sqref="B2:AJ36">
    <cfRule type="cellIs" dxfId="1" priority="1" operator="equal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6770-A089-4DD1-8F06-EE20BB7ABC5C}">
  <dimension ref="A1:AI39"/>
  <sheetViews>
    <sheetView workbookViewId="0">
      <selection activeCell="P16" sqref="P16"/>
    </sheetView>
  </sheetViews>
  <sheetFormatPr defaultRowHeight="14.4" x14ac:dyDescent="0.3"/>
  <cols>
    <col min="1" max="1" width="14.6640625" bestFit="1" customWidth="1"/>
    <col min="2" max="2" width="27.88671875" bestFit="1" customWidth="1"/>
    <col min="16" max="16" width="8.44140625" bestFit="1" customWidth="1"/>
  </cols>
  <sheetData>
    <row r="1" spans="1:35" x14ac:dyDescent="0.3">
      <c r="A1" t="s">
        <v>16</v>
      </c>
      <c r="B1">
        <v>1</v>
      </c>
      <c r="C1">
        <v>2</v>
      </c>
      <c r="D1">
        <v>3</v>
      </c>
      <c r="E1">
        <v>4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</row>
    <row r="2" spans="1:35" x14ac:dyDescent="0.3">
      <c r="A2">
        <v>1</v>
      </c>
      <c r="B2">
        <f>SQRT(('Plot '!$A2-'Plot '!$A$37)^2+('Plot '!$B2-'Plot '!$C$37)^2)</f>
        <v>1.0630145812734648</v>
      </c>
      <c r="C2">
        <f>SQRT(('Plot '!$A2-'Plot '!$A$38)^2+('Plot '!$B2-'Plot '!$C$38)^2)</f>
        <v>2.0615528128088303</v>
      </c>
      <c r="D2">
        <f>SQRT(('Plot '!$A2-'Plot '!$A$39)^2+('Plot '!$B2-'Plot '!$C$39)^2)</f>
        <v>1.3416407864998741</v>
      </c>
      <c r="E2">
        <f>SQRT(('Plot '!$A2-'Plot '!$A$40)^2+('Plot '!$B2-'Plot '!$C$40)^2)</f>
        <v>1.4866068747318508</v>
      </c>
      <c r="F2">
        <f>SQRT(('Plot '!$A2-'Plot '!$A$42)^2+('Plot '!$B2-'Plot '!$C$42)^2)</f>
        <v>2.2803508501982761</v>
      </c>
      <c r="G2">
        <f>SQRT(('Plot '!$A2-'Plot '!$A$43)^2+('Plot '!$B2-'Plot '!$C$43)^2)</f>
        <v>1.8867962264113212</v>
      </c>
      <c r="H2">
        <f>SQRT(('Plot '!$A2-'Plot '!$A$44)^2+('Plot '!$B2-'Plot '!$C$44)^2)</f>
        <v>2.1023796041628642</v>
      </c>
      <c r="I2">
        <f>SQRT(('Plot '!$A2-'Plot '!$A$45)^2+('Plot '!$B2-'Plot '!$C$45)^2)</f>
        <v>1.4317821063276357</v>
      </c>
      <c r="J2">
        <f>SQRT(('Plot '!$A2-'Plot '!$A$46)^2+('Plot '!$B2-'Plot '!$C$46)^2)</f>
        <v>1.5264337522473754</v>
      </c>
      <c r="K2">
        <f>SQRT(('Plot '!$A2-'Plot '!$A$47)^2+('Plot '!$B2-'Plot '!$C$47)^2)</f>
        <v>1.7720045146669352</v>
      </c>
      <c r="L2">
        <f>SQRT(('Plot '!$A2-'Plot '!$A$48)^2+('Plot '!$B2-'Plot '!$C$48)^2)</f>
        <v>1.334166406412634</v>
      </c>
      <c r="M2">
        <f>SQRT(('Plot '!$A2-'Plot '!$A$49)^2+('Plot '!$B2-'Plot '!$C$49)^2)</f>
        <v>2.6172504656604807</v>
      </c>
      <c r="N2">
        <f>SQRT(('Plot '!$A2-'Plot '!$A$50)^2+('Plot '!$B2-'Plot '!$C$50)^2)</f>
        <v>1.5811388300841898</v>
      </c>
      <c r="O2">
        <f>SQRT(('Plot '!$A2-'Plot '!$A$51)^2+('Plot '!$B2-'Plot '!$C$51)^2)</f>
        <v>1.8248287590894665</v>
      </c>
      <c r="P2" s="5">
        <f>SQRT(('Plot '!$A2-'Plot '!$A$52)^2+('Plot '!$B2-'Plot '!$C$52)^2)</f>
        <v>0.86023252670426276</v>
      </c>
      <c r="Q2">
        <f>SQRT(('Plot '!$A2-'Plot '!$A$53)^2+('Plot '!$B2-'Plot '!$C$53)^2)</f>
        <v>2.6925824035672523</v>
      </c>
      <c r="R2">
        <f>SQRT(('Plot '!$A2-'Plot '!$A$54)^2+('Plot '!$B$2-'Plot '!$C54)^2)</f>
        <v>1.4422205101855958</v>
      </c>
      <c r="S2">
        <f>SQRT(('Plot '!$A2-'Plot '!$A$55)^2+('Plot '!$B2-'Plot '!$C$55)^2)</f>
        <v>1.6124515496597105</v>
      </c>
      <c r="T2">
        <f>SQRT(('Plot '!$A2-'Plot '!$A$56)^2+('Plot '!$B2-'Plot '!$C$56)^2)</f>
        <v>2.1213203435596428</v>
      </c>
      <c r="U2">
        <f>SQRT(('Plot '!$A2-'Plot '!$A$57)^2+('Plot '!$B2-'Plot '!$C$57)^2)</f>
        <v>1.1180339887498949</v>
      </c>
      <c r="V2">
        <f>SQRT(('Plot '!$A2-'Plot '!$A$58)^2+('Plot '!$B2-'Plot '!$C$58)^2)</f>
        <v>1.476482306023341</v>
      </c>
      <c r="W2">
        <f>SQRT(('Plot '!$A2-'Plot '!$A$59)^2+('Plot '!$B2-'Plot '!$C$59)^2)</f>
        <v>2.1587033144922909</v>
      </c>
      <c r="X2">
        <f>SQRT(('Plot '!$A2-'Plot '!$A$60)^2+('Plot '!$B$2-'Plot '!$C60)^2)</f>
        <v>2.4041630560342622</v>
      </c>
      <c r="Y2">
        <f>SQRT(('Plot '!$A2-'Plot '!$A$61)^2+('Plot '!$B2-'Plot '!$C$61)^2)</f>
        <v>2.8160255680657453</v>
      </c>
      <c r="Z2">
        <f>SQRT(('Plot '!$A2-'Plot '!$A$62)^2+('Plot '!$B2-'Plot '!$C$62)^2)</f>
        <v>1.3892443989449808</v>
      </c>
      <c r="AA2">
        <f>SQRT(('Plot '!$A2-'Plot '!$A$63)^2+('Plot '!$B2-'Plot '!$C$63)^2)</f>
        <v>1.3453624047073709</v>
      </c>
      <c r="AB2">
        <f>SQRT(('Plot '!$A2-'Plot '!$A$64)^2+('Plot '!$B2-'Plot '!$C$64)^2)</f>
        <v>1.2041594578792296</v>
      </c>
      <c r="AC2">
        <f>SQRT(('Plot '!$A2-'Plot '!$A$65)^2+('Plot '!$B2-'Plot '!$C$65)^2)</f>
        <v>1.3601470508735449</v>
      </c>
      <c r="AD2">
        <f>SQRT(('Plot '!$A2-'Plot '!$A$66)^2+('Plot '!$B2-'Plot '!$C$66)^2)</f>
        <v>1.0295630140987002</v>
      </c>
      <c r="AE2">
        <f>SQRT(('Plot '!$A2-'Plot '!$A$67)^2+('Plot '!$B2-'Plot '!$C$67)^2)</f>
        <v>1.6124515496597105</v>
      </c>
      <c r="AF2">
        <f>SQRT(('Plot '!$A2-'Plot '!$A$68)^2+('Plot '!$B2-'Plot '!$C$68)^2)</f>
        <v>1.6763054614240216</v>
      </c>
      <c r="AG2">
        <f>SQRT(('Plot '!$A2-'Plot '!$A$69)^2+('Plot '!$B2-'Plot '!$C$69)^2)</f>
        <v>1.5620499351813311</v>
      </c>
      <c r="AH2">
        <f>SQRT(('Plot '!$A2-'Plot '!$A$70)^2+('Plot '!$B2-'Plot '!$C$70)^2)</f>
        <v>1.4866068747318508</v>
      </c>
      <c r="AI2">
        <f>SQRT(('Plot '!$A2-'Plot '!$A$71)^2+('Plot '!$B2-'Plot '!$C$71)^2)</f>
        <v>0.94339811320566103</v>
      </c>
    </row>
    <row r="3" spans="1:35" x14ac:dyDescent="0.3">
      <c r="A3">
        <v>2</v>
      </c>
      <c r="B3">
        <f>SQRT(('Plot '!$A3-'Plot '!$A$37)^2+('Plot '!$B3-'Plot '!$C$37)^2)</f>
        <v>0.94868329805051321</v>
      </c>
      <c r="C3">
        <f>SQRT(('Plot '!$A3-'Plot '!$A$38)^2+('Plot '!$B3-'Plot '!$C$38)^2)</f>
        <v>2.1999999999999993</v>
      </c>
      <c r="D3">
        <f>SQRT(('Plot '!$A3-'Plot '!$A$39)^2+('Plot '!$B3-'Plot '!$C$39)^2)</f>
        <v>1.4035668847618195</v>
      </c>
      <c r="E3">
        <f>SQRT(('Plot '!$A3-'Plot '!$A$40)^2+('Plot '!$B3-'Plot '!$C$40)^2)</f>
        <v>1.5999999999999996</v>
      </c>
      <c r="F3">
        <f>SQRT(('Plot '!$A3-'Plot '!$A$42)^2+('Plot '!$B3-'Plot '!$C$42)^2)</f>
        <v>2.4020824298928622</v>
      </c>
      <c r="G3">
        <f>SQRT(('Plot '!$A3-'Plot '!$A$43)^2+('Plot '!$B3-'Plot '!$C$43)^2)</f>
        <v>1.8681541692269403</v>
      </c>
      <c r="H3">
        <f>SQRT(('Plot '!$A3-'Plot '!$A$44)^2+('Plot '!$B3-'Plot '!$C$44)^2)</f>
        <v>2.3769728648009423</v>
      </c>
      <c r="I3">
        <f>SQRT(('Plot '!$A3-'Plot '!$A$45)^2+('Plot '!$B3-'Plot '!$C$45)^2)</f>
        <v>1.6124515496597096</v>
      </c>
      <c r="J3">
        <f>SQRT(('Plot '!$A3-'Plot '!$A$46)^2+('Plot '!$B3-'Plot '!$C$46)^2)</f>
        <v>1.5297058540778354</v>
      </c>
      <c r="K3">
        <f>SQRT(('Plot '!$A3-'Plot '!$A$47)^2+('Plot '!$B3-'Plot '!$C$47)^2)</f>
        <v>1.8999999999999995</v>
      </c>
      <c r="L3">
        <f>SQRT(('Plot '!$A3-'Plot '!$A$48)^2+('Plot '!$B3-'Plot '!$C$48)^2)</f>
        <v>1.5132745950421556</v>
      </c>
      <c r="M3">
        <f>SQRT(('Plot '!$A3-'Plot '!$A$49)^2+('Plot '!$B3-'Plot '!$C$49)^2)</f>
        <v>2.9120439557122069</v>
      </c>
      <c r="N3">
        <f>SQRT(('Plot '!$A3-'Plot '!$A$50)^2+('Plot '!$B3-'Plot '!$C$50)^2)</f>
        <v>1.360147050873544</v>
      </c>
      <c r="O3">
        <f>SQRT(('Plot '!$A3-'Plot '!$A$51)^2+('Plot '!$B3-'Plot '!$C$51)^2)</f>
        <v>2.0099751242241779</v>
      </c>
      <c r="P3" s="5">
        <f>SQRT(('Plot '!$A3-'Plot '!$A$52)^2+('Plot '!$B3-'Plot '!$C$52)^2)</f>
        <v>0.72801098892805116</v>
      </c>
      <c r="Q3">
        <f>SQRT(('Plot '!$A3-'Plot '!$A$53)^2+('Plot '!$B3-'Plot '!$C$53)^2)</f>
        <v>2.8071337695236398</v>
      </c>
      <c r="R3">
        <f>SQRT(('Plot '!$A3-'Plot '!$A$54)^2+('Plot '!$B$2-'Plot '!$C55)^2)</f>
        <v>1.4142135623730945</v>
      </c>
      <c r="S3">
        <f>SQRT(('Plot '!$A3-'Plot '!$A$55)^2+('Plot '!$B3-'Plot '!$C$55)^2)</f>
        <v>1.8248287590894656</v>
      </c>
      <c r="T3">
        <f>SQRT(('Plot '!$A3-'Plot '!$A$56)^2+('Plot '!$B3-'Plot '!$C$56)^2)</f>
        <v>2.3086792761230388</v>
      </c>
      <c r="U3">
        <f>SQRT(('Plot '!$A3-'Plot '!$A$57)^2+('Plot '!$B3-'Plot '!$C$57)^2)</f>
        <v>1.1999999999999993</v>
      </c>
      <c r="V3">
        <f>SQRT(('Plot '!$A3-'Plot '!$A$58)^2+('Plot '!$B3-'Plot '!$C$58)^2)</f>
        <v>1.5132745950421556</v>
      </c>
      <c r="W3">
        <f>SQRT(('Plot '!$A3-'Plot '!$A$59)^2+('Plot '!$B3-'Plot '!$C$59)^2)</f>
        <v>2.2999999999999998</v>
      </c>
      <c r="X3">
        <f>SQRT(('Plot '!$A3-'Plot '!$A$60)^2+('Plot '!$B$2-'Plot '!$C61)^2)</f>
        <v>2.5179356624028344</v>
      </c>
      <c r="Y3">
        <f>SQRT(('Plot '!$A3-'Plot '!$A$61)^2+('Plot '!$B3-'Plot '!$C$61)^2)</f>
        <v>3.1048349392520049</v>
      </c>
      <c r="Z3">
        <f>SQRT(('Plot '!$A3-'Plot '!$A$62)^2+('Plot '!$B3-'Plot '!$C$62)^2)</f>
        <v>1.4142135623730945</v>
      </c>
      <c r="AA3">
        <f>SQRT(('Plot '!$A3-'Plot '!$A$63)^2+('Plot '!$B3-'Plot '!$C$63)^2)</f>
        <v>1.2649110640673511</v>
      </c>
      <c r="AB3">
        <f>SQRT(('Plot '!$A3-'Plot '!$A$64)^2+('Plot '!$B3-'Plot '!$C$64)^2)</f>
        <v>1.456021977856103</v>
      </c>
      <c r="AC3">
        <f>SQRT(('Plot '!$A3-'Plot '!$A$65)^2+('Plot '!$B3-'Plot '!$C$65)^2)</f>
        <v>1.5033296378372909</v>
      </c>
      <c r="AD3">
        <f>SQRT(('Plot '!$A3-'Plot '!$A$66)^2+('Plot '!$B3-'Plot '!$C$66)^2)</f>
        <v>1.0999999999999996</v>
      </c>
      <c r="AE3">
        <f>SQRT(('Plot '!$A3-'Plot '!$A$67)^2+('Plot '!$B3-'Plot '!$C$67)^2)</f>
        <v>1.8248287590894656</v>
      </c>
      <c r="AF3">
        <f>SQRT(('Plot '!$A3-'Plot '!$A$68)^2+('Plot '!$B3-'Plot '!$C$68)^2)</f>
        <v>1.7999999999999998</v>
      </c>
      <c r="AG3">
        <f>SQRT(('Plot '!$A3-'Plot '!$A$69)^2+('Plot '!$B3-'Plot '!$C$69)^2)</f>
        <v>1.4866068747318499</v>
      </c>
      <c r="AH3">
        <f>SQRT(('Plot '!$A3-'Plot '!$A$70)^2+('Plot '!$B3-'Plot '!$C$70)^2)</f>
        <v>1.5999999999999996</v>
      </c>
      <c r="AI3">
        <f>SQRT(('Plot '!$A3-'Plot '!$A$71)^2+('Plot '!$B3-'Plot '!$C$71)^2)</f>
        <v>1</v>
      </c>
    </row>
    <row r="4" spans="1:35" x14ac:dyDescent="0.3">
      <c r="A4">
        <v>3</v>
      </c>
      <c r="B4">
        <f>SQRT(('Plot '!$A4-'Plot '!$A$37)^2+('Plot '!$B4-'Plot '!$C$37)^2)</f>
        <v>1.2649110640673518</v>
      </c>
      <c r="C4">
        <f>SQRT(('Plot '!$A4-'Plot '!$A$38)^2+('Plot '!$B4-'Plot '!$C$38)^2)</f>
        <v>2.5019992006393608</v>
      </c>
      <c r="D4">
        <f>SQRT(('Plot '!$A4-'Plot '!$A$39)^2+('Plot '!$B4-'Plot '!$C$39)^2)</f>
        <v>1.7117242768623691</v>
      </c>
      <c r="E4">
        <f>SQRT(('Plot '!$A4-'Plot '!$A$40)^2+('Plot '!$B4-'Plot '!$C$40)^2)</f>
        <v>1.9026297590440451</v>
      </c>
      <c r="F4">
        <f>SQRT(('Plot '!$A4-'Plot '!$A$42)^2+('Plot '!$B4-'Plot '!$C$42)^2)</f>
        <v>2.7073972741361767</v>
      </c>
      <c r="G4">
        <f>SQRT(('Plot '!$A4-'Plot '!$A$43)^2+('Plot '!$B4-'Plot '!$C$43)^2)</f>
        <v>2.184032966784156</v>
      </c>
      <c r="H4">
        <f>SQRT(('Plot '!$A4-'Plot '!$A$44)^2+('Plot '!$B4-'Plot '!$C$44)^2)</f>
        <v>2.6476404589747458</v>
      </c>
      <c r="I4">
        <f>SQRT(('Plot '!$A4-'Plot '!$A$45)^2+('Plot '!$B4-'Plot '!$C$45)^2)</f>
        <v>1.9026297590440451</v>
      </c>
      <c r="J4">
        <f>SQRT(('Plot '!$A4-'Plot '!$A$46)^2+('Plot '!$B4-'Plot '!$C$46)^2)</f>
        <v>1.8439088914585779</v>
      </c>
      <c r="K4">
        <f>SQRT(('Plot '!$A4-'Plot '!$A$47)^2+('Plot '!$B4-'Plot '!$C$47)^2)</f>
        <v>2.2022715545545242</v>
      </c>
      <c r="L4">
        <f>SQRT(('Plot '!$A4-'Plot '!$A$48)^2+('Plot '!$B4-'Plot '!$C$48)^2)</f>
        <v>1.8027756377319955</v>
      </c>
      <c r="M4">
        <f>SQRT(('Plot '!$A4-'Plot '!$A$49)^2+('Plot '!$B4-'Plot '!$C$49)^2)</f>
        <v>3.178049716414141</v>
      </c>
      <c r="N4">
        <f>SQRT(('Plot '!$A4-'Plot '!$A$50)^2+('Plot '!$B4-'Plot '!$C$50)^2)</f>
        <v>1.6643316977093241</v>
      </c>
      <c r="O4">
        <f>SQRT(('Plot '!$A4-'Plot '!$A$51)^2+('Plot '!$B4-'Plot '!$C$51)^2)</f>
        <v>2.3021728866442683</v>
      </c>
      <c r="P4" s="5">
        <f>SQRT(('Plot '!$A4-'Plot '!$A$52)^2+('Plot '!$B4-'Plot '!$C$52)^2)</f>
        <v>1.0440306508910551</v>
      </c>
      <c r="Q4">
        <f>SQRT(('Plot '!$A4-'Plot '!$A$53)^2+('Plot '!$B4-'Plot '!$C$53)^2)</f>
        <v>3.1144823004794877</v>
      </c>
      <c r="R4">
        <f>SQRT(('Plot '!$A4-'Plot '!$A$54)^2+('Plot '!$B$2-'Plot '!$C56)^2)</f>
        <v>1.726267650163207</v>
      </c>
      <c r="S4">
        <f>SQRT(('Plot '!$A4-'Plot '!$A$55)^2+('Plot '!$B4-'Plot '!$C$55)^2)</f>
        <v>2.109502310972899</v>
      </c>
      <c r="T4">
        <f>SQRT(('Plot '!$A4-'Plot '!$A$56)^2+('Plot '!$B4-'Plot '!$C$56)^2)</f>
        <v>2.6019223662515381</v>
      </c>
      <c r="U4">
        <f>SQRT(('Plot '!$A4-'Plot '!$A$57)^2+('Plot '!$B4-'Plot '!$C$57)^2)</f>
        <v>1.5033296378372909</v>
      </c>
      <c r="V4">
        <f>SQRT(('Plot '!$A4-'Plot '!$A$58)^2+('Plot '!$B4-'Plot '!$C$58)^2)</f>
        <v>1.8248287590894667</v>
      </c>
      <c r="W4">
        <f>SQRT(('Plot '!$A4-'Plot '!$A$59)^2+('Plot '!$B4-'Plot '!$C$59)^2)</f>
        <v>2.6019223662515381</v>
      </c>
      <c r="X4">
        <f>SQRT(('Plot '!$A4-'Plot '!$A$60)^2+('Plot '!$B$2-'Plot '!$C62)^2)</f>
        <v>2.8861739379323632</v>
      </c>
      <c r="Y4">
        <f>SQRT(('Plot '!$A4-'Plot '!$A$61)^2+('Plot '!$B4-'Plot '!$C$61)^2)</f>
        <v>3.3734255586866007</v>
      </c>
      <c r="Z4">
        <f>SQRT(('Plot '!$A4-'Plot '!$A$62)^2+('Plot '!$B4-'Plot '!$C$62)^2)</f>
        <v>1.726267650163207</v>
      </c>
      <c r="AA4">
        <f>SQRT(('Plot '!$A4-'Plot '!$A$63)^2+('Plot '!$B4-'Plot '!$C$63)^2)</f>
        <v>1.5811388300841898</v>
      </c>
      <c r="AB4">
        <f>SQRT(('Plot '!$A4-'Plot '!$A$64)^2+('Plot '!$B4-'Plot '!$C$64)^2)</f>
        <v>1.726267650163207</v>
      </c>
      <c r="AC4">
        <f>SQRT(('Plot '!$A4-'Plot '!$A$65)^2+('Plot '!$B4-'Plot '!$C$65)^2)</f>
        <v>1.8000000000000007</v>
      </c>
      <c r="AD4">
        <f>SQRT(('Plot '!$A4-'Plot '!$A$66)^2+('Plot '!$B4-'Plot '!$C$66)^2)</f>
        <v>1.4035668847618203</v>
      </c>
      <c r="AE4">
        <f>SQRT(('Plot '!$A4-'Plot '!$A$67)^2+('Plot '!$B4-'Plot '!$C$67)^2)</f>
        <v>2.109502310972899</v>
      </c>
      <c r="AF4">
        <f>SQRT(('Plot '!$A4-'Plot '!$A$68)^2+('Plot '!$B4-'Plot '!$C$68)^2)</f>
        <v>2.1023796041628642</v>
      </c>
      <c r="AG4">
        <f>SQRT(('Plot '!$A4-'Plot '!$A$69)^2+('Plot '!$B4-'Plot '!$C$69)^2)</f>
        <v>1.8027756377319948</v>
      </c>
      <c r="AH4">
        <f>SQRT(('Plot '!$A4-'Plot '!$A$70)^2+('Plot '!$B4-'Plot '!$C$70)^2)</f>
        <v>1.9026297590440451</v>
      </c>
      <c r="AI4">
        <f>SQRT(('Plot '!$A4-'Plot '!$A$71)^2+('Plot '!$B4-'Plot '!$C$71)^2)</f>
        <v>1.3038404810405304</v>
      </c>
    </row>
    <row r="5" spans="1:35" x14ac:dyDescent="0.3">
      <c r="A5">
        <v>4</v>
      </c>
      <c r="B5">
        <f>SQRT(('Plot '!$A5-'Plot '!$A$37)^2+('Plot '!$B5-'Plot '!$C$37)^2)</f>
        <v>1.2649110640673513</v>
      </c>
      <c r="C5">
        <f>SQRT(('Plot '!$A5-'Plot '!$A$38)^2+('Plot '!$B5-'Plot '!$C$38)^2)</f>
        <v>1.9235384061671339</v>
      </c>
      <c r="D5">
        <f>SQRT(('Plot '!$A5-'Plot '!$A$39)^2+('Plot '!$B5-'Plot '!$C$39)^2)</f>
        <v>1.3453624047073707</v>
      </c>
      <c r="E5">
        <f>SQRT(('Plot '!$A5-'Plot '!$A$40)^2+('Plot '!$B5-'Plot '!$C$40)^2)</f>
        <v>1.4212670403551892</v>
      </c>
      <c r="F5">
        <f>SQRT(('Plot '!$A5-'Plot '!$A$42)^2+('Plot '!$B5-'Plot '!$C$42)^2)</f>
        <v>2.1470910553583882</v>
      </c>
      <c r="G5">
        <f>SQRT(('Plot '!$A5-'Plot '!$A$43)^2+('Plot '!$B5-'Plot '!$C$43)^2)</f>
        <v>1.9104973174542799</v>
      </c>
      <c r="H5">
        <f>SQRT(('Plot '!$A5-'Plot '!$A$44)^2+('Plot '!$B5-'Plot '!$C$44)^2)</f>
        <v>1.8248287590894656</v>
      </c>
      <c r="I5">
        <f>SQRT(('Plot '!$A5-'Plot '!$A$45)^2+('Plot '!$B5-'Plot '!$C$45)^2)</f>
        <v>1.3038404810405293</v>
      </c>
      <c r="J5">
        <f>SQRT(('Plot '!$A5-'Plot '!$A$46)^2+('Plot '!$B5-'Plot '!$C$46)^2)</f>
        <v>1.5620499351813306</v>
      </c>
      <c r="K5">
        <f>SQRT(('Plot '!$A5-'Plot '!$A$47)^2+('Plot '!$B5-'Plot '!$C$47)^2)</f>
        <v>1.6643316977093232</v>
      </c>
      <c r="L5">
        <f>SQRT(('Plot '!$A5-'Plot '!$A$48)^2+('Plot '!$B5-'Plot '!$C$48)^2)</f>
        <v>1.2206555615733701</v>
      </c>
      <c r="M5">
        <f>SQRT(('Plot '!$A5-'Plot '!$A$49)^2+('Plot '!$B5-'Plot '!$C$49)^2)</f>
        <v>2.3021728866442674</v>
      </c>
      <c r="N5">
        <f>SQRT(('Plot '!$A5-'Plot '!$A$50)^2+('Plot '!$B5-'Plot '!$C$50)^2)</f>
        <v>1.8027756377319943</v>
      </c>
      <c r="O5">
        <f>SQRT(('Plot '!$A5-'Plot '!$A$51)^2+('Plot '!$B5-'Plot '!$C$51)^2)</f>
        <v>1.6552945357246849</v>
      </c>
      <c r="P5" s="5">
        <f>SQRT(('Plot '!$A5-'Plot '!$A$52)^2+('Plot '!$B5-'Plot '!$C$52)^2)</f>
        <v>1.1180339887498949</v>
      </c>
      <c r="Q5">
        <f>SQRT(('Plot '!$A5-'Plot '!$A$53)^2+('Plot '!$B5-'Plot '!$C$53)^2)</f>
        <v>2.5495097567963922</v>
      </c>
      <c r="R5">
        <f>SQRT(('Plot '!$A5-'Plot '!$A$54)^2+('Plot '!$B$2-'Plot '!$C57)^2)</f>
        <v>1.0295630140986995</v>
      </c>
      <c r="S5">
        <f>SQRT(('Plot '!$A5-'Plot '!$A$55)^2+('Plot '!$B5-'Plot '!$C$55)^2)</f>
        <v>1.4317821063276353</v>
      </c>
      <c r="T5">
        <f>SQRT(('Plot '!$A5-'Plot '!$A$56)^2+('Plot '!$B5-'Plot '!$C$56)^2)</f>
        <v>1.9313207915827963</v>
      </c>
      <c r="U5">
        <f>SQRT(('Plot '!$A5-'Plot '!$A$57)^2+('Plot '!$B5-'Plot '!$C$57)^2)</f>
        <v>1.1401754250991376</v>
      </c>
      <c r="V5">
        <f>SQRT(('Plot '!$A5-'Plot '!$A$58)^2+('Plot '!$B5-'Plot '!$C$58)^2)</f>
        <v>1.4866068747318506</v>
      </c>
      <c r="W5">
        <f>SQRT(('Plot '!$A5-'Plot '!$A$59)^2+('Plot '!$B5-'Plot '!$C$59)^2)</f>
        <v>2.0124611797498106</v>
      </c>
      <c r="X5">
        <f>SQRT(('Plot '!$A5-'Plot '!$A$60)^2+('Plot '!$B$2-'Plot '!$C63)^2)</f>
        <v>2.1931712199461306</v>
      </c>
      <c r="Y5">
        <f>SQRT(('Plot '!$A5-'Plot '!$A$61)^2+('Plot '!$B5-'Plot '!$C$61)^2)</f>
        <v>2.5019992006393608</v>
      </c>
      <c r="Z5">
        <f>SQRT(('Plot '!$A5-'Plot '!$A$62)^2+('Plot '!$B5-'Plot '!$C$62)^2)</f>
        <v>1.4212670403551892</v>
      </c>
      <c r="AA5">
        <f>SQRT(('Plot '!$A5-'Plot '!$A$63)^2+('Plot '!$B5-'Plot '!$C$63)^2)</f>
        <v>1.4764823060233394</v>
      </c>
      <c r="AB5">
        <f>SQRT(('Plot '!$A5-'Plot '!$A$64)^2+('Plot '!$B5-'Plot '!$C$64)^2)</f>
        <v>1.0295630140986995</v>
      </c>
      <c r="AC5">
        <f>SQRT(('Plot '!$A5-'Plot '!$A$65)^2+('Plot '!$B5-'Plot '!$C$65)^2)</f>
        <v>1.2806248474865696</v>
      </c>
      <c r="AD5">
        <f>SQRT(('Plot '!$A5-'Plot '!$A$66)^2+('Plot '!$B5-'Plot '!$C$66)^2)</f>
        <v>1.0816653826391966</v>
      </c>
      <c r="AE5">
        <f>SQRT(('Plot '!$A5-'Plot '!$A$67)^2+('Plot '!$B5-'Plot '!$C$67)^2)</f>
        <v>1.4317821063276353</v>
      </c>
      <c r="AF5">
        <f>SQRT(('Plot '!$A5-'Plot '!$A$68)^2+('Plot '!$B5-'Plot '!$C$68)^2)</f>
        <v>1.5811388300841893</v>
      </c>
      <c r="AG5">
        <f>SQRT(('Plot '!$A5-'Plot '!$A$69)^2+('Plot '!$B5-'Plot '!$C$69)^2)</f>
        <v>1.6643316977093234</v>
      </c>
      <c r="AH5">
        <f>SQRT(('Plot '!$A5-'Plot '!$A$70)^2+('Plot '!$B5-'Plot '!$C$70)^2)</f>
        <v>1.4212670403551892</v>
      </c>
      <c r="AI5">
        <f>SQRT(('Plot '!$A5-'Plot '!$A$71)^2+('Plot '!$B5-'Plot '!$C$71)^2)</f>
        <v>1.0295630140987</v>
      </c>
    </row>
    <row r="6" spans="1:35" x14ac:dyDescent="0.3">
      <c r="A6">
        <v>5</v>
      </c>
      <c r="B6">
        <f>SQRT(('Plot '!$A6-'Plot '!$A$37)^2+('Plot '!$B6-'Plot '!$C$37)^2)</f>
        <v>1.0630145812734646</v>
      </c>
      <c r="C6">
        <f>SQRT(('Plot '!$A6-'Plot '!$A$38)^2+('Plot '!$B6-'Plot '!$C$38)^2)</f>
        <v>2.1377558326431947</v>
      </c>
      <c r="D6">
        <f>SQRT(('Plot '!$A6-'Plot '!$A$39)^2+('Plot '!$B6-'Plot '!$C$39)^2)</f>
        <v>1.3928388277184118</v>
      </c>
      <c r="E6">
        <f>SQRT(('Plot '!$A6-'Plot '!$A$40)^2+('Plot '!$B6-'Plot '!$C$40)^2)</f>
        <v>1.5524174696260025</v>
      </c>
      <c r="F6">
        <f>SQRT(('Plot '!$A6-'Plot '!$A$42)^2+('Plot '!$B6-'Plot '!$C$42)^2)</f>
        <v>2.3537204591879637</v>
      </c>
      <c r="G6">
        <f>SQRT(('Plot '!$A6-'Plot '!$A$43)^2+('Plot '!$B6-'Plot '!$C$43)^2)</f>
        <v>1.9235384061671346</v>
      </c>
      <c r="H6">
        <f>SQRT(('Plot '!$A6-'Plot '!$A$44)^2+('Plot '!$B6-'Plot '!$C$44)^2)</f>
        <v>2.2090722034374521</v>
      </c>
      <c r="I6">
        <f>SQRT(('Plot '!$A6-'Plot '!$A$45)^2+('Plot '!$B6-'Plot '!$C$45)^2)</f>
        <v>1.5132745950421556</v>
      </c>
      <c r="J6">
        <f>SQRT(('Plot '!$A6-'Plot '!$A$46)^2+('Plot '!$B6-'Plot '!$C$46)^2)</f>
        <v>1.565247584249853</v>
      </c>
      <c r="K6">
        <f>SQRT(('Plot '!$A6-'Plot '!$A$47)^2+('Plot '!$B6-'Plot '!$C$47)^2)</f>
        <v>1.8439088914585773</v>
      </c>
      <c r="L6">
        <f>SQRT(('Plot '!$A6-'Plot '!$A$48)^2+('Plot '!$B6-'Plot '!$C$48)^2)</f>
        <v>1.4142135623730954</v>
      </c>
      <c r="M6">
        <f>SQRT(('Plot '!$A6-'Plot '!$A$49)^2+('Plot '!$B6-'Plot '!$C$49)^2)</f>
        <v>2.7294688127912363</v>
      </c>
      <c r="N6">
        <f>SQRT(('Plot '!$A6-'Plot '!$A$50)^2+('Plot '!$B6-'Plot '!$C$50)^2)</f>
        <v>1.5620499351813306</v>
      </c>
      <c r="O6">
        <f>SQRT(('Plot '!$A6-'Plot '!$A$51)^2+('Plot '!$B6-'Plot '!$C$51)^2)</f>
        <v>1.9104973174542803</v>
      </c>
      <c r="P6" s="5">
        <f>SQRT(('Plot '!$A6-'Plot '!$A$52)^2+('Plot '!$B6-'Plot '!$C$52)^2)</f>
        <v>0.84852813742385691</v>
      </c>
      <c r="Q6">
        <f>SQRT(('Plot '!$A6-'Plot '!$A$53)^2+('Plot '!$B6-'Plot '!$C$53)^2)</f>
        <v>2.7658633371878665</v>
      </c>
      <c r="R6">
        <f>SQRT(('Plot '!$A6-'Plot '!$A$54)^2+('Plot '!$B$2-'Plot '!$C58)^2)</f>
        <v>1.4764823060233399</v>
      </c>
      <c r="S6">
        <f>SQRT(('Plot '!$A6-'Plot '!$A$55)^2+('Plot '!$B6-'Plot '!$C$55)^2)</f>
        <v>1.7029386365926404</v>
      </c>
      <c r="T6">
        <f>SQRT(('Plot '!$A6-'Plot '!$A$56)^2+('Plot '!$B6-'Plot '!$C$56)^2)</f>
        <v>2.2090722034374521</v>
      </c>
      <c r="U6">
        <f>SQRT(('Plot '!$A6-'Plot '!$A$57)^2+('Plot '!$B6-'Plot '!$C$57)^2)</f>
        <v>1.1704699910719623</v>
      </c>
      <c r="V6">
        <f>SQRT(('Plot '!$A6-'Plot '!$A$58)^2+('Plot '!$B6-'Plot '!$C$58)^2)</f>
        <v>1.523154621172782</v>
      </c>
      <c r="W6">
        <f>SQRT(('Plot '!$A6-'Plot '!$A$59)^2+('Plot '!$B6-'Plot '!$C$59)^2)</f>
        <v>2.2360679774997898</v>
      </c>
      <c r="X6">
        <f>SQRT(('Plot '!$A6-'Plot '!$A$60)^2+('Plot '!$B$2-'Plot '!$C64)^2)</f>
        <v>2.4020824298928631</v>
      </c>
      <c r="Y6">
        <f>SQRT(('Plot '!$A6-'Plot '!$A$61)^2+('Plot '!$B6-'Plot '!$C$61)^2)</f>
        <v>2.9274562336608896</v>
      </c>
      <c r="Z6">
        <f>SQRT(('Plot '!$A6-'Plot '!$A$62)^2+('Plot '!$B6-'Plot '!$C$62)^2)</f>
        <v>1.4317821063276353</v>
      </c>
      <c r="AA6">
        <f>SQRT(('Plot '!$A6-'Plot '!$A$63)^2+('Plot '!$B6-'Plot '!$C$63)^2)</f>
        <v>1.360147050873544</v>
      </c>
      <c r="AB6">
        <f>SQRT(('Plot '!$A6-'Plot '!$A$64)^2+('Plot '!$B6-'Plot '!$C$64)^2)</f>
        <v>1.2999999999999998</v>
      </c>
      <c r="AC6">
        <f>SQRT(('Plot '!$A6-'Plot '!$A$65)^2+('Plot '!$B6-'Plot '!$C$65)^2)</f>
        <v>1.4317821063276357</v>
      </c>
      <c r="AD6">
        <f>SQRT(('Plot '!$A6-'Plot '!$A$66)^2+('Plot '!$B6-'Plot '!$C$66)^2)</f>
        <v>1.0770329614269007</v>
      </c>
      <c r="AE6">
        <f>SQRT(('Plot '!$A6-'Plot '!$A$67)^2+('Plot '!$B6-'Plot '!$C$67)^2)</f>
        <v>1.7029386365926404</v>
      </c>
      <c r="AF6">
        <f>SQRT(('Plot '!$A6-'Plot '!$A$68)^2+('Plot '!$B6-'Plot '!$C$68)^2)</f>
        <v>1.7464249196572983</v>
      </c>
      <c r="AG6">
        <f>SQRT(('Plot '!$A6-'Plot '!$A$69)^2+('Plot '!$B6-'Plot '!$C$69)^2)</f>
        <v>1.5811388300841893</v>
      </c>
      <c r="AH6">
        <f>SQRT(('Plot '!$A6-'Plot '!$A$70)^2+('Plot '!$B6-'Plot '!$C$70)^2)</f>
        <v>1.5524174696260025</v>
      </c>
      <c r="AI6">
        <f>SQRT(('Plot '!$A6-'Plot '!$A$71)^2+('Plot '!$B6-'Plot '!$C$71)^2)</f>
        <v>0.9848857801796107</v>
      </c>
    </row>
    <row r="7" spans="1:35" x14ac:dyDescent="0.3">
      <c r="A7">
        <v>6</v>
      </c>
      <c r="B7">
        <f>SQRT(('Plot '!$A7-'Plot '!$A$37)^2+('Plot '!$B7-'Plot '!$C$37)^2)</f>
        <v>1.2206555615733701</v>
      </c>
      <c r="C7">
        <f>SQRT(('Plot '!$A7-'Plot '!$A$38)^2+('Plot '!$B7-'Plot '!$C$38)^2)</f>
        <v>2.3345235059857501</v>
      </c>
      <c r="D7">
        <f>SQRT(('Plot '!$A7-'Plot '!$A$39)^2+('Plot '!$B7-'Plot '!$C$39)^2)</f>
        <v>1.5811388300841898</v>
      </c>
      <c r="E7">
        <f>SQRT(('Plot '!$A7-'Plot '!$A$40)^2+('Plot '!$B7-'Plot '!$C$40)^2)</f>
        <v>1.7464249196572983</v>
      </c>
      <c r="F7">
        <f>SQRT(('Plot '!$A7-'Plot '!$A$42)^2+('Plot '!$B7-'Plot '!$C$42)^2)</f>
        <v>2.5495097567963922</v>
      </c>
      <c r="G7">
        <f>SQRT(('Plot '!$A7-'Plot '!$A$43)^2+('Plot '!$B7-'Plot '!$C$43)^2)</f>
        <v>2.1023796041628642</v>
      </c>
      <c r="H7">
        <f>SQRT(('Plot '!$A7-'Plot '!$A$44)^2+('Plot '!$B7-'Plot '!$C$44)^2)</f>
        <v>2.4083189157584592</v>
      </c>
      <c r="I7">
        <f>SQRT(('Plot '!$A7-'Plot '!$A$45)^2+('Plot '!$B7-'Plot '!$C$45)^2)</f>
        <v>1.7117242768623691</v>
      </c>
      <c r="J7">
        <f>SQRT(('Plot '!$A7-'Plot '!$A$46)^2+('Plot '!$B7-'Plot '!$C$46)^2)</f>
        <v>1.7464249196572985</v>
      </c>
      <c r="K7">
        <f>SQRT(('Plot '!$A7-'Plot '!$A$47)^2+('Plot '!$B7-'Plot '!$C$47)^2)</f>
        <v>2.0396078054371141</v>
      </c>
      <c r="L7">
        <f>SQRT(('Plot '!$A7-'Plot '!$A$48)^2+('Plot '!$B7-'Plot '!$C$48)^2)</f>
        <v>1.6124515496597105</v>
      </c>
      <c r="M7">
        <f>SQRT(('Plot '!$A7-'Plot '!$A$49)^2+('Plot '!$B7-'Plot '!$C$49)^2)</f>
        <v>2.9274562336608896</v>
      </c>
      <c r="N7">
        <f>SQRT(('Plot '!$A7-'Plot '!$A$50)^2+('Plot '!$B7-'Plot '!$C$50)^2)</f>
        <v>1.697056274847714</v>
      </c>
      <c r="O7">
        <f>SQRT(('Plot '!$A7-'Plot '!$A$51)^2+('Plot '!$B7-'Plot '!$C$51)^2)</f>
        <v>2.109502310972899</v>
      </c>
      <c r="P7" s="5">
        <f>SQRT(('Plot '!$A7-'Plot '!$A$52)^2+('Plot '!$B7-'Plot '!$C$52)^2)</f>
        <v>0.99999999999999989</v>
      </c>
      <c r="Q7">
        <f>SQRT(('Plot '!$A7-'Plot '!$A$53)^2+('Plot '!$B7-'Plot '!$C$53)^2)</f>
        <v>2.9614185789921699</v>
      </c>
      <c r="R7">
        <f>SQRT(('Plot '!$A7-'Plot '!$A$54)^2+('Plot '!$B$2-'Plot '!$C59)^2)</f>
        <v>1.5811388300841898</v>
      </c>
      <c r="S7">
        <f>SQRT(('Plot '!$A7-'Plot '!$A$55)^2+('Plot '!$B7-'Plot '!$C$55)^2)</f>
        <v>1.9026297590440451</v>
      </c>
      <c r="T7">
        <f>SQRT(('Plot '!$A7-'Plot '!$A$56)^2+('Plot '!$B7-'Plot '!$C$56)^2)</f>
        <v>2.4083189157584592</v>
      </c>
      <c r="U7">
        <f>SQRT(('Plot '!$A7-'Plot '!$A$57)^2+('Plot '!$B7-'Plot '!$C$57)^2)</f>
        <v>1.360147050873544</v>
      </c>
      <c r="V7">
        <f>SQRT(('Plot '!$A7-'Plot '!$A$58)^2+('Plot '!$B7-'Plot '!$C$58)^2)</f>
        <v>1.7088007490635067</v>
      </c>
      <c r="W7">
        <f>SQRT(('Plot '!$A7-'Plot '!$A$59)^2+('Plot '!$B7-'Plot '!$C$59)^2)</f>
        <v>2.4331050121192881</v>
      </c>
      <c r="X7">
        <f>SQRT(('Plot '!$A7-'Plot '!$A$60)^2+('Plot '!$B$2-'Plot '!$C65)^2)</f>
        <v>2.6305892875931818</v>
      </c>
      <c r="Y7">
        <f>SQRT(('Plot '!$A7-'Plot '!$A$61)^2+('Plot '!$B7-'Plot '!$C$61)^2)</f>
        <v>3.1256999216175574</v>
      </c>
      <c r="Z7">
        <f>SQRT(('Plot '!$A7-'Plot '!$A$62)^2+('Plot '!$B7-'Plot '!$C$62)^2)</f>
        <v>1.6155494421403513</v>
      </c>
      <c r="AA7">
        <f>SQRT(('Plot '!$A7-'Plot '!$A$63)^2+('Plot '!$B7-'Plot '!$C$63)^2)</f>
        <v>1.5264337522473745</v>
      </c>
      <c r="AB7">
        <f>SQRT(('Plot '!$A7-'Plot '!$A$64)^2+('Plot '!$B7-'Plot '!$C$64)^2)</f>
        <v>1.5</v>
      </c>
      <c r="AC7">
        <f>SQRT(('Plot '!$A7-'Plot '!$A$65)^2+('Plot '!$B7-'Plot '!$C$65)^2)</f>
        <v>1.6278820596099712</v>
      </c>
      <c r="AD7">
        <f>SQRT(('Plot '!$A7-'Plot '!$A$66)^2+('Plot '!$B7-'Plot '!$C$66)^2)</f>
        <v>1.2649110640673518</v>
      </c>
      <c r="AE7">
        <f>SQRT(('Plot '!$A7-'Plot '!$A$67)^2+('Plot '!$B7-'Plot '!$C$67)^2)</f>
        <v>1.9026297590440451</v>
      </c>
      <c r="AF7">
        <f>SQRT(('Plot '!$A7-'Plot '!$A$68)^2+('Plot '!$B7-'Plot '!$C$68)^2)</f>
        <v>1.9416487838947603</v>
      </c>
      <c r="AG7">
        <f>SQRT(('Plot '!$A7-'Plot '!$A$69)^2+('Plot '!$B7-'Plot '!$C$69)^2)</f>
        <v>1.74928556845359</v>
      </c>
      <c r="AH7">
        <f>SQRT(('Plot '!$A7-'Plot '!$A$70)^2+('Plot '!$B7-'Plot '!$C$70)^2)</f>
        <v>1.7464249196572983</v>
      </c>
      <c r="AI7">
        <f>SQRT(('Plot '!$A7-'Plot '!$A$71)^2+('Plot '!$B7-'Plot '!$C$71)^2)</f>
        <v>1.1704699910719629</v>
      </c>
    </row>
    <row r="8" spans="1:35" x14ac:dyDescent="0.3">
      <c r="A8">
        <v>7</v>
      </c>
      <c r="B8">
        <f>SQRT(('Plot '!$A8-'Plot '!$A$37)^2+('Plot '!$B8-'Plot '!$C$37)^2)</f>
        <v>1.0440306508910548</v>
      </c>
      <c r="C8">
        <f>SQRT(('Plot '!$A8-'Plot '!$A$38)^2+('Plot '!$B8-'Plot '!$C$38)^2)</f>
        <v>2.2999999999999998</v>
      </c>
      <c r="D8">
        <f>SQRT(('Plot '!$A8-'Plot '!$A$39)^2+('Plot '!$B8-'Plot '!$C$39)^2)</f>
        <v>1.5033296378372909</v>
      </c>
      <c r="E8">
        <f>SQRT(('Plot '!$A8-'Plot '!$A$40)^2+('Plot '!$B8-'Plot '!$C$40)^2)</f>
        <v>1.7000000000000002</v>
      </c>
      <c r="F8">
        <f>SQRT(('Plot '!$A8-'Plot '!$A$42)^2+('Plot '!$B8-'Plot '!$C$42)^2)</f>
        <v>2.5019992006393608</v>
      </c>
      <c r="G8">
        <f>SQRT(('Plot '!$A8-'Plot '!$A$43)^2+('Plot '!$B8-'Plot '!$C$43)^2)</f>
        <v>1.9646882704388504</v>
      </c>
      <c r="H8">
        <f>SQRT(('Plot '!$A8-'Plot '!$A$44)^2+('Plot '!$B8-'Plot '!$C$44)^2)</f>
        <v>2.4738633753705965</v>
      </c>
      <c r="I8">
        <f>SQRT(('Plot '!$A8-'Plot '!$A$45)^2+('Plot '!$B8-'Plot '!$C$45)^2)</f>
        <v>1.7117242768623691</v>
      </c>
      <c r="J8">
        <f>SQRT(('Plot '!$A8-'Plot '!$A$46)^2+('Plot '!$B8-'Plot '!$C$46)^2)</f>
        <v>1.6278820596099712</v>
      </c>
      <c r="K8">
        <f>SQRT(('Plot '!$A8-'Plot '!$A$47)^2+('Plot '!$B8-'Plot '!$C$47)^2)</f>
        <v>2</v>
      </c>
      <c r="L8">
        <f>SQRT(('Plot '!$A8-'Plot '!$A$48)^2+('Plot '!$B8-'Plot '!$C$48)^2)</f>
        <v>1.6124515496597105</v>
      </c>
      <c r="M8">
        <f>SQRT(('Plot '!$A8-'Plot '!$A$49)^2+('Plot '!$B8-'Plot '!$C$49)^2)</f>
        <v>3.0083217912982647</v>
      </c>
      <c r="N8">
        <f>SQRT(('Plot '!$A8-'Plot '!$A$50)^2+('Plot '!$B8-'Plot '!$C$50)^2)</f>
        <v>1.4422205101855958</v>
      </c>
      <c r="O8">
        <f>SQRT(('Plot '!$A8-'Plot '!$A$51)^2+('Plot '!$B8-'Plot '!$C$51)^2)</f>
        <v>2.109502310972899</v>
      </c>
      <c r="P8" s="5">
        <f>SQRT(('Plot '!$A8-'Plot '!$A$52)^2+('Plot '!$B8-'Plot '!$C$52)^2)</f>
        <v>0.82462112512353192</v>
      </c>
      <c r="Q8">
        <f>SQRT(('Plot '!$A8-'Plot '!$A$53)^2+('Plot '!$B8-'Plot '!$C$53)^2)</f>
        <v>2.9068883707497273</v>
      </c>
      <c r="R8">
        <f>SQRT(('Plot '!$A8-'Plot '!$A$54)^2+('Plot '!$B$2-'Plot '!$C60)^2)</f>
        <v>1.6552945357246849</v>
      </c>
      <c r="S8">
        <f>SQRT(('Plot '!$A8-'Plot '!$A$55)^2+('Plot '!$B8-'Plot '!$C$55)^2)</f>
        <v>1.9235384061671348</v>
      </c>
      <c r="T8">
        <f>SQRT(('Plot '!$A8-'Plot '!$A$56)^2+('Plot '!$B8-'Plot '!$C$56)^2)</f>
        <v>2.4083189157584592</v>
      </c>
      <c r="U8">
        <f>SQRT(('Plot '!$A8-'Plot '!$A$57)^2+('Plot '!$B8-'Plot '!$C$57)^2)</f>
        <v>1.2999999999999998</v>
      </c>
      <c r="V8">
        <f>SQRT(('Plot '!$A8-'Plot '!$A$58)^2+('Plot '!$B8-'Plot '!$C$58)^2)</f>
        <v>1.6124515496597105</v>
      </c>
      <c r="W8">
        <f>SQRT(('Plot '!$A8-'Plot '!$A$59)^2+('Plot '!$B8-'Plot '!$C$59)^2)</f>
        <v>2.4000000000000004</v>
      </c>
      <c r="X8">
        <f>SQRT(('Plot '!$A8-'Plot '!$A$60)^2+('Plot '!$B$2-'Plot '!$C66)^2)</f>
        <v>2.6476404589747458</v>
      </c>
      <c r="Y8">
        <f>SQRT(('Plot '!$A8-'Plot '!$A$61)^2+('Plot '!$B8-'Plot '!$C$61)^2)</f>
        <v>3.2015621187164247</v>
      </c>
      <c r="Z8">
        <f>SQRT(('Plot '!$A8-'Plot '!$A$62)^2+('Plot '!$B8-'Plot '!$C$62)^2)</f>
        <v>1.5132745950421556</v>
      </c>
      <c r="AA8">
        <f>SQRT(('Plot '!$A8-'Plot '!$A$63)^2+('Plot '!$B8-'Plot '!$C$63)^2)</f>
        <v>1.360147050873544</v>
      </c>
      <c r="AB8">
        <f>SQRT(('Plot '!$A8-'Plot '!$A$64)^2+('Plot '!$B8-'Plot '!$C$64)^2)</f>
        <v>1.5524174696260025</v>
      </c>
      <c r="AC8">
        <f>SQRT(('Plot '!$A8-'Plot '!$A$65)^2+('Plot '!$B8-'Plot '!$C$65)^2)</f>
        <v>1.6031219541881403</v>
      </c>
      <c r="AD8">
        <f>SQRT(('Plot '!$A8-'Plot '!$A$66)^2+('Plot '!$B8-'Plot '!$C$66)^2)</f>
        <v>1.2000000000000002</v>
      </c>
      <c r="AE8">
        <f>SQRT(('Plot '!$A8-'Plot '!$A$67)^2+('Plot '!$B8-'Plot '!$C$67)^2)</f>
        <v>1.9235384061671348</v>
      </c>
      <c r="AF8">
        <f>SQRT(('Plot '!$A8-'Plot '!$A$68)^2+('Plot '!$B8-'Plot '!$C$68)^2)</f>
        <v>1.9000000000000004</v>
      </c>
      <c r="AG8">
        <f>SQRT(('Plot '!$A8-'Plot '!$A$69)^2+('Plot '!$B8-'Plot '!$C$69)^2)</f>
        <v>1.5811388300841898</v>
      </c>
      <c r="AH8">
        <f>SQRT(('Plot '!$A8-'Plot '!$A$70)^2+('Plot '!$B8-'Plot '!$C$70)^2)</f>
        <v>1.7000000000000002</v>
      </c>
      <c r="AI8">
        <f>SQRT(('Plot '!$A8-'Plot '!$A$71)^2+('Plot '!$B8-'Plot '!$C$71)^2)</f>
        <v>1.1000000000000005</v>
      </c>
    </row>
    <row r="9" spans="1:35" x14ac:dyDescent="0.3">
      <c r="A9">
        <v>8</v>
      </c>
      <c r="B9">
        <f>SQRT(('Plot '!$A9-'Plot '!$A$37)^2+('Plot '!$B9-'Plot '!$C$37)^2)</f>
        <v>1.5297058540778354</v>
      </c>
      <c r="C9">
        <f>SQRT(('Plot '!$A9-'Plot '!$A$38)^2+('Plot '!$B9-'Plot '!$C$38)^2)</f>
        <v>2.8</v>
      </c>
      <c r="D9">
        <f>SQRT(('Plot '!$A9-'Plot '!$A$39)^2+('Plot '!$B9-'Plot '!$C$39)^2)</f>
        <v>2.0024984394500787</v>
      </c>
      <c r="E9">
        <f>SQRT(('Plot '!$A9-'Plot '!$A$40)^2+('Plot '!$B9-'Plot '!$C$40)^2)</f>
        <v>2.2000000000000002</v>
      </c>
      <c r="F9">
        <f>SQRT(('Plot '!$A9-'Plot '!$A$42)^2+('Plot '!$B9-'Plot '!$C$42)^2)</f>
        <v>3.0016662039607267</v>
      </c>
      <c r="G9">
        <f>SQRT(('Plot '!$A9-'Plot '!$A$43)^2+('Plot '!$B9-'Plot '!$C$43)^2)</f>
        <v>2.4515301344262528</v>
      </c>
      <c r="H9">
        <f>SQRT(('Plot '!$A9-'Plot '!$A$44)^2+('Plot '!$B9-'Plot '!$C$44)^2)</f>
        <v>2.9614185789921699</v>
      </c>
      <c r="I9">
        <f>SQRT(('Plot '!$A9-'Plot '!$A$45)^2+('Plot '!$B9-'Plot '!$C$45)^2)</f>
        <v>2.2090722034374521</v>
      </c>
      <c r="J9">
        <f>SQRT(('Plot '!$A9-'Plot '!$A$46)^2+('Plot '!$B9-'Plot '!$C$46)^2)</f>
        <v>2.1213203435596428</v>
      </c>
      <c r="K9">
        <f>SQRT(('Plot '!$A9-'Plot '!$A$47)^2+('Plot '!$B9-'Plot '!$C$47)^2)</f>
        <v>2.5</v>
      </c>
      <c r="L9">
        <f>SQRT(('Plot '!$A9-'Plot '!$A$48)^2+('Plot '!$B9-'Plot '!$C$48)^2)</f>
        <v>2.109502310972899</v>
      </c>
      <c r="M9">
        <f>SQRT(('Plot '!$A9-'Plot '!$A$49)^2+('Plot '!$B9-'Plot '!$C$49)^2)</f>
        <v>3.4928498393145966</v>
      </c>
      <c r="N9">
        <f>SQRT(('Plot '!$A9-'Plot '!$A$50)^2+('Plot '!$B9-'Plot '!$C$50)^2)</f>
        <v>1.8788294228055937</v>
      </c>
      <c r="O9">
        <f>SQRT(('Plot '!$A9-'Plot '!$A$51)^2+('Plot '!$B9-'Plot '!$C$51)^2)</f>
        <v>2.6076809620810599</v>
      </c>
      <c r="P9" s="5">
        <f>SQRT(('Plot '!$A9-'Plot '!$A$52)^2+('Plot '!$B9-'Plot '!$C$52)^2)</f>
        <v>1.3152946437965904</v>
      </c>
      <c r="Q9">
        <f>SQRT(('Plot '!$A9-'Plot '!$A$53)^2+('Plot '!$B9-'Plot '!$C$53)^2)</f>
        <v>3.4058772731852809</v>
      </c>
      <c r="R9">
        <f>SQRT(('Plot '!$A9-'Plot '!$A$54)^2+('Plot '!$B$2-'Plot '!$C61)^2)</f>
        <v>2.0223748416156684</v>
      </c>
      <c r="S9">
        <f>SQRT(('Plot '!$A9-'Plot '!$A$55)^2+('Plot '!$B9-'Plot '!$C$55)^2)</f>
        <v>2.4186773244895652</v>
      </c>
      <c r="T9">
        <f>SQRT(('Plot '!$A9-'Plot '!$A$56)^2+('Plot '!$B9-'Plot '!$C$56)^2)</f>
        <v>2.9068883707497273</v>
      </c>
      <c r="U9">
        <f>SQRT(('Plot '!$A9-'Plot '!$A$57)^2+('Plot '!$B9-'Plot '!$C$57)^2)</f>
        <v>1.7999999999999998</v>
      </c>
      <c r="V9">
        <f>SQRT(('Plot '!$A9-'Plot '!$A$58)^2+('Plot '!$B9-'Plot '!$C$58)^2)</f>
        <v>2.109502310972899</v>
      </c>
      <c r="W9">
        <f>SQRT(('Plot '!$A9-'Plot '!$A$59)^2+('Plot '!$B9-'Plot '!$C$59)^2)</f>
        <v>2.9000000000000004</v>
      </c>
      <c r="X9">
        <f>SQRT(('Plot '!$A9-'Plot '!$A$60)^2+('Plot '!$B$2-'Plot '!$C67)^2)</f>
        <v>3.1064449134018139</v>
      </c>
      <c r="Y9">
        <f>SQRT(('Plot '!$A9-'Plot '!$A$61)^2+('Plot '!$B9-'Plot '!$C$61)^2)</f>
        <v>3.6878177829171555</v>
      </c>
      <c r="Z9">
        <f>SQRT(('Plot '!$A9-'Plot '!$A$62)^2+('Plot '!$B9-'Plot '!$C$62)^2)</f>
        <v>2.0099751242241779</v>
      </c>
      <c r="AA9">
        <f>SQRT(('Plot '!$A9-'Plot '!$A$63)^2+('Plot '!$B9-'Plot '!$C$63)^2)</f>
        <v>1.8439088914585773</v>
      </c>
      <c r="AB9">
        <f>SQRT(('Plot '!$A9-'Plot '!$A$64)^2+('Plot '!$B9-'Plot '!$C$64)^2)</f>
        <v>2.0396078054371141</v>
      </c>
      <c r="AC9">
        <f>SQRT(('Plot '!$A9-'Plot '!$A$65)^2+('Plot '!$B9-'Plot '!$C$65)^2)</f>
        <v>2.1023796041628642</v>
      </c>
      <c r="AD9">
        <f>SQRT(('Plot '!$A9-'Plot '!$A$66)^2+('Plot '!$B9-'Plot '!$C$66)^2)</f>
        <v>1.7000000000000002</v>
      </c>
      <c r="AE9">
        <f>SQRT(('Plot '!$A9-'Plot '!$A$67)^2+('Plot '!$B9-'Plot '!$C$67)^2)</f>
        <v>2.4186773244895652</v>
      </c>
      <c r="AF9">
        <f>SQRT(('Plot '!$A9-'Plot '!$A$68)^2+('Plot '!$B9-'Plot '!$C$68)^2)</f>
        <v>2.4000000000000004</v>
      </c>
      <c r="AG9">
        <f>SQRT(('Plot '!$A9-'Plot '!$A$69)^2+('Plot '!$B9-'Plot '!$C$69)^2)</f>
        <v>2.0615528128088303</v>
      </c>
      <c r="AH9">
        <f>SQRT(('Plot '!$A9-'Plot '!$A$70)^2+('Plot '!$B9-'Plot '!$C$70)^2)</f>
        <v>2.2000000000000002</v>
      </c>
      <c r="AI9">
        <f>SQRT(('Plot '!$A9-'Plot '!$A$71)^2+('Plot '!$B9-'Plot '!$C$71)^2)</f>
        <v>1.6000000000000005</v>
      </c>
    </row>
    <row r="10" spans="1:35" x14ac:dyDescent="0.3">
      <c r="A10">
        <v>9</v>
      </c>
      <c r="B10">
        <f>SQRT(('Plot '!$A10-'Plot '!$A$37)^2+('Plot '!$B10-'Plot '!$C$37)^2)</f>
        <v>1.2999999999999998</v>
      </c>
      <c r="C10">
        <f>SQRT(('Plot '!$A10-'Plot '!$A$38)^2+('Plot '!$B10-'Plot '!$C$38)^2)</f>
        <v>1.6401219466856725</v>
      </c>
      <c r="D10">
        <f>SQRT(('Plot '!$A10-'Plot '!$A$39)^2+('Plot '!$B10-'Plot '!$C$39)^2)</f>
        <v>1.2083045973594573</v>
      </c>
      <c r="E10">
        <f>SQRT(('Plot '!$A10-'Plot '!$A$40)^2+('Plot '!$B10-'Plot '!$C$40)^2)</f>
        <v>1.2206555615733703</v>
      </c>
      <c r="F10">
        <f>SQRT(('Plot '!$A10-'Plot '!$A$42)^2+('Plot '!$B10-'Plot '!$C$42)^2)</f>
        <v>1.8601075237738274</v>
      </c>
      <c r="G10">
        <f>SQRT(('Plot '!$A10-'Plot '!$A$43)^2+('Plot '!$B10-'Plot '!$C$43)^2)</f>
        <v>1.7492855684535902</v>
      </c>
      <c r="H10">
        <f>SQRT(('Plot '!$A10-'Plot '!$A$44)^2+('Plot '!$B10-'Plot '!$C$44)^2)</f>
        <v>1.4560219778561041</v>
      </c>
      <c r="I10">
        <f>SQRT(('Plot '!$A10-'Plot '!$A$45)^2+('Plot '!$B10-'Plot '!$C$45)^2)</f>
        <v>1.0630145812734648</v>
      </c>
      <c r="J10">
        <f>SQRT(('Plot '!$A10-'Plot '!$A$46)^2+('Plot '!$B10-'Plot '!$C$46)^2)</f>
        <v>1.4317821063276355</v>
      </c>
      <c r="K10">
        <f>SQRT(('Plot '!$A10-'Plot '!$A$47)^2+('Plot '!$B10-'Plot '!$C$47)^2)</f>
        <v>1.4142135623730951</v>
      </c>
      <c r="L10">
        <f>SQRT(('Plot '!$A10-'Plot '!$A$48)^2+('Plot '!$B10-'Plot '!$C$48)^2)</f>
        <v>1.0000000000000002</v>
      </c>
      <c r="M10">
        <f>SQRT(('Plot '!$A10-'Plot '!$A$49)^2+('Plot '!$B10-'Plot '!$C$49)^2)</f>
        <v>1.9104973174542803</v>
      </c>
      <c r="N10">
        <f>SQRT(('Plot '!$A10-'Plot '!$A$50)^2+('Plot '!$B10-'Plot '!$C$50)^2)</f>
        <v>1.8110770276274832</v>
      </c>
      <c r="O10">
        <f>SQRT(('Plot '!$A10-'Plot '!$A$51)^2+('Plot '!$B10-'Plot '!$C$51)^2)</f>
        <v>1.3601470508735447</v>
      </c>
      <c r="P10" s="5">
        <f>SQRT(('Plot '!$A10-'Plot '!$A$52)^2+('Plot '!$B10-'Plot '!$C$52)^2)</f>
        <v>1.216552506059644</v>
      </c>
      <c r="Q10">
        <f>SQRT(('Plot '!$A10-'Plot '!$A$53)^2+('Plot '!$B10-'Plot '!$C$53)^2)</f>
        <v>2.2472205054244236</v>
      </c>
      <c r="R10">
        <f>SQRT(('Plot '!$A10-'Plot '!$A$54)^2+('Plot '!$B$2-'Plot '!$C62)^2)</f>
        <v>0.86023252670426276</v>
      </c>
      <c r="S10">
        <f>SQRT(('Plot '!$A10-'Plot '!$A$55)^2+('Plot '!$B10-'Plot '!$C$55)^2)</f>
        <v>1.1401754250991385</v>
      </c>
      <c r="T10">
        <f>SQRT(('Plot '!$A10-'Plot '!$A$56)^2+('Plot '!$B10-'Plot '!$C$56)^2)</f>
        <v>1.61245154965971</v>
      </c>
      <c r="U10">
        <f>SQRT(('Plot '!$A10-'Plot '!$A$57)^2+('Plot '!$B10-'Plot '!$C$57)^2)</f>
        <v>1.0440306508910548</v>
      </c>
      <c r="V10">
        <f>SQRT(('Plot '!$A10-'Plot '!$A$58)^2+('Plot '!$B10-'Plot '!$C$58)^2)</f>
        <v>1.3416407864998743</v>
      </c>
      <c r="W10">
        <f>SQRT(('Plot '!$A10-'Plot '!$A$59)^2+('Plot '!$B10-'Plot '!$C$59)^2)</f>
        <v>1.7204650534085255</v>
      </c>
      <c r="X10">
        <f>SQRT(('Plot '!$A10-'Plot '!$A$60)^2+('Plot '!$B$2-'Plot '!$C68)^2)</f>
        <v>1.6763054614240216</v>
      </c>
      <c r="Y10">
        <f>SQRT(('Plot '!$A10-'Plot '!$A$61)^2+('Plot '!$B10-'Plot '!$C$61)^2)</f>
        <v>2.109502310972899</v>
      </c>
      <c r="Z10">
        <f>SQRT(('Plot '!$A10-'Plot '!$A$62)^2+('Plot '!$B10-'Plot '!$C$62)^2)</f>
        <v>1.3</v>
      </c>
      <c r="AA10">
        <f>SQRT(('Plot '!$A10-'Plot '!$A$63)^2+('Plot '!$B10-'Plot '!$C$63)^2)</f>
        <v>1.4317821063276353</v>
      </c>
      <c r="AB10">
        <f>SQRT(('Plot '!$A10-'Plot '!$A$64)^2+('Plot '!$B10-'Plot '!$C$64)^2)</f>
        <v>0.78102496759066553</v>
      </c>
      <c r="AC10">
        <f>SQRT(('Plot '!$A10-'Plot '!$A$65)^2+('Plot '!$B10-'Plot '!$C$65)^2)</f>
        <v>1.0816653826391969</v>
      </c>
      <c r="AD10">
        <f>SQRT(('Plot '!$A10-'Plot '!$A$66)^2+('Plot '!$B10-'Plot '!$C$66)^2)</f>
        <v>1.019803902718557</v>
      </c>
      <c r="AE10">
        <f>SQRT(('Plot '!$A10-'Plot '!$A$67)^2+('Plot '!$B10-'Plot '!$C$67)^2)</f>
        <v>1.1401754250991385</v>
      </c>
      <c r="AF10">
        <f>SQRT(('Plot '!$A10-'Plot '!$A$68)^2+('Plot '!$B10-'Plot '!$C$68)^2)</f>
        <v>1.3453624047073711</v>
      </c>
      <c r="AG10">
        <f>SQRT(('Plot '!$A10-'Plot '!$A$69)^2+('Plot '!$B10-'Plot '!$C$69)^2)</f>
        <v>1.5811388300841898</v>
      </c>
      <c r="AH10">
        <f>SQRT(('Plot '!$A10-'Plot '!$A$70)^2+('Plot '!$B10-'Plot '!$C$70)^2)</f>
        <v>1.2206555615733703</v>
      </c>
      <c r="AI10">
        <f>SQRT(('Plot '!$A10-'Plot '!$A$71)^2+('Plot '!$B10-'Plot '!$C$71)^2)</f>
        <v>1.004987562112089</v>
      </c>
    </row>
    <row r="11" spans="1:35" x14ac:dyDescent="0.3">
      <c r="A11">
        <v>10</v>
      </c>
      <c r="B11">
        <f>SQRT(('Plot '!$A11-'Plot '!$A$37)^2+('Plot '!$B11-'Plot '!$C$37)^2)</f>
        <v>1.7029386365926402</v>
      </c>
      <c r="C11">
        <f>SQRT(('Plot '!$A11-'Plot '!$A$38)^2+('Plot '!$B11-'Plot '!$C$38)^2)</f>
        <v>1.9798989873223329</v>
      </c>
      <c r="D11">
        <f>SQRT(('Plot '!$A11-'Plot '!$A$39)^2+('Plot '!$B11-'Plot '!$C$39)^2)</f>
        <v>1.6155494421403513</v>
      </c>
      <c r="E11">
        <f>SQRT(('Plot '!$A11-'Plot '!$A$40)^2+('Plot '!$B11-'Plot '!$C$40)^2)</f>
        <v>1.61245154965971</v>
      </c>
      <c r="F11">
        <f>SQRT(('Plot '!$A11-'Plot '!$A$42)^2+('Plot '!$B11-'Plot '!$C$42)^2)</f>
        <v>2.1931712199461311</v>
      </c>
      <c r="G11">
        <f>SQRT(('Plot '!$A11-'Plot '!$A$43)^2+('Plot '!$B11-'Plot '!$C$43)^2)</f>
        <v>2.1470910553583891</v>
      </c>
      <c r="H11">
        <f>SQRT(('Plot '!$A11-'Plot '!$A$44)^2+('Plot '!$B11-'Plot '!$C$44)^2)</f>
        <v>1.7000000000000002</v>
      </c>
      <c r="I11">
        <f>SQRT(('Plot '!$A11-'Plot '!$A$45)^2+('Plot '!$B11-'Plot '!$C$45)^2)</f>
        <v>1.4422205101855958</v>
      </c>
      <c r="J11">
        <f>SQRT(('Plot '!$A11-'Plot '!$A$46)^2+('Plot '!$B11-'Plot '!$C$46)^2)</f>
        <v>1.8384776310850237</v>
      </c>
      <c r="K11">
        <f>SQRT(('Plot '!$A11-'Plot '!$A$47)^2+('Plot '!$B11-'Plot '!$C$47)^2)</f>
        <v>1.7804493814764857</v>
      </c>
      <c r="L11">
        <f>SQRT(('Plot '!$A11-'Plot '!$A$48)^2+('Plot '!$B11-'Plot '!$C$48)^2)</f>
        <v>1.3892443989449808</v>
      </c>
      <c r="M11">
        <f>SQRT(('Plot '!$A11-'Plot '!$A$49)^2+('Plot '!$B11-'Plot '!$C$49)^2)</f>
        <v>2.0880613017821101</v>
      </c>
      <c r="N11">
        <f>SQRT(('Plot '!$A11-'Plot '!$A$50)^2+('Plot '!$B11-'Plot '!$C$50)^2)</f>
        <v>2.220360331117452</v>
      </c>
      <c r="O11">
        <f>SQRT(('Plot '!$A11-'Plot '!$A$51)^2+('Plot '!$B11-'Plot '!$C$51)^2)</f>
        <v>1.6970562748477143</v>
      </c>
      <c r="P11" s="5">
        <f>SQRT(('Plot '!$A11-'Plot '!$A$52)^2+('Plot '!$B11-'Plot '!$C$52)^2)</f>
        <v>1.6031219541881403</v>
      </c>
      <c r="Q11">
        <f>SQRT(('Plot '!$A11-'Plot '!$A$53)^2+('Plot '!$B11-'Plot '!$C$53)^2)</f>
        <v>2.56124969497314</v>
      </c>
      <c r="R11">
        <f>SQRT(('Plot '!$A11-'Plot '!$A$54)^2+('Plot '!$B$2-'Plot '!$C63)^2)</f>
        <v>1.0816653826391966</v>
      </c>
      <c r="S11">
        <f>SQRT(('Plot '!$A11-'Plot '!$A$55)^2+('Plot '!$B11-'Plot '!$C$55)^2)</f>
        <v>1.4866068747318508</v>
      </c>
      <c r="T11">
        <f>SQRT(('Plot '!$A11-'Plot '!$A$56)^2+('Plot '!$B11-'Plot '!$C$56)^2)</f>
        <v>1.9209372712298547</v>
      </c>
      <c r="U11">
        <f>SQRT(('Plot '!$A11-'Plot '!$A$57)^2+('Plot '!$B11-'Plot '!$C$57)^2)</f>
        <v>1.4560219778561039</v>
      </c>
      <c r="V11">
        <f>SQRT(('Plot '!$A11-'Plot '!$A$58)^2+('Plot '!$B11-'Plot '!$C$58)^2)</f>
        <v>1.7464249196572987</v>
      </c>
      <c r="W11">
        <f>SQRT(('Plot '!$A11-'Plot '!$A$59)^2+('Plot '!$B11-'Plot '!$C$59)^2)</f>
        <v>2.0518284528683193</v>
      </c>
      <c r="X11">
        <f>SQRT(('Plot '!$A11-'Plot '!$A$60)^2+('Plot '!$B$2-'Plot '!$C69)^2)</f>
        <v>1.9723082923316022</v>
      </c>
      <c r="Y11">
        <f>SQRT(('Plot '!$A11-'Plot '!$A$61)^2+('Plot '!$B11-'Plot '!$C$61)^2)</f>
        <v>2.2803508501982761</v>
      </c>
      <c r="Z11">
        <f>SQRT(('Plot '!$A11-'Plot '!$A$62)^2+('Plot '!$B11-'Plot '!$C$62)^2)</f>
        <v>1.7088007490635067</v>
      </c>
      <c r="AA11">
        <f>SQRT(('Plot '!$A11-'Plot '!$A$63)^2+('Plot '!$B11-'Plot '!$C$63)^2)</f>
        <v>1.8439088914585777</v>
      </c>
      <c r="AB11">
        <f>SQRT(('Plot '!$A11-'Plot '!$A$64)^2+('Plot '!$B11-'Plot '!$C$64)^2)</f>
        <v>1.1661903789690604</v>
      </c>
      <c r="AC11">
        <f>SQRT(('Plot '!$A11-'Plot '!$A$65)^2+('Plot '!$B11-'Plot '!$C$65)^2)</f>
        <v>1.4764823060233405</v>
      </c>
      <c r="AD11">
        <f>SQRT(('Plot '!$A11-'Plot '!$A$66)^2+('Plot '!$B11-'Plot '!$C$66)^2)</f>
        <v>1.4317821063276357</v>
      </c>
      <c r="AE11">
        <f>SQRT(('Plot '!$A11-'Plot '!$A$67)^2+('Plot '!$B11-'Plot '!$C$67)^2)</f>
        <v>1.4866068747318508</v>
      </c>
      <c r="AF11">
        <f>SQRT(('Plot '!$A11-'Plot '!$A$68)^2+('Plot '!$B11-'Plot '!$C$68)^2)</f>
        <v>1.7204650534085255</v>
      </c>
      <c r="AG11">
        <f>SQRT(('Plot '!$A11-'Plot '!$A$69)^2+('Plot '!$B11-'Plot '!$C$69)^2)</f>
        <v>1.9924858845171276</v>
      </c>
      <c r="AH11">
        <f>SQRT(('Plot '!$A11-'Plot '!$A$70)^2+('Plot '!$B11-'Plot '!$C$70)^2)</f>
        <v>1.61245154965971</v>
      </c>
      <c r="AI11">
        <f>SQRT(('Plot '!$A11-'Plot '!$A$71)^2+('Plot '!$B11-'Plot '!$C$71)^2)</f>
        <v>1.4142135623730956</v>
      </c>
    </row>
    <row r="12" spans="1:35" x14ac:dyDescent="0.3">
      <c r="A12">
        <v>11</v>
      </c>
      <c r="B12">
        <f>SQRT(('Plot '!$A12-'Plot '!$A$37)^2+('Plot '!$B12-'Plot '!$C$37)^2)</f>
        <v>1.2649110640673513</v>
      </c>
      <c r="C12">
        <f>SQRT(('Plot '!$A12-'Plot '!$A$38)^2+('Plot '!$B12-'Plot '!$C$38)^2)</f>
        <v>1.9235384061671339</v>
      </c>
      <c r="D12">
        <f>SQRT(('Plot '!$A12-'Plot '!$A$39)^2+('Plot '!$B12-'Plot '!$C$39)^2)</f>
        <v>1.3453624047073707</v>
      </c>
      <c r="E12">
        <f>SQRT(('Plot '!$A12-'Plot '!$A$40)^2+('Plot '!$B12-'Plot '!$C$40)^2)</f>
        <v>1.4212670403551892</v>
      </c>
      <c r="F12">
        <f>SQRT(('Plot '!$A12-'Plot '!$A$42)^2+('Plot '!$B12-'Plot '!$C$42)^2)</f>
        <v>2.1470910553583882</v>
      </c>
      <c r="G12">
        <f>SQRT(('Plot '!$A12-'Plot '!$A$43)^2+('Plot '!$B12-'Plot '!$C$43)^2)</f>
        <v>1.9104973174542799</v>
      </c>
      <c r="H12">
        <f>SQRT(('Plot '!$A12-'Plot '!$A$44)^2+('Plot '!$B12-'Plot '!$C$44)^2)</f>
        <v>1.8248287590894656</v>
      </c>
      <c r="I12">
        <f>SQRT(('Plot '!$A12-'Plot '!$A$45)^2+('Plot '!$B12-'Plot '!$C$45)^2)</f>
        <v>1.3038404810405293</v>
      </c>
      <c r="J12">
        <f>SQRT(('Plot '!$A12-'Plot '!$A$46)^2+('Plot '!$B12-'Plot '!$C$46)^2)</f>
        <v>1.5620499351813306</v>
      </c>
      <c r="K12">
        <f>SQRT(('Plot '!$A12-'Plot '!$A$47)^2+('Plot '!$B12-'Plot '!$C$47)^2)</f>
        <v>1.6643316977093232</v>
      </c>
      <c r="L12">
        <f>SQRT(('Plot '!$A12-'Plot '!$A$48)^2+('Plot '!$B12-'Plot '!$C$48)^2)</f>
        <v>1.2206555615733701</v>
      </c>
      <c r="M12">
        <f>SQRT(('Plot '!$A12-'Plot '!$A$49)^2+('Plot '!$B12-'Plot '!$C$49)^2)</f>
        <v>2.3021728866442674</v>
      </c>
      <c r="N12">
        <f>SQRT(('Plot '!$A12-'Plot '!$A$50)^2+('Plot '!$B12-'Plot '!$C$50)^2)</f>
        <v>1.8027756377319943</v>
      </c>
      <c r="O12">
        <f>SQRT(('Plot '!$A12-'Plot '!$A$51)^2+('Plot '!$B12-'Plot '!$C$51)^2)</f>
        <v>1.6552945357246849</v>
      </c>
      <c r="P12" s="5">
        <f>SQRT(('Plot '!$A12-'Plot '!$A$52)^2+('Plot '!$B12-'Plot '!$C$52)^2)</f>
        <v>1.1180339887498949</v>
      </c>
      <c r="Q12">
        <f>SQRT(('Plot '!$A12-'Plot '!$A$53)^2+('Plot '!$B12-'Plot '!$C$53)^2)</f>
        <v>2.5495097567963922</v>
      </c>
      <c r="R12">
        <f>SQRT(('Plot '!$A12-'Plot '!$A$54)^2+('Plot '!$B$2-'Plot '!$C64)^2)</f>
        <v>0.90553851381374117</v>
      </c>
      <c r="S12">
        <f>SQRT(('Plot '!$A12-'Plot '!$A$55)^2+('Plot '!$B12-'Plot '!$C$55)^2)</f>
        <v>1.4317821063276353</v>
      </c>
      <c r="T12">
        <f>SQRT(('Plot '!$A12-'Plot '!$A$56)^2+('Plot '!$B12-'Plot '!$C$56)^2)</f>
        <v>1.9313207915827963</v>
      </c>
      <c r="U12">
        <f>SQRT(('Plot '!$A12-'Plot '!$A$57)^2+('Plot '!$B12-'Plot '!$C$57)^2)</f>
        <v>1.1401754250991376</v>
      </c>
      <c r="V12">
        <f>SQRT(('Plot '!$A12-'Plot '!$A$58)^2+('Plot '!$B12-'Plot '!$C$58)^2)</f>
        <v>1.4866068747318506</v>
      </c>
      <c r="W12">
        <f>SQRT(('Plot '!$A12-'Plot '!$A$59)^2+('Plot '!$B12-'Plot '!$C$59)^2)</f>
        <v>2.0124611797498106</v>
      </c>
      <c r="X12">
        <f>SQRT(('Plot '!$A12-'Plot '!$A$60)^2+('Plot '!$B$2-'Plot '!$C70)^2)</f>
        <v>2.0615528128088303</v>
      </c>
      <c r="Y12">
        <f>SQRT(('Plot '!$A12-'Plot '!$A$61)^2+('Plot '!$B12-'Plot '!$C$61)^2)</f>
        <v>2.5019992006393608</v>
      </c>
      <c r="Z12">
        <f>SQRT(('Plot '!$A12-'Plot '!$A$62)^2+('Plot '!$B12-'Plot '!$C$62)^2)</f>
        <v>1.4212670403551892</v>
      </c>
      <c r="AA12">
        <f>SQRT(('Plot '!$A12-'Plot '!$A$63)^2+('Plot '!$B12-'Plot '!$C$63)^2)</f>
        <v>1.4764823060233394</v>
      </c>
      <c r="AB12">
        <f>SQRT(('Plot '!$A12-'Plot '!$A$64)^2+('Plot '!$B12-'Plot '!$C$64)^2)</f>
        <v>1.0295630140986995</v>
      </c>
      <c r="AC12">
        <f>SQRT(('Plot '!$A12-'Plot '!$A$65)^2+('Plot '!$B12-'Plot '!$C$65)^2)</f>
        <v>1.2806248474865696</v>
      </c>
      <c r="AD12">
        <f>SQRT(('Plot '!$A12-'Plot '!$A$66)^2+('Plot '!$B12-'Plot '!$C$66)^2)</f>
        <v>1.0816653826391966</v>
      </c>
      <c r="AE12">
        <f>SQRT(('Plot '!$A12-'Plot '!$A$67)^2+('Plot '!$B12-'Plot '!$C$67)^2)</f>
        <v>1.4317821063276353</v>
      </c>
      <c r="AF12">
        <f>SQRT(('Plot '!$A12-'Plot '!$A$68)^2+('Plot '!$B12-'Plot '!$C$68)^2)</f>
        <v>1.5811388300841893</v>
      </c>
      <c r="AG12">
        <f>SQRT(('Plot '!$A12-'Plot '!$A$69)^2+('Plot '!$B12-'Plot '!$C$69)^2)</f>
        <v>1.6643316977093234</v>
      </c>
      <c r="AH12">
        <f>SQRT(('Plot '!$A12-'Plot '!$A$70)^2+('Plot '!$B12-'Plot '!$C$70)^2)</f>
        <v>1.4212670403551892</v>
      </c>
      <c r="AI12">
        <f>SQRT(('Plot '!$A12-'Plot '!$A$71)^2+('Plot '!$B12-'Plot '!$C$71)^2)</f>
        <v>1.0295630140987</v>
      </c>
    </row>
    <row r="13" spans="1:35" x14ac:dyDescent="0.3">
      <c r="A13">
        <v>12</v>
      </c>
      <c r="B13">
        <f>SQRT(('Plot '!$A13-'Plot '!$A$37)^2+('Plot '!$B13-'Plot '!$C$37)^2)</f>
        <v>1.0630145812734648</v>
      </c>
      <c r="C13">
        <f>SQRT(('Plot '!$A13-'Plot '!$A$38)^2+('Plot '!$B13-'Plot '!$C$38)^2)</f>
        <v>2.0615528128088303</v>
      </c>
      <c r="D13">
        <f>SQRT(('Plot '!$A13-'Plot '!$A$39)^2+('Plot '!$B13-'Plot '!$C$39)^2)</f>
        <v>1.3416407864998741</v>
      </c>
      <c r="E13">
        <f>SQRT(('Plot '!$A13-'Plot '!$A$40)^2+('Plot '!$B13-'Plot '!$C$40)^2)</f>
        <v>1.4866068747318508</v>
      </c>
      <c r="F13">
        <f>SQRT(('Plot '!$A13-'Plot '!$A$42)^2+('Plot '!$B13-'Plot '!$C$42)^2)</f>
        <v>2.2803508501982761</v>
      </c>
      <c r="G13">
        <f>SQRT(('Plot '!$A13-'Plot '!$A$43)^2+('Plot '!$B13-'Plot '!$C$43)^2)</f>
        <v>1.8867962264113212</v>
      </c>
      <c r="H13">
        <f>SQRT(('Plot '!$A13-'Plot '!$A$44)^2+('Plot '!$B13-'Plot '!$C$44)^2)</f>
        <v>2.1023796041628642</v>
      </c>
      <c r="I13">
        <f>SQRT(('Plot '!$A13-'Plot '!$A$45)^2+('Plot '!$B13-'Plot '!$C$45)^2)</f>
        <v>1.4317821063276357</v>
      </c>
      <c r="J13">
        <f>SQRT(('Plot '!$A13-'Plot '!$A$46)^2+('Plot '!$B13-'Plot '!$C$46)^2)</f>
        <v>1.5264337522473754</v>
      </c>
      <c r="K13">
        <f>SQRT(('Plot '!$A13-'Plot '!$A$47)^2+('Plot '!$B13-'Plot '!$C$47)^2)</f>
        <v>1.7720045146669352</v>
      </c>
      <c r="L13">
        <f>SQRT(('Plot '!$A13-'Plot '!$A$48)^2+('Plot '!$B13-'Plot '!$C$48)^2)</f>
        <v>1.334166406412634</v>
      </c>
      <c r="M13">
        <f>SQRT(('Plot '!$A13-'Plot '!$A$49)^2+('Plot '!$B13-'Plot '!$C$49)^2)</f>
        <v>2.6172504656604807</v>
      </c>
      <c r="N13">
        <f>SQRT(('Plot '!$A13-'Plot '!$A$50)^2+('Plot '!$B13-'Plot '!$C$50)^2)</f>
        <v>1.5811388300841898</v>
      </c>
      <c r="O13">
        <f>SQRT(('Plot '!$A13-'Plot '!$A$51)^2+('Plot '!$B13-'Plot '!$C$51)^2)</f>
        <v>1.8248287590894665</v>
      </c>
      <c r="P13" s="5">
        <f>SQRT(('Plot '!$A13-'Plot '!$A$52)^2+('Plot '!$B13-'Plot '!$C$52)^2)</f>
        <v>0.86023252670426276</v>
      </c>
      <c r="Q13">
        <f>SQRT(('Plot '!$A13-'Plot '!$A$53)^2+('Plot '!$B13-'Plot '!$C$53)^2)</f>
        <v>2.6925824035672523</v>
      </c>
      <c r="R13">
        <f>SQRT(('Plot '!$A13-'Plot '!$A$54)^2+('Plot '!$B$2-'Plot '!$C65)^2)</f>
        <v>1.2649110640673518</v>
      </c>
      <c r="S13">
        <f>SQRT(('Plot '!$A13-'Plot '!$A$55)^2+('Plot '!$B13-'Plot '!$C$55)^2)</f>
        <v>1.6124515496597105</v>
      </c>
      <c r="T13">
        <f>SQRT(('Plot '!$A13-'Plot '!$A$56)^2+('Plot '!$B13-'Plot '!$C$56)^2)</f>
        <v>2.1213203435596428</v>
      </c>
      <c r="U13">
        <f>SQRT(('Plot '!$A13-'Plot '!$A$57)^2+('Plot '!$B13-'Plot '!$C$57)^2)</f>
        <v>1.1180339887498949</v>
      </c>
      <c r="V13">
        <f>SQRT(('Plot '!$A13-'Plot '!$A$58)^2+('Plot '!$B13-'Plot '!$C$58)^2)</f>
        <v>1.476482306023341</v>
      </c>
      <c r="W13">
        <f>SQRT(('Plot '!$A13-'Plot '!$A$59)^2+('Plot '!$B13-'Plot '!$C$59)^2)</f>
        <v>2.1587033144922909</v>
      </c>
      <c r="X13">
        <f>SQRT(('Plot '!$A13-'Plot '!$A$60)^2+('Plot '!$B$2-'Plot '!$C71)^2)</f>
        <v>2.3537204591879646</v>
      </c>
      <c r="Y13">
        <f>SQRT(('Plot '!$A13-'Plot '!$A$61)^2+('Plot '!$B13-'Plot '!$C$61)^2)</f>
        <v>2.8160255680657453</v>
      </c>
      <c r="Z13">
        <f>SQRT(('Plot '!$A13-'Plot '!$A$62)^2+('Plot '!$B13-'Plot '!$C$62)^2)</f>
        <v>1.3892443989449808</v>
      </c>
      <c r="AA13">
        <f>SQRT(('Plot '!$A13-'Plot '!$A$63)^2+('Plot '!$B13-'Plot '!$C$63)^2)</f>
        <v>1.3453624047073709</v>
      </c>
      <c r="AB13">
        <f>SQRT(('Plot '!$A13-'Plot '!$A$64)^2+('Plot '!$B13-'Plot '!$C$64)^2)</f>
        <v>1.2041594578792296</v>
      </c>
      <c r="AC13">
        <f>SQRT(('Plot '!$A13-'Plot '!$A$65)^2+('Plot '!$B13-'Plot '!$C$65)^2)</f>
        <v>1.3601470508735449</v>
      </c>
      <c r="AD13">
        <f>SQRT(('Plot '!$A13-'Plot '!$A$66)^2+('Plot '!$B13-'Plot '!$C$66)^2)</f>
        <v>1.0295630140987002</v>
      </c>
      <c r="AE13">
        <f>SQRT(('Plot '!$A13-'Plot '!$A$67)^2+('Plot '!$B13-'Plot '!$C$67)^2)</f>
        <v>1.6124515496597105</v>
      </c>
      <c r="AF13">
        <f>SQRT(('Plot '!$A13-'Plot '!$A$68)^2+('Plot '!$B13-'Plot '!$C$68)^2)</f>
        <v>1.6763054614240216</v>
      </c>
      <c r="AG13">
        <f>SQRT(('Plot '!$A13-'Plot '!$A$69)^2+('Plot '!$B13-'Plot '!$C$69)^2)</f>
        <v>1.5620499351813311</v>
      </c>
      <c r="AH13">
        <f>SQRT(('Plot '!$A13-'Plot '!$A$70)^2+('Plot '!$B13-'Plot '!$C$70)^2)</f>
        <v>1.4866068747318508</v>
      </c>
      <c r="AI13">
        <f>SQRT(('Plot '!$A13-'Plot '!$A$71)^2+('Plot '!$B13-'Plot '!$C$71)^2)</f>
        <v>0.94339811320566103</v>
      </c>
    </row>
    <row r="14" spans="1:35" x14ac:dyDescent="0.3">
      <c r="A14">
        <v>13</v>
      </c>
      <c r="B14">
        <f>SQRT(('Plot '!$A14-'Plot '!$A$37)^2+('Plot '!$B14-'Plot '!$C$37)^2)</f>
        <v>1.1045361017187258</v>
      </c>
      <c r="C14">
        <f>SQRT(('Plot '!$A14-'Plot '!$A$38)^2+('Plot '!$B14-'Plot '!$C$38)^2)</f>
        <v>1.6124515496597092</v>
      </c>
      <c r="D14">
        <f>SQRT(('Plot '!$A14-'Plot '!$A$39)^2+('Plot '!$B14-'Plot '!$C$39)^2)</f>
        <v>1.0816653826391966</v>
      </c>
      <c r="E14">
        <f>SQRT(('Plot '!$A14-'Plot '!$A$40)^2+('Plot '!$B14-'Plot '!$C$40)^2)</f>
        <v>1.1313708498984758</v>
      </c>
      <c r="F14">
        <f>SQRT(('Plot '!$A14-'Plot '!$A$42)^2+('Plot '!$B14-'Plot '!$C$42)^2)</f>
        <v>1.8357559750685815</v>
      </c>
      <c r="G14">
        <f>SQRT(('Plot '!$A14-'Plot '!$A$43)^2+('Plot '!$B14-'Plot '!$C$43)^2)</f>
        <v>1.6401219466856725</v>
      </c>
      <c r="H14">
        <f>SQRT(('Plot '!$A14-'Plot '!$A$44)^2+('Plot '!$B14-'Plot '!$C$44)^2)</f>
        <v>1.5132745950421556</v>
      </c>
      <c r="I14">
        <f>SQRT(('Plot '!$A14-'Plot '!$A$45)^2+('Plot '!$B14-'Plot '!$C$45)^2)</f>
        <v>0.99999999999999967</v>
      </c>
      <c r="J14">
        <f>SQRT(('Plot '!$A14-'Plot '!$A$46)^2+('Plot '!$B14-'Plot '!$C$46)^2)</f>
        <v>1.3038404810405295</v>
      </c>
      <c r="K14">
        <f>SQRT(('Plot '!$A14-'Plot '!$A$47)^2+('Plot '!$B14-'Plot '!$C$47)^2)</f>
        <v>1.360147050873544</v>
      </c>
      <c r="L14">
        <f>SQRT(('Plot '!$A14-'Plot '!$A$48)^2+('Plot '!$B14-'Plot '!$C$48)^2)</f>
        <v>0.92195444572928864</v>
      </c>
      <c r="M14">
        <f>SQRT(('Plot '!$A14-'Plot '!$A$49)^2+('Plot '!$B14-'Plot '!$C$49)^2)</f>
        <v>2</v>
      </c>
      <c r="N14">
        <f>SQRT(('Plot '!$A14-'Plot '!$A$50)^2+('Plot '!$B14-'Plot '!$C$50)^2)</f>
        <v>1.6278820596099701</v>
      </c>
      <c r="O14">
        <f>SQRT(('Plot '!$A14-'Plot '!$A$51)^2+('Plot '!$B14-'Plot '!$C$51)^2)</f>
        <v>1.3416407864998738</v>
      </c>
      <c r="P14" s="5">
        <f>SQRT(('Plot '!$A14-'Plot '!$A$52)^2+('Plot '!$B14-'Plot '!$C$52)^2)</f>
        <v>1.004987562112089</v>
      </c>
      <c r="Q14">
        <f>SQRT(('Plot '!$A14-'Plot '!$A$53)^2+('Plot '!$B14-'Plot '!$C$53)^2)</f>
        <v>2.2360679774997898</v>
      </c>
      <c r="R14">
        <f>SQRT(('Plot '!$A14-'Plot '!$A$54)^2+('Plot '!$B$2-'Plot '!$C66)^2)</f>
        <v>0.7810249675906652</v>
      </c>
      <c r="S14">
        <f>SQRT(('Plot '!$A14-'Plot '!$A$55)^2+('Plot '!$B14-'Plot '!$C$55)^2)</f>
        <v>1.1180339887498949</v>
      </c>
      <c r="T14">
        <f>SQRT(('Plot '!$A14-'Plot '!$A$56)^2+('Plot '!$B14-'Plot '!$C$56)^2)</f>
        <v>1.6155494421403511</v>
      </c>
      <c r="U14">
        <f>SQRT(('Plot '!$A14-'Plot '!$A$57)^2+('Plot '!$B14-'Plot '!$C$57)^2)</f>
        <v>0.89442719099991552</v>
      </c>
      <c r="V14">
        <f>SQRT(('Plot '!$A14-'Plot '!$A$58)^2+('Plot '!$B14-'Plot '!$C$58)^2)</f>
        <v>1.2206555615733703</v>
      </c>
      <c r="W14">
        <f>SQRT(('Plot '!$A14-'Plot '!$A$59)^2+('Plot '!$B14-'Plot '!$C$59)^2)</f>
        <v>1.7</v>
      </c>
      <c r="X14">
        <f>SQRT(('Plot '!$A14-'Plot '!$A$60)^2+('Plot '!$B$2-'Plot '!$C72)^2)</f>
        <v>3.8910152916687442</v>
      </c>
      <c r="Y14">
        <f>SQRT(('Plot '!$A14-'Plot '!$A$61)^2+('Plot '!$B14-'Plot '!$C$61)^2)</f>
        <v>2.2000000000000002</v>
      </c>
      <c r="Z14">
        <f>SQRT(('Plot '!$A14-'Plot '!$A$62)^2+('Plot '!$B14-'Plot '!$C$62)^2)</f>
        <v>1.16619037896906</v>
      </c>
      <c r="AA14">
        <f>SQRT(('Plot '!$A14-'Plot '!$A$63)^2+('Plot '!$B14-'Plot '!$C$63)^2)</f>
        <v>1.2649110640673513</v>
      </c>
      <c r="AB14">
        <f>SQRT(('Plot '!$A14-'Plot '!$A$64)^2+('Plot '!$B14-'Plot '!$C$64)^2)</f>
        <v>0.72111025509279758</v>
      </c>
      <c r="AC14">
        <f>SQRT(('Plot '!$A14-'Plot '!$A$65)^2+('Plot '!$B14-'Plot '!$C$65)^2)</f>
        <v>0.98994949366116647</v>
      </c>
      <c r="AD14">
        <f>SQRT(('Plot '!$A14-'Plot '!$A$66)^2+('Plot '!$B14-'Plot '!$C$66)^2)</f>
        <v>0.85440037453175288</v>
      </c>
      <c r="AE14">
        <f>SQRT(('Plot '!$A14-'Plot '!$A$67)^2+('Plot '!$B14-'Plot '!$C$67)^2)</f>
        <v>1.1180339887498949</v>
      </c>
      <c r="AF14">
        <f>SQRT(('Plot '!$A14-'Plot '!$A$68)^2+('Plot '!$B14-'Plot '!$C$68)^2)</f>
        <v>1.2806248474865696</v>
      </c>
      <c r="AG14">
        <f>SQRT(('Plot '!$A14-'Plot '!$A$69)^2+('Plot '!$B14-'Plot '!$C$69)^2)</f>
        <v>1.431782106327635</v>
      </c>
      <c r="AH14">
        <f>SQRT(('Plot '!$A14-'Plot '!$A$70)^2+('Plot '!$B14-'Plot '!$C$70)^2)</f>
        <v>1.1313708498984758</v>
      </c>
      <c r="AI14">
        <f>SQRT(('Plot '!$A14-'Plot '!$A$71)^2+('Plot '!$B14-'Plot '!$C$71)^2)</f>
        <v>0.82462112512353192</v>
      </c>
    </row>
    <row r="15" spans="1:35" x14ac:dyDescent="0.3">
      <c r="A15">
        <v>14</v>
      </c>
      <c r="B15">
        <f>SQRT(('Plot '!$A15-'Plot '!$A$37)^2+('Plot '!$B15-'Plot '!$C$37)^2)</f>
        <v>1.3038404810405295</v>
      </c>
      <c r="C15">
        <f>SQRT(('Plot '!$A15-'Plot '!$A$38)^2+('Plot '!$B15-'Plot '!$C$38)^2)</f>
        <v>2.1540659228538015</v>
      </c>
      <c r="D15">
        <f>SQRT(('Plot '!$A15-'Plot '!$A$39)^2+('Plot '!$B15-'Plot '!$C$39)^2)</f>
        <v>1.5</v>
      </c>
      <c r="E15">
        <f>SQRT(('Plot '!$A15-'Plot '!$A$40)^2+('Plot '!$B15-'Plot '!$C$40)^2)</f>
        <v>1.61245154965971</v>
      </c>
      <c r="F15">
        <f>SQRT(('Plot '!$A15-'Plot '!$A$42)^2+('Plot '!$B15-'Plot '!$C$42)^2)</f>
        <v>2.3769728648009427</v>
      </c>
      <c r="G15">
        <f>SQRT(('Plot '!$A15-'Plot '!$A$43)^2+('Plot '!$B15-'Plot '!$C$43)^2)</f>
        <v>2.0615528128088307</v>
      </c>
      <c r="H15">
        <f>SQRT(('Plot '!$A15-'Plot '!$A$44)^2+('Plot '!$B15-'Plot '!$C$44)^2)</f>
        <v>2.109502310972899</v>
      </c>
      <c r="I15">
        <f>SQRT(('Plot '!$A15-'Plot '!$A$45)^2+('Plot '!$B15-'Plot '!$C$45)^2)</f>
        <v>1.523154621172782</v>
      </c>
      <c r="J15">
        <f>SQRT(('Plot '!$A15-'Plot '!$A$46)^2+('Plot '!$B15-'Plot '!$C$46)^2)</f>
        <v>1.7029386365926404</v>
      </c>
      <c r="K15">
        <f>SQRT(('Plot '!$A15-'Plot '!$A$47)^2+('Plot '!$B15-'Plot '!$C$47)^2)</f>
        <v>1.8788294228055937</v>
      </c>
      <c r="L15">
        <f>SQRT(('Plot '!$A15-'Plot '!$A$48)^2+('Plot '!$B15-'Plot '!$C$48)^2)</f>
        <v>1.4317821063276359</v>
      </c>
      <c r="M15">
        <f>SQRT(('Plot '!$A15-'Plot '!$A$49)^2+('Plot '!$B15-'Plot '!$C$49)^2)</f>
        <v>2.6000000000000005</v>
      </c>
      <c r="N15">
        <f>SQRT(('Plot '!$A15-'Plot '!$A$50)^2+('Plot '!$B15-'Plot '!$C$50)^2)</f>
        <v>1.8357559750685817</v>
      </c>
      <c r="O15">
        <f>SQRT(('Plot '!$A15-'Plot '!$A$51)^2+('Plot '!$B15-'Plot '!$C$51)^2)</f>
        <v>1.897366596101028</v>
      </c>
      <c r="P15" s="5">
        <f>SQRT(('Plot '!$A15-'Plot '!$A$52)^2+('Plot '!$B15-'Plot '!$C$52)^2)</f>
        <v>1.1180339887498949</v>
      </c>
      <c r="Q15">
        <f>SQRT(('Plot '!$A15-'Plot '!$A$53)^2+('Plot '!$B15-'Plot '!$C$53)^2)</f>
        <v>2.7856776554368241</v>
      </c>
      <c r="R15">
        <f>SQRT(('Plot '!$A15-'Plot '!$A$54)^2+('Plot '!$B$2-'Plot '!$C67)^2)</f>
        <v>1.216552506059644</v>
      </c>
      <c r="S15">
        <f>SQRT(('Plot '!$A15-'Plot '!$A$55)^2+('Plot '!$B15-'Plot '!$C$55)^2)</f>
        <v>1.6763054614240216</v>
      </c>
      <c r="T15">
        <f>SQRT(('Plot '!$A15-'Plot '!$A$56)^2+('Plot '!$B15-'Plot '!$C$56)^2)</f>
        <v>2.1840329667841556</v>
      </c>
      <c r="U15">
        <f>SQRT(('Plot '!$A15-'Plot '!$A$57)^2+('Plot '!$B15-'Plot '!$C$57)^2)</f>
        <v>1.2806248474865696</v>
      </c>
      <c r="V15">
        <f>SQRT(('Plot '!$A15-'Plot '!$A$58)^2+('Plot '!$B15-'Plot '!$C$58)^2)</f>
        <v>1.6401219466856731</v>
      </c>
      <c r="W15">
        <f>SQRT(('Plot '!$A15-'Plot '!$A$59)^2+('Plot '!$B15-'Plot '!$C$59)^2)</f>
        <v>2.2472205054244236</v>
      </c>
      <c r="X15">
        <f>SQRT(('Plot '!$A15-'Plot '!$A$60)^2+('Plot '!$B$2-'Plot '!$C73)^2)</f>
        <v>4.1880783182743855</v>
      </c>
      <c r="Y15">
        <f>SQRT(('Plot '!$A15-'Plot '!$A$61)^2+('Plot '!$B15-'Plot '!$C$61)^2)</f>
        <v>2.8000000000000007</v>
      </c>
      <c r="Z15">
        <f>SQRT(('Plot '!$A15-'Plot '!$A$62)^2+('Plot '!$B15-'Plot '!$C$62)^2)</f>
        <v>1.5620499351813311</v>
      </c>
      <c r="AA15">
        <f>SQRT(('Plot '!$A15-'Plot '!$A$63)^2+('Plot '!$B15-'Plot '!$C$63)^2)</f>
        <v>1.5620499351813306</v>
      </c>
      <c r="AB15">
        <f>SQRT(('Plot '!$A15-'Plot '!$A$64)^2+('Plot '!$B15-'Plot '!$C$64)^2)</f>
        <v>1.2649110640673518</v>
      </c>
      <c r="AC15">
        <f>SQRT(('Plot '!$A15-'Plot '!$A$65)^2+('Plot '!$B15-'Plot '!$C$65)^2)</f>
        <v>1.4764823060233405</v>
      </c>
      <c r="AD15">
        <f>SQRT(('Plot '!$A15-'Plot '!$A$66)^2+('Plot '!$B15-'Plot '!$C$66)^2)</f>
        <v>1.2041594578792296</v>
      </c>
      <c r="AE15">
        <f>SQRT(('Plot '!$A15-'Plot '!$A$67)^2+('Plot '!$B15-'Plot '!$C$67)^2)</f>
        <v>1.6763054614240216</v>
      </c>
      <c r="AF15">
        <f>SQRT(('Plot '!$A15-'Plot '!$A$68)^2+('Plot '!$B15-'Plot '!$C$68)^2)</f>
        <v>1.7888543819998322</v>
      </c>
      <c r="AG15">
        <f>SQRT(('Plot '!$A15-'Plot '!$A$69)^2+('Plot '!$B15-'Plot '!$C$69)^2)</f>
        <v>1.7691806012954132</v>
      </c>
      <c r="AH15">
        <f>SQRT(('Plot '!$A15-'Plot '!$A$70)^2+('Plot '!$B15-'Plot '!$C$70)^2)</f>
        <v>1.61245154965971</v>
      </c>
      <c r="AI15">
        <f>SQRT(('Plot '!$A15-'Plot '!$A$71)^2+('Plot '!$B15-'Plot '!$C$71)^2)</f>
        <v>1.1313708498984762</v>
      </c>
    </row>
    <row r="16" spans="1:35" x14ac:dyDescent="0.3">
      <c r="A16">
        <v>15</v>
      </c>
      <c r="B16">
        <f>SQRT(('Plot '!$A16-'Plot '!$A$37)^2+('Plot '!$B16-'Plot '!$C$37)^2)</f>
        <v>0.80622577482985447</v>
      </c>
      <c r="C16">
        <f>SQRT(('Plot '!$A16-'Plot '!$A$38)^2+('Plot '!$B16-'Plot '!$C$38)^2)</f>
        <v>1.7464249196572972</v>
      </c>
      <c r="D16">
        <f>SQRT(('Plot '!$A16-'Plot '!$A$39)^2+('Plot '!$B16-'Plot '!$C$39)^2)</f>
        <v>1.0295630140986995</v>
      </c>
      <c r="E16">
        <f>SQRT(('Plot '!$A16-'Plot '!$A$40)^2+('Plot '!$B16-'Plot '!$C$40)^2)</f>
        <v>1.1704699910719623</v>
      </c>
      <c r="F16">
        <f>SQRT(('Plot '!$A16-'Plot '!$A$42)^2+('Plot '!$B16-'Plot '!$C$42)^2)</f>
        <v>1.9646882704388495</v>
      </c>
      <c r="G16">
        <f>SQRT(('Plot '!$A16-'Plot '!$A$43)^2+('Plot '!$B16-'Plot '!$C$43)^2)</f>
        <v>1.5811388300841893</v>
      </c>
      <c r="H16">
        <f>SQRT(('Plot '!$A16-'Plot '!$A$44)^2+('Plot '!$B16-'Plot '!$C$44)^2)</f>
        <v>1.8110770276274832</v>
      </c>
      <c r="I16">
        <f>SQRT(('Plot '!$A16-'Plot '!$A$45)^2+('Plot '!$B16-'Plot '!$C$45)^2)</f>
        <v>1.1180339887498945</v>
      </c>
      <c r="J16">
        <f>SQRT(('Plot '!$A16-'Plot '!$A$46)^2+('Plot '!$B16-'Plot '!$C$46)^2)</f>
        <v>1.2206555615733701</v>
      </c>
      <c r="K16">
        <f>SQRT(('Plot '!$A16-'Plot '!$A$47)^2+('Plot '!$B16-'Plot '!$C$47)^2)</f>
        <v>1.456021977856103</v>
      </c>
      <c r="L16">
        <f>SQRT(('Plot '!$A16-'Plot '!$A$48)^2+('Plot '!$B16-'Plot '!$C$48)^2)</f>
        <v>1.0198039027185568</v>
      </c>
      <c r="M16">
        <f>SQRT(('Plot '!$A16-'Plot '!$A$49)^2+('Plot '!$B16-'Plot '!$C$49)^2)</f>
        <v>2.3345235059857501</v>
      </c>
      <c r="N16">
        <f>SQRT(('Plot '!$A16-'Plot '!$A$50)^2+('Plot '!$B16-'Plot '!$C$50)^2)</f>
        <v>1.3416407864998734</v>
      </c>
      <c r="O16">
        <f>SQRT(('Plot '!$A16-'Plot '!$A$51)^2+('Plot '!$B16-'Plot '!$C$51)^2)</f>
        <v>1.5132745950421556</v>
      </c>
      <c r="P16" s="5">
        <f>SQRT(('Plot '!$A16-'Plot '!$A$52)^2+('Plot '!$B16-'Plot '!$C$52)^2)</f>
        <v>0.63245553203367566</v>
      </c>
      <c r="Q16">
        <f>SQRT(('Plot '!$A16-'Plot '!$A$53)^2+('Plot '!$B16-'Plot '!$C$53)^2)</f>
        <v>2.3769728648009423</v>
      </c>
      <c r="R16">
        <f>SQRT(('Plot '!$A16-'Plot '!$A$54)^2+('Plot '!$B$2-'Plot '!$C68)^2)</f>
        <v>1.0295630140986995</v>
      </c>
      <c r="S16">
        <f>SQRT(('Plot '!$A16-'Plot '!$A$55)^2+('Plot '!$B16-'Plot '!$C$55)^2)</f>
        <v>1.3038404810405295</v>
      </c>
      <c r="T16">
        <f>SQRT(('Plot '!$A16-'Plot '!$A$56)^2+('Plot '!$B16-'Plot '!$C$56)^2)</f>
        <v>1.8110770276274832</v>
      </c>
      <c r="U16">
        <f>SQRT(('Plot '!$A16-'Plot '!$A$57)^2+('Plot '!$B16-'Plot '!$C$57)^2)</f>
        <v>0.80622577482985425</v>
      </c>
      <c r="V16">
        <f>SQRT(('Plot '!$A16-'Plot '!$A$58)^2+('Plot '!$B16-'Plot '!$C$58)^2)</f>
        <v>1.1661903789690602</v>
      </c>
      <c r="W16">
        <f>SQRT(('Plot '!$A16-'Plot '!$A$59)^2+('Plot '!$B16-'Plot '!$C$59)^2)</f>
        <v>1.8439088914585773</v>
      </c>
      <c r="X16">
        <f>SQRT(('Plot '!$A16-'Plot '!$A$60)^2+('Plot '!$B$2-'Plot '!$C74)^2)</f>
        <v>4.0311288741492746</v>
      </c>
      <c r="Y16">
        <f>SQRT(('Plot '!$A16-'Plot '!$A$61)^2+('Plot '!$B16-'Plot '!$C$61)^2)</f>
        <v>2.5317977802344327</v>
      </c>
      <c r="Z16">
        <f>SQRT(('Plot '!$A16-'Plot '!$A$62)^2+('Plot '!$B16-'Plot '!$C$62)^2)</f>
        <v>1.0816653826391964</v>
      </c>
      <c r="AA16">
        <f>SQRT(('Plot '!$A16-'Plot '!$A$63)^2+('Plot '!$B16-'Plot '!$C$63)^2)</f>
        <v>1.0630145812734642</v>
      </c>
      <c r="AB16">
        <f>SQRT(('Plot '!$A16-'Plot '!$A$64)^2+('Plot '!$B16-'Plot '!$C$64)^2)</f>
        <v>0.89999999999999947</v>
      </c>
      <c r="AC16">
        <f>SQRT(('Plot '!$A16-'Plot '!$A$65)^2+('Plot '!$B16-'Plot '!$C$65)^2)</f>
        <v>1.0440306508910548</v>
      </c>
      <c r="AD16">
        <f>SQRT(('Plot '!$A16-'Plot '!$A$66)^2+('Plot '!$B16-'Plot '!$C$66)^2)</f>
        <v>0.72111025509279758</v>
      </c>
      <c r="AE16">
        <f>SQRT(('Plot '!$A16-'Plot '!$A$67)^2+('Plot '!$B16-'Plot '!$C$67)^2)</f>
        <v>1.3038404810405295</v>
      </c>
      <c r="AF16">
        <f>SQRT(('Plot '!$A16-'Plot '!$A$68)^2+('Plot '!$B16-'Plot '!$C$68)^2)</f>
        <v>1.360147050873544</v>
      </c>
      <c r="AG16">
        <f>SQRT(('Plot '!$A16-'Plot '!$A$69)^2+('Plot '!$B16-'Plot '!$C$69)^2)</f>
        <v>1.272792206135785</v>
      </c>
      <c r="AH16">
        <f>SQRT(('Plot '!$A16-'Plot '!$A$70)^2+('Plot '!$B16-'Plot '!$C$70)^2)</f>
        <v>1.1704699910719623</v>
      </c>
      <c r="AI16">
        <f>SQRT(('Plot '!$A16-'Plot '!$A$71)^2+('Plot '!$B16-'Plot '!$C$71)^2)</f>
        <v>0.64031242374328479</v>
      </c>
    </row>
    <row r="17" spans="1:35" x14ac:dyDescent="0.3">
      <c r="A17">
        <v>16</v>
      </c>
      <c r="B17">
        <f>SQRT(('Plot '!$A17-'Plot '!$A$37)^2+('Plot '!$B17-'Plot '!$C$37)^2)</f>
        <v>1.2206555615733703</v>
      </c>
      <c r="C17">
        <f>SQRT(('Plot '!$A17-'Plot '!$A$38)^2+('Plot '!$B17-'Plot '!$C$38)^2)</f>
        <v>2.118962010041709</v>
      </c>
      <c r="D17">
        <f>SQRT(('Plot '!$A17-'Plot '!$A$39)^2+('Plot '!$B17-'Plot '!$C$39)^2)</f>
        <v>1.442220510185596</v>
      </c>
      <c r="E17">
        <f>SQRT(('Plot '!$A17-'Plot '!$A$40)^2+('Plot '!$B17-'Plot '!$C$40)^2)</f>
        <v>1.5652475842498532</v>
      </c>
      <c r="F17">
        <f>SQRT(('Plot '!$A17-'Plot '!$A$42)^2+('Plot '!$B17-'Plot '!$C$42)^2)</f>
        <v>2.3409399821439254</v>
      </c>
      <c r="G17">
        <f>SQRT(('Plot '!$A17-'Plot '!$A$43)^2+('Plot '!$B17-'Plot '!$C$43)^2)</f>
        <v>2.0000000000000004</v>
      </c>
      <c r="H17">
        <f>SQRT(('Plot '!$A17-'Plot '!$A$44)^2+('Plot '!$B17-'Plot '!$C$44)^2)</f>
        <v>2.1023796041628642</v>
      </c>
      <c r="I17">
        <f>SQRT(('Plot '!$A17-'Plot '!$A$45)^2+('Plot '!$B17-'Plot '!$C$45)^2)</f>
        <v>1.4866068747318508</v>
      </c>
      <c r="J17">
        <f>SQRT(('Plot '!$A17-'Plot '!$A$46)^2+('Plot '!$B17-'Plot '!$C$46)^2)</f>
        <v>1.6401219466856731</v>
      </c>
      <c r="K17">
        <f>SQRT(('Plot '!$A17-'Plot '!$A$47)^2+('Plot '!$B17-'Plot '!$C$47)^2)</f>
        <v>1.8384776310850237</v>
      </c>
      <c r="L17">
        <f>SQRT(('Plot '!$A17-'Plot '!$A$48)^2+('Plot '!$B17-'Plot '!$C$48)^2)</f>
        <v>1.3928388277184127</v>
      </c>
      <c r="M17">
        <f>SQRT(('Plot '!$A17-'Plot '!$A$49)^2+('Plot '!$B17-'Plot '!$C$49)^2)</f>
        <v>2.6019223662515381</v>
      </c>
      <c r="N17">
        <f>SQRT(('Plot '!$A17-'Plot '!$A$50)^2+('Plot '!$B17-'Plot '!$C$50)^2)</f>
        <v>1.7492855684535902</v>
      </c>
      <c r="O17">
        <f>SQRT(('Plot '!$A17-'Plot '!$A$51)^2+('Plot '!$B17-'Plot '!$C$51)^2)</f>
        <v>1.868154169226941</v>
      </c>
      <c r="P17" s="5">
        <f>SQRT(('Plot '!$A17-'Plot '!$A$52)^2+('Plot '!$B17-'Plot '!$C$52)^2)</f>
        <v>1.0295630140987002</v>
      </c>
      <c r="Q17">
        <f>SQRT(('Plot '!$A17-'Plot '!$A$53)^2+('Plot '!$B17-'Plot '!$C$53)^2)</f>
        <v>2.7513632984395215</v>
      </c>
      <c r="R17">
        <f>SQRT(('Plot '!$A17-'Plot '!$A$54)^2+('Plot '!$B$2-'Plot '!$C69)^2)</f>
        <v>1.5620499351813311</v>
      </c>
      <c r="S17">
        <f>SQRT(('Plot '!$A17-'Plot '!$A$55)^2+('Plot '!$B17-'Plot '!$C$55)^2)</f>
        <v>1.6492422502470647</v>
      </c>
      <c r="T17">
        <f>SQRT(('Plot '!$A17-'Plot '!$A$56)^2+('Plot '!$B17-'Plot '!$C$56)^2)</f>
        <v>2.1587033144922909</v>
      </c>
      <c r="U17">
        <f>SQRT(('Plot '!$A17-'Plot '!$A$57)^2+('Plot '!$B17-'Plot '!$C$57)^2)</f>
        <v>1.2206555615733703</v>
      </c>
      <c r="V17">
        <f>SQRT(('Plot '!$A17-'Plot '!$A$58)^2+('Plot '!$B17-'Plot '!$C$58)^2)</f>
        <v>1.5811388300841904</v>
      </c>
      <c r="W17">
        <f>SQRT(('Plot '!$A17-'Plot '!$A$59)^2+('Plot '!$B17-'Plot '!$C$59)^2)</f>
        <v>2.213594362117866</v>
      </c>
      <c r="X17">
        <f>SQRT(('Plot '!$A17-'Plot '!$A$60)^2+('Plot '!$B$2-'Plot '!$C75)^2)</f>
        <v>4.1880783182743855</v>
      </c>
      <c r="Y17">
        <f>SQRT(('Plot '!$A17-'Plot '!$A$61)^2+('Plot '!$B17-'Plot '!$C$61)^2)</f>
        <v>2.8017851452243807</v>
      </c>
      <c r="Z17">
        <f>SQRT(('Plot '!$A17-'Plot '!$A$62)^2+('Plot '!$B17-'Plot '!$C$62)^2)</f>
        <v>1.5000000000000002</v>
      </c>
      <c r="AA17">
        <f>SQRT(('Plot '!$A17-'Plot '!$A$63)^2+('Plot '!$B17-'Plot '!$C$63)^2)</f>
        <v>1.4866068747318506</v>
      </c>
      <c r="AB17">
        <f>SQRT(('Plot '!$A17-'Plot '!$A$64)^2+('Plot '!$B17-'Plot '!$C$64)^2)</f>
        <v>1.2369316876852983</v>
      </c>
      <c r="AC17">
        <f>SQRT(('Plot '!$A17-'Plot '!$A$65)^2+('Plot '!$B17-'Plot '!$C$65)^2)</f>
        <v>1.4317821063276361</v>
      </c>
      <c r="AD17">
        <f>SQRT(('Plot '!$A17-'Plot '!$A$66)^2+('Plot '!$B17-'Plot '!$C$66)^2)</f>
        <v>1.1401754250991385</v>
      </c>
      <c r="AE17">
        <f>SQRT(('Plot '!$A17-'Plot '!$A$67)^2+('Plot '!$B17-'Plot '!$C$67)^2)</f>
        <v>1.6492422502470647</v>
      </c>
      <c r="AF17">
        <f>SQRT(('Plot '!$A17-'Plot '!$A$68)^2+('Plot '!$B17-'Plot '!$C$68)^2)</f>
        <v>1.7464249196572987</v>
      </c>
      <c r="AG17">
        <f>SQRT(('Plot '!$A17-'Plot '!$A$69)^2+('Plot '!$B17-'Plot '!$C$69)^2)</f>
        <v>1.6970562748477143</v>
      </c>
      <c r="AH17">
        <f>SQRT(('Plot '!$A17-'Plot '!$A$70)^2+('Plot '!$B17-'Plot '!$C$70)^2)</f>
        <v>1.5652475842498532</v>
      </c>
      <c r="AI17">
        <f>SQRT(('Plot '!$A17-'Plot '!$A$71)^2+('Plot '!$B17-'Plot '!$C$71)^2)</f>
        <v>1.0630145812734657</v>
      </c>
    </row>
    <row r="18" spans="1:35" x14ac:dyDescent="0.3">
      <c r="A18">
        <v>17</v>
      </c>
      <c r="B18">
        <f>SQRT(('Plot '!$A18-'Plot '!$A$37)^2+('Plot '!$B18-'Plot '!$C$37)^2)</f>
        <v>1.5</v>
      </c>
      <c r="C18">
        <f>SQRT(('Plot '!$A18-'Plot '!$A$38)^2+('Plot '!$B18-'Plot '!$C$38)^2)</f>
        <v>2.5709920264364881</v>
      </c>
      <c r="D18">
        <f>SQRT(('Plot '!$A18-'Plot '!$A$39)^2+('Plot '!$B18-'Plot '!$C$39)^2)</f>
        <v>1.8384776310850237</v>
      </c>
      <c r="E18">
        <f>SQRT(('Plot '!$A18-'Plot '!$A$40)^2+('Plot '!$B18-'Plot '!$C$40)^2)</f>
        <v>1.9924858845171278</v>
      </c>
      <c r="F18">
        <f>SQRT(('Plot '!$A18-'Plot '!$A$42)^2+('Plot '!$B18-'Plot '!$C$42)^2)</f>
        <v>2.7892651361962706</v>
      </c>
      <c r="G18">
        <f>SQRT(('Plot '!$A18-'Plot '!$A$43)^2+('Plot '!$B18-'Plot '!$C$43)^2)</f>
        <v>2.3706539182259401</v>
      </c>
      <c r="H18">
        <f>SQRT(('Plot '!$A18-'Plot '!$A$44)^2+('Plot '!$B18-'Plot '!$C$44)^2)</f>
        <v>2.6000000000000005</v>
      </c>
      <c r="I18">
        <f>SQRT(('Plot '!$A18-'Plot '!$A$45)^2+('Plot '!$B18-'Plot '!$C$45)^2)</f>
        <v>1.9416487838947603</v>
      </c>
      <c r="J18">
        <f>SQRT(('Plot '!$A18-'Plot '!$A$46)^2+('Plot '!$B18-'Plot '!$C$46)^2)</f>
        <v>2.0124611797498115</v>
      </c>
      <c r="K18">
        <f>SQRT(('Plot '!$A18-'Plot '!$A$47)^2+('Plot '!$B18-'Plot '!$C$47)^2)</f>
        <v>2.2803508501982761</v>
      </c>
      <c r="L18">
        <f>SQRT(('Plot '!$A18-'Plot '!$A$48)^2+('Plot '!$B18-'Plot '!$C$48)^2)</f>
        <v>1.8439088914585779</v>
      </c>
      <c r="M18">
        <f>SQRT(('Plot '!$A18-'Plot '!$A$49)^2+('Plot '!$B18-'Plot '!$C$49)^2)</f>
        <v>3.1064449134018139</v>
      </c>
      <c r="N18">
        <f>SQRT(('Plot '!$A18-'Plot '!$A$50)^2+('Plot '!$B18-'Plot '!$C$50)^2)</f>
        <v>1.9798989873223334</v>
      </c>
      <c r="O18">
        <f>SQRT(('Plot '!$A18-'Plot '!$A$51)^2+('Plot '!$B18-'Plot '!$C$51)^2)</f>
        <v>2.3345235059857514</v>
      </c>
      <c r="P18" s="5">
        <f>SQRT(('Plot '!$A18-'Plot '!$A$52)^2+('Plot '!$B18-'Plot '!$C$52)^2)</f>
        <v>1.28062484748657</v>
      </c>
      <c r="Q18">
        <f>SQRT(('Plot '!$A18-'Plot '!$A$53)^2+('Plot '!$B18-'Plot '!$C$53)^2)</f>
        <v>3.2015621187164247</v>
      </c>
      <c r="R18">
        <f>SQRT(('Plot '!$A18-'Plot '!$A$54)^2+('Plot '!$B$2-'Plot '!$C70)^2)</f>
        <v>1.7720045146669352</v>
      </c>
      <c r="S18">
        <f>SQRT(('Plot '!$A18-'Plot '!$A$55)^2+('Plot '!$B18-'Plot '!$C$55)^2)</f>
        <v>2.1213203435596428</v>
      </c>
      <c r="T18">
        <f>SQRT(('Plot '!$A18-'Plot '!$A$56)^2+('Plot '!$B18-'Plot '!$C$56)^2)</f>
        <v>2.6305892875931818</v>
      </c>
      <c r="U18">
        <f>SQRT(('Plot '!$A18-'Plot '!$A$57)^2+('Plot '!$B18-'Plot '!$C$57)^2)</f>
        <v>1.6155494421403513</v>
      </c>
      <c r="V18">
        <f>SQRT(('Plot '!$A18-'Plot '!$A$58)^2+('Plot '!$B18-'Plot '!$C$58)^2)</f>
        <v>1.9697715603592216</v>
      </c>
      <c r="W18">
        <f>SQRT(('Plot '!$A18-'Plot '!$A$59)^2+('Plot '!$B18-'Plot '!$C$59)^2)</f>
        <v>2.6683328128252675</v>
      </c>
      <c r="X18">
        <f>SQRT(('Plot '!$A18-'Plot '!$A$60)^2+('Plot '!$B$2-'Plot '!$C76)^2)</f>
        <v>4.4821869662029945</v>
      </c>
      <c r="Y18">
        <f>SQRT(('Plot '!$A18-'Plot '!$A$61)^2+('Plot '!$B18-'Plot '!$C$61)^2)</f>
        <v>3.3060550509633084</v>
      </c>
      <c r="Z18">
        <f>SQRT(('Plot '!$A18-'Plot '!$A$62)^2+('Plot '!$B18-'Plot '!$C$62)^2)</f>
        <v>1.878829422805594</v>
      </c>
      <c r="AA18">
        <f>SQRT(('Plot '!$A18-'Plot '!$A$63)^2+('Plot '!$B18-'Plot '!$C$63)^2)</f>
        <v>1.8027756377319946</v>
      </c>
      <c r="AB18">
        <f>SQRT(('Plot '!$A18-'Plot '!$A$64)^2+('Plot '!$B18-'Plot '!$C$64)^2)</f>
        <v>1.7117242768623691</v>
      </c>
      <c r="AC18">
        <f>SQRT(('Plot '!$A18-'Plot '!$A$65)^2+('Plot '!$B18-'Plot '!$C$65)^2)</f>
        <v>1.868154169226941</v>
      </c>
      <c r="AD18">
        <f>SQRT(('Plot '!$A18-'Plot '!$A$66)^2+('Plot '!$B18-'Plot '!$C$66)^2)</f>
        <v>1.523154621172782</v>
      </c>
      <c r="AE18">
        <f>SQRT(('Plot '!$A18-'Plot '!$A$67)^2+('Plot '!$B18-'Plot '!$C$67)^2)</f>
        <v>2.1213203435596428</v>
      </c>
      <c r="AF18">
        <f>SQRT(('Plot '!$A18-'Plot '!$A$68)^2+('Plot '!$B18-'Plot '!$C$68)^2)</f>
        <v>2.184032966784156</v>
      </c>
      <c r="AG18">
        <f>SQRT(('Plot '!$A18-'Plot '!$A$69)^2+('Plot '!$B18-'Plot '!$C$69)^2)</f>
        <v>2.0248456731316589</v>
      </c>
      <c r="AH18">
        <f>SQRT(('Plot '!$A18-'Plot '!$A$70)^2+('Plot '!$B18-'Plot '!$C$70)^2)</f>
        <v>1.9924858845171278</v>
      </c>
      <c r="AI18">
        <f>SQRT(('Plot '!$A18-'Plot '!$A$71)^2+('Plot '!$B18-'Plot '!$C$71)^2)</f>
        <v>1.4317821063276361</v>
      </c>
    </row>
    <row r="19" spans="1:35" x14ac:dyDescent="0.3">
      <c r="A19">
        <v>18</v>
      </c>
      <c r="B19">
        <f>SQRT(('Plot '!$A19-'Plot '!$A$37)^2+('Plot '!$B19-'Plot '!$C$37)^2)</f>
        <v>0.92195444572928864</v>
      </c>
      <c r="C19">
        <f>SQRT(('Plot '!$A19-'Plot '!$A$38)^2+('Plot '!$B19-'Plot '!$C$38)^2)</f>
        <v>2.0223748416156684</v>
      </c>
      <c r="D19">
        <f>SQRT(('Plot '!$A19-'Plot '!$A$39)^2+('Plot '!$B19-'Plot '!$C$39)^2)</f>
        <v>1.2649110640673518</v>
      </c>
      <c r="E19">
        <f>SQRT(('Plot '!$A19-'Plot '!$A$40)^2+('Plot '!$B19-'Plot '!$C$40)^2)</f>
        <v>1.4317821063276357</v>
      </c>
      <c r="F19">
        <f>SQRT(('Plot '!$A19-'Plot '!$A$42)^2+('Plot '!$B19-'Plot '!$C$42)^2)</f>
        <v>2.2360679774997898</v>
      </c>
      <c r="G19">
        <f>SQRT(('Plot '!$A19-'Plot '!$A$43)^2+('Plot '!$B19-'Plot '!$C$43)^2)</f>
        <v>1.7888543819998322</v>
      </c>
      <c r="H19">
        <f>SQRT(('Plot '!$A19-'Plot '!$A$44)^2+('Plot '!$B19-'Plot '!$C$44)^2)</f>
        <v>2.1213203435596428</v>
      </c>
      <c r="I19">
        <f>SQRT(('Plot '!$A19-'Plot '!$A$45)^2+('Plot '!$B19-'Plot '!$C$45)^2)</f>
        <v>1.4035668847618203</v>
      </c>
      <c r="J19">
        <f>SQRT(('Plot '!$A19-'Plot '!$A$46)^2+('Plot '!$B19-'Plot '!$C$46)^2)</f>
        <v>1.4317821063276359</v>
      </c>
      <c r="K19">
        <f>SQRT(('Plot '!$A19-'Plot '!$A$47)^2+('Plot '!$B19-'Plot '!$C$47)^2)</f>
        <v>1.726267650163207</v>
      </c>
      <c r="L19">
        <f>SQRT(('Plot '!$A19-'Plot '!$A$48)^2+('Plot '!$B19-'Plot '!$C$48)^2)</f>
        <v>1.3038404810405304</v>
      </c>
      <c r="M19">
        <f>SQRT(('Plot '!$A19-'Plot '!$A$49)^2+('Plot '!$B19-'Plot '!$C$49)^2)</f>
        <v>2.6476404589747458</v>
      </c>
      <c r="N19">
        <f>SQRT(('Plot '!$A19-'Plot '!$A$50)^2+('Plot '!$B19-'Plot '!$C$50)^2)</f>
        <v>1.4212670403551895</v>
      </c>
      <c r="O19">
        <f>SQRT(('Plot '!$A19-'Plot '!$A$51)^2+('Plot '!$B19-'Plot '!$C$51)^2)</f>
        <v>1.8027756377319952</v>
      </c>
      <c r="P19" s="5">
        <f>SQRT(('Plot '!$A19-'Plot '!$A$52)^2+('Plot '!$B19-'Plot '!$C$52)^2)</f>
        <v>0.70710678118654757</v>
      </c>
      <c r="Q19">
        <f>SQRT(('Plot '!$A19-'Plot '!$A$53)^2+('Plot '!$B19-'Plot '!$C$53)^2)</f>
        <v>2.6476404589747458</v>
      </c>
      <c r="R19">
        <f>SQRT(('Plot '!$A19-'Plot '!$A$54)^2+('Plot '!$B$2-'Plot '!$C71)^2)</f>
        <v>1.3</v>
      </c>
      <c r="S19">
        <f>SQRT(('Plot '!$A19-'Plot '!$A$55)^2+('Plot '!$B19-'Plot '!$C$55)^2)</f>
        <v>1.6000000000000005</v>
      </c>
      <c r="T19">
        <f>SQRT(('Plot '!$A19-'Plot '!$A$56)^2+('Plot '!$B19-'Plot '!$C$56)^2)</f>
        <v>2.1023796041628642</v>
      </c>
      <c r="U19">
        <f>SQRT(('Plot '!$A19-'Plot '!$A$57)^2+('Plot '!$B19-'Plot '!$C$57)^2)</f>
        <v>1.0440306508910548</v>
      </c>
      <c r="V19">
        <f>SQRT(('Plot '!$A19-'Plot '!$A$58)^2+('Plot '!$B19-'Plot '!$C$58)^2)</f>
        <v>1.3928388277184127</v>
      </c>
      <c r="W19">
        <f>SQRT(('Plot '!$A19-'Plot '!$A$59)^2+('Plot '!$B19-'Plot '!$C$59)^2)</f>
        <v>2.1213203435596428</v>
      </c>
      <c r="X19">
        <f>SQRT(('Plot '!$A19-'Plot '!$A$60)^2+('Plot '!$B$2-'Plot '!$C77)^2)</f>
        <v>4.1880783182743855</v>
      </c>
      <c r="Y19">
        <f>SQRT(('Plot '!$A19-'Plot '!$A$61)^2+('Plot '!$B19-'Plot '!$C$61)^2)</f>
        <v>2.8442925306655789</v>
      </c>
      <c r="Z19">
        <f>SQRT(('Plot '!$A19-'Plot '!$A$62)^2+('Plot '!$B19-'Plot '!$C$62)^2)</f>
        <v>1.3</v>
      </c>
      <c r="AA19">
        <f>SQRT(('Plot '!$A19-'Plot '!$A$63)^2+('Plot '!$B19-'Plot '!$C$63)^2)</f>
        <v>1.2206555615733701</v>
      </c>
      <c r="AB19">
        <f>SQRT(('Plot '!$A19-'Plot '!$A$64)^2+('Plot '!$B19-'Plot '!$C$64)^2)</f>
        <v>1.2041594578792296</v>
      </c>
      <c r="AC19">
        <f>SQRT(('Plot '!$A19-'Plot '!$A$65)^2+('Plot '!$B19-'Plot '!$C$65)^2)</f>
        <v>1.3152946437965911</v>
      </c>
      <c r="AD19">
        <f>SQRT(('Plot '!$A19-'Plot '!$A$66)^2+('Plot '!$B19-'Plot '!$C$66)^2)</f>
        <v>0.94868329805051399</v>
      </c>
      <c r="AE19">
        <f>SQRT(('Plot '!$A19-'Plot '!$A$67)^2+('Plot '!$B19-'Plot '!$C$67)^2)</f>
        <v>1.6000000000000005</v>
      </c>
      <c r="AF19">
        <f>SQRT(('Plot '!$A19-'Plot '!$A$68)^2+('Plot '!$B19-'Plot '!$C$68)^2)</f>
        <v>1.6278820596099712</v>
      </c>
      <c r="AG19">
        <f>SQRT(('Plot '!$A19-'Plot '!$A$69)^2+('Plot '!$B19-'Plot '!$C$69)^2)</f>
        <v>1.4422205101855958</v>
      </c>
      <c r="AH19">
        <f>SQRT(('Plot '!$A19-'Plot '!$A$70)^2+('Plot '!$B19-'Plot '!$C$70)^2)</f>
        <v>1.4317821063276357</v>
      </c>
      <c r="AI19">
        <f>SQRT(('Plot '!$A19-'Plot '!$A$71)^2+('Plot '!$B19-'Plot '!$C$71)^2)</f>
        <v>0.85440037453175366</v>
      </c>
    </row>
    <row r="20" spans="1:35" x14ac:dyDescent="0.3">
      <c r="A20">
        <v>19</v>
      </c>
      <c r="B20">
        <f>SQRT(('Plot '!$A20-'Plot '!$A$37)^2+('Plot '!$B20-'Plot '!$C$37)^2)</f>
        <v>1.2206555615733701</v>
      </c>
      <c r="C20">
        <f>SQRT(('Plot '!$A20-'Plot '!$A$38)^2+('Plot '!$B20-'Plot '!$C$38)^2)</f>
        <v>2.3345235059857501</v>
      </c>
      <c r="D20">
        <f>SQRT(('Plot '!$A20-'Plot '!$A$39)^2+('Plot '!$B20-'Plot '!$C$39)^2)</f>
        <v>1.5811388300841898</v>
      </c>
      <c r="E20">
        <f>SQRT(('Plot '!$A20-'Plot '!$A$40)^2+('Plot '!$B20-'Plot '!$C$40)^2)</f>
        <v>1.7464249196572983</v>
      </c>
      <c r="F20">
        <f>SQRT(('Plot '!$A20-'Plot '!$A$42)^2+('Plot '!$B20-'Plot '!$C$42)^2)</f>
        <v>2.5495097567963922</v>
      </c>
      <c r="G20">
        <f>SQRT(('Plot '!$A20-'Plot '!$A$43)^2+('Plot '!$B20-'Plot '!$C$43)^2)</f>
        <v>2.1023796041628642</v>
      </c>
      <c r="H20">
        <f>SQRT(('Plot '!$A20-'Plot '!$A$44)^2+('Plot '!$B20-'Plot '!$C$44)^2)</f>
        <v>2.4083189157584592</v>
      </c>
      <c r="I20">
        <f>SQRT(('Plot '!$A20-'Plot '!$A$45)^2+('Plot '!$B20-'Plot '!$C$45)^2)</f>
        <v>1.7117242768623691</v>
      </c>
      <c r="J20">
        <f>SQRT(('Plot '!$A20-'Plot '!$A$46)^2+('Plot '!$B20-'Plot '!$C$46)^2)</f>
        <v>1.7464249196572985</v>
      </c>
      <c r="K20">
        <f>SQRT(('Plot '!$A20-'Plot '!$A$47)^2+('Plot '!$B20-'Plot '!$C$47)^2)</f>
        <v>2.0396078054371141</v>
      </c>
      <c r="L20">
        <f>SQRT(('Plot '!$A20-'Plot '!$A$48)^2+('Plot '!$B20-'Plot '!$C$48)^2)</f>
        <v>1.6124515496597105</v>
      </c>
      <c r="M20">
        <f>SQRT(('Plot '!$A20-'Plot '!$A$49)^2+('Plot '!$B20-'Plot '!$C$49)^2)</f>
        <v>2.9274562336608896</v>
      </c>
      <c r="N20">
        <f>SQRT(('Plot '!$A20-'Plot '!$A$50)^2+('Plot '!$B20-'Plot '!$C$50)^2)</f>
        <v>1.697056274847714</v>
      </c>
      <c r="O20">
        <f>SQRT(('Plot '!$A20-'Plot '!$A$51)^2+('Plot '!$B20-'Plot '!$C$51)^2)</f>
        <v>2.109502310972899</v>
      </c>
      <c r="P20" s="5">
        <f>SQRT(('Plot '!$A20-'Plot '!$A$52)^2+('Plot '!$B20-'Plot '!$C$52)^2)</f>
        <v>0.99999999999999989</v>
      </c>
      <c r="Q20">
        <f>SQRT(('Plot '!$A20-'Plot '!$A$53)^2+('Plot '!$B20-'Plot '!$C$53)^2)</f>
        <v>2.9614185789921699</v>
      </c>
      <c r="R20">
        <f>SQRT(('Plot '!$A20-'Plot '!$A$54)^2+('Plot '!$B$2-'Plot '!$C72)^2)</f>
        <v>3.8078865529319543</v>
      </c>
      <c r="S20">
        <f>SQRT(('Plot '!$A20-'Plot '!$A$55)^2+('Plot '!$B20-'Plot '!$C$55)^2)</f>
        <v>1.9026297590440451</v>
      </c>
      <c r="T20">
        <f>SQRT(('Plot '!$A20-'Plot '!$A$56)^2+('Plot '!$B20-'Plot '!$C$56)^2)</f>
        <v>2.4083189157584592</v>
      </c>
      <c r="U20">
        <f>SQRT(('Plot '!$A20-'Plot '!$A$57)^2+('Plot '!$B20-'Plot '!$C$57)^2)</f>
        <v>1.360147050873544</v>
      </c>
      <c r="V20">
        <f>SQRT(('Plot '!$A20-'Plot '!$A$58)^2+('Plot '!$B20-'Plot '!$C$58)^2)</f>
        <v>1.7088007490635067</v>
      </c>
      <c r="W20">
        <f>SQRT(('Plot '!$A20-'Plot '!$A$59)^2+('Plot '!$B20-'Plot '!$C$59)^2)</f>
        <v>2.4331050121192881</v>
      </c>
      <c r="X20">
        <f>SQRT(('Plot '!$A20-'Plot '!$A$60)^2+('Plot '!$B$2-'Plot '!$C78)^2)</f>
        <v>4.3600458713183281</v>
      </c>
      <c r="Y20">
        <f>SQRT(('Plot '!$A20-'Plot '!$A$61)^2+('Plot '!$B20-'Plot '!$C$61)^2)</f>
        <v>3.1256999216175574</v>
      </c>
      <c r="Z20">
        <f>SQRT(('Plot '!$A20-'Plot '!$A$62)^2+('Plot '!$B20-'Plot '!$C$62)^2)</f>
        <v>1.6155494421403513</v>
      </c>
      <c r="AA20">
        <f>SQRT(('Plot '!$A20-'Plot '!$A$63)^2+('Plot '!$B20-'Plot '!$C$63)^2)</f>
        <v>1.5264337522473745</v>
      </c>
      <c r="AB20">
        <f>SQRT(('Plot '!$A20-'Plot '!$A$64)^2+('Plot '!$B20-'Plot '!$C$64)^2)</f>
        <v>1.5</v>
      </c>
      <c r="AC20">
        <f>SQRT(('Plot '!$A20-'Plot '!$A$65)^2+('Plot '!$B20-'Plot '!$C$65)^2)</f>
        <v>1.6278820596099712</v>
      </c>
      <c r="AD20">
        <f>SQRT(('Plot '!$A20-'Plot '!$A$66)^2+('Plot '!$B20-'Plot '!$C$66)^2)</f>
        <v>1.2649110640673518</v>
      </c>
      <c r="AE20">
        <f>SQRT(('Plot '!$A20-'Plot '!$A$67)^2+('Plot '!$B20-'Plot '!$C$67)^2)</f>
        <v>1.9026297590440451</v>
      </c>
      <c r="AF20">
        <f>SQRT(('Plot '!$A20-'Plot '!$A$68)^2+('Plot '!$B20-'Plot '!$C$68)^2)</f>
        <v>1.9416487838947603</v>
      </c>
      <c r="AG20">
        <f>SQRT(('Plot '!$A20-'Plot '!$A$69)^2+('Plot '!$B20-'Plot '!$C$69)^2)</f>
        <v>1.74928556845359</v>
      </c>
      <c r="AH20">
        <f>SQRT(('Plot '!$A20-'Plot '!$A$70)^2+('Plot '!$B20-'Plot '!$C$70)^2)</f>
        <v>1.7464249196572983</v>
      </c>
      <c r="AI20">
        <f>SQRT(('Plot '!$A20-'Plot '!$A$71)^2+('Plot '!$B20-'Plot '!$C$71)^2)</f>
        <v>1.1704699910719629</v>
      </c>
    </row>
    <row r="21" spans="1:35" x14ac:dyDescent="0.3">
      <c r="A21">
        <v>20</v>
      </c>
      <c r="B21">
        <f>SQRT(('Plot '!$A21-'Plot '!$A$37)^2+('Plot '!$B21-'Plot '!$C$37)^2)</f>
        <v>0.85440037453175288</v>
      </c>
      <c r="C21">
        <f>SQRT(('Plot '!$A21-'Plot '!$A$38)^2+('Plot '!$B21-'Plot '!$C$38)^2)</f>
        <v>2.0999999999999996</v>
      </c>
      <c r="D21">
        <f>SQRT(('Plot '!$A21-'Plot '!$A$39)^2+('Plot '!$B21-'Plot '!$C$39)^2)</f>
        <v>1.3038404810405295</v>
      </c>
      <c r="E21">
        <f>SQRT(('Plot '!$A21-'Plot '!$A$40)^2+('Plot '!$B21-'Plot '!$C$40)^2)</f>
        <v>1.5</v>
      </c>
      <c r="F21">
        <f>SQRT(('Plot '!$A21-'Plot '!$A$42)^2+('Plot '!$B21-'Plot '!$C$42)^2)</f>
        <v>2.3021728866442674</v>
      </c>
      <c r="G21">
        <f>SQRT(('Plot '!$A21-'Plot '!$A$43)^2+('Plot '!$B21-'Plot '!$C$43)^2)</f>
        <v>1.7720045146669352</v>
      </c>
      <c r="H21">
        <f>SQRT(('Plot '!$A21-'Plot '!$A$44)^2+('Plot '!$B21-'Plot '!$C$44)^2)</f>
        <v>2.2803508501982761</v>
      </c>
      <c r="I21">
        <f>SQRT(('Plot '!$A21-'Plot '!$A$45)^2+('Plot '!$B21-'Plot '!$C$45)^2)</f>
        <v>1.5132745950421556</v>
      </c>
      <c r="J21">
        <f>SQRT(('Plot '!$A21-'Plot '!$A$46)^2+('Plot '!$B21-'Plot '!$C$46)^2)</f>
        <v>1.4317821063276357</v>
      </c>
      <c r="K21">
        <f>SQRT(('Plot '!$A21-'Plot '!$A$47)^2+('Plot '!$B21-'Plot '!$C$47)^2)</f>
        <v>1.7999999999999998</v>
      </c>
      <c r="L21">
        <f>SQRT(('Plot '!$A21-'Plot '!$A$48)^2+('Plot '!$B21-'Plot '!$C$48)^2)</f>
        <v>1.4142135623730956</v>
      </c>
      <c r="M21">
        <f>SQRT(('Plot '!$A21-'Plot '!$A$49)^2+('Plot '!$B21-'Plot '!$C$49)^2)</f>
        <v>2.8160255680657449</v>
      </c>
      <c r="N21">
        <f>SQRT(('Plot '!$A21-'Plot '!$A$50)^2+('Plot '!$B21-'Plot '!$C$50)^2)</f>
        <v>1.2806248474865696</v>
      </c>
      <c r="O21">
        <f>SQRT(('Plot '!$A21-'Plot '!$A$51)^2+('Plot '!$B21-'Plot '!$C$51)^2)</f>
        <v>1.9104973174542803</v>
      </c>
      <c r="P21" s="5">
        <f>SQRT(('Plot '!$A21-'Plot '!$A$52)^2+('Plot '!$B21-'Plot '!$C$52)^2)</f>
        <v>0.63245553203367566</v>
      </c>
      <c r="Q21">
        <f>SQRT(('Plot '!$A21-'Plot '!$A$53)^2+('Plot '!$B21-'Plot '!$C$53)^2)</f>
        <v>2.7073972741361767</v>
      </c>
      <c r="R21">
        <f>SQRT(('Plot '!$A21-'Plot '!$A$54)^2+('Plot '!$B$2-'Plot '!$C73)^2)</f>
        <v>3.7336309405188937</v>
      </c>
      <c r="S21">
        <f>SQRT(('Plot '!$A21-'Plot '!$A$55)^2+('Plot '!$B21-'Plot '!$C$55)^2)</f>
        <v>1.726267650163207</v>
      </c>
      <c r="T21">
        <f>SQRT(('Plot '!$A21-'Plot '!$A$56)^2+('Plot '!$B21-'Plot '!$C$56)^2)</f>
        <v>2.2090722034374521</v>
      </c>
      <c r="U21">
        <f>SQRT(('Plot '!$A21-'Plot '!$A$57)^2+('Plot '!$B21-'Plot '!$C$57)^2)</f>
        <v>1.0999999999999996</v>
      </c>
      <c r="V21">
        <f>SQRT(('Plot '!$A21-'Plot '!$A$58)^2+('Plot '!$B21-'Plot '!$C$58)^2)</f>
        <v>1.4142135623730956</v>
      </c>
      <c r="W21">
        <f>SQRT(('Plot '!$A21-'Plot '!$A$59)^2+('Plot '!$B21-'Plot '!$C$59)^2)</f>
        <v>2.2000000000000002</v>
      </c>
      <c r="X21">
        <f>SQRT(('Plot '!$A21-'Plot '!$A$60)^2+('Plot '!$B$2-'Plot '!$C79)^2)</f>
        <v>4.2438190347845888</v>
      </c>
      <c r="Y21">
        <f>SQRT(('Plot '!$A21-'Plot '!$A$61)^2+('Plot '!$B21-'Plot '!$C$61)^2)</f>
        <v>3.0083217912982647</v>
      </c>
      <c r="Z21">
        <f>SQRT(('Plot '!$A21-'Plot '!$A$62)^2+('Plot '!$B21-'Plot '!$C$62)^2)</f>
        <v>1.3152946437965904</v>
      </c>
      <c r="AA21">
        <f>SQRT(('Plot '!$A21-'Plot '!$A$63)^2+('Plot '!$B21-'Plot '!$C$63)^2)</f>
        <v>1.1704699910719623</v>
      </c>
      <c r="AB21">
        <f>SQRT(('Plot '!$A21-'Plot '!$A$64)^2+('Plot '!$B21-'Plot '!$C$64)^2)</f>
        <v>1.360147050873544</v>
      </c>
      <c r="AC21">
        <f>SQRT(('Plot '!$A21-'Plot '!$A$65)^2+('Plot '!$B21-'Plot '!$C$65)^2)</f>
        <v>1.4035668847618203</v>
      </c>
      <c r="AD21">
        <f>SQRT(('Plot '!$A21-'Plot '!$A$66)^2+('Plot '!$B21-'Plot '!$C$66)^2)</f>
        <v>1</v>
      </c>
      <c r="AE21">
        <f>SQRT(('Plot '!$A21-'Plot '!$A$67)^2+('Plot '!$B21-'Plot '!$C$67)^2)</f>
        <v>1.726267650163207</v>
      </c>
      <c r="AF21">
        <f>SQRT(('Plot '!$A21-'Plot '!$A$68)^2+('Plot '!$B21-'Plot '!$C$68)^2)</f>
        <v>1.7000000000000002</v>
      </c>
      <c r="AG21">
        <f>SQRT(('Plot '!$A21-'Plot '!$A$69)^2+('Plot '!$B21-'Plot '!$C$69)^2)</f>
        <v>1.3928388277184118</v>
      </c>
      <c r="AH21">
        <f>SQRT(('Plot '!$A21-'Plot '!$A$70)^2+('Plot '!$B21-'Plot '!$C$70)^2)</f>
        <v>1.5</v>
      </c>
      <c r="AI21">
        <f>SQRT(('Plot '!$A21-'Plot '!$A$71)^2+('Plot '!$B21-'Plot '!$C$71)^2)</f>
        <v>0.90000000000000036</v>
      </c>
    </row>
    <row r="22" spans="1:35" x14ac:dyDescent="0.3">
      <c r="A22">
        <v>21</v>
      </c>
      <c r="B22">
        <f>SQRT(('Plot '!$A22-'Plot '!$A$37)^2+('Plot '!$B22-'Plot '!$C$37)^2)</f>
        <v>1.0630145812734646</v>
      </c>
      <c r="C22">
        <f>SQRT(('Plot '!$A22-'Plot '!$A$38)^2+('Plot '!$B22-'Plot '!$C$38)^2)</f>
        <v>2.1377558326431947</v>
      </c>
      <c r="D22">
        <f>SQRT(('Plot '!$A22-'Plot '!$A$39)^2+('Plot '!$B22-'Plot '!$C$39)^2)</f>
        <v>1.3928388277184118</v>
      </c>
      <c r="E22">
        <f>SQRT(('Plot '!$A22-'Plot '!$A$40)^2+('Plot '!$B22-'Plot '!$C$40)^2)</f>
        <v>1.5524174696260025</v>
      </c>
      <c r="F22">
        <f>SQRT(('Plot '!$A22-'Plot '!$A$42)^2+('Plot '!$B22-'Plot '!$C$42)^2)</f>
        <v>2.3537204591879637</v>
      </c>
      <c r="G22">
        <f>SQRT(('Plot '!$A22-'Plot '!$A$43)^2+('Plot '!$B22-'Plot '!$C$43)^2)</f>
        <v>1.9235384061671346</v>
      </c>
      <c r="H22">
        <f>SQRT(('Plot '!$A22-'Plot '!$A$44)^2+('Plot '!$B22-'Plot '!$C$44)^2)</f>
        <v>2.2090722034374521</v>
      </c>
      <c r="I22">
        <f>SQRT(('Plot '!$A22-'Plot '!$A$45)^2+('Plot '!$B22-'Plot '!$C$45)^2)</f>
        <v>1.5132745950421556</v>
      </c>
      <c r="J22">
        <f>SQRT(('Plot '!$A22-'Plot '!$A$46)^2+('Plot '!$B22-'Plot '!$C$46)^2)</f>
        <v>1.565247584249853</v>
      </c>
      <c r="K22">
        <f>SQRT(('Plot '!$A22-'Plot '!$A$47)^2+('Plot '!$B22-'Plot '!$C$47)^2)</f>
        <v>1.8439088914585773</v>
      </c>
      <c r="L22">
        <f>SQRT(('Plot '!$A22-'Plot '!$A$48)^2+('Plot '!$B22-'Plot '!$C$48)^2)</f>
        <v>1.4142135623730954</v>
      </c>
      <c r="M22">
        <f>SQRT(('Plot '!$A22-'Plot '!$A$49)^2+('Plot '!$B22-'Plot '!$C$49)^2)</f>
        <v>2.7294688127912363</v>
      </c>
      <c r="N22">
        <f>SQRT(('Plot '!$A22-'Plot '!$A$50)^2+('Plot '!$B22-'Plot '!$C$50)^2)</f>
        <v>1.5620499351813306</v>
      </c>
      <c r="O22">
        <f>SQRT(('Plot '!$A22-'Plot '!$A$51)^2+('Plot '!$B22-'Plot '!$C$51)^2)</f>
        <v>1.9104973174542803</v>
      </c>
      <c r="P22" s="5">
        <f>SQRT(('Plot '!$A22-'Plot '!$A$52)^2+('Plot '!$B22-'Plot '!$C$52)^2)</f>
        <v>0.84852813742385691</v>
      </c>
      <c r="Q22">
        <f>SQRT(('Plot '!$A22-'Plot '!$A$53)^2+('Plot '!$B22-'Plot '!$C$53)^2)</f>
        <v>2.7658633371878665</v>
      </c>
      <c r="R22">
        <f>SQRT(('Plot '!$A22-'Plot '!$A$54)^2+('Plot '!$B$2-'Plot '!$C74)^2)</f>
        <v>3.7336309405188937</v>
      </c>
      <c r="S22">
        <f>SQRT(('Plot '!$A22-'Plot '!$A$55)^2+('Plot '!$B22-'Plot '!$C$55)^2)</f>
        <v>1.7029386365926404</v>
      </c>
      <c r="T22">
        <f>SQRT(('Plot '!$A22-'Plot '!$A$56)^2+('Plot '!$B22-'Plot '!$C$56)^2)</f>
        <v>2.2090722034374521</v>
      </c>
      <c r="U22">
        <f>SQRT(('Plot '!$A22-'Plot '!$A$57)^2+('Plot '!$B22-'Plot '!$C$57)^2)</f>
        <v>1.1704699910719623</v>
      </c>
      <c r="V22">
        <f>SQRT(('Plot '!$A22-'Plot '!$A$58)^2+('Plot '!$B22-'Plot '!$C$58)^2)</f>
        <v>1.523154621172782</v>
      </c>
      <c r="W22">
        <f>SQRT(('Plot '!$A22-'Plot '!$A$59)^2+('Plot '!$B22-'Plot '!$C$59)^2)</f>
        <v>2.2360679774997898</v>
      </c>
      <c r="X22">
        <f>SQRT(('Plot '!$A22-'Plot '!$A$60)^2+('Plot '!$B$2-'Plot '!$C80)^2)</f>
        <v>4.2438190347845888</v>
      </c>
      <c r="Y22">
        <f>SQRT(('Plot '!$A22-'Plot '!$A$61)^2+('Plot '!$B22-'Plot '!$C$61)^2)</f>
        <v>2.9274562336608896</v>
      </c>
      <c r="Z22">
        <f>SQRT(('Plot '!$A22-'Plot '!$A$62)^2+('Plot '!$B22-'Plot '!$C$62)^2)</f>
        <v>1.4317821063276353</v>
      </c>
      <c r="AA22">
        <f>SQRT(('Plot '!$A22-'Plot '!$A$63)^2+('Plot '!$B22-'Plot '!$C$63)^2)</f>
        <v>1.360147050873544</v>
      </c>
      <c r="AB22">
        <f>SQRT(('Plot '!$A22-'Plot '!$A$64)^2+('Plot '!$B22-'Plot '!$C$64)^2)</f>
        <v>1.2999999999999998</v>
      </c>
      <c r="AC22">
        <f>SQRT(('Plot '!$A22-'Plot '!$A$65)^2+('Plot '!$B22-'Plot '!$C$65)^2)</f>
        <v>1.4317821063276357</v>
      </c>
      <c r="AD22">
        <f>SQRT(('Plot '!$A22-'Plot '!$A$66)^2+('Plot '!$B22-'Plot '!$C$66)^2)</f>
        <v>1.0770329614269007</v>
      </c>
      <c r="AE22">
        <f>SQRT(('Plot '!$A22-'Plot '!$A$67)^2+('Plot '!$B22-'Plot '!$C$67)^2)</f>
        <v>1.7029386365926404</v>
      </c>
      <c r="AF22">
        <f>SQRT(('Plot '!$A22-'Plot '!$A$68)^2+('Plot '!$B22-'Plot '!$C$68)^2)</f>
        <v>1.7464249196572983</v>
      </c>
      <c r="AG22">
        <f>SQRT(('Plot '!$A22-'Plot '!$A$69)^2+('Plot '!$B22-'Plot '!$C$69)^2)</f>
        <v>1.5811388300841893</v>
      </c>
      <c r="AH22">
        <f>SQRT(('Plot '!$A22-'Plot '!$A$70)^2+('Plot '!$B22-'Plot '!$C$70)^2)</f>
        <v>1.5524174696260025</v>
      </c>
      <c r="AI22">
        <f>SQRT(('Plot '!$A22-'Plot '!$A$71)^2+('Plot '!$B22-'Plot '!$C$71)^2)</f>
        <v>0.9848857801796107</v>
      </c>
    </row>
    <row r="23" spans="1:35" x14ac:dyDescent="0.3">
      <c r="A23">
        <v>22</v>
      </c>
      <c r="B23">
        <f>SQRT(('Plot '!$A23-'Plot '!$A$37)^2+('Plot '!$B23-'Plot '!$C$37)^2)</f>
        <v>0.99999999999999967</v>
      </c>
      <c r="C23">
        <f>SQRT(('Plot '!$A23-'Plot '!$A$38)^2+('Plot '!$B23-'Plot '!$C$38)^2)</f>
        <v>1.9646882704388495</v>
      </c>
      <c r="D23">
        <f>SQRT(('Plot '!$A23-'Plot '!$A$39)^2+('Plot '!$B23-'Plot '!$C$39)^2)</f>
        <v>1.2529964086141665</v>
      </c>
      <c r="E23">
        <f>SQRT(('Plot '!$A23-'Plot '!$A$40)^2+('Plot '!$B23-'Plot '!$C$40)^2)</f>
        <v>1.3928388277184118</v>
      </c>
      <c r="F23">
        <f>SQRT(('Plot '!$A23-'Plot '!$A$42)^2+('Plot '!$B23-'Plot '!$C$42)^2)</f>
        <v>2.1840329667841551</v>
      </c>
      <c r="G23">
        <f>SQRT(('Plot '!$A23-'Plot '!$A$43)^2+('Plot '!$B23-'Plot '!$C$43)^2)</f>
        <v>1.8027756377319946</v>
      </c>
      <c r="H23">
        <f>SQRT(('Plot '!$A23-'Plot '!$A$44)^2+('Plot '!$B23-'Plot '!$C$44)^2)</f>
        <v>2.0024984394500787</v>
      </c>
      <c r="I23">
        <f>SQRT(('Plot '!$A23-'Plot '!$A$45)^2+('Plot '!$B23-'Plot '!$C$45)^2)</f>
        <v>1.3341664064126331</v>
      </c>
      <c r="J23">
        <f>SQRT(('Plot '!$A23-'Plot '!$A$46)^2+('Plot '!$B23-'Plot '!$C$46)^2)</f>
        <v>1.4422205101855958</v>
      </c>
      <c r="K23">
        <f>SQRT(('Plot '!$A23-'Plot '!$A$47)^2+('Plot '!$B23-'Plot '!$C$47)^2)</f>
        <v>1.6763054614240207</v>
      </c>
      <c r="L23">
        <f>SQRT(('Plot '!$A23-'Plot '!$A$48)^2+('Plot '!$B23-'Plot '!$C$48)^2)</f>
        <v>1.2369316876852983</v>
      </c>
      <c r="M23">
        <f>SQRT(('Plot '!$A23-'Plot '!$A$49)^2+('Plot '!$B23-'Plot '!$C$49)^2)</f>
        <v>2.5179356624028344</v>
      </c>
      <c r="N23">
        <f>SQRT(('Plot '!$A23-'Plot '!$A$50)^2+('Plot '!$B23-'Plot '!$C$50)^2)</f>
        <v>1.5264337522473745</v>
      </c>
      <c r="O23">
        <f>SQRT(('Plot '!$A23-'Plot '!$A$51)^2+('Plot '!$B23-'Plot '!$C$51)^2)</f>
        <v>1.726267650163207</v>
      </c>
      <c r="P23" s="5">
        <f>SQRT(('Plot '!$A23-'Plot '!$A$52)^2+('Plot '!$B23-'Plot '!$C$52)^2)</f>
        <v>0.80622577482985491</v>
      </c>
      <c r="Q23">
        <f>SQRT(('Plot '!$A23-'Plot '!$A$53)^2+('Plot '!$B23-'Plot '!$C$53)^2)</f>
        <v>2.5961509971494339</v>
      </c>
      <c r="R23">
        <f>SQRT(('Plot '!$A23-'Plot '!$A$54)^2+('Plot '!$B$2-'Plot '!$C75)^2)</f>
        <v>3.6687872655688283</v>
      </c>
      <c r="S23">
        <f>SQRT(('Plot '!$A23-'Plot '!$A$55)^2+('Plot '!$B23-'Plot '!$C$55)^2)</f>
        <v>1.5132745950421556</v>
      </c>
      <c r="T23">
        <f>SQRT(('Plot '!$A23-'Plot '!$A$56)^2+('Plot '!$B23-'Plot '!$C$56)^2)</f>
        <v>2.0223748416156684</v>
      </c>
      <c r="U23">
        <f>SQRT(('Plot '!$A23-'Plot '!$A$57)^2+('Plot '!$B23-'Plot '!$C$57)^2)</f>
        <v>1.0295630140986995</v>
      </c>
      <c r="V23">
        <f>SQRT(('Plot '!$A23-'Plot '!$A$58)^2+('Plot '!$B23-'Plot '!$C$58)^2)</f>
        <v>1.3892443989449808</v>
      </c>
      <c r="W23">
        <f>SQRT(('Plot '!$A23-'Plot '!$A$59)^2+('Plot '!$B23-'Plot '!$C$59)^2)</f>
        <v>2.0615528128088303</v>
      </c>
      <c r="X23">
        <f>SQRT(('Plot '!$A23-'Plot '!$A$60)^2+('Plot '!$B$2-'Plot '!$C81)^2)</f>
        <v>4.1340053217188775</v>
      </c>
      <c r="Y23">
        <f>SQRT(('Plot '!$A23-'Plot '!$A$61)^2+('Plot '!$B23-'Plot '!$C$61)^2)</f>
        <v>2.7166155414412252</v>
      </c>
      <c r="Z23">
        <f>SQRT(('Plot '!$A23-'Plot '!$A$62)^2+('Plot '!$B23-'Plot '!$C$62)^2)</f>
        <v>1.3038404810405295</v>
      </c>
      <c r="AA23">
        <f>SQRT(('Plot '!$A23-'Plot '!$A$63)^2+('Plot '!$B23-'Plot '!$C$63)^2)</f>
        <v>1.272792206135785</v>
      </c>
      <c r="AB23">
        <f>SQRT(('Plot '!$A23-'Plot '!$A$64)^2+('Plot '!$B23-'Plot '!$C$64)^2)</f>
        <v>1.1045361017187258</v>
      </c>
      <c r="AC23">
        <f>SQRT(('Plot '!$A23-'Plot '!$A$65)^2+('Plot '!$B23-'Plot '!$C$65)^2)</f>
        <v>1.2649110640673518</v>
      </c>
      <c r="AD23">
        <f>SQRT(('Plot '!$A23-'Plot '!$A$66)^2+('Plot '!$B23-'Plot '!$C$66)^2)</f>
        <v>0.94339811320566025</v>
      </c>
      <c r="AE23">
        <f>SQRT(('Plot '!$A23-'Plot '!$A$67)^2+('Plot '!$B23-'Plot '!$C$67)^2)</f>
        <v>1.5132745950421556</v>
      </c>
      <c r="AF23">
        <f>SQRT(('Plot '!$A23-'Plot '!$A$68)^2+('Plot '!$B23-'Plot '!$C$68)^2)</f>
        <v>1.5811388300841898</v>
      </c>
      <c r="AG23">
        <f>SQRT(('Plot '!$A23-'Plot '!$A$69)^2+('Plot '!$B23-'Plot '!$C$69)^2)</f>
        <v>1.4866068747318502</v>
      </c>
      <c r="AH23">
        <f>SQRT(('Plot '!$A23-'Plot '!$A$70)^2+('Plot '!$B23-'Plot '!$C$70)^2)</f>
        <v>1.3928388277184118</v>
      </c>
      <c r="AI23">
        <f>SQRT(('Plot '!$A23-'Plot '!$A$71)^2+('Plot '!$B23-'Plot '!$C$71)^2)</f>
        <v>0.86023252670426276</v>
      </c>
    </row>
    <row r="24" spans="1:35" x14ac:dyDescent="0.3">
      <c r="A24">
        <v>23</v>
      </c>
      <c r="B24">
        <f>SQRT(('Plot '!$A24-'Plot '!$A$37)^2+('Plot '!$B24-'Plot '!$C$37)^2)</f>
        <v>1.0770329614269007</v>
      </c>
      <c r="C24">
        <f>SQRT(('Plot '!$A24-'Plot '!$A$38)^2+('Plot '!$B24-'Plot '!$C$38)^2)</f>
        <v>2.3021728866442674</v>
      </c>
      <c r="D24">
        <f>SQRT(('Plot '!$A24-'Plot '!$A$39)^2+('Plot '!$B24-'Plot '!$C$39)^2)</f>
        <v>1.5132745950421556</v>
      </c>
      <c r="E24">
        <f>SQRT(('Plot '!$A24-'Plot '!$A$40)^2+('Plot '!$B24-'Plot '!$C$40)^2)</f>
        <v>1.7029386365926404</v>
      </c>
      <c r="F24">
        <f>SQRT(('Plot '!$A24-'Plot '!$A$42)^2+('Plot '!$B24-'Plot '!$C$42)^2)</f>
        <v>2.5079872407968904</v>
      </c>
      <c r="G24">
        <f>SQRT(('Plot '!$A24-'Plot '!$A$43)^2+('Plot '!$B24-'Plot '!$C$43)^2)</f>
        <v>1.9924858845171278</v>
      </c>
      <c r="H24">
        <f>SQRT(('Plot '!$A24-'Plot '!$A$44)^2+('Plot '!$B24-'Plot '!$C$44)^2)</f>
        <v>2.4515301344262528</v>
      </c>
      <c r="I24">
        <f>SQRT(('Plot '!$A24-'Plot '!$A$45)^2+('Plot '!$B24-'Plot '!$C$45)^2)</f>
        <v>1.7029386365926404</v>
      </c>
      <c r="J24">
        <f>SQRT(('Plot '!$A24-'Plot '!$A$46)^2+('Plot '!$B24-'Plot '!$C$46)^2)</f>
        <v>1.6492422502470647</v>
      </c>
      <c r="K24">
        <f>SQRT(('Plot '!$A24-'Plot '!$A$47)^2+('Plot '!$B24-'Plot '!$C$47)^2)</f>
        <v>2.0024984394500787</v>
      </c>
      <c r="L24">
        <f>SQRT(('Plot '!$A24-'Plot '!$A$48)^2+('Plot '!$B24-'Plot '!$C$48)^2)</f>
        <v>1.6031219541881403</v>
      </c>
      <c r="M24">
        <f>SQRT(('Plot '!$A24-'Plot '!$A$49)^2+('Plot '!$B24-'Plot '!$C$49)^2)</f>
        <v>2.9832867780352599</v>
      </c>
      <c r="N24">
        <f>SQRT(('Plot '!$A24-'Plot '!$A$50)^2+('Plot '!$B24-'Plot '!$C$50)^2)</f>
        <v>1.5</v>
      </c>
      <c r="O24">
        <f>SQRT(('Plot '!$A24-'Plot '!$A$51)^2+('Plot '!$B24-'Plot '!$C$51)^2)</f>
        <v>2.1023796041628642</v>
      </c>
      <c r="P24" s="5">
        <f>SQRT(('Plot '!$A24-'Plot '!$A$52)^2+('Plot '!$B24-'Plot '!$C$52)^2)</f>
        <v>0.85440037453175299</v>
      </c>
      <c r="Q24">
        <f>SQRT(('Plot '!$A24-'Plot '!$A$53)^2+('Plot '!$B24-'Plot '!$C$53)^2)</f>
        <v>2.9154759474226504</v>
      </c>
      <c r="R24">
        <f>SQRT(('Plot '!$A24-'Plot '!$A$54)^2+('Plot '!$B$2-'Plot '!$C76)^2)</f>
        <v>3.8078865529319543</v>
      </c>
      <c r="S24">
        <f>SQRT(('Plot '!$A24-'Plot '!$A$55)^2+('Plot '!$B24-'Plot '!$C$55)^2)</f>
        <v>1.9104973174542803</v>
      </c>
      <c r="T24">
        <f>SQRT(('Plot '!$A24-'Plot '!$A$56)^2+('Plot '!$B24-'Plot '!$C$56)^2)</f>
        <v>2.4020824298928631</v>
      </c>
      <c r="U24">
        <f>SQRT(('Plot '!$A24-'Plot '!$A$57)^2+('Plot '!$B24-'Plot '!$C$57)^2)</f>
        <v>1.3038404810405295</v>
      </c>
      <c r="V24">
        <f>SQRT(('Plot '!$A24-'Plot '!$A$58)^2+('Plot '!$B24-'Plot '!$C$58)^2)</f>
        <v>1.6278820596099712</v>
      </c>
      <c r="W24">
        <f>SQRT(('Plot '!$A24-'Plot '!$A$59)^2+('Plot '!$B24-'Plot '!$C$59)^2)</f>
        <v>2.4020824298928631</v>
      </c>
      <c r="X24">
        <f>SQRT(('Plot '!$A24-'Plot '!$A$60)^2+('Plot '!$B$2-'Plot '!$C82)^2)</f>
        <v>4.3600458713183281</v>
      </c>
      <c r="Y24">
        <f>SQRT(('Plot '!$A24-'Plot '!$A$61)^2+('Plot '!$B24-'Plot '!$C$61)^2)</f>
        <v>3.178049716414141</v>
      </c>
      <c r="Z24">
        <f>SQRT(('Plot '!$A24-'Plot '!$A$62)^2+('Plot '!$B24-'Plot '!$C$62)^2)</f>
        <v>1.5297058540778357</v>
      </c>
      <c r="AA24">
        <f>SQRT(('Plot '!$A24-'Plot '!$A$63)^2+('Plot '!$B24-'Plot '!$C$63)^2)</f>
        <v>1.3928388277184118</v>
      </c>
      <c r="AB24">
        <f>SQRT(('Plot '!$A24-'Plot '!$A$64)^2+('Plot '!$B24-'Plot '!$C$64)^2)</f>
        <v>1.5297058540778354</v>
      </c>
      <c r="AC24">
        <f>SQRT(('Plot '!$A24-'Plot '!$A$65)^2+('Plot '!$B24-'Plot '!$C$65)^2)</f>
        <v>1.6000000000000005</v>
      </c>
      <c r="AD24">
        <f>SQRT(('Plot '!$A24-'Plot '!$A$66)^2+('Plot '!$B24-'Plot '!$C$66)^2)</f>
        <v>1.2041594578792296</v>
      </c>
      <c r="AE24">
        <f>SQRT(('Plot '!$A24-'Plot '!$A$67)^2+('Plot '!$B24-'Plot '!$C$67)^2)</f>
        <v>1.9104973174542803</v>
      </c>
      <c r="AF24">
        <f>SQRT(('Plot '!$A24-'Plot '!$A$68)^2+('Plot '!$B24-'Plot '!$C$68)^2)</f>
        <v>1.9026297590440451</v>
      </c>
      <c r="AG24">
        <f>SQRT(('Plot '!$A24-'Plot '!$A$69)^2+('Plot '!$B24-'Plot '!$C$69)^2)</f>
        <v>1.6155494421403513</v>
      </c>
      <c r="AH24">
        <f>SQRT(('Plot '!$A24-'Plot '!$A$70)^2+('Plot '!$B24-'Plot '!$C$70)^2)</f>
        <v>1.7029386365926404</v>
      </c>
      <c r="AI24">
        <f>SQRT(('Plot '!$A24-'Plot '!$A$71)^2+('Plot '!$B24-'Plot '!$C$71)^2)</f>
        <v>1.1045361017187265</v>
      </c>
    </row>
    <row r="25" spans="1:35" x14ac:dyDescent="0.3">
      <c r="A25">
        <v>24</v>
      </c>
      <c r="B25">
        <f>SQRT(('Plot '!$A25-'Plot '!$A$37)^2+('Plot '!$B25-'Plot '!$C$37)^2)</f>
        <v>0.80622577482985447</v>
      </c>
      <c r="C25">
        <f>SQRT(('Plot '!$A25-'Plot '!$A$38)^2+('Plot '!$B25-'Plot '!$C$38)^2)</f>
        <v>1.7464249196572972</v>
      </c>
      <c r="D25">
        <f>SQRT(('Plot '!$A25-'Plot '!$A$39)^2+('Plot '!$B25-'Plot '!$C$39)^2)</f>
        <v>1.0295630140986995</v>
      </c>
      <c r="E25">
        <f>SQRT(('Plot '!$A25-'Plot '!$A$40)^2+('Plot '!$B25-'Plot '!$C$40)^2)</f>
        <v>1.1704699910719623</v>
      </c>
      <c r="F25">
        <f>SQRT(('Plot '!$A25-'Plot '!$A$42)^2+('Plot '!$B25-'Plot '!$C$42)^2)</f>
        <v>1.9646882704388495</v>
      </c>
      <c r="G25">
        <f>SQRT(('Plot '!$A25-'Plot '!$A$43)^2+('Plot '!$B25-'Plot '!$C$43)^2)</f>
        <v>1.5811388300841893</v>
      </c>
      <c r="H25">
        <f>SQRT(('Plot '!$A25-'Plot '!$A$44)^2+('Plot '!$B25-'Plot '!$C$44)^2)</f>
        <v>1.8110770276274832</v>
      </c>
      <c r="I25">
        <f>SQRT(('Plot '!$A25-'Plot '!$A$45)^2+('Plot '!$B25-'Plot '!$C$45)^2)</f>
        <v>1.1180339887498945</v>
      </c>
      <c r="J25">
        <f>SQRT(('Plot '!$A25-'Plot '!$A$46)^2+('Plot '!$B25-'Plot '!$C$46)^2)</f>
        <v>1.2206555615733701</v>
      </c>
      <c r="K25">
        <f>SQRT(('Plot '!$A25-'Plot '!$A$47)^2+('Plot '!$B25-'Plot '!$C$47)^2)</f>
        <v>1.456021977856103</v>
      </c>
      <c r="L25">
        <f>SQRT(('Plot '!$A25-'Plot '!$A$48)^2+('Plot '!$B25-'Plot '!$C$48)^2)</f>
        <v>1.0198039027185568</v>
      </c>
      <c r="M25">
        <f>SQRT(('Plot '!$A25-'Plot '!$A$49)^2+('Plot '!$B25-'Plot '!$C$49)^2)</f>
        <v>2.3345235059857501</v>
      </c>
      <c r="N25">
        <f>SQRT(('Plot '!$A25-'Plot '!$A$50)^2+('Plot '!$B25-'Plot '!$C$50)^2)</f>
        <v>1.3416407864998734</v>
      </c>
      <c r="O25">
        <f>SQRT(('Plot '!$A25-'Plot '!$A$51)^2+('Plot '!$B25-'Plot '!$C$51)^2)</f>
        <v>1.5132745950421556</v>
      </c>
      <c r="P25" s="5">
        <f>SQRT(('Plot '!$A25-'Plot '!$A$52)^2+('Plot '!$B25-'Plot '!$C$52)^2)</f>
        <v>0.63245553203367566</v>
      </c>
      <c r="Q25">
        <f>SQRT(('Plot '!$A25-'Plot '!$A$53)^2+('Plot '!$B25-'Plot '!$C$53)^2)</f>
        <v>2.3769728648009423</v>
      </c>
      <c r="R25">
        <f>SQRT(('Plot '!$A25-'Plot '!$A$54)^2+('Plot '!$B$2-'Plot '!$C77)^2)</f>
        <v>3.6138621999185303</v>
      </c>
      <c r="S25">
        <f>SQRT(('Plot '!$A25-'Plot '!$A$55)^2+('Plot '!$B25-'Plot '!$C$55)^2)</f>
        <v>1.3038404810405295</v>
      </c>
      <c r="T25">
        <f>SQRT(('Plot '!$A25-'Plot '!$A$56)^2+('Plot '!$B25-'Plot '!$C$56)^2)</f>
        <v>1.8110770276274832</v>
      </c>
      <c r="U25">
        <f>SQRT(('Plot '!$A25-'Plot '!$A$57)^2+('Plot '!$B25-'Plot '!$C$57)^2)</f>
        <v>0.80622577482985425</v>
      </c>
      <c r="V25">
        <f>SQRT(('Plot '!$A25-'Plot '!$A$58)^2+('Plot '!$B25-'Plot '!$C$58)^2)</f>
        <v>1.1661903789690602</v>
      </c>
      <c r="W25">
        <f>SQRT(('Plot '!$A25-'Plot '!$A$59)^2+('Plot '!$B25-'Plot '!$C$59)^2)</f>
        <v>1.8439088914585773</v>
      </c>
      <c r="X25">
        <f>SQRT(('Plot '!$A25-'Plot '!$A$60)^2+('Plot '!$B$2-'Plot '!$C83)^2)</f>
        <v>4.0311288741492746</v>
      </c>
      <c r="Y25">
        <f>SQRT(('Plot '!$A25-'Plot '!$A$61)^2+('Plot '!$B25-'Plot '!$C$61)^2)</f>
        <v>2.5317977802344327</v>
      </c>
      <c r="Z25">
        <f>SQRT(('Plot '!$A25-'Plot '!$A$62)^2+('Plot '!$B25-'Plot '!$C$62)^2)</f>
        <v>1.0816653826391964</v>
      </c>
      <c r="AA25">
        <f>SQRT(('Plot '!$A25-'Plot '!$A$63)^2+('Plot '!$B25-'Plot '!$C$63)^2)</f>
        <v>1.0630145812734642</v>
      </c>
      <c r="AB25">
        <f>SQRT(('Plot '!$A25-'Plot '!$A$64)^2+('Plot '!$B25-'Plot '!$C$64)^2)</f>
        <v>0.89999999999999947</v>
      </c>
      <c r="AC25">
        <f>SQRT(('Plot '!$A25-'Plot '!$A$65)^2+('Plot '!$B25-'Plot '!$C$65)^2)</f>
        <v>1.0440306508910548</v>
      </c>
      <c r="AD25">
        <f>SQRT(('Plot '!$A25-'Plot '!$A$66)^2+('Plot '!$B25-'Plot '!$C$66)^2)</f>
        <v>0.72111025509279758</v>
      </c>
      <c r="AE25">
        <f>SQRT(('Plot '!$A25-'Plot '!$A$67)^2+('Plot '!$B25-'Plot '!$C$67)^2)</f>
        <v>1.3038404810405295</v>
      </c>
      <c r="AF25">
        <f>SQRT(('Plot '!$A25-'Plot '!$A$68)^2+('Plot '!$B25-'Plot '!$C$68)^2)</f>
        <v>1.360147050873544</v>
      </c>
      <c r="AG25">
        <f>SQRT(('Plot '!$A25-'Plot '!$A$69)^2+('Plot '!$B25-'Plot '!$C$69)^2)</f>
        <v>1.272792206135785</v>
      </c>
      <c r="AH25">
        <f>SQRT(('Plot '!$A25-'Plot '!$A$70)^2+('Plot '!$B25-'Plot '!$C$70)^2)</f>
        <v>1.1704699910719623</v>
      </c>
      <c r="AI25">
        <f>SQRT(('Plot '!$A25-'Plot '!$A$71)^2+('Plot '!$B25-'Plot '!$C$71)^2)</f>
        <v>0.64031242374328479</v>
      </c>
    </row>
    <row r="26" spans="1:35" x14ac:dyDescent="0.3">
      <c r="A26">
        <v>25</v>
      </c>
      <c r="B26">
        <f>SQRT(('Plot '!$A26-'Plot '!$A$37)^2+('Plot '!$B26-'Plot '!$C$37)^2)</f>
        <v>1.5231546211727811</v>
      </c>
      <c r="C26">
        <f>SQRT(('Plot '!$A26-'Plot '!$A$38)^2+('Plot '!$B26-'Plot '!$C$38)^2)</f>
        <v>2.1954498400100144</v>
      </c>
      <c r="D26">
        <f>SQRT(('Plot '!$A26-'Plot '!$A$39)^2+('Plot '!$B26-'Plot '!$C$39)^2)</f>
        <v>1.6278820596099701</v>
      </c>
      <c r="E26">
        <f>SQRT(('Plot '!$A26-'Plot '!$A$40)^2+('Plot '!$B26-'Plot '!$C$40)^2)</f>
        <v>1.7029386365926398</v>
      </c>
      <c r="F26">
        <f>SQRT(('Plot '!$A26-'Plot '!$A$42)^2+('Plot '!$B26-'Plot '!$C$42)^2)</f>
        <v>2.4186773244895643</v>
      </c>
      <c r="G26">
        <f>SQRT(('Plot '!$A26-'Plot '!$A$43)^2+('Plot '!$B26-'Plot '!$C$43)^2)</f>
        <v>2.1931712199461306</v>
      </c>
      <c r="H26">
        <f>SQRT(('Plot '!$A26-'Plot '!$A$44)^2+('Plot '!$B26-'Plot '!$C$44)^2)</f>
        <v>2.0615528128088303</v>
      </c>
      <c r="I26">
        <f>SQRT(('Plot '!$A26-'Plot '!$A$45)^2+('Plot '!$B26-'Plot '!$C$45)^2)</f>
        <v>1.5811388300841893</v>
      </c>
      <c r="J26">
        <f>SQRT(('Plot '!$A26-'Plot '!$A$46)^2+('Plot '!$B26-'Plot '!$C$46)^2)</f>
        <v>1.8439088914585771</v>
      </c>
      <c r="K26">
        <f>SQRT(('Plot '!$A26-'Plot '!$A$47)^2+('Plot '!$B26-'Plot '!$C$47)^2)</f>
        <v>1.9416487838947594</v>
      </c>
      <c r="L26">
        <f>SQRT(('Plot '!$A26-'Plot '!$A$48)^2+('Plot '!$B26-'Plot '!$C$48)^2)</f>
        <v>1.4999999999999998</v>
      </c>
      <c r="M26">
        <f>SQRT(('Plot '!$A26-'Plot '!$A$49)^2+('Plot '!$B26-'Plot '!$C$49)^2)</f>
        <v>2.5179356624028344</v>
      </c>
      <c r="N26">
        <f>SQRT(('Plot '!$A26-'Plot '!$A$50)^2+('Plot '!$B26-'Plot '!$C$50)^2)</f>
        <v>2.0615528128088298</v>
      </c>
      <c r="O26">
        <f>SQRT(('Plot '!$A26-'Plot '!$A$51)^2+('Plot '!$B26-'Plot '!$C$51)^2)</f>
        <v>1.9235384061671343</v>
      </c>
      <c r="P26" s="5">
        <f>SQRT(('Plot '!$A26-'Plot '!$A$52)^2+('Plot '!$B26-'Plot '!$C$52)^2)</f>
        <v>1.360147050873544</v>
      </c>
      <c r="Q26">
        <f>SQRT(('Plot '!$A26-'Plot '!$A$53)^2+('Plot '!$B26-'Plot '!$C$53)^2)</f>
        <v>2.8178005607210741</v>
      </c>
      <c r="R26">
        <f>SQRT(('Plot '!$A26-'Plot '!$A$54)^2+('Plot '!$B$2-'Plot '!$C78)^2)</f>
        <v>3.6687872655688283</v>
      </c>
      <c r="S26">
        <f>SQRT(('Plot '!$A26-'Plot '!$A$55)^2+('Plot '!$B26-'Plot '!$C$55)^2)</f>
        <v>1.7</v>
      </c>
      <c r="T26">
        <f>SQRT(('Plot '!$A26-'Plot '!$A$56)^2+('Plot '!$B26-'Plot '!$C$56)^2)</f>
        <v>2.1931712199461306</v>
      </c>
      <c r="U26">
        <f>SQRT(('Plot '!$A26-'Plot '!$A$57)^2+('Plot '!$B26-'Plot '!$C$57)^2)</f>
        <v>1.421267040355189</v>
      </c>
      <c r="V26">
        <f>SQRT(('Plot '!$A26-'Plot '!$A$58)^2+('Plot '!$B26-'Plot '!$C$58)^2)</f>
        <v>1.7691806012954132</v>
      </c>
      <c r="W26">
        <f>SQRT(('Plot '!$A26-'Plot '!$A$59)^2+('Plot '!$B26-'Plot '!$C$59)^2)</f>
        <v>2.2825424421026654</v>
      </c>
      <c r="X26">
        <f>SQRT(('Plot '!$A26-'Plot '!$A$60)^2+('Plot '!$B$2-'Plot '!$C84)^2)</f>
        <v>4.1340053217188775</v>
      </c>
      <c r="Y26">
        <f>SQRT(('Plot '!$A26-'Plot '!$A$61)^2+('Plot '!$B26-'Plot '!$C$61)^2)</f>
        <v>2.7166155414412252</v>
      </c>
      <c r="Z26">
        <f>SQRT(('Plot '!$A26-'Plot '!$A$62)^2+('Plot '!$B26-'Plot '!$C$62)^2)</f>
        <v>1.7029386365926398</v>
      </c>
      <c r="AA26">
        <f>SQRT(('Plot '!$A26-'Plot '!$A$63)^2+('Plot '!$B26-'Plot '!$C$63)^2)</f>
        <v>1.7492855684535895</v>
      </c>
      <c r="AB26">
        <f>SQRT(('Plot '!$A26-'Plot '!$A$64)^2+('Plot '!$B26-'Plot '!$C$64)^2)</f>
        <v>1.3038404810405293</v>
      </c>
      <c r="AC26">
        <f>SQRT(('Plot '!$A26-'Plot '!$A$65)^2+('Plot '!$B26-'Plot '!$C$65)^2)</f>
        <v>1.5620499351813306</v>
      </c>
      <c r="AD26">
        <f>SQRT(('Plot '!$A26-'Plot '!$A$66)^2+('Plot '!$B26-'Plot '!$C$66)^2)</f>
        <v>1.360147050873544</v>
      </c>
      <c r="AE26">
        <f>SQRT(('Plot '!$A26-'Plot '!$A$67)^2+('Plot '!$B26-'Plot '!$C$67)^2)</f>
        <v>1.7</v>
      </c>
      <c r="AF26">
        <f>SQRT(('Plot '!$A26-'Plot '!$A$68)^2+('Plot '!$B26-'Plot '!$C$68)^2)</f>
        <v>1.8601075237738272</v>
      </c>
      <c r="AG26">
        <f>SQRT(('Plot '!$A26-'Plot '!$A$69)^2+('Plot '!$B26-'Plot '!$C$69)^2)</f>
        <v>1.9416487838947594</v>
      </c>
      <c r="AH26">
        <f>SQRT(('Plot '!$A26-'Plot '!$A$70)^2+('Plot '!$B26-'Plot '!$C$70)^2)</f>
        <v>1.7029386365926398</v>
      </c>
      <c r="AI26">
        <f>SQRT(('Plot '!$A26-'Plot '!$A$71)^2+('Plot '!$B26-'Plot '!$C$71)^2)</f>
        <v>1.3038404810405295</v>
      </c>
    </row>
    <row r="27" spans="1:35" x14ac:dyDescent="0.3">
      <c r="A27">
        <v>26</v>
      </c>
      <c r="B27">
        <f>SQRT(('Plot '!$A27-'Plot '!$A$37)^2+('Plot '!$B27-'Plot '!$C$37)^2)</f>
        <v>1.5297058540778354</v>
      </c>
      <c r="C27">
        <f>SQRT(('Plot '!$A27-'Plot '!$A$38)^2+('Plot '!$B27-'Plot '!$C$38)^2)</f>
        <v>1.9999999999999998</v>
      </c>
      <c r="D27">
        <f>SQRT(('Plot '!$A27-'Plot '!$A$39)^2+('Plot '!$B27-'Plot '!$C$39)^2)</f>
        <v>1.5264337522473748</v>
      </c>
      <c r="E27">
        <f>SQRT(('Plot '!$A27-'Plot '!$A$40)^2+('Plot '!$B27-'Plot '!$C$40)^2)</f>
        <v>1.5620499351813311</v>
      </c>
      <c r="F27">
        <f>SQRT(('Plot '!$A27-'Plot '!$A$42)^2+('Plot '!$B27-'Plot '!$C$42)^2)</f>
        <v>2.2203603311174516</v>
      </c>
      <c r="G27">
        <f>SQRT(('Plot '!$A27-'Plot '!$A$43)^2+('Plot '!$B27-'Plot '!$C$43)^2)</f>
        <v>2.0808652046684815</v>
      </c>
      <c r="H27">
        <f>SQRT(('Plot '!$A27-'Plot '!$A$44)^2+('Plot '!$B27-'Plot '!$C$44)^2)</f>
        <v>1.8027756377319948</v>
      </c>
      <c r="I27">
        <f>SQRT(('Plot '!$A27-'Plot '!$A$45)^2+('Plot '!$B27-'Plot '!$C$45)^2)</f>
        <v>1.4142135623730951</v>
      </c>
      <c r="J27">
        <f>SQRT(('Plot '!$A27-'Plot '!$A$46)^2+('Plot '!$B27-'Plot '!$C$46)^2)</f>
        <v>1.7492855684535902</v>
      </c>
      <c r="K27">
        <f>SQRT(('Plot '!$A27-'Plot '!$A$47)^2+('Plot '!$B27-'Plot '!$C$47)^2)</f>
        <v>1.7691806012954132</v>
      </c>
      <c r="L27">
        <f>SQRT(('Plot '!$A27-'Plot '!$A$48)^2+('Plot '!$B27-'Plot '!$C$48)^2)</f>
        <v>1.3453624047073711</v>
      </c>
      <c r="M27">
        <f>SQRT(('Plot '!$A27-'Plot '!$A$49)^2+('Plot '!$B27-'Plot '!$C$49)^2)</f>
        <v>2.2360679774997898</v>
      </c>
      <c r="N27">
        <f>SQRT(('Plot '!$A27-'Plot '!$A$50)^2+('Plot '!$B27-'Plot '!$C$50)^2)</f>
        <v>2.0615528128088303</v>
      </c>
      <c r="O27">
        <f>SQRT(('Plot '!$A27-'Plot '!$A$51)^2+('Plot '!$B27-'Plot '!$C$51)^2)</f>
        <v>1.7204650534085255</v>
      </c>
      <c r="P27" s="5">
        <f>SQRT(('Plot '!$A27-'Plot '!$A$52)^2+('Plot '!$B27-'Plot '!$C$52)^2)</f>
        <v>1.4035668847618203</v>
      </c>
      <c r="Q27">
        <f>SQRT(('Plot '!$A27-'Plot '!$A$53)^2+('Plot '!$B27-'Plot '!$C$53)^2)</f>
        <v>2.6076809620810599</v>
      </c>
      <c r="R27">
        <f>SQRT(('Plot '!$A27-'Plot '!$A$54)^2+('Plot '!$B$2-'Plot '!$C79)^2)</f>
        <v>3.5902646142032486</v>
      </c>
      <c r="S27">
        <f>SQRT(('Plot '!$A27-'Plot '!$A$55)^2+('Plot '!$B27-'Plot '!$C$55)^2)</f>
        <v>1.5000000000000002</v>
      </c>
      <c r="T27">
        <f>SQRT(('Plot '!$A27-'Plot '!$A$56)^2+('Plot '!$B27-'Plot '!$C$56)^2)</f>
        <v>1.9723082923316022</v>
      </c>
      <c r="U27">
        <f>SQRT(('Plot '!$A27-'Plot '!$A$57)^2+('Plot '!$B27-'Plot '!$C$57)^2)</f>
        <v>1.3416407864998738</v>
      </c>
      <c r="V27">
        <f>SQRT(('Plot '!$A27-'Plot '!$A$58)^2+('Plot '!$B27-'Plot '!$C$58)^2)</f>
        <v>1.6643316977093243</v>
      </c>
      <c r="W27">
        <f>SQRT(('Plot '!$A27-'Plot '!$A$59)^2+('Plot '!$B27-'Plot '!$C$59)^2)</f>
        <v>2.0808652046684815</v>
      </c>
      <c r="X27">
        <f>SQRT(('Plot '!$A27-'Plot '!$A$60)^2+('Plot '!$B$2-'Plot '!$C85)^2)</f>
        <v>3.9824615503479754</v>
      </c>
      <c r="Y27">
        <f>SQRT(('Plot '!$A27-'Plot '!$A$61)^2+('Plot '!$B27-'Plot '!$C$61)^2)</f>
        <v>2.4331050121192881</v>
      </c>
      <c r="Z27">
        <f>SQRT(('Plot '!$A27-'Plot '!$A$62)^2+('Plot '!$B27-'Plot '!$C$62)^2)</f>
        <v>1.61245154965971</v>
      </c>
      <c r="AA27">
        <f>SQRT(('Plot '!$A27-'Plot '!$A$63)^2+('Plot '!$B27-'Plot '!$C$63)^2)</f>
        <v>1.7088007490635062</v>
      </c>
      <c r="AB27">
        <f>SQRT(('Plot '!$A27-'Plot '!$A$64)^2+('Plot '!$B27-'Plot '!$C$64)^2)</f>
        <v>1.1313708498984762</v>
      </c>
      <c r="AC27">
        <f>SQRT(('Plot '!$A27-'Plot '!$A$65)^2+('Plot '!$B27-'Plot '!$C$65)^2)</f>
        <v>1.4212670403551899</v>
      </c>
      <c r="AD27">
        <f>SQRT(('Plot '!$A27-'Plot '!$A$66)^2+('Plot '!$B27-'Plot '!$C$66)^2)</f>
        <v>1.3</v>
      </c>
      <c r="AE27">
        <f>SQRT(('Plot '!$A27-'Plot '!$A$67)^2+('Plot '!$B27-'Plot '!$C$67)^2)</f>
        <v>1.5000000000000002</v>
      </c>
      <c r="AF27">
        <f>SQRT(('Plot '!$A27-'Plot '!$A$68)^2+('Plot '!$B27-'Plot '!$C$68)^2)</f>
        <v>1.6970562748477143</v>
      </c>
      <c r="AG27">
        <f>SQRT(('Plot '!$A27-'Plot '!$A$69)^2+('Plot '!$B27-'Plot '!$C$69)^2)</f>
        <v>1.8788294228055937</v>
      </c>
      <c r="AH27">
        <f>SQRT(('Plot '!$A27-'Plot '!$A$70)^2+('Plot '!$B27-'Plot '!$C$70)^2)</f>
        <v>1.5620499351813311</v>
      </c>
      <c r="AI27">
        <f>SQRT(('Plot '!$A27-'Plot '!$A$71)^2+('Plot '!$B27-'Plot '!$C$71)^2)</f>
        <v>1.264911064067352</v>
      </c>
    </row>
    <row r="28" spans="1:35" x14ac:dyDescent="0.3">
      <c r="A28">
        <v>27</v>
      </c>
      <c r="B28">
        <f>SQRT(('Plot '!$A28-'Plot '!$A$37)^2+('Plot '!$B28-'Plot '!$C$37)^2)</f>
        <v>0.85440037453175288</v>
      </c>
      <c r="C28">
        <f>SQRT(('Plot '!$A28-'Plot '!$A$38)^2+('Plot '!$B28-'Plot '!$C$38)^2)</f>
        <v>1.6763054614240207</v>
      </c>
      <c r="D28">
        <f>SQRT(('Plot '!$A28-'Plot '!$A$39)^2+('Plot '!$B28-'Plot '!$C$39)^2)</f>
        <v>0.99999999999999989</v>
      </c>
      <c r="E28">
        <f>SQRT(('Plot '!$A28-'Plot '!$A$40)^2+('Plot '!$B28-'Plot '!$C$40)^2)</f>
        <v>1.1180339887498949</v>
      </c>
      <c r="F28">
        <f>SQRT(('Plot '!$A28-'Plot '!$A$42)^2+('Plot '!$B28-'Plot '!$C$42)^2)</f>
        <v>1.8973665961010275</v>
      </c>
      <c r="G28">
        <f>SQRT(('Plot '!$A28-'Plot '!$A$43)^2+('Plot '!$B28-'Plot '!$C$43)^2)</f>
        <v>1.5620499351813311</v>
      </c>
      <c r="H28">
        <f>SQRT(('Plot '!$A28-'Plot '!$A$44)^2+('Plot '!$B28-'Plot '!$C$44)^2)</f>
        <v>1.7029386365926404</v>
      </c>
      <c r="I28">
        <f>SQRT(('Plot '!$A28-'Plot '!$A$45)^2+('Plot '!$B28-'Plot '!$C$45)^2)</f>
        <v>1.0440306508910548</v>
      </c>
      <c r="J28">
        <f>SQRT(('Plot '!$A28-'Plot '!$A$46)^2+('Plot '!$B28-'Plot '!$C$46)^2)</f>
        <v>1.2041594578792296</v>
      </c>
      <c r="K28">
        <f>SQRT(('Plot '!$A28-'Plot '!$A$47)^2+('Plot '!$B28-'Plot '!$C$47)^2)</f>
        <v>1.3928388277184118</v>
      </c>
      <c r="L28">
        <f>SQRT(('Plot '!$A28-'Plot '!$A$48)^2+('Plot '!$B28-'Plot '!$C$48)^2)</f>
        <v>0.94868329805051399</v>
      </c>
      <c r="M28">
        <f>SQRT(('Plot '!$A28-'Plot '!$A$49)^2+('Plot '!$B28-'Plot '!$C$49)^2)</f>
        <v>2.220360331117452</v>
      </c>
      <c r="N28">
        <f>SQRT(('Plot '!$A28-'Plot '!$A$50)^2+('Plot '!$B28-'Plot '!$C$50)^2)</f>
        <v>1.3928388277184118</v>
      </c>
      <c r="O28">
        <f>SQRT(('Plot '!$A28-'Plot '!$A$51)^2+('Plot '!$B28-'Plot '!$C$51)^2)</f>
        <v>1.4317821063276357</v>
      </c>
      <c r="P28" s="5">
        <f>SQRT(('Plot '!$A28-'Plot '!$A$52)^2+('Plot '!$B28-'Plot '!$C$52)^2)</f>
        <v>0.70710678118654768</v>
      </c>
      <c r="Q28">
        <f>SQRT(('Plot '!$A28-'Plot '!$A$53)^2+('Plot '!$B28-'Plot '!$C$53)^2)</f>
        <v>2.3086792761230392</v>
      </c>
      <c r="R28">
        <f>SQRT(('Plot '!$A28-'Plot '!$A$54)^2+('Plot '!$B$2-'Plot '!$C80)^2)</f>
        <v>3.5902646142032486</v>
      </c>
      <c r="S28">
        <f>SQRT(('Plot '!$A28-'Plot '!$A$55)^2+('Plot '!$B28-'Plot '!$C$55)^2)</f>
        <v>1.216552506059644</v>
      </c>
      <c r="T28">
        <f>SQRT(('Plot '!$A28-'Plot '!$A$56)^2+('Plot '!$B28-'Plot '!$C$56)^2)</f>
        <v>1.726267650163207</v>
      </c>
      <c r="U28">
        <f>SQRT(('Plot '!$A28-'Plot '!$A$57)^2+('Plot '!$B28-'Plot '!$C$57)^2)</f>
        <v>0.7810249675906652</v>
      </c>
      <c r="V28">
        <f>SQRT(('Plot '!$A28-'Plot '!$A$58)^2+('Plot '!$B28-'Plot '!$C$58)^2)</f>
        <v>1.1401754250991385</v>
      </c>
      <c r="W28">
        <f>SQRT(('Plot '!$A28-'Plot '!$A$59)^2+('Plot '!$B28-'Plot '!$C$59)^2)</f>
        <v>1.7720045146669352</v>
      </c>
      <c r="X28">
        <f>SQRT(('Plot '!$A28-'Plot '!$A$60)^2+('Plot '!$B$2-'Plot '!$C86)^2)</f>
        <v>3.9824615503479754</v>
      </c>
      <c r="Y28">
        <f>SQRT(('Plot '!$A28-'Plot '!$A$61)^2+('Plot '!$B28-'Plot '!$C$61)^2)</f>
        <v>2.4186773244895652</v>
      </c>
      <c r="Z28">
        <f>SQRT(('Plot '!$A28-'Plot '!$A$62)^2+('Plot '!$B28-'Plot '!$C$62)^2)</f>
        <v>1.0630145812734648</v>
      </c>
      <c r="AA28">
        <f>SQRT(('Plot '!$A28-'Plot '!$A$63)^2+('Plot '!$B28-'Plot '!$C$63)^2)</f>
        <v>1.0816653826391966</v>
      </c>
      <c r="AB28">
        <f>SQRT(('Plot '!$A28-'Plot '!$A$64)^2+('Plot '!$B28-'Plot '!$C$64)^2)</f>
        <v>0.8062257748298548</v>
      </c>
      <c r="AC28">
        <f>SQRT(('Plot '!$A28-'Plot '!$A$65)^2+('Plot '!$B28-'Plot '!$C$65)^2)</f>
        <v>0.9848857801796107</v>
      </c>
      <c r="AD28">
        <f>SQRT(('Plot '!$A28-'Plot '!$A$66)^2+('Plot '!$B28-'Plot '!$C$66)^2)</f>
        <v>0.70710678118654757</v>
      </c>
      <c r="AE28">
        <f>SQRT(('Plot '!$A28-'Plot '!$A$67)^2+('Plot '!$B28-'Plot '!$C$67)^2)</f>
        <v>1.216552506059644</v>
      </c>
      <c r="AF28">
        <f>SQRT(('Plot '!$A28-'Plot '!$A$68)^2+('Plot '!$B28-'Plot '!$C$68)^2)</f>
        <v>1.3</v>
      </c>
      <c r="AG28">
        <f>SQRT(('Plot '!$A28-'Plot '!$A$69)^2+('Plot '!$B28-'Plot '!$C$69)^2)</f>
        <v>1.2806248474865696</v>
      </c>
      <c r="AH28">
        <f>SQRT(('Plot '!$A28-'Plot '!$A$70)^2+('Plot '!$B28-'Plot '!$C$70)^2)</f>
        <v>1.1180339887498949</v>
      </c>
      <c r="AI28">
        <f>SQRT(('Plot '!$A28-'Plot '!$A$71)^2+('Plot '!$B28-'Plot '!$C$71)^2)</f>
        <v>0.64031242374328512</v>
      </c>
    </row>
    <row r="29" spans="1:35" x14ac:dyDescent="0.3">
      <c r="A29">
        <v>28</v>
      </c>
      <c r="B29">
        <f>SQRT(('Plot '!$A29-'Plot '!$A$37)^2+('Plot '!$B29-'Plot '!$C$37)^2)</f>
        <v>0.98488578017960993</v>
      </c>
      <c r="C29">
        <f>SQRT(('Plot '!$A29-'Plot '!$A$38)^2+('Plot '!$B29-'Plot '!$C$38)^2)</f>
        <v>2.2022715545545233</v>
      </c>
      <c r="D29">
        <f>SQRT(('Plot '!$A29-'Plot '!$A$39)^2+('Plot '!$B29-'Plot '!$C$39)^2)</f>
        <v>1.4142135623730945</v>
      </c>
      <c r="E29">
        <f>SQRT(('Plot '!$A29-'Plot '!$A$40)^2+('Plot '!$B29-'Plot '!$C$40)^2)</f>
        <v>1.6031219541881394</v>
      </c>
      <c r="F29">
        <f>SQRT(('Plot '!$A29-'Plot '!$A$42)^2+('Plot '!$B29-'Plot '!$C$42)^2)</f>
        <v>2.4083189157584584</v>
      </c>
      <c r="G29">
        <f>SQRT(('Plot '!$A29-'Plot '!$A$43)^2+('Plot '!$B29-'Plot '!$C$43)^2)</f>
        <v>1.8973665961010275</v>
      </c>
      <c r="H29">
        <f>SQRT(('Plot '!$A29-'Plot '!$A$44)^2+('Plot '!$B29-'Plot '!$C$44)^2)</f>
        <v>2.3537204591879637</v>
      </c>
      <c r="I29">
        <f>SQRT(('Plot '!$A29-'Plot '!$A$45)^2+('Plot '!$B29-'Plot '!$C$45)^2)</f>
        <v>1.6031219541881394</v>
      </c>
      <c r="J29">
        <f>SQRT(('Plot '!$A29-'Plot '!$A$46)^2+('Plot '!$B29-'Plot '!$C$46)^2)</f>
        <v>1.5524174696260025</v>
      </c>
      <c r="K29">
        <f>SQRT(('Plot '!$A29-'Plot '!$A$47)^2+('Plot '!$B29-'Plot '!$C$47)^2)</f>
        <v>1.9026297590440444</v>
      </c>
      <c r="L29">
        <f>SQRT(('Plot '!$A29-'Plot '!$A$48)^2+('Plot '!$B29-'Plot '!$C$48)^2)</f>
        <v>1.5033296378372909</v>
      </c>
      <c r="M29">
        <f>SQRT(('Plot '!$A29-'Plot '!$A$49)^2+('Plot '!$B29-'Plot '!$C$49)^2)</f>
        <v>2.8861739379323619</v>
      </c>
      <c r="N29">
        <f>SQRT(('Plot '!$A29-'Plot '!$A$50)^2+('Plot '!$B29-'Plot '!$C$50)^2)</f>
        <v>1.4212670403551892</v>
      </c>
      <c r="O29">
        <f>SQRT(('Plot '!$A29-'Plot '!$A$51)^2+('Plot '!$B29-'Plot '!$C$51)^2)</f>
        <v>2.0024984394500787</v>
      </c>
      <c r="P29" s="5">
        <f>SQRT(('Plot '!$A29-'Plot '!$A$52)^2+('Plot '!$B29-'Plot '!$C$52)^2)</f>
        <v>0.76157731058639033</v>
      </c>
      <c r="Q29">
        <f>SQRT(('Plot '!$A29-'Plot '!$A$53)^2+('Plot '!$B29-'Plot '!$C$53)^2)</f>
        <v>2.8160255680657444</v>
      </c>
      <c r="R29">
        <f>SQRT(('Plot '!$A29-'Plot '!$A$54)^2+('Plot '!$B$2-'Plot '!$C81)^2)</f>
        <v>3.7696153649941526</v>
      </c>
      <c r="S29">
        <f>SQRT(('Plot '!$A29-'Plot '!$A$55)^2+('Plot '!$B29-'Plot '!$C$55)^2)</f>
        <v>1.8110770276274832</v>
      </c>
      <c r="T29">
        <f>SQRT(('Plot '!$A29-'Plot '!$A$56)^2+('Plot '!$B29-'Plot '!$C$56)^2)</f>
        <v>2.3021728866442674</v>
      </c>
      <c r="U29">
        <f>SQRT(('Plot '!$A29-'Plot '!$A$57)^2+('Plot '!$B29-'Plot '!$C$57)^2)</f>
        <v>1.204159457879229</v>
      </c>
      <c r="V29">
        <f>SQRT(('Plot '!$A29-'Plot '!$A$58)^2+('Plot '!$B29-'Plot '!$C$58)^2)</f>
        <v>1.5297058540778357</v>
      </c>
      <c r="W29">
        <f>SQRT(('Plot '!$A29-'Plot '!$A$59)^2+('Plot '!$B29-'Plot '!$C$59)^2)</f>
        <v>2.3021728866442674</v>
      </c>
      <c r="X29">
        <f>SQRT(('Plot '!$A29-'Plot '!$A$60)^2+('Plot '!$B$2-'Plot '!$C87)^2)</f>
        <v>4.3011626335213133</v>
      </c>
      <c r="Y29">
        <f>SQRT(('Plot '!$A29-'Plot '!$A$61)^2+('Plot '!$B29-'Plot '!$C$61)^2)</f>
        <v>3.0805843601498726</v>
      </c>
      <c r="Z29">
        <f>SQRT(('Plot '!$A29-'Plot '!$A$62)^2+('Plot '!$B29-'Plot '!$C$62)^2)</f>
        <v>1.4317821063276348</v>
      </c>
      <c r="AA29">
        <f>SQRT(('Plot '!$A29-'Plot '!$A$63)^2+('Plot '!$B29-'Plot '!$C$63)^2)</f>
        <v>1.2999999999999994</v>
      </c>
      <c r="AB29">
        <f>SQRT(('Plot '!$A29-'Plot '!$A$64)^2+('Plot '!$B29-'Plot '!$C$64)^2)</f>
        <v>1.4317821063276348</v>
      </c>
      <c r="AC29">
        <f>SQRT(('Plot '!$A29-'Plot '!$A$65)^2+('Plot '!$B29-'Plot '!$C$65)^2)</f>
        <v>1.5</v>
      </c>
      <c r="AD29">
        <f>SQRT(('Plot '!$A29-'Plot '!$A$66)^2+('Plot '!$B29-'Plot '!$C$66)^2)</f>
        <v>1.1045361017187258</v>
      </c>
      <c r="AE29">
        <f>SQRT(('Plot '!$A29-'Plot '!$A$67)^2+('Plot '!$B29-'Plot '!$C$67)^2)</f>
        <v>1.8110770276274832</v>
      </c>
      <c r="AF29">
        <f>SQRT(('Plot '!$A29-'Plot '!$A$68)^2+('Plot '!$B29-'Plot '!$C$68)^2)</f>
        <v>1.8027756377319946</v>
      </c>
      <c r="AG29">
        <f>SQRT(('Plot '!$A29-'Plot '!$A$69)^2+('Plot '!$B29-'Plot '!$C$69)^2)</f>
        <v>1.5231546211727811</v>
      </c>
      <c r="AH29">
        <f>SQRT(('Plot '!$A29-'Plot '!$A$70)^2+('Plot '!$B29-'Plot '!$C$70)^2)</f>
        <v>1.6031219541881394</v>
      </c>
      <c r="AI29">
        <f>SQRT(('Plot '!$A29-'Plot '!$A$71)^2+('Plot '!$B29-'Plot '!$C$71)^2)</f>
        <v>1.004987562112089</v>
      </c>
    </row>
    <row r="30" spans="1:35" x14ac:dyDescent="0.3">
      <c r="A30">
        <v>29</v>
      </c>
      <c r="B30">
        <f>SQRT(('Plot '!$A30-'Plot '!$A$37)^2+('Plot '!$B30-'Plot '!$C$37)^2)</f>
        <v>0.98994949366116647</v>
      </c>
      <c r="C30">
        <f>SQRT(('Plot '!$A30-'Plot '!$A$38)^2+('Plot '!$B30-'Plot '!$C$38)^2)</f>
        <v>2.0396078054371141</v>
      </c>
      <c r="D30">
        <f>SQRT(('Plot '!$A30-'Plot '!$A$39)^2+('Plot '!$B30-'Plot '!$C$39)^2)</f>
        <v>1.3</v>
      </c>
      <c r="E30">
        <f>SQRT(('Plot '!$A30-'Plot '!$A$40)^2+('Plot '!$B30-'Plot '!$C$40)^2)</f>
        <v>1.4560219778561041</v>
      </c>
      <c r="F30">
        <f>SQRT(('Plot '!$A30-'Plot '!$A$42)^2+('Plot '!$B30-'Plot '!$C$42)^2)</f>
        <v>2.2561028345356955</v>
      </c>
      <c r="G30">
        <f>SQRT(('Plot '!$A30-'Plot '!$A$43)^2+('Plot '!$B30-'Plot '!$C$43)^2)</f>
        <v>1.8357559750685823</v>
      </c>
      <c r="H30">
        <f>SQRT(('Plot '!$A30-'Plot '!$A$44)^2+('Plot '!$B30-'Plot '!$C$44)^2)</f>
        <v>2.109502310972899</v>
      </c>
      <c r="I30">
        <f>SQRT(('Plot '!$A30-'Plot '!$A$45)^2+('Plot '!$B30-'Plot '!$C$45)^2)</f>
        <v>1.4142135623730954</v>
      </c>
      <c r="J30">
        <f>SQRT(('Plot '!$A30-'Plot '!$A$46)^2+('Plot '!$B30-'Plot '!$C$46)^2)</f>
        <v>1.4764823060233405</v>
      </c>
      <c r="K30">
        <f>SQRT(('Plot '!$A30-'Plot '!$A$47)^2+('Plot '!$B30-'Plot '!$C$47)^2)</f>
        <v>1.7464249196572983</v>
      </c>
      <c r="L30">
        <f>SQRT(('Plot '!$A30-'Plot '!$A$48)^2+('Plot '!$B30-'Plot '!$C$48)^2)</f>
        <v>1.3152946437965911</v>
      </c>
      <c r="M30">
        <f>SQRT(('Plot '!$A30-'Plot '!$A$49)^2+('Plot '!$B30-'Plot '!$C$49)^2)</f>
        <v>2.6305892875931818</v>
      </c>
      <c r="N30">
        <f>SQRT(('Plot '!$A30-'Plot '!$A$50)^2+('Plot '!$B30-'Plot '!$C$50)^2)</f>
        <v>1.5</v>
      </c>
      <c r="O30">
        <f>SQRT(('Plot '!$A30-'Plot '!$A$51)^2+('Plot '!$B30-'Plot '!$C$51)^2)</f>
        <v>1.8110770276274839</v>
      </c>
      <c r="P30" s="5">
        <f>SQRT(('Plot '!$A30-'Plot '!$A$52)^2+('Plot '!$B30-'Plot '!$C$52)^2)</f>
        <v>0.78102496759066553</v>
      </c>
      <c r="Q30">
        <f>SQRT(('Plot '!$A30-'Plot '!$A$53)^2+('Plot '!$B30-'Plot '!$C$53)^2)</f>
        <v>2.6683328128252675</v>
      </c>
      <c r="R30">
        <f>SQRT(('Plot '!$A30-'Plot '!$A$54)^2+('Plot '!$B$2-'Plot '!$C82)^2)</f>
        <v>3.7</v>
      </c>
      <c r="S30">
        <f>SQRT(('Plot '!$A30-'Plot '!$A$55)^2+('Plot '!$B30-'Plot '!$C$55)^2)</f>
        <v>1.6031219541881403</v>
      </c>
      <c r="T30">
        <f>SQRT(('Plot '!$A30-'Plot '!$A$56)^2+('Plot '!$B30-'Plot '!$C$56)^2)</f>
        <v>2.109502310972899</v>
      </c>
      <c r="U30">
        <f>SQRT(('Plot '!$A30-'Plot '!$A$57)^2+('Plot '!$B30-'Plot '!$C$57)^2)</f>
        <v>1.0770329614269007</v>
      </c>
      <c r="V30">
        <f>SQRT(('Plot '!$A30-'Plot '!$A$58)^2+('Plot '!$B30-'Plot '!$C$58)^2)</f>
        <v>1.4317821063276361</v>
      </c>
      <c r="W30">
        <f>SQRT(('Plot '!$A30-'Plot '!$A$59)^2+('Plot '!$B30-'Plot '!$C$59)^2)</f>
        <v>2.1377558326431956</v>
      </c>
      <c r="X30">
        <f>SQRT(('Plot '!$A30-'Plot '!$A$60)^2+('Plot '!$B$2-'Plot '!$C88)^2)</f>
        <v>4.1880783182743855</v>
      </c>
      <c r="Y30">
        <f>SQRT(('Plot '!$A30-'Plot '!$A$61)^2+('Plot '!$B30-'Plot '!$C$61)^2)</f>
        <v>2.8284271247461907</v>
      </c>
      <c r="Z30">
        <f>SQRT(('Plot '!$A30-'Plot '!$A$62)^2+('Plot '!$B30-'Plot '!$C$62)^2)</f>
        <v>1.3416407864998741</v>
      </c>
      <c r="AA30">
        <f>SQRT(('Plot '!$A30-'Plot '!$A$63)^2+('Plot '!$B30-'Plot '!$C$63)^2)</f>
        <v>1.2806248474865696</v>
      </c>
      <c r="AB30">
        <f>SQRT(('Plot '!$A30-'Plot '!$A$64)^2+('Plot '!$B30-'Plot '!$C$64)^2)</f>
        <v>1.2000000000000002</v>
      </c>
      <c r="AC30">
        <f>SQRT(('Plot '!$A30-'Plot '!$A$65)^2+('Plot '!$B30-'Plot '!$C$65)^2)</f>
        <v>1.334166406412634</v>
      </c>
      <c r="AD30">
        <f>SQRT(('Plot '!$A30-'Plot '!$A$66)^2+('Plot '!$B30-'Plot '!$C$66)^2)</f>
        <v>0.9848857801796107</v>
      </c>
      <c r="AE30">
        <f>SQRT(('Plot '!$A30-'Plot '!$A$67)^2+('Plot '!$B30-'Plot '!$C$67)^2)</f>
        <v>1.6031219541881403</v>
      </c>
      <c r="AF30">
        <f>SQRT(('Plot '!$A30-'Plot '!$A$68)^2+('Plot '!$B30-'Plot '!$C$68)^2)</f>
        <v>1.6492422502470647</v>
      </c>
      <c r="AG30">
        <f>SQRT(('Plot '!$A30-'Plot '!$A$69)^2+('Plot '!$B30-'Plot '!$C$69)^2)</f>
        <v>1.5</v>
      </c>
      <c r="AH30">
        <f>SQRT(('Plot '!$A30-'Plot '!$A$70)^2+('Plot '!$B30-'Plot '!$C$70)^2)</f>
        <v>1.4560219778561041</v>
      </c>
      <c r="AI30">
        <f>SQRT(('Plot '!$A30-'Plot '!$A$71)^2+('Plot '!$B30-'Plot '!$C$71)^2)</f>
        <v>0.89442719099991641</v>
      </c>
    </row>
    <row r="31" spans="1:35" x14ac:dyDescent="0.3">
      <c r="A31">
        <v>30</v>
      </c>
      <c r="B31">
        <f>SQRT(('Plot '!$A31-'Plot '!$A$37)^2+('Plot '!$B31-'Plot '!$C$37)^2)</f>
        <v>1.1313708498984758</v>
      </c>
      <c r="C31">
        <f>SQRT(('Plot '!$A31-'Plot '!$A$38)^2+('Plot '!$B31-'Plot '!$C$38)^2)</f>
        <v>2.15870331449229</v>
      </c>
      <c r="D31">
        <f>SQRT(('Plot '!$A31-'Plot '!$A$39)^2+('Plot '!$B31-'Plot '!$C$39)^2)</f>
        <v>1.4317821063276353</v>
      </c>
      <c r="E31">
        <f>SQRT(('Plot '!$A31-'Plot '!$A$40)^2+('Plot '!$B31-'Plot '!$C$40)^2)</f>
        <v>1.5811388300841898</v>
      </c>
      <c r="F31">
        <f>SQRT(('Plot '!$A31-'Plot '!$A$42)^2+('Plot '!$B31-'Plot '!$C$42)^2)</f>
        <v>2.3769728648009423</v>
      </c>
      <c r="G31">
        <f>SQRT(('Plot '!$A31-'Plot '!$A$43)^2+('Plot '!$B31-'Plot '!$C$43)^2)</f>
        <v>1.9723082923316022</v>
      </c>
      <c r="H31">
        <f>SQRT(('Plot '!$A31-'Plot '!$A$44)^2+('Plot '!$B31-'Plot '!$C$44)^2)</f>
        <v>2.2022715545545242</v>
      </c>
      <c r="I31">
        <f>SQRT(('Plot '!$A31-'Plot '!$A$45)^2+('Plot '!$B31-'Plot '!$C$45)^2)</f>
        <v>1.5297058540778354</v>
      </c>
      <c r="J31">
        <f>SQRT(('Plot '!$A31-'Plot '!$A$46)^2+('Plot '!$B31-'Plot '!$C$46)^2)</f>
        <v>1.61245154965971</v>
      </c>
      <c r="K31">
        <f>SQRT(('Plot '!$A31-'Plot '!$A$47)^2+('Plot '!$B31-'Plot '!$C$47)^2)</f>
        <v>1.8681541692269403</v>
      </c>
      <c r="L31">
        <f>SQRT(('Plot '!$A31-'Plot '!$A$48)^2+('Plot '!$B31-'Plot '!$C$48)^2)</f>
        <v>1.4317821063276357</v>
      </c>
      <c r="M31">
        <f>SQRT(('Plot '!$A31-'Plot '!$A$49)^2+('Plot '!$B31-'Plot '!$C$49)^2)</f>
        <v>2.7166155414412252</v>
      </c>
      <c r="N31">
        <f>SQRT(('Plot '!$A31-'Plot '!$A$50)^2+('Plot '!$B31-'Plot '!$C$50)^2)</f>
        <v>1.6401219466856725</v>
      </c>
      <c r="O31">
        <f>SQRT(('Plot '!$A31-'Plot '!$A$51)^2+('Plot '!$B31-'Plot '!$C$51)^2)</f>
        <v>1.9235384061671348</v>
      </c>
      <c r="P31" s="5">
        <f>SQRT(('Plot '!$A31-'Plot '!$A$52)^2+('Plot '!$B31-'Plot '!$C$52)^2)</f>
        <v>0.92195444572928864</v>
      </c>
      <c r="Q31">
        <f>SQRT(('Plot '!$A31-'Plot '!$A$53)^2+('Plot '!$B31-'Plot '!$C$53)^2)</f>
        <v>2.7892651361962706</v>
      </c>
      <c r="R31">
        <f>SQRT(('Plot '!$A31-'Plot '!$A$54)^2+('Plot '!$B$2-'Plot '!$C83)^2)</f>
        <v>3.7336309405188937</v>
      </c>
      <c r="S31">
        <f>SQRT(('Plot '!$A31-'Plot '!$A$55)^2+('Plot '!$B31-'Plot '!$C$55)^2)</f>
        <v>1.7117242768623691</v>
      </c>
      <c r="T31">
        <f>SQRT(('Plot '!$A31-'Plot '!$A$56)^2+('Plot '!$B31-'Plot '!$C$56)^2)</f>
        <v>2.220360331117452</v>
      </c>
      <c r="U31">
        <f>SQRT(('Plot '!$A31-'Plot '!$A$57)^2+('Plot '!$B31-'Plot '!$C$57)^2)</f>
        <v>1.2083045973594568</v>
      </c>
      <c r="V31">
        <f>SQRT(('Plot '!$A31-'Plot '!$A$58)^2+('Plot '!$B31-'Plot '!$C$58)^2)</f>
        <v>1.5652475842498532</v>
      </c>
      <c r="W31">
        <f>SQRT(('Plot '!$A31-'Plot '!$A$59)^2+('Plot '!$B31-'Plot '!$C$59)^2)</f>
        <v>2.2561028345356955</v>
      </c>
      <c r="X31">
        <f>SQRT(('Plot '!$A31-'Plot '!$A$60)^2+('Plot '!$B$2-'Plot '!$C89)^2)</f>
        <v>4.2438190347845888</v>
      </c>
      <c r="Y31">
        <f>SQRT(('Plot '!$A31-'Plot '!$A$61)^2+('Plot '!$B31-'Plot '!$C$61)^2)</f>
        <v>2.9154759474226504</v>
      </c>
      <c r="Z31">
        <f>SQRT(('Plot '!$A31-'Plot '!$A$62)^2+('Plot '!$B31-'Plot '!$C$62)^2)</f>
        <v>1.4764823060233399</v>
      </c>
      <c r="AA31">
        <f>SQRT(('Plot '!$A31-'Plot '!$A$63)^2+('Plot '!$B31-'Plot '!$C$63)^2)</f>
        <v>1.4212670403551892</v>
      </c>
      <c r="AB31">
        <f>SQRT(('Plot '!$A31-'Plot '!$A$64)^2+('Plot '!$B31-'Plot '!$C$64)^2)</f>
        <v>1.3038404810405295</v>
      </c>
      <c r="AC31">
        <f>SQRT(('Plot '!$A31-'Plot '!$A$65)^2+('Plot '!$B31-'Plot '!$C$65)^2)</f>
        <v>1.4560219778561041</v>
      </c>
      <c r="AD31">
        <f>SQRT(('Plot '!$A31-'Plot '!$A$66)^2+('Plot '!$B31-'Plot '!$C$66)^2)</f>
        <v>1.1180339887498949</v>
      </c>
      <c r="AE31">
        <f>SQRT(('Plot '!$A31-'Plot '!$A$67)^2+('Plot '!$B31-'Plot '!$C$67)^2)</f>
        <v>1.7117242768623691</v>
      </c>
      <c r="AF31">
        <f>SQRT(('Plot '!$A31-'Plot '!$A$68)^2+('Plot '!$B31-'Plot '!$C$68)^2)</f>
        <v>1.7720045146669352</v>
      </c>
      <c r="AG31">
        <f>SQRT(('Plot '!$A31-'Plot '!$A$69)^2+('Plot '!$B31-'Plot '!$C$69)^2)</f>
        <v>1.6401219466856725</v>
      </c>
      <c r="AH31">
        <f>SQRT(('Plot '!$A31-'Plot '!$A$70)^2+('Plot '!$B31-'Plot '!$C$70)^2)</f>
        <v>1.5811388300841898</v>
      </c>
      <c r="AI31">
        <f>SQRT(('Plot '!$A31-'Plot '!$A$71)^2+('Plot '!$B31-'Plot '!$C$71)^2)</f>
        <v>1.0295630140987002</v>
      </c>
    </row>
    <row r="32" spans="1:35" x14ac:dyDescent="0.3">
      <c r="A32">
        <v>31</v>
      </c>
      <c r="B32">
        <f>SQRT(('Plot '!$A32-'Plot '!$A$37)^2+('Plot '!$B32-'Plot '!$C$37)^2)</f>
        <v>1.4866068747318499</v>
      </c>
      <c r="C32">
        <f>SQRT(('Plot '!$A32-'Plot '!$A$38)^2+('Plot '!$B32-'Plot '!$C$38)^2)</f>
        <v>2.7073972741361763</v>
      </c>
      <c r="D32">
        <f>SQRT(('Plot '!$A32-'Plot '!$A$39)^2+('Plot '!$B32-'Plot '!$C$39)^2)</f>
        <v>1.9235384061671341</v>
      </c>
      <c r="E32">
        <f>SQRT(('Plot '!$A32-'Plot '!$A$40)^2+('Plot '!$B32-'Plot '!$C$40)^2)</f>
        <v>2.1095023109728981</v>
      </c>
      <c r="F32">
        <f>SQRT(('Plot '!$A32-'Plot '!$A$42)^2+('Plot '!$B32-'Plot '!$C$42)^2)</f>
        <v>2.9154759474226495</v>
      </c>
      <c r="G32">
        <f>SQRT(('Plot '!$A32-'Plot '!$A$43)^2+('Plot '!$B32-'Plot '!$C$43)^2)</f>
        <v>2.4041630560342613</v>
      </c>
      <c r="H32">
        <f>SQRT(('Plot '!$A32-'Plot '!$A$44)^2+('Plot '!$B32-'Plot '!$C$44)^2)</f>
        <v>2.8284271247461898</v>
      </c>
      <c r="I32">
        <f>SQRT(('Plot '!$A32-'Plot '!$A$45)^2+('Plot '!$B32-'Plot '!$C$45)^2)</f>
        <v>2.0999999999999996</v>
      </c>
      <c r="J32">
        <f>SQRT(('Plot '!$A32-'Plot '!$A$46)^2+('Plot '!$B32-'Plot '!$C$46)^2)</f>
        <v>2.0615528128088303</v>
      </c>
      <c r="K32">
        <f>SQRT(('Plot '!$A32-'Plot '!$A$47)^2+('Plot '!$B32-'Plot '!$C$47)^2)</f>
        <v>2.4083189157584584</v>
      </c>
      <c r="L32">
        <f>SQRT(('Plot '!$A32-'Plot '!$A$48)^2+('Plot '!$B32-'Plot '!$C$48)^2)</f>
        <v>2</v>
      </c>
      <c r="M32">
        <f>SQRT(('Plot '!$A32-'Plot '!$A$49)^2+('Plot '!$B32-'Plot '!$C$49)^2)</f>
        <v>3.3541019662496843</v>
      </c>
      <c r="N32">
        <f>SQRT(('Plot '!$A32-'Plot '!$A$50)^2+('Plot '!$B32-'Plot '!$C$50)^2)</f>
        <v>1.8867962264113205</v>
      </c>
      <c r="O32">
        <f>SQRT(('Plot '!$A32-'Plot '!$A$51)^2+('Plot '!$B32-'Plot '!$C$51)^2)</f>
        <v>2.5</v>
      </c>
      <c r="P32" s="5">
        <f>SQRT(('Plot '!$A32-'Plot '!$A$52)^2+('Plot '!$B32-'Plot '!$C$52)^2)</f>
        <v>1.2649110640673513</v>
      </c>
      <c r="Q32">
        <f>SQRT(('Plot '!$A32-'Plot '!$A$53)^2+('Plot '!$B32-'Plot '!$C$53)^2)</f>
        <v>3.3241540277189321</v>
      </c>
      <c r="R32">
        <f>SQRT(('Plot '!$A32-'Plot '!$A$54)^2+('Plot '!$B$2-'Plot '!$C84)^2)</f>
        <v>3.982461550347975</v>
      </c>
      <c r="S32">
        <f>SQRT(('Plot '!$A32-'Plot '!$A$55)^2+('Plot '!$B32-'Plot '!$C$55)^2)</f>
        <v>2.3021728866442674</v>
      </c>
      <c r="T32">
        <f>SQRT(('Plot '!$A32-'Plot '!$A$56)^2+('Plot '!$B32-'Plot '!$C$56)^2)</f>
        <v>2.8</v>
      </c>
      <c r="U32">
        <f>SQRT(('Plot '!$A32-'Plot '!$A$57)^2+('Plot '!$B32-'Plot '!$C$57)^2)</f>
        <v>1.7117242768623682</v>
      </c>
      <c r="V32">
        <f>SQRT(('Plot '!$A32-'Plot '!$A$58)^2+('Plot '!$B32-'Plot '!$C$58)^2)</f>
        <v>2.0396078054371141</v>
      </c>
      <c r="W32">
        <f>SQRT(('Plot '!$A32-'Plot '!$A$59)^2+('Plot '!$B32-'Plot '!$C$59)^2)</f>
        <v>2.8071337695236398</v>
      </c>
      <c r="X32">
        <f>SQRT(('Plot '!$A32-'Plot '!$A$60)^2+('Plot '!$B$2-'Plot '!$C90)^2)</f>
        <v>4.6097722286464435</v>
      </c>
      <c r="Y32">
        <f>SQRT(('Plot '!$A32-'Plot '!$A$61)^2+('Plot '!$B32-'Plot '!$C$61)^2)</f>
        <v>3.5510561809129406</v>
      </c>
      <c r="Z32">
        <f>SQRT(('Plot '!$A32-'Plot '!$A$62)^2+('Plot '!$B32-'Plot '!$C$62)^2)</f>
        <v>1.9416487838947594</v>
      </c>
      <c r="AA32">
        <f>SQRT(('Plot '!$A32-'Plot '!$A$63)^2+('Plot '!$B32-'Plot '!$C$63)^2)</f>
        <v>1.8027756377319939</v>
      </c>
      <c r="AB32">
        <f>SQRT(('Plot '!$A32-'Plot '!$A$64)^2+('Plot '!$B32-'Plot '!$C$64)^2)</f>
        <v>1.9104973174542794</v>
      </c>
      <c r="AC32">
        <f>SQRT(('Plot '!$A32-'Plot '!$A$65)^2+('Plot '!$B32-'Plot '!$C$65)^2)</f>
        <v>2.0024984394500787</v>
      </c>
      <c r="AD32">
        <f>SQRT(('Plot '!$A32-'Plot '!$A$66)^2+('Plot '!$B32-'Plot '!$C$66)^2)</f>
        <v>1.6124515496597096</v>
      </c>
      <c r="AE32">
        <f>SQRT(('Plot '!$A32-'Plot '!$A$67)^2+('Plot '!$B32-'Plot '!$C$67)^2)</f>
        <v>2.3021728866442674</v>
      </c>
      <c r="AF32">
        <f>SQRT(('Plot '!$A32-'Plot '!$A$68)^2+('Plot '!$B32-'Plot '!$C$68)^2)</f>
        <v>2.3086792761230388</v>
      </c>
      <c r="AG32">
        <f>SQRT(('Plot '!$A32-'Plot '!$A$69)^2+('Plot '!$B32-'Plot '!$C$69)^2)</f>
        <v>2.0248456731316584</v>
      </c>
      <c r="AH32">
        <f>SQRT(('Plot '!$A32-'Plot '!$A$70)^2+('Plot '!$B32-'Plot '!$C$70)^2)</f>
        <v>2.1095023109728981</v>
      </c>
      <c r="AI32">
        <f>SQRT(('Plot '!$A32-'Plot '!$A$71)^2+('Plot '!$B32-'Plot '!$C$71)^2)</f>
        <v>1.5132745950421556</v>
      </c>
    </row>
    <row r="33" spans="1:35" x14ac:dyDescent="0.3">
      <c r="A33">
        <v>32</v>
      </c>
      <c r="B33">
        <f>SQRT(('Plot '!$A33-'Plot '!$A$37)^2+('Plot '!$B33-'Plot '!$C$37)^2)</f>
        <v>1.1313708498984758</v>
      </c>
      <c r="C33">
        <f>SQRT(('Plot '!$A33-'Plot '!$A$38)^2+('Plot '!$B33-'Plot '!$C$38)^2)</f>
        <v>2.15870331449229</v>
      </c>
      <c r="D33">
        <f>SQRT(('Plot '!$A33-'Plot '!$A$39)^2+('Plot '!$B33-'Plot '!$C$39)^2)</f>
        <v>1.4317821063276353</v>
      </c>
      <c r="E33">
        <f>SQRT(('Plot '!$A33-'Plot '!$A$40)^2+('Plot '!$B33-'Plot '!$C$40)^2)</f>
        <v>1.5811388300841898</v>
      </c>
      <c r="F33">
        <f>SQRT(('Plot '!$A33-'Plot '!$A$42)^2+('Plot '!$B33-'Plot '!$C$42)^2)</f>
        <v>2.3769728648009423</v>
      </c>
      <c r="G33">
        <f>SQRT(('Plot '!$A33-'Plot '!$A$43)^2+('Plot '!$B33-'Plot '!$C$43)^2)</f>
        <v>1.9723082923316022</v>
      </c>
      <c r="H33">
        <f>SQRT(('Plot '!$A33-'Plot '!$A$44)^2+('Plot '!$B33-'Plot '!$C$44)^2)</f>
        <v>2.2022715545545242</v>
      </c>
      <c r="I33">
        <f>SQRT(('Plot '!$A33-'Plot '!$A$45)^2+('Plot '!$B33-'Plot '!$C$45)^2)</f>
        <v>1.5297058540778354</v>
      </c>
      <c r="J33">
        <f>SQRT(('Plot '!$A33-'Plot '!$A$46)^2+('Plot '!$B33-'Plot '!$C$46)^2)</f>
        <v>1.61245154965971</v>
      </c>
      <c r="K33">
        <f>SQRT(('Plot '!$A33-'Plot '!$A$47)^2+('Plot '!$B33-'Plot '!$C$47)^2)</f>
        <v>1.8681541692269403</v>
      </c>
      <c r="L33">
        <f>SQRT(('Plot '!$A33-'Plot '!$A$48)^2+('Plot '!$B33-'Plot '!$C$48)^2)</f>
        <v>1.4317821063276357</v>
      </c>
      <c r="M33">
        <f>SQRT(('Plot '!$A33-'Plot '!$A$49)^2+('Plot '!$B33-'Plot '!$C$49)^2)</f>
        <v>2.7166155414412252</v>
      </c>
      <c r="N33">
        <f>SQRT(('Plot '!$A33-'Plot '!$A$50)^2+('Plot '!$B33-'Plot '!$C$50)^2)</f>
        <v>1.6401219466856725</v>
      </c>
      <c r="O33">
        <f>SQRT(('Plot '!$A33-'Plot '!$A$51)^2+('Plot '!$B33-'Plot '!$C$51)^2)</f>
        <v>1.9235384061671348</v>
      </c>
      <c r="P33" s="5">
        <f>SQRT(('Plot '!$A33-'Plot '!$A$52)^2+('Plot '!$B33-'Plot '!$C$52)^2)</f>
        <v>0.92195444572928864</v>
      </c>
      <c r="Q33">
        <f>SQRT(('Plot '!$A33-'Plot '!$A$53)^2+('Plot '!$B33-'Plot '!$C$53)^2)</f>
        <v>2.7892651361962706</v>
      </c>
      <c r="R33">
        <f>SQRT(('Plot '!$A33-'Plot '!$A$54)^2+('Plot '!$B$2-'Plot '!$C85)^2)</f>
        <v>3.7336309405188937</v>
      </c>
      <c r="S33">
        <f>SQRT(('Plot '!$A33-'Plot '!$A$55)^2+('Plot '!$B33-'Plot '!$C$55)^2)</f>
        <v>1.7117242768623691</v>
      </c>
      <c r="T33">
        <f>SQRT(('Plot '!$A33-'Plot '!$A$56)^2+('Plot '!$B33-'Plot '!$C$56)^2)</f>
        <v>2.220360331117452</v>
      </c>
      <c r="U33">
        <f>SQRT(('Plot '!$A33-'Plot '!$A$57)^2+('Plot '!$B33-'Plot '!$C$57)^2)</f>
        <v>1.2083045973594568</v>
      </c>
      <c r="V33">
        <f>SQRT(('Plot '!$A33-'Plot '!$A$58)^2+('Plot '!$B33-'Plot '!$C$58)^2)</f>
        <v>1.5652475842498532</v>
      </c>
      <c r="W33">
        <f>SQRT(('Plot '!$A33-'Plot '!$A$59)^2+('Plot '!$B33-'Plot '!$C$59)^2)</f>
        <v>2.2561028345356955</v>
      </c>
      <c r="X33">
        <f>SQRT(('Plot '!$A33-'Plot '!$A$60)^2+('Plot '!$B$2-'Plot '!$C91)^2)</f>
        <v>4.2438190347845888</v>
      </c>
      <c r="Y33">
        <f>SQRT(('Plot '!$A33-'Plot '!$A$61)^2+('Plot '!$B33-'Plot '!$C$61)^2)</f>
        <v>2.9154759474226504</v>
      </c>
      <c r="Z33">
        <f>SQRT(('Plot '!$A33-'Plot '!$A$62)^2+('Plot '!$B33-'Plot '!$C$62)^2)</f>
        <v>1.4764823060233399</v>
      </c>
      <c r="AA33">
        <f>SQRT(('Plot '!$A33-'Plot '!$A$63)^2+('Plot '!$B33-'Plot '!$C$63)^2)</f>
        <v>1.4212670403551892</v>
      </c>
      <c r="AB33">
        <f>SQRT(('Plot '!$A33-'Plot '!$A$64)^2+('Plot '!$B33-'Plot '!$C$64)^2)</f>
        <v>1.3038404810405295</v>
      </c>
      <c r="AC33">
        <f>SQRT(('Plot '!$A33-'Plot '!$A$65)^2+('Plot '!$B33-'Plot '!$C$65)^2)</f>
        <v>1.4560219778561041</v>
      </c>
      <c r="AD33">
        <f>SQRT(('Plot '!$A33-'Plot '!$A$66)^2+('Plot '!$B33-'Plot '!$C$66)^2)</f>
        <v>1.1180339887498949</v>
      </c>
      <c r="AE33">
        <f>SQRT(('Plot '!$A33-'Plot '!$A$67)^2+('Plot '!$B33-'Plot '!$C$67)^2)</f>
        <v>1.7117242768623691</v>
      </c>
      <c r="AF33">
        <f>SQRT(('Plot '!$A33-'Plot '!$A$68)^2+('Plot '!$B33-'Plot '!$C$68)^2)</f>
        <v>1.7720045146669352</v>
      </c>
      <c r="AG33">
        <f>SQRT(('Plot '!$A33-'Plot '!$A$69)^2+('Plot '!$B33-'Plot '!$C$69)^2)</f>
        <v>1.6401219466856725</v>
      </c>
      <c r="AH33">
        <f>SQRT(('Plot '!$A33-'Plot '!$A$70)^2+('Plot '!$B33-'Plot '!$C$70)^2)</f>
        <v>1.5811388300841898</v>
      </c>
      <c r="AI33">
        <f>SQRT(('Plot '!$A33-'Plot '!$A$71)^2+('Plot '!$B33-'Plot '!$C$71)^2)</f>
        <v>1.0295630140987002</v>
      </c>
    </row>
    <row r="34" spans="1:35" x14ac:dyDescent="0.3">
      <c r="A34">
        <v>33</v>
      </c>
      <c r="B34">
        <f>SQRT(('Plot '!$A34-'Plot '!$A$37)^2+('Plot '!$B34-'Plot '!$C$37)^2)</f>
        <v>1.3038404810405295</v>
      </c>
      <c r="C34">
        <f>SQRT(('Plot '!$A34-'Plot '!$A$38)^2+('Plot '!$B34-'Plot '!$C$38)^2)</f>
        <v>2.1540659228538015</v>
      </c>
      <c r="D34">
        <f>SQRT(('Plot '!$A34-'Plot '!$A$39)^2+('Plot '!$B34-'Plot '!$C$39)^2)</f>
        <v>1.5</v>
      </c>
      <c r="E34">
        <f>SQRT(('Plot '!$A34-'Plot '!$A$40)^2+('Plot '!$B34-'Plot '!$C$40)^2)</f>
        <v>1.61245154965971</v>
      </c>
      <c r="F34">
        <f>SQRT(('Plot '!$A34-'Plot '!$A$42)^2+('Plot '!$B34-'Plot '!$C$42)^2)</f>
        <v>2.3769728648009427</v>
      </c>
      <c r="G34">
        <f>SQRT(('Plot '!$A34-'Plot '!$A$43)^2+('Plot '!$B34-'Plot '!$C$43)^2)</f>
        <v>2.0615528128088307</v>
      </c>
      <c r="H34">
        <f>SQRT(('Plot '!$A34-'Plot '!$A$44)^2+('Plot '!$B34-'Plot '!$C$44)^2)</f>
        <v>2.109502310972899</v>
      </c>
      <c r="I34">
        <f>SQRT(('Plot '!$A34-'Plot '!$A$45)^2+('Plot '!$B34-'Plot '!$C$45)^2)</f>
        <v>1.523154621172782</v>
      </c>
      <c r="J34">
        <f>SQRT(('Plot '!$A34-'Plot '!$A$46)^2+('Plot '!$B34-'Plot '!$C$46)^2)</f>
        <v>1.7029386365926404</v>
      </c>
      <c r="K34">
        <f>SQRT(('Plot '!$A34-'Plot '!$A$47)^2+('Plot '!$B34-'Plot '!$C$47)^2)</f>
        <v>1.8788294228055937</v>
      </c>
      <c r="L34">
        <f>SQRT(('Plot '!$A34-'Plot '!$A$48)^2+('Plot '!$B34-'Plot '!$C$48)^2)</f>
        <v>1.4317821063276359</v>
      </c>
      <c r="M34">
        <f>SQRT(('Plot '!$A34-'Plot '!$A$49)^2+('Plot '!$B34-'Plot '!$C$49)^2)</f>
        <v>2.6000000000000005</v>
      </c>
      <c r="N34">
        <f>SQRT(('Plot '!$A34-'Plot '!$A$50)^2+('Plot '!$B34-'Plot '!$C$50)^2)</f>
        <v>1.8357559750685817</v>
      </c>
      <c r="O34">
        <f>SQRT(('Plot '!$A34-'Plot '!$A$51)^2+('Plot '!$B34-'Plot '!$C$51)^2)</f>
        <v>1.897366596101028</v>
      </c>
      <c r="P34" s="5">
        <f>SQRT(('Plot '!$A34-'Plot '!$A$52)^2+('Plot '!$B34-'Plot '!$C$52)^2)</f>
        <v>1.1180339887498949</v>
      </c>
      <c r="Q34">
        <f>SQRT(('Plot '!$A34-'Plot '!$A$53)^2+('Plot '!$B34-'Plot '!$C$53)^2)</f>
        <v>2.7856776554368241</v>
      </c>
      <c r="R34">
        <f>SQRT(('Plot '!$A34-'Plot '!$A$54)^2+('Plot '!$B$2-'Plot '!$C86)^2)</f>
        <v>3.7</v>
      </c>
      <c r="S34">
        <f>SQRT(('Plot '!$A34-'Plot '!$A$55)^2+('Plot '!$B34-'Plot '!$C$55)^2)</f>
        <v>1.6763054614240216</v>
      </c>
      <c r="T34">
        <f>SQRT(('Plot '!$A34-'Plot '!$A$56)^2+('Plot '!$B34-'Plot '!$C$56)^2)</f>
        <v>2.1840329667841556</v>
      </c>
      <c r="U34">
        <f>SQRT(('Plot '!$A34-'Plot '!$A$57)^2+('Plot '!$B34-'Plot '!$C$57)^2)</f>
        <v>1.2806248474865696</v>
      </c>
      <c r="V34">
        <f>SQRT(('Plot '!$A34-'Plot '!$A$58)^2+('Plot '!$B34-'Plot '!$C$58)^2)</f>
        <v>1.6401219466856731</v>
      </c>
      <c r="W34">
        <f>SQRT(('Plot '!$A34-'Plot '!$A$59)^2+('Plot '!$B34-'Plot '!$C$59)^2)</f>
        <v>2.2472205054244236</v>
      </c>
      <c r="X34">
        <f>SQRT(('Plot '!$A34-'Plot '!$A$60)^2+('Plot '!$B$2-'Plot '!$C92)^2)</f>
        <v>4.1880783182743855</v>
      </c>
      <c r="Y34">
        <f>SQRT(('Plot '!$A34-'Plot '!$A$61)^2+('Plot '!$B34-'Plot '!$C$61)^2)</f>
        <v>2.8000000000000007</v>
      </c>
      <c r="Z34">
        <f>SQRT(('Plot '!$A34-'Plot '!$A$62)^2+('Plot '!$B34-'Plot '!$C$62)^2)</f>
        <v>1.5620499351813311</v>
      </c>
      <c r="AA34">
        <f>SQRT(('Plot '!$A34-'Plot '!$A$63)^2+('Plot '!$B34-'Plot '!$C$63)^2)</f>
        <v>1.5620499351813306</v>
      </c>
      <c r="AB34">
        <f>SQRT(('Plot '!$A34-'Plot '!$A$64)^2+('Plot '!$B34-'Plot '!$C$64)^2)</f>
        <v>1.2649110640673518</v>
      </c>
      <c r="AC34">
        <f>SQRT(('Plot '!$A34-'Plot '!$A$65)^2+('Plot '!$B34-'Plot '!$C$65)^2)</f>
        <v>1.4764823060233405</v>
      </c>
      <c r="AD34">
        <f>SQRT(('Plot '!$A34-'Plot '!$A$66)^2+('Plot '!$B34-'Plot '!$C$66)^2)</f>
        <v>1.2041594578792296</v>
      </c>
      <c r="AE34">
        <f>SQRT(('Plot '!$A34-'Plot '!$A$67)^2+('Plot '!$B34-'Plot '!$C$67)^2)</f>
        <v>1.6763054614240216</v>
      </c>
      <c r="AF34">
        <f>SQRT(('Plot '!$A34-'Plot '!$A$68)^2+('Plot '!$B34-'Plot '!$C$68)^2)</f>
        <v>1.7888543819998322</v>
      </c>
      <c r="AG34">
        <f>SQRT(('Plot '!$A34-'Plot '!$A$69)^2+('Plot '!$B34-'Plot '!$C$69)^2)</f>
        <v>1.7691806012954132</v>
      </c>
      <c r="AH34">
        <f>SQRT(('Plot '!$A34-'Plot '!$A$70)^2+('Plot '!$B34-'Plot '!$C$70)^2)</f>
        <v>1.61245154965971</v>
      </c>
      <c r="AI34">
        <f>SQRT(('Plot '!$A34-'Plot '!$A$71)^2+('Plot '!$B34-'Plot '!$C$71)^2)</f>
        <v>1.1313708498984762</v>
      </c>
    </row>
    <row r="35" spans="1:35" x14ac:dyDescent="0.3">
      <c r="A35">
        <v>34</v>
      </c>
      <c r="B35">
        <f>SQRT(('Plot '!$A35-'Plot '!$A$37)^2+('Plot '!$B35-'Plot '!$C$37)^2)</f>
        <v>1.3038404810405295</v>
      </c>
      <c r="C35">
        <f>SQRT(('Plot '!$A35-'Plot '!$A$38)^2+('Plot '!$B35-'Plot '!$C$38)^2)</f>
        <v>2.1540659228538015</v>
      </c>
      <c r="D35">
        <f>SQRT(('Plot '!$A35-'Plot '!$A$39)^2+('Plot '!$B35-'Plot '!$C$39)^2)</f>
        <v>1.5</v>
      </c>
      <c r="E35">
        <f>SQRT(('Plot '!$A35-'Plot '!$A$40)^2+('Plot '!$B35-'Plot '!$C$40)^2)</f>
        <v>1.61245154965971</v>
      </c>
      <c r="F35">
        <f>SQRT(('Plot '!$A35-'Plot '!$A$42)^2+('Plot '!$B35-'Plot '!$C$42)^2)</f>
        <v>2.3769728648009427</v>
      </c>
      <c r="G35">
        <f>SQRT(('Plot '!$A35-'Plot '!$A$43)^2+('Plot '!$B35-'Plot '!$C$43)^2)</f>
        <v>2.0615528128088307</v>
      </c>
      <c r="H35">
        <f>SQRT(('Plot '!$A35-'Plot '!$A$44)^2+('Plot '!$B35-'Plot '!$C$44)^2)</f>
        <v>2.109502310972899</v>
      </c>
      <c r="I35">
        <f>SQRT(('Plot '!$A35-'Plot '!$A$45)^2+('Plot '!$B35-'Plot '!$C$45)^2)</f>
        <v>1.523154621172782</v>
      </c>
      <c r="J35">
        <f>SQRT(('Plot '!$A35-'Plot '!$A$46)^2+('Plot '!$B35-'Plot '!$C$46)^2)</f>
        <v>1.7029386365926404</v>
      </c>
      <c r="K35">
        <f>SQRT(('Plot '!$A35-'Plot '!$A$47)^2+('Plot '!$B35-'Plot '!$C$47)^2)</f>
        <v>1.8788294228055937</v>
      </c>
      <c r="L35">
        <f>SQRT(('Plot '!$A35-'Plot '!$A$48)^2+('Plot '!$B35-'Plot '!$C$48)^2)</f>
        <v>1.4317821063276359</v>
      </c>
      <c r="M35">
        <f>SQRT(('Plot '!$A35-'Plot '!$A$49)^2+('Plot '!$B35-'Plot '!$C$49)^2)</f>
        <v>2.6000000000000005</v>
      </c>
      <c r="N35">
        <f>SQRT(('Plot '!$A35-'Plot '!$A$50)^2+('Plot '!$B35-'Plot '!$C$50)^2)</f>
        <v>1.8357559750685817</v>
      </c>
      <c r="O35">
        <f>SQRT(('Plot '!$A35-'Plot '!$A$51)^2+('Plot '!$B35-'Plot '!$C$51)^2)</f>
        <v>1.897366596101028</v>
      </c>
      <c r="P35" s="5">
        <f>SQRT(('Plot '!$A35-'Plot '!$A$52)^2+('Plot '!$B35-'Plot '!$C$52)^2)</f>
        <v>1.1180339887498949</v>
      </c>
      <c r="Q35">
        <f>SQRT(('Plot '!$A35-'Plot '!$A$53)^2+('Plot '!$B35-'Plot '!$C$53)^2)</f>
        <v>2.7856776554368241</v>
      </c>
      <c r="R35">
        <f>SQRT(('Plot '!$A35-'Plot '!$A$54)^2+('Plot '!$B$2-'Plot '!$C87)^2)</f>
        <v>3.7</v>
      </c>
      <c r="S35">
        <f>SQRT(('Plot '!$A35-'Plot '!$A$55)^2+('Plot '!$B35-'Plot '!$C$55)^2)</f>
        <v>1.6763054614240216</v>
      </c>
      <c r="T35">
        <f>SQRT(('Plot '!$A35-'Plot '!$A$56)^2+('Plot '!$B35-'Plot '!$C$56)^2)</f>
        <v>2.1840329667841556</v>
      </c>
      <c r="U35">
        <f>SQRT(('Plot '!$A35-'Plot '!$A$57)^2+('Plot '!$B35-'Plot '!$C$57)^2)</f>
        <v>1.2806248474865696</v>
      </c>
      <c r="V35">
        <f>SQRT(('Plot '!$A35-'Plot '!$A$58)^2+('Plot '!$B35-'Plot '!$C$58)^2)</f>
        <v>1.6401219466856731</v>
      </c>
      <c r="W35">
        <f>SQRT(('Plot '!$A35-'Plot '!$A$59)^2+('Plot '!$B35-'Plot '!$C$59)^2)</f>
        <v>2.2472205054244236</v>
      </c>
      <c r="X35">
        <f>SQRT(('Plot '!$A35-'Plot '!$A$60)^2+('Plot '!$B$2-'Plot '!$C93)^2)</f>
        <v>4.1880783182743855</v>
      </c>
      <c r="Y35">
        <f>SQRT(('Plot '!$A35-'Plot '!$A$61)^2+('Plot '!$B35-'Plot '!$C$61)^2)</f>
        <v>2.8000000000000007</v>
      </c>
      <c r="Z35">
        <f>SQRT(('Plot '!$A35-'Plot '!$A$62)^2+('Plot '!$B35-'Plot '!$C$62)^2)</f>
        <v>1.5620499351813311</v>
      </c>
      <c r="AA35">
        <f>SQRT(('Plot '!$A35-'Plot '!$A$63)^2+('Plot '!$B35-'Plot '!$C$63)^2)</f>
        <v>1.5620499351813306</v>
      </c>
      <c r="AB35">
        <f>SQRT(('Plot '!$A35-'Plot '!$A$64)^2+('Plot '!$B35-'Plot '!$C$64)^2)</f>
        <v>1.2649110640673518</v>
      </c>
      <c r="AC35">
        <f>SQRT(('Plot '!$A35-'Plot '!$A$65)^2+('Plot '!$B35-'Plot '!$C$65)^2)</f>
        <v>1.4764823060233405</v>
      </c>
      <c r="AD35">
        <f>SQRT(('Plot '!$A35-'Plot '!$A$66)^2+('Plot '!$B35-'Plot '!$C$66)^2)</f>
        <v>1.2041594578792296</v>
      </c>
      <c r="AE35">
        <f>SQRT(('Plot '!$A35-'Plot '!$A$67)^2+('Plot '!$B35-'Plot '!$C$67)^2)</f>
        <v>1.6763054614240216</v>
      </c>
      <c r="AF35">
        <f>SQRT(('Plot '!$A35-'Plot '!$A$68)^2+('Plot '!$B35-'Plot '!$C$68)^2)</f>
        <v>1.7888543819998322</v>
      </c>
      <c r="AG35">
        <f>SQRT(('Plot '!$A35-'Plot '!$A$69)^2+('Plot '!$B35-'Plot '!$C$69)^2)</f>
        <v>1.7691806012954132</v>
      </c>
      <c r="AH35">
        <f>SQRT(('Plot '!$A35-'Plot '!$A$70)^2+('Plot '!$B35-'Plot '!$C$70)^2)</f>
        <v>1.61245154965971</v>
      </c>
      <c r="AI35">
        <f>SQRT(('Plot '!$A35-'Plot '!$A$71)^2+('Plot '!$B35-'Plot '!$C$71)^2)</f>
        <v>1.1313708498984762</v>
      </c>
    </row>
    <row r="36" spans="1:35" x14ac:dyDescent="0.3">
      <c r="A36">
        <v>35</v>
      </c>
      <c r="B36">
        <f>SQRT(('Plot '!$A36-'Plot '!$A$37)^2+('Plot '!$B36-'Plot '!$C$37)^2)</f>
        <v>1.1180339887498949</v>
      </c>
      <c r="C36">
        <f>SQRT(('Plot '!$A36-'Plot '!$A$38)^2+('Plot '!$B36-'Plot '!$C$38)^2)</f>
        <v>1.9313207915827966</v>
      </c>
      <c r="D36">
        <f>SQRT(('Plot '!$A36-'Plot '!$A$39)^2+('Plot '!$B36-'Plot '!$C$39)^2)</f>
        <v>1.28062484748657</v>
      </c>
      <c r="E36">
        <f>SQRT(('Plot '!$A36-'Plot '!$A$40)^2+('Plot '!$B36-'Plot '!$C$40)^2)</f>
        <v>1.3892443989449808</v>
      </c>
      <c r="F36">
        <f>SQRT(('Plot '!$A36-'Plot '!$A$42)^2+('Plot '!$B36-'Plot '!$C$42)^2)</f>
        <v>2.1540659228538019</v>
      </c>
      <c r="G36">
        <f>SQRT(('Plot '!$A36-'Plot '!$A$43)^2+('Plot '!$B36-'Plot '!$C$43)^2)</f>
        <v>1.8439088914585777</v>
      </c>
      <c r="H36">
        <f>SQRT(('Plot '!$A36-'Plot '!$A$44)^2+('Plot '!$B36-'Plot '!$C$44)^2)</f>
        <v>1.9026297590440451</v>
      </c>
      <c r="I36">
        <f>SQRT(('Plot '!$A36-'Plot '!$A$45)^2+('Plot '!$B36-'Plot '!$C$45)^2)</f>
        <v>1.3</v>
      </c>
      <c r="J36">
        <f>SQRT(('Plot '!$A36-'Plot '!$A$46)^2+('Plot '!$B36-'Plot '!$C$46)^2)</f>
        <v>1.4866068747318508</v>
      </c>
      <c r="K36">
        <f>SQRT(('Plot '!$A36-'Plot '!$A$47)^2+('Plot '!$B36-'Plot '!$C$47)^2)</f>
        <v>1.6552945357246849</v>
      </c>
      <c r="L36">
        <f>SQRT(('Plot '!$A36-'Plot '!$A$48)^2+('Plot '!$B36-'Plot '!$C$48)^2)</f>
        <v>1.2083045973594577</v>
      </c>
      <c r="M36">
        <f>SQRT(('Plot '!$A36-'Plot '!$A$49)^2+('Plot '!$B36-'Plot '!$C$49)^2)</f>
        <v>2.4020824298928631</v>
      </c>
      <c r="N36">
        <f>SQRT(('Plot '!$A36-'Plot '!$A$50)^2+('Plot '!$B36-'Plot '!$C$50)^2)</f>
        <v>1.6552945357246849</v>
      </c>
      <c r="O36">
        <f>SQRT(('Plot '!$A36-'Plot '!$A$51)^2+('Plot '!$B36-'Plot '!$C$51)^2)</f>
        <v>1.6763054614240216</v>
      </c>
      <c r="P36" s="5">
        <f>SQRT(('Plot '!$A36-'Plot '!$A$52)^2+('Plot '!$B36-'Plot '!$C$52)^2)</f>
        <v>0.94868329805051399</v>
      </c>
      <c r="Q36">
        <f>SQRT(('Plot '!$A36-'Plot '!$A$53)^2+('Plot '!$B36-'Plot '!$C$53)^2)</f>
        <v>2.5632011235952596</v>
      </c>
      <c r="R36">
        <f>SQRT(('Plot '!$A36-'Plot '!$A$54)^2+('Plot '!$B$2-'Plot '!$C88)^2)</f>
        <v>3.640054944640259</v>
      </c>
      <c r="S36">
        <f>SQRT(('Plot '!$A36-'Plot '!$A$55)^2+('Plot '!$B36-'Plot '!$C$55)^2)</f>
        <v>1.4560219778561041</v>
      </c>
      <c r="T36">
        <f>SQRT(('Plot '!$A36-'Plot '!$A$56)^2+('Plot '!$B36-'Plot '!$C$56)^2)</f>
        <v>1.9646882704388504</v>
      </c>
      <c r="U36">
        <f>SQRT(('Plot '!$A36-'Plot '!$A$57)^2+('Plot '!$B36-'Plot '!$C$57)^2)</f>
        <v>1.0630145812734648</v>
      </c>
      <c r="V36">
        <f>SQRT(('Plot '!$A36-'Plot '!$A$58)^2+('Plot '!$B36-'Plot '!$C$58)^2)</f>
        <v>1.4212670403551901</v>
      </c>
      <c r="W36">
        <f>SQRT(('Plot '!$A36-'Plot '!$A$59)^2+('Plot '!$B36-'Plot '!$C$59)^2)</f>
        <v>2.0248456731316589</v>
      </c>
      <c r="X36">
        <f>SQRT(('Plot '!$A36-'Plot '!$A$60)^2+('Plot '!$B$2-'Plot '!$C94)^2)</f>
        <v>4.0816663263917103</v>
      </c>
      <c r="Y36">
        <f>SQRT(('Plot '!$A36-'Plot '!$A$61)^2+('Plot '!$B36-'Plot '!$C$61)^2)</f>
        <v>2.6019223662515381</v>
      </c>
      <c r="Z36">
        <f>SQRT(('Plot '!$A36-'Plot '!$A$62)^2+('Plot '!$B36-'Plot '!$C$62)^2)</f>
        <v>1.3453624047073711</v>
      </c>
      <c r="AA36">
        <f>SQRT(('Plot '!$A36-'Plot '!$A$63)^2+('Plot '!$B36-'Plot '!$C$63)^2)</f>
        <v>1.3601470508735443</v>
      </c>
      <c r="AB36">
        <f>SQRT(('Plot '!$A36-'Plot '!$A$64)^2+('Plot '!$B36-'Plot '!$C$64)^2)</f>
        <v>1.0440306508910551</v>
      </c>
      <c r="AC36">
        <f>SQRT(('Plot '!$A36-'Plot '!$A$65)^2+('Plot '!$B36-'Plot '!$C$65)^2)</f>
        <v>1.2529964086141672</v>
      </c>
      <c r="AD36">
        <f>SQRT(('Plot '!$A36-'Plot '!$A$66)^2+('Plot '!$B36-'Plot '!$C$66)^2)</f>
        <v>0.9899494936611668</v>
      </c>
      <c r="AE36">
        <f>SQRT(('Plot '!$A36-'Plot '!$A$67)^2+('Plot '!$B36-'Plot '!$C$67)^2)</f>
        <v>1.4560219778561041</v>
      </c>
      <c r="AF36">
        <f>SQRT(('Plot '!$A36-'Plot '!$A$68)^2+('Plot '!$B36-'Plot '!$C$68)^2)</f>
        <v>1.5652475842498532</v>
      </c>
      <c r="AG36">
        <f>SQRT(('Plot '!$A36-'Plot '!$A$69)^2+('Plot '!$B36-'Plot '!$C$69)^2)</f>
        <v>1.5620499351813311</v>
      </c>
      <c r="AH36">
        <f>SQRT(('Plot '!$A36-'Plot '!$A$70)^2+('Plot '!$B36-'Plot '!$C$70)^2)</f>
        <v>1.3892443989449808</v>
      </c>
      <c r="AI36">
        <f>SQRT(('Plot '!$A36-'Plot '!$A$71)^2+('Plot '!$B36-'Plot '!$C$71)^2)</f>
        <v>0.92195444572928931</v>
      </c>
    </row>
    <row r="39" spans="1:35" x14ac:dyDescent="0.3">
      <c r="A39" t="s">
        <v>17</v>
      </c>
      <c r="B39" s="2">
        <f>MIN(B2:AI36)</f>
        <v>0.63245553203367566</v>
      </c>
    </row>
  </sheetData>
  <conditionalFormatting sqref="B2:AI36">
    <cfRule type="cellIs" dxfId="0" priority="1" operator="equal">
      <formula>$B$39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C2EA4-6100-4197-B53F-3F7BBF4E99EF}">
  <dimension ref="A1:N35"/>
  <sheetViews>
    <sheetView workbookViewId="0">
      <selection activeCell="E4" sqref="E4"/>
    </sheetView>
  </sheetViews>
  <sheetFormatPr defaultRowHeight="14.4" x14ac:dyDescent="0.3"/>
  <cols>
    <col min="2" max="2" width="8.5546875" bestFit="1" customWidth="1"/>
    <col min="15" max="15" width="10.88671875" bestFit="1" customWidth="1"/>
  </cols>
  <sheetData>
    <row r="1" spans="1:14" x14ac:dyDescent="0.3">
      <c r="A1" t="s">
        <v>18</v>
      </c>
      <c r="B1" t="s">
        <v>19</v>
      </c>
    </row>
    <row r="2" spans="1:14" x14ac:dyDescent="0.3">
      <c r="G2" s="6" t="s">
        <v>26</v>
      </c>
      <c r="H2" s="6"/>
      <c r="I2" s="6" t="s">
        <v>27</v>
      </c>
      <c r="J2" s="6"/>
      <c r="K2" s="6" t="s">
        <v>28</v>
      </c>
      <c r="L2" s="6"/>
      <c r="M2" s="6" t="s">
        <v>29</v>
      </c>
      <c r="N2" s="6"/>
    </row>
    <row r="3" spans="1:14" x14ac:dyDescent="0.3">
      <c r="B3" t="s">
        <v>20</v>
      </c>
      <c r="C3" t="s">
        <v>24</v>
      </c>
      <c r="D3" t="s">
        <v>23</v>
      </c>
      <c r="E3" t="s">
        <v>21</v>
      </c>
      <c r="G3" t="s">
        <v>22</v>
      </c>
      <c r="H3" t="s">
        <v>25</v>
      </c>
      <c r="I3" t="s">
        <v>22</v>
      </c>
      <c r="J3" t="s">
        <v>25</v>
      </c>
      <c r="K3" t="s">
        <v>22</v>
      </c>
      <c r="L3" t="s">
        <v>25</v>
      </c>
      <c r="M3" t="s">
        <v>22</v>
      </c>
      <c r="N3" t="s">
        <v>25</v>
      </c>
    </row>
    <row r="4" spans="1:14" x14ac:dyDescent="0.3">
      <c r="B4">
        <v>0</v>
      </c>
      <c r="C4">
        <f>AVERAGE('Plot '!$B$16,'Plot '!$C$52)</f>
        <v>3.0999999999999996</v>
      </c>
      <c r="D4">
        <f>AVERAGE('Plot '!$A$16,'Plot '!$A$52)</f>
        <v>5.5</v>
      </c>
      <c r="E4">
        <f>(C4-B4)/(D4)</f>
        <v>0.5636363636363636</v>
      </c>
      <c r="G4">
        <v>1</v>
      </c>
      <c r="H4">
        <f>$E$4*G4+$B$4</f>
        <v>0.5636363636363636</v>
      </c>
      <c r="I4">
        <f>E14*G1+B14</f>
        <v>1</v>
      </c>
      <c r="J4">
        <f>$E$14*I4+$B$14</f>
        <v>1.3818181818181818</v>
      </c>
      <c r="K4">
        <v>1</v>
      </c>
      <c r="L4">
        <f>$E$24*IK4+$B$24</f>
        <v>2</v>
      </c>
      <c r="M4">
        <v>1</v>
      </c>
      <c r="N4">
        <f>$E$34*M4+$B$34</f>
        <v>3.0181818181818181</v>
      </c>
    </row>
    <row r="5" spans="1:14" x14ac:dyDescent="0.3">
      <c r="B5">
        <v>0.1</v>
      </c>
      <c r="C5">
        <f>AVERAGE('Plot '!$B$16,'Plot '!$C$52)</f>
        <v>3.0999999999999996</v>
      </c>
      <c r="D5">
        <f>AVERAGE('Plot '!$A$16,'Plot '!$A$52)</f>
        <v>5.5</v>
      </c>
      <c r="E5">
        <f t="shared" ref="E5:E35" si="0">(C5-B5)/(D5)</f>
        <v>0.54545454545454541</v>
      </c>
      <c r="G5">
        <v>2</v>
      </c>
      <c r="H5">
        <f t="shared" ref="H5:H13" si="1">$E$4*G5+$B$4</f>
        <v>1.1272727272727272</v>
      </c>
      <c r="I5">
        <v>2</v>
      </c>
      <c r="J5">
        <f t="shared" ref="J5:J13" si="2">$E$14*I5+$B$14</f>
        <v>1.7636363636363637</v>
      </c>
      <c r="K5">
        <v>2</v>
      </c>
      <c r="L5">
        <f t="shared" ref="L5:L13" si="3">$E$24*IK5+$B$24</f>
        <v>2</v>
      </c>
      <c r="M5">
        <v>2</v>
      </c>
      <c r="N5">
        <f t="shared" ref="N5:N13" si="4">$E$34*M5+$B$34</f>
        <v>3.0363636363636362</v>
      </c>
    </row>
    <row r="6" spans="1:14" x14ac:dyDescent="0.3">
      <c r="B6">
        <v>0.2</v>
      </c>
      <c r="C6">
        <f>AVERAGE('Plot '!$B$16,'Plot '!$C$52)</f>
        <v>3.0999999999999996</v>
      </c>
      <c r="D6">
        <f>AVERAGE('Plot '!$A$16,'Plot '!$A$52)</f>
        <v>5.5</v>
      </c>
      <c r="E6">
        <f t="shared" si="0"/>
        <v>0.52727272727272723</v>
      </c>
      <c r="G6">
        <v>3</v>
      </c>
      <c r="H6">
        <f t="shared" si="1"/>
        <v>1.6909090909090909</v>
      </c>
      <c r="I6">
        <v>3</v>
      </c>
      <c r="J6">
        <f t="shared" si="2"/>
        <v>2.1454545454545455</v>
      </c>
      <c r="K6">
        <v>3</v>
      </c>
      <c r="L6">
        <f t="shared" si="3"/>
        <v>2</v>
      </c>
      <c r="M6">
        <v>3</v>
      </c>
      <c r="N6">
        <f t="shared" si="4"/>
        <v>3.0545454545454542</v>
      </c>
    </row>
    <row r="7" spans="1:14" x14ac:dyDescent="0.3">
      <c r="B7">
        <v>0.3</v>
      </c>
      <c r="C7">
        <f>AVERAGE('Plot '!$B$16,'Plot '!$C$52)</f>
        <v>3.0999999999999996</v>
      </c>
      <c r="D7">
        <f>AVERAGE('Plot '!$A$16,'Plot '!$A$52)</f>
        <v>5.5</v>
      </c>
      <c r="E7">
        <f t="shared" si="0"/>
        <v>0.50909090909090904</v>
      </c>
      <c r="G7">
        <v>4</v>
      </c>
      <c r="H7">
        <f t="shared" si="1"/>
        <v>2.2545454545454544</v>
      </c>
      <c r="I7">
        <v>4</v>
      </c>
      <c r="J7">
        <f t="shared" si="2"/>
        <v>2.5272727272727273</v>
      </c>
      <c r="K7">
        <v>4</v>
      </c>
      <c r="L7">
        <f t="shared" si="3"/>
        <v>2</v>
      </c>
      <c r="M7">
        <v>4</v>
      </c>
      <c r="N7">
        <f t="shared" si="4"/>
        <v>3.0727272727272723</v>
      </c>
    </row>
    <row r="8" spans="1:14" x14ac:dyDescent="0.3">
      <c r="B8">
        <v>0.4</v>
      </c>
      <c r="C8">
        <f>AVERAGE('Plot '!$B$16,'Plot '!$C$52)</f>
        <v>3.0999999999999996</v>
      </c>
      <c r="D8">
        <f>AVERAGE('Plot '!$A$16,'Plot '!$A$52)</f>
        <v>5.5</v>
      </c>
      <c r="E8">
        <f t="shared" si="0"/>
        <v>0.49090909090909085</v>
      </c>
      <c r="G8">
        <v>5</v>
      </c>
      <c r="H8">
        <f t="shared" si="1"/>
        <v>2.8181818181818179</v>
      </c>
      <c r="I8">
        <v>5</v>
      </c>
      <c r="J8">
        <f t="shared" si="2"/>
        <v>2.9090909090909092</v>
      </c>
      <c r="K8">
        <v>5</v>
      </c>
      <c r="L8">
        <f t="shared" si="3"/>
        <v>2</v>
      </c>
      <c r="M8">
        <v>5</v>
      </c>
      <c r="N8">
        <f t="shared" si="4"/>
        <v>3.0909090909090904</v>
      </c>
    </row>
    <row r="9" spans="1:14" x14ac:dyDescent="0.3">
      <c r="B9">
        <v>0.5</v>
      </c>
      <c r="C9">
        <f>AVERAGE('Plot '!$B$16,'Plot '!$C$52)</f>
        <v>3.0999999999999996</v>
      </c>
      <c r="D9">
        <f>AVERAGE('Plot '!$A$16,'Plot '!$A$52)</f>
        <v>5.5</v>
      </c>
      <c r="E9">
        <f t="shared" si="0"/>
        <v>0.47272727272727266</v>
      </c>
      <c r="G9">
        <v>6</v>
      </c>
      <c r="H9">
        <f t="shared" si="1"/>
        <v>3.3818181818181818</v>
      </c>
      <c r="I9">
        <v>6</v>
      </c>
      <c r="J9">
        <f t="shared" si="2"/>
        <v>3.2909090909090906</v>
      </c>
      <c r="K9">
        <v>6</v>
      </c>
      <c r="L9">
        <f t="shared" si="3"/>
        <v>2</v>
      </c>
      <c r="M9">
        <v>6</v>
      </c>
      <c r="N9">
        <f t="shared" si="4"/>
        <v>3.1090909090909089</v>
      </c>
    </row>
    <row r="10" spans="1:14" x14ac:dyDescent="0.3">
      <c r="B10">
        <v>0.6</v>
      </c>
      <c r="C10">
        <f>AVERAGE('Plot '!$B$16,'Plot '!$C$52)</f>
        <v>3.0999999999999996</v>
      </c>
      <c r="D10">
        <f>AVERAGE('Plot '!$A$16,'Plot '!$A$52)</f>
        <v>5.5</v>
      </c>
      <c r="E10">
        <f t="shared" si="0"/>
        <v>0.45454545454545447</v>
      </c>
      <c r="G10">
        <v>7</v>
      </c>
      <c r="H10">
        <f t="shared" si="1"/>
        <v>3.9454545454545453</v>
      </c>
      <c r="I10">
        <v>7</v>
      </c>
      <c r="J10">
        <f t="shared" si="2"/>
        <v>3.6727272727272724</v>
      </c>
      <c r="K10">
        <v>7</v>
      </c>
      <c r="L10">
        <f t="shared" si="3"/>
        <v>2</v>
      </c>
      <c r="M10">
        <v>7</v>
      </c>
      <c r="N10">
        <f t="shared" si="4"/>
        <v>3.127272727272727</v>
      </c>
    </row>
    <row r="11" spans="1:14" x14ac:dyDescent="0.3">
      <c r="B11">
        <v>0.7</v>
      </c>
      <c r="C11">
        <f>AVERAGE('Plot '!$B$16,'Plot '!$C$52)</f>
        <v>3.0999999999999996</v>
      </c>
      <c r="D11">
        <f>AVERAGE('Plot '!$A$16,'Plot '!$A$52)</f>
        <v>5.5</v>
      </c>
      <c r="E11">
        <f t="shared" si="0"/>
        <v>0.43636363636363629</v>
      </c>
      <c r="G11">
        <v>8</v>
      </c>
      <c r="H11">
        <f t="shared" si="1"/>
        <v>4.5090909090909088</v>
      </c>
      <c r="I11">
        <v>8</v>
      </c>
      <c r="J11">
        <f t="shared" si="2"/>
        <v>4.0545454545454547</v>
      </c>
      <c r="K11">
        <v>8</v>
      </c>
      <c r="L11">
        <f t="shared" si="3"/>
        <v>2</v>
      </c>
      <c r="M11">
        <v>8</v>
      </c>
      <c r="N11">
        <f t="shared" si="4"/>
        <v>3.1454545454545451</v>
      </c>
    </row>
    <row r="12" spans="1:14" x14ac:dyDescent="0.3">
      <c r="B12">
        <v>0.8</v>
      </c>
      <c r="C12">
        <f>AVERAGE('Plot '!$B$16,'Plot '!$C$52)</f>
        <v>3.0999999999999996</v>
      </c>
      <c r="D12">
        <f>AVERAGE('Plot '!$A$16,'Plot '!$A$52)</f>
        <v>5.5</v>
      </c>
      <c r="E12">
        <f t="shared" si="0"/>
        <v>0.41818181818181815</v>
      </c>
      <c r="G12">
        <v>9</v>
      </c>
      <c r="H12">
        <f t="shared" si="1"/>
        <v>5.0727272727272723</v>
      </c>
      <c r="I12">
        <v>9</v>
      </c>
      <c r="J12">
        <f t="shared" si="2"/>
        <v>4.4363636363636356</v>
      </c>
      <c r="K12">
        <v>9</v>
      </c>
      <c r="L12">
        <f t="shared" si="3"/>
        <v>2</v>
      </c>
      <c r="M12">
        <v>9</v>
      </c>
      <c r="N12">
        <f t="shared" si="4"/>
        <v>3.1636363636363631</v>
      </c>
    </row>
    <row r="13" spans="1:14" x14ac:dyDescent="0.3">
      <c r="B13">
        <v>0.9</v>
      </c>
      <c r="C13">
        <f>AVERAGE('Plot '!$B$16,'Plot '!$C$52)</f>
        <v>3.0999999999999996</v>
      </c>
      <c r="D13">
        <f>AVERAGE('Plot '!$A$16,'Plot '!$A$52)</f>
        <v>5.5</v>
      </c>
      <c r="E13">
        <f t="shared" si="0"/>
        <v>0.39999999999999997</v>
      </c>
      <c r="G13">
        <v>10</v>
      </c>
      <c r="H13">
        <f t="shared" si="1"/>
        <v>5.6363636363636358</v>
      </c>
      <c r="I13">
        <v>10</v>
      </c>
      <c r="J13">
        <f t="shared" si="2"/>
        <v>4.8181818181818183</v>
      </c>
      <c r="K13">
        <v>10</v>
      </c>
      <c r="L13">
        <f t="shared" si="3"/>
        <v>2</v>
      </c>
      <c r="M13">
        <v>10</v>
      </c>
      <c r="N13">
        <f t="shared" si="4"/>
        <v>3.1818181818181812</v>
      </c>
    </row>
    <row r="14" spans="1:14" x14ac:dyDescent="0.3">
      <c r="B14">
        <v>1</v>
      </c>
      <c r="C14">
        <f>AVERAGE('Plot '!$B$16,'Plot '!$C$52)</f>
        <v>3.0999999999999996</v>
      </c>
      <c r="D14">
        <f>AVERAGE('Plot '!$A$16,'Plot '!$A$52)</f>
        <v>5.5</v>
      </c>
      <c r="E14">
        <f t="shared" si="0"/>
        <v>0.38181818181818178</v>
      </c>
    </row>
    <row r="15" spans="1:14" x14ac:dyDescent="0.3">
      <c r="B15">
        <v>1.1000000000000001</v>
      </c>
      <c r="C15">
        <f>AVERAGE('Plot '!$B$16,'Plot '!$C$52)</f>
        <v>3.0999999999999996</v>
      </c>
      <c r="D15">
        <f>AVERAGE('Plot '!$A$16,'Plot '!$A$52)</f>
        <v>5.5</v>
      </c>
      <c r="E15">
        <f t="shared" si="0"/>
        <v>0.36363636363636354</v>
      </c>
    </row>
    <row r="16" spans="1:14" x14ac:dyDescent="0.3">
      <c r="B16">
        <v>1.2</v>
      </c>
      <c r="C16">
        <f>AVERAGE('Plot '!$B$16,'Plot '!$C$52)</f>
        <v>3.0999999999999996</v>
      </c>
      <c r="D16">
        <f>AVERAGE('Plot '!$A$16,'Plot '!$A$52)</f>
        <v>5.5</v>
      </c>
      <c r="E16">
        <f t="shared" si="0"/>
        <v>0.3454545454545454</v>
      </c>
    </row>
    <row r="17" spans="2:5" x14ac:dyDescent="0.3">
      <c r="B17">
        <v>1.3</v>
      </c>
      <c r="C17">
        <f>AVERAGE('Plot '!$B$16,'Plot '!$C$52)</f>
        <v>3.0999999999999996</v>
      </c>
      <c r="D17">
        <f>AVERAGE('Plot '!$A$16,'Plot '!$A$52)</f>
        <v>5.5</v>
      </c>
      <c r="E17">
        <f t="shared" si="0"/>
        <v>0.32727272727272722</v>
      </c>
    </row>
    <row r="18" spans="2:5" x14ac:dyDescent="0.3">
      <c r="B18">
        <v>1.4</v>
      </c>
      <c r="C18">
        <f>AVERAGE('Plot '!$B$16,'Plot '!$C$52)</f>
        <v>3.0999999999999996</v>
      </c>
      <c r="D18">
        <f>AVERAGE('Plot '!$A$16,'Plot '!$A$52)</f>
        <v>5.5</v>
      </c>
      <c r="E18">
        <f t="shared" si="0"/>
        <v>0.30909090909090903</v>
      </c>
    </row>
    <row r="19" spans="2:5" x14ac:dyDescent="0.3">
      <c r="B19">
        <v>1.5</v>
      </c>
      <c r="C19">
        <f>AVERAGE('Plot '!$B$16,'Plot '!$C$52)</f>
        <v>3.0999999999999996</v>
      </c>
      <c r="D19">
        <f>AVERAGE('Plot '!$A$16,'Plot '!$A$52)</f>
        <v>5.5</v>
      </c>
      <c r="E19">
        <f t="shared" si="0"/>
        <v>0.29090909090909084</v>
      </c>
    </row>
    <row r="20" spans="2:5" x14ac:dyDescent="0.3">
      <c r="B20">
        <v>1.6</v>
      </c>
      <c r="C20">
        <f>AVERAGE('Plot '!$B$16,'Plot '!$C$52)</f>
        <v>3.0999999999999996</v>
      </c>
      <c r="D20">
        <f>AVERAGE('Plot '!$A$16,'Plot '!$A$52)</f>
        <v>5.5</v>
      </c>
      <c r="E20">
        <f t="shared" si="0"/>
        <v>0.27272727272727265</v>
      </c>
    </row>
    <row r="21" spans="2:5" x14ac:dyDescent="0.3">
      <c r="B21">
        <v>1.7</v>
      </c>
      <c r="C21">
        <f>AVERAGE('Plot '!$B$16,'Plot '!$C$52)</f>
        <v>3.0999999999999996</v>
      </c>
      <c r="D21">
        <f>AVERAGE('Plot '!$A$16,'Plot '!$A$52)</f>
        <v>5.5</v>
      </c>
      <c r="E21">
        <f t="shared" si="0"/>
        <v>0.25454545454545446</v>
      </c>
    </row>
    <row r="22" spans="2:5" x14ac:dyDescent="0.3">
      <c r="B22">
        <v>1.8</v>
      </c>
      <c r="C22">
        <f>AVERAGE('Plot '!$B$16,'Plot '!$C$52)</f>
        <v>3.0999999999999996</v>
      </c>
      <c r="D22">
        <f>AVERAGE('Plot '!$A$16,'Plot '!$A$52)</f>
        <v>5.5</v>
      </c>
      <c r="E22">
        <f t="shared" si="0"/>
        <v>0.2363636363636363</v>
      </c>
    </row>
    <row r="23" spans="2:5" x14ac:dyDescent="0.3">
      <c r="B23">
        <v>1.9</v>
      </c>
      <c r="C23">
        <f>AVERAGE('Plot '!$B$16,'Plot '!$C$52)</f>
        <v>3.0999999999999996</v>
      </c>
      <c r="D23">
        <f>AVERAGE('Plot '!$A$16,'Plot '!$A$52)</f>
        <v>5.5</v>
      </c>
      <c r="E23">
        <f t="shared" si="0"/>
        <v>0.21818181818181814</v>
      </c>
    </row>
    <row r="24" spans="2:5" x14ac:dyDescent="0.3">
      <c r="B24">
        <v>2</v>
      </c>
      <c r="C24">
        <f>AVERAGE('Plot '!$B$16,'Plot '!$C$52)</f>
        <v>3.0999999999999996</v>
      </c>
      <c r="D24">
        <f>AVERAGE('Plot '!$A$16,'Plot '!$A$52)</f>
        <v>5.5</v>
      </c>
      <c r="E24">
        <f t="shared" si="0"/>
        <v>0.19999999999999993</v>
      </c>
    </row>
    <row r="25" spans="2:5" x14ac:dyDescent="0.3">
      <c r="B25">
        <v>2.1</v>
      </c>
      <c r="C25">
        <f>AVERAGE('Plot '!$B$16,'Plot '!$C$52)</f>
        <v>3.0999999999999996</v>
      </c>
      <c r="D25">
        <f>AVERAGE('Plot '!$A$16,'Plot '!$A$52)</f>
        <v>5.5</v>
      </c>
      <c r="E25">
        <f t="shared" si="0"/>
        <v>0.18181818181818174</v>
      </c>
    </row>
    <row r="26" spans="2:5" x14ac:dyDescent="0.3">
      <c r="B26">
        <v>2.2000000000000002</v>
      </c>
      <c r="C26">
        <f>AVERAGE('Plot '!$B$16,'Plot '!$C$52)</f>
        <v>3.0999999999999996</v>
      </c>
      <c r="D26">
        <f>AVERAGE('Plot '!$A$16,'Plot '!$A$52)</f>
        <v>5.5</v>
      </c>
      <c r="E26">
        <f t="shared" si="0"/>
        <v>0.16363636363636355</v>
      </c>
    </row>
    <row r="27" spans="2:5" x14ac:dyDescent="0.3">
      <c r="B27">
        <v>2.2999999999999998</v>
      </c>
      <c r="C27">
        <f>AVERAGE('Plot '!$B$16,'Plot '!$C$52)</f>
        <v>3.0999999999999996</v>
      </c>
      <c r="D27">
        <f>AVERAGE('Plot '!$A$16,'Plot '!$A$52)</f>
        <v>5.5</v>
      </c>
      <c r="E27">
        <f t="shared" si="0"/>
        <v>0.14545454545454542</v>
      </c>
    </row>
    <row r="28" spans="2:5" x14ac:dyDescent="0.3">
      <c r="B28">
        <v>2.4</v>
      </c>
      <c r="C28">
        <f>AVERAGE('Plot '!$B$16,'Plot '!$C$52)</f>
        <v>3.0999999999999996</v>
      </c>
      <c r="D28">
        <f>AVERAGE('Plot '!$A$16,'Plot '!$A$52)</f>
        <v>5.5</v>
      </c>
      <c r="E28">
        <f t="shared" si="0"/>
        <v>0.12727272727272723</v>
      </c>
    </row>
    <row r="29" spans="2:5" x14ac:dyDescent="0.3">
      <c r="B29">
        <v>2.5</v>
      </c>
      <c r="C29">
        <f>AVERAGE('Plot '!$B$16,'Plot '!$C$52)</f>
        <v>3.0999999999999996</v>
      </c>
      <c r="D29">
        <f>AVERAGE('Plot '!$A$16,'Plot '!$A$52)</f>
        <v>5.5</v>
      </c>
      <c r="E29">
        <f t="shared" si="0"/>
        <v>0.10909090909090903</v>
      </c>
    </row>
    <row r="30" spans="2:5" x14ac:dyDescent="0.3">
      <c r="B30">
        <v>2.6</v>
      </c>
      <c r="C30">
        <f>AVERAGE('Plot '!$B$16,'Plot '!$C$52)</f>
        <v>3.0999999999999996</v>
      </c>
      <c r="D30">
        <f>AVERAGE('Plot '!$A$16,'Plot '!$A$52)</f>
        <v>5.5</v>
      </c>
      <c r="E30">
        <f t="shared" si="0"/>
        <v>9.0909090909090828E-2</v>
      </c>
    </row>
    <row r="31" spans="2:5" x14ac:dyDescent="0.3">
      <c r="B31">
        <v>2.7</v>
      </c>
      <c r="C31">
        <f>AVERAGE('Plot '!$B$16,'Plot '!$C$52)</f>
        <v>3.0999999999999996</v>
      </c>
      <c r="D31">
        <f>AVERAGE('Plot '!$A$16,'Plot '!$A$52)</f>
        <v>5.5</v>
      </c>
      <c r="E31">
        <f t="shared" si="0"/>
        <v>7.2727272727272627E-2</v>
      </c>
    </row>
    <row r="32" spans="2:5" x14ac:dyDescent="0.3">
      <c r="B32">
        <v>2.8</v>
      </c>
      <c r="C32">
        <f>AVERAGE('Plot '!$B$16,'Plot '!$C$52)</f>
        <v>3.0999999999999996</v>
      </c>
      <c r="D32">
        <f>AVERAGE('Plot '!$A$16,'Plot '!$A$52)</f>
        <v>5.5</v>
      </c>
      <c r="E32">
        <f t="shared" si="0"/>
        <v>5.4545454545454515E-2</v>
      </c>
    </row>
    <row r="33" spans="2:5" x14ac:dyDescent="0.3">
      <c r="B33">
        <v>2.9</v>
      </c>
      <c r="C33">
        <f>AVERAGE('Plot '!$B$16,'Plot '!$C$52)</f>
        <v>3.0999999999999996</v>
      </c>
      <c r="D33">
        <f>AVERAGE('Plot '!$A$16,'Plot '!$A$52)</f>
        <v>5.5</v>
      </c>
      <c r="E33">
        <f t="shared" si="0"/>
        <v>3.6363636363636313E-2</v>
      </c>
    </row>
    <row r="34" spans="2:5" x14ac:dyDescent="0.3">
      <c r="B34">
        <v>3</v>
      </c>
      <c r="C34">
        <f>AVERAGE('Plot '!$B$16,'Plot '!$C$52)</f>
        <v>3.0999999999999996</v>
      </c>
      <c r="D34">
        <f>AVERAGE('Plot '!$A$16,'Plot '!$A$52)</f>
        <v>5.5</v>
      </c>
      <c r="E34">
        <f t="shared" si="0"/>
        <v>1.8181818181818118E-2</v>
      </c>
    </row>
    <row r="35" spans="2:5" x14ac:dyDescent="0.3">
      <c r="B35">
        <v>3.1</v>
      </c>
      <c r="C35">
        <f>AVERAGE('Plot '!$B$16,'Plot '!$C$52)</f>
        <v>3.0999999999999996</v>
      </c>
      <c r="D35">
        <f>AVERAGE('Plot '!$A$16,'Plot '!$A$52)</f>
        <v>5.5</v>
      </c>
      <c r="E35">
        <f t="shared" si="0"/>
        <v>-8.0743492700011387E-17</v>
      </c>
    </row>
  </sheetData>
  <mergeCells count="4">
    <mergeCell ref="G2:H2"/>
    <mergeCell ref="I2:J2"/>
    <mergeCell ref="K2:L2"/>
    <mergeCell ref="M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41F4-96E6-4DA9-AF82-12535CA06D18}">
  <dimension ref="A1"/>
  <sheetViews>
    <sheetView workbookViewId="0">
      <selection activeCell="P16" sqref="P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Raw data IRIS</vt:lpstr>
      <vt:lpstr>Train</vt:lpstr>
      <vt:lpstr>Test</vt:lpstr>
      <vt:lpstr>Plot </vt:lpstr>
      <vt:lpstr>Distance</vt:lpstr>
      <vt:lpstr>Distance (no outlier)</vt:lpstr>
      <vt:lpstr>Formula</vt:lpstr>
      <vt:lpstr>Final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Ewoud Brouwer</dc:creator>
  <cp:lastModifiedBy>Ewoud Brouwer</cp:lastModifiedBy>
  <dcterms:created xsi:type="dcterms:W3CDTF">2023-02-16T13:25:50Z</dcterms:created>
  <dcterms:modified xsi:type="dcterms:W3CDTF">2023-04-13T10:24:40Z</dcterms:modified>
</cp:coreProperties>
</file>