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ac6a546304fb281/Documenten/University of Leeds/Essays/managing sustainability in projects/"/>
    </mc:Choice>
  </mc:AlternateContent>
  <xr:revisionPtr revIDLastSave="23" documentId="8_{EA2FFACC-97F8-4E38-859E-3A2D799FF1F1}" xr6:coauthVersionLast="45" xr6:coauthVersionMax="45" xr10:uidLastSave="{D1964366-B43C-484C-826C-81E56E2ED860}"/>
  <bookViews>
    <workbookView xWindow="-120" yWindow="-120" windowWidth="29040" windowHeight="15840" xr2:uid="{00000000-000D-0000-FFFF-FFFF00000000}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elRegio...BO60">Projectplanner!$B$3:$B$4</definedName>
    <definedName name="Werkelijk">(PeriodInActual*(Projectplanner!$E1&gt;0))*PeriodInPlan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1" i="1" l="1"/>
  <c r="C61" i="1"/>
  <c r="D57" i="1"/>
  <c r="C57" i="1"/>
  <c r="D53" i="1"/>
  <c r="C53" i="1"/>
  <c r="D49" i="1"/>
  <c r="C49" i="1"/>
  <c r="D45" i="1"/>
  <c r="C45" i="1"/>
  <c r="D41" i="1"/>
  <c r="C41" i="1"/>
  <c r="D37" i="1"/>
  <c r="C37" i="1"/>
  <c r="D33" i="1"/>
  <c r="C33" i="1"/>
  <c r="C80" i="1"/>
  <c r="C81" i="1"/>
  <c r="C82" i="1"/>
  <c r="C84" i="1"/>
  <c r="C85" i="1"/>
  <c r="C86" i="1"/>
  <c r="C88" i="1"/>
  <c r="C89" i="1"/>
  <c r="C78" i="1"/>
  <c r="C66" i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87" i="1" l="1"/>
  <c r="C83" i="1"/>
  <c r="C79" i="1"/>
</calcChain>
</file>

<file path=xl/sharedStrings.xml><?xml version="1.0" encoding="utf-8"?>
<sst xmlns="http://schemas.openxmlformats.org/spreadsheetml/2006/main" count="102" uniqueCount="68">
  <si>
    <t>Programmeplanner</t>
  </si>
  <si>
    <t>Activity</t>
  </si>
  <si>
    <t>Start of activitiy</t>
  </si>
  <si>
    <t>Duration</t>
  </si>
  <si>
    <t>Period</t>
  </si>
  <si>
    <t>Actual start date</t>
  </si>
  <si>
    <t>Actual duration</t>
  </si>
  <si>
    <t>Percentage complete</t>
  </si>
  <si>
    <t>Duration plan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</si>
  <si>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</si>
  <si>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(outside planning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</si>
  <si>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(outside planning)</t>
    </r>
  </si>
  <si>
    <t>Programme formulation</t>
  </si>
  <si>
    <t>Programme preparation</t>
  </si>
  <si>
    <t>Programme implementation</t>
  </si>
  <si>
    <t xml:space="preserve">Project: A social marketing project </t>
  </si>
  <si>
    <t>Project: Virtual consultation package implemented</t>
  </si>
  <si>
    <t>Project: Incentive package for staff not to use their car</t>
  </si>
  <si>
    <t>Project: Overview of improvements that can be made to the pharmaceuticals distribution process</t>
  </si>
  <si>
    <t>Project: Materials to encourage patients to return unused drugs</t>
  </si>
  <si>
    <t>Project: No non-recycble food wrappings in the hospital</t>
  </si>
  <si>
    <t>Project: Overview of measures that staff think can help reduce or reuse materials</t>
  </si>
  <si>
    <t xml:space="preserve">Project: Transfer from a plated system to a bulk food system. </t>
  </si>
  <si>
    <t>Project: Patients receive food in cummunal setting or undisturbed</t>
  </si>
  <si>
    <t>Project: A continuous process of monitoring of water leak detection</t>
  </si>
  <si>
    <t>Project: Overview of areas were savings can be made through small technical interventions</t>
  </si>
  <si>
    <t>Project: Clinical trials</t>
  </si>
  <si>
    <t>Weeks</t>
  </si>
  <si>
    <t>- Benefit identification</t>
  </si>
  <si>
    <t>- Define governance structure</t>
  </si>
  <si>
    <t>- Set up team</t>
  </si>
  <si>
    <t>- Analyse stakeholders</t>
  </si>
  <si>
    <t>- Elaborate benefits</t>
  </si>
  <si>
    <t>- Develop programme plan</t>
  </si>
  <si>
    <t>- Identify projects to realise benefits</t>
  </si>
  <si>
    <t>- Set up programme management instruments and structure</t>
  </si>
  <si>
    <t>- Commission project</t>
  </si>
  <si>
    <t>- Close project</t>
  </si>
  <si>
    <t>Programme closure</t>
  </si>
  <si>
    <t>- Develop project</t>
  </si>
  <si>
    <t>- Programme brief development</t>
  </si>
  <si>
    <t>Inventorisation of programme benefit Q1</t>
  </si>
  <si>
    <t>Inventorisation of programme benefit Q2</t>
  </si>
  <si>
    <t>Inventorisation of programme benefit Q3</t>
  </si>
  <si>
    <t>Inventorisation of programme benefit Q4</t>
  </si>
  <si>
    <t>Inventorisation of programme benefit Q5</t>
  </si>
  <si>
    <t>Inventorisation of programme benefit Q6</t>
  </si>
  <si>
    <t>Inventorisation of programme benefit Q7</t>
  </si>
  <si>
    <t>Inventorisation of programme benefit Q8</t>
  </si>
  <si>
    <t>Inventorisation of programme benefit Q9</t>
  </si>
  <si>
    <t>Inventorisation of programme benefit Q10</t>
  </si>
  <si>
    <t>Inventorisation of programme benefit Q11</t>
  </si>
  <si>
    <t>Inventorisation of programme benefit Q12</t>
  </si>
  <si>
    <t>Progress reporting to programme board Q1</t>
  </si>
  <si>
    <t>Progress reporting to programme board Q2</t>
  </si>
  <si>
    <t>Progress reporting to programme board Q3</t>
  </si>
  <si>
    <t>Progress reporting to programme board Q4</t>
  </si>
  <si>
    <t>Progress reporting to programme board Q5</t>
  </si>
  <si>
    <t>Progress reporting to programme board Q6</t>
  </si>
  <si>
    <t>Progress reporting to programme board Q7</t>
  </si>
  <si>
    <t>Progress reporting to programme board Q8</t>
  </si>
  <si>
    <t>Progress reporting to programme board Q9</t>
  </si>
  <si>
    <t>Progress reporting to programme board Q10</t>
  </si>
  <si>
    <t>Progress reporting to programme board Q11</t>
  </si>
  <si>
    <t>Progress reporting to programme board Q12</t>
  </si>
  <si>
    <t>- Create overview of programme benefits</t>
  </si>
  <si>
    <t>- Create final progress report</t>
  </si>
  <si>
    <t>- finalise and close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</si>
</sst>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&quot;kr&quot;\ * #,##0.00_-;\-&quot;kr&quot;\ * #,##0.00_-;_-&quot;kr&quot;\ * &quot;-&quot;??_-;_-@_-"/>
    <numFmt numFmtId="167" formatCode="_-&quot;kr&quot;\ * #,##0_-;\-&quot;kr&quot;\ * #,##0_-;_-&quot;kr&quot;\ * &quot;-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5" fillId="0" borderId="0" xfId="2" quotePrefix="1" applyFont="1">
      <alignment horizontal="left" wrapText="1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</cellXfs>
  <cellStyles count="59">
    <cellStyle name="% voltooid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eit" xfId="2" xr:uid="{00000000-0005-0000-0000-000019000000}"/>
    <cellStyle name="Beheer van periodemarkering" xfId="7" xr:uid="{00000000-0005-0000-0000-00001A000000}"/>
    <cellStyle name="Berekening" xfId="29" builtinId="22" customBuiltin="1"/>
    <cellStyle name="Controlecel" xfId="31" builtinId="23" customBuiltin="1"/>
    <cellStyle name="Etiket" xfId="5" xr:uid="{00000000-0005-0000-0000-00001D000000}"/>
    <cellStyle name="Gekoppelde cel" xfId="30" builtinId="24" customBuiltin="1"/>
    <cellStyle name="Goed" xfId="24" builtinId="26" customBuiltin="1"/>
    <cellStyle name="Invoer" xfId="27" builtinId="20" customBuiltin="1"/>
    <cellStyle name="Komma" xfId="19" builtinId="3" customBuiltin="1"/>
    <cellStyle name="Komma [0]" xfId="20" builtinId="6" customBuiltin="1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 xr:uid="{00000000-0005-0000-0000-000027000000}"/>
    <cellStyle name="Kopteksten van project" xfId="4" xr:uid="{00000000-0005-0000-0000-000028000000}"/>
    <cellStyle name="Legenda % voltooid (buiten planning)" xfId="18" xr:uid="{00000000-0005-0000-0000-000029000000}"/>
    <cellStyle name="Legenda planning" xfId="14" xr:uid="{00000000-0005-0000-0000-00002A000000}"/>
    <cellStyle name="Legenda werkelijk" xfId="15" xr:uid="{00000000-0005-0000-0000-00002B000000}"/>
    <cellStyle name="Legenda werkelijk (buiten planning)" xfId="17" xr:uid="{00000000-0005-0000-0000-00002C000000}"/>
    <cellStyle name="Neutraal" xfId="26" builtinId="28" customBuiltin="1"/>
    <cellStyle name="Notitie" xfId="33" builtinId="10" customBuiltin="1"/>
    <cellStyle name="Ongeldig" xfId="25" builtinId="27" customBuiltin="1"/>
    <cellStyle name="Percentage voltooid" xfId="6" xr:uid="{00000000-0005-0000-0000-000030000000}"/>
    <cellStyle name="Procent" xfId="23" builtinId="5" customBuiltin="1"/>
    <cellStyle name="Standaard" xfId="0" builtinId="0" customBuiltin="1"/>
    <cellStyle name="Titel" xfId="8" builtinId="15" customBuiltin="1"/>
    <cellStyle name="Totaal" xfId="34" builtinId="25" customBuiltin="1"/>
    <cellStyle name="Uitvoer" xfId="28" builtinId="21" customBuiltin="1"/>
    <cellStyle name="Valuta" xfId="21" builtinId="4" customBuiltin="1"/>
    <cellStyle name="Valuta [0]" xfId="22" builtinId="7" customBuiltin="1"/>
    <cellStyle name="Verklarende tekst" xfId="12" builtinId="53" customBuiltin="1"/>
    <cellStyle name="Waarde periode" xfId="13" xr:uid="{00000000-0005-0000-0000-000039000000}"/>
    <cellStyle name="Waarschuwingstekst" xfId="32" builtinId="11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FK93"/>
  <sheetViews>
    <sheetView showGridLines="0" tabSelected="1" topLeftCell="A4" zoomScale="60" zoomScaleNormal="60" zoomScaleSheetLayoutView="80" workbookViewId="0">
      <selection activeCell="F21" sqref="F21"/>
    </sheetView>
  </sheetViews>
  <sheetFormatPr defaultColWidth="2.75" defaultRowHeight="30" customHeight="1" x14ac:dyDescent="0.3"/>
  <cols>
    <col min="1" max="1" width="2.625" customWidth="1"/>
    <col min="2" max="2" width="71.625" style="2" customWidth="1"/>
    <col min="3" max="3" width="13.125" style="1" bestFit="1" customWidth="1"/>
    <col min="4" max="4" width="11.375" style="1" bestFit="1" customWidth="1"/>
    <col min="5" max="5" width="15.125" style="1" bestFit="1" customWidth="1"/>
    <col min="6" max="6" width="12.75" style="1" bestFit="1" customWidth="1"/>
    <col min="7" max="7" width="17.625" style="4" bestFit="1" customWidth="1"/>
    <col min="8" max="27" width="2.75" style="1"/>
    <col min="50" max="50" width="3.75" customWidth="1"/>
    <col min="65" max="65" width="2.75" customWidth="1"/>
    <col min="107" max="167" width="3.5" bestFit="1" customWidth="1"/>
  </cols>
  <sheetData>
    <row r="1" spans="2:1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167" ht="21" customHeight="1" thickTop="1" thickBot="1" x14ac:dyDescent="0.3">
      <c r="B2" s="25"/>
      <c r="C2" s="25"/>
      <c r="D2" s="25"/>
      <c r="E2" s="25"/>
      <c r="F2" s="25"/>
      <c r="G2" s="5" t="s">
        <v>4</v>
      </c>
      <c r="H2" s="14">
        <v>26</v>
      </c>
      <c r="J2" s="15"/>
      <c r="K2" s="31" t="s">
        <v>8</v>
      </c>
      <c r="L2" s="32"/>
      <c r="M2" s="32"/>
      <c r="N2" s="32"/>
      <c r="O2" s="32"/>
      <c r="P2" s="32"/>
      <c r="Q2" s="16"/>
      <c r="R2" s="31" t="s">
        <v>5</v>
      </c>
      <c r="S2" s="32"/>
      <c r="T2" s="32"/>
      <c r="U2" s="32"/>
      <c r="V2" s="32"/>
      <c r="W2" s="32"/>
      <c r="X2" s="32"/>
      <c r="Y2" s="32"/>
      <c r="Z2" s="17"/>
      <c r="AA2" s="21" t="s">
        <v>9</v>
      </c>
      <c r="AB2" s="22"/>
      <c r="AC2" s="22"/>
      <c r="AD2" s="23"/>
      <c r="AE2" s="18"/>
      <c r="AF2" s="33" t="s">
        <v>10</v>
      </c>
      <c r="AG2" s="34"/>
      <c r="AH2" s="34"/>
      <c r="AI2" s="34"/>
      <c r="AJ2" s="34"/>
      <c r="AK2" s="34"/>
      <c r="AL2" s="34"/>
      <c r="AM2" s="34"/>
      <c r="AN2" s="34"/>
      <c r="AO2" s="19"/>
      <c r="AP2" s="33" t="s">
        <v>11</v>
      </c>
      <c r="AQ2" s="34"/>
      <c r="AR2" s="34"/>
      <c r="AS2" s="34"/>
      <c r="AT2" s="34"/>
      <c r="AU2" s="34"/>
      <c r="AV2" s="34"/>
      <c r="AW2" s="34"/>
      <c r="AX2" s="34"/>
    </row>
    <row r="3" spans="2:167" s="11" customFormat="1" ht="39.950000000000003" customHeight="1" thickTop="1" x14ac:dyDescent="0.25">
      <c r="B3" s="26" t="s">
        <v>1</v>
      </c>
      <c r="C3" s="28" t="s">
        <v>2</v>
      </c>
      <c r="D3" s="28" t="s">
        <v>3</v>
      </c>
      <c r="E3" s="28" t="s">
        <v>5</v>
      </c>
      <c r="F3" s="28" t="s">
        <v>6</v>
      </c>
      <c r="G3" s="30" t="s">
        <v>7</v>
      </c>
      <c r="H3" s="20" t="s">
        <v>27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1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</row>
    <row r="5" spans="2:167" ht="30.75" customHeight="1" x14ac:dyDescent="0.3">
      <c r="B5" s="6" t="s">
        <v>12</v>
      </c>
      <c r="C5" s="7">
        <v>1</v>
      </c>
      <c r="D5" s="7">
        <v>6</v>
      </c>
      <c r="E5" s="7">
        <v>1</v>
      </c>
      <c r="F5" s="7">
        <v>9</v>
      </c>
      <c r="G5" s="4">
        <v>1</v>
      </c>
    </row>
    <row r="6" spans="2:167" ht="17.25" x14ac:dyDescent="0.3">
      <c r="B6" s="24" t="s">
        <v>28</v>
      </c>
      <c r="C6" s="7">
        <v>1</v>
      </c>
      <c r="D6" s="7">
        <v>4</v>
      </c>
      <c r="E6" s="7">
        <v>1</v>
      </c>
      <c r="F6" s="7">
        <v>5</v>
      </c>
      <c r="G6" s="4">
        <v>1</v>
      </c>
    </row>
    <row r="7" spans="2:167" ht="17.25" x14ac:dyDescent="0.3">
      <c r="B7" s="24" t="s">
        <v>40</v>
      </c>
      <c r="C7" s="7">
        <v>5</v>
      </c>
      <c r="D7" s="7">
        <v>1</v>
      </c>
      <c r="E7" s="7">
        <v>6</v>
      </c>
      <c r="F7" s="7">
        <v>2</v>
      </c>
      <c r="G7" s="4">
        <v>1</v>
      </c>
    </row>
    <row r="8" spans="2:167" ht="17.25" x14ac:dyDescent="0.3">
      <c r="B8" s="24" t="s">
        <v>29</v>
      </c>
      <c r="C8" s="7">
        <v>5</v>
      </c>
      <c r="D8" s="7">
        <v>1</v>
      </c>
      <c r="E8" s="7">
        <v>6</v>
      </c>
      <c r="F8" s="7">
        <v>2</v>
      </c>
      <c r="G8" s="4">
        <v>1</v>
      </c>
    </row>
    <row r="9" spans="2:167" ht="28.5" customHeight="1" x14ac:dyDescent="0.3">
      <c r="B9" s="6" t="s">
        <v>13</v>
      </c>
      <c r="C9" s="7">
        <v>6</v>
      </c>
      <c r="D9" s="7">
        <v>21</v>
      </c>
      <c r="E9" s="7">
        <v>7</v>
      </c>
      <c r="F9" s="7">
        <v>20</v>
      </c>
      <c r="G9" s="4">
        <v>1</v>
      </c>
    </row>
    <row r="10" spans="2:167" ht="17.25" x14ac:dyDescent="0.3">
      <c r="B10" s="24" t="s">
        <v>30</v>
      </c>
      <c r="C10" s="7">
        <v>6</v>
      </c>
      <c r="D10" s="7">
        <v>3</v>
      </c>
      <c r="E10" s="7">
        <v>7</v>
      </c>
      <c r="F10" s="7">
        <v>2</v>
      </c>
      <c r="G10" s="4">
        <v>1</v>
      </c>
    </row>
    <row r="11" spans="2:167" ht="17.25" x14ac:dyDescent="0.3">
      <c r="B11" s="24" t="s">
        <v>31</v>
      </c>
      <c r="C11" s="7">
        <v>7</v>
      </c>
      <c r="D11" s="7">
        <v>4</v>
      </c>
      <c r="E11" s="7">
        <v>8</v>
      </c>
      <c r="F11" s="7">
        <v>4</v>
      </c>
      <c r="G11" s="4">
        <v>1</v>
      </c>
    </row>
    <row r="12" spans="2:167" ht="17.25" x14ac:dyDescent="0.3">
      <c r="B12" s="24" t="s">
        <v>32</v>
      </c>
      <c r="C12" s="7">
        <v>12</v>
      </c>
      <c r="D12" s="7">
        <v>5</v>
      </c>
      <c r="E12" s="7">
        <v>12</v>
      </c>
      <c r="F12" s="7">
        <v>5</v>
      </c>
      <c r="G12" s="4">
        <v>1</v>
      </c>
    </row>
    <row r="13" spans="2:167" ht="17.25" x14ac:dyDescent="0.3">
      <c r="B13" s="24" t="s">
        <v>34</v>
      </c>
      <c r="C13" s="7">
        <v>15</v>
      </c>
      <c r="D13" s="7">
        <v>3</v>
      </c>
      <c r="E13" s="7">
        <v>15</v>
      </c>
      <c r="F13" s="7">
        <v>3</v>
      </c>
      <c r="G13" s="4">
        <v>1</v>
      </c>
    </row>
    <row r="14" spans="2:167" ht="17.25" x14ac:dyDescent="0.3">
      <c r="B14" s="24" t="s">
        <v>33</v>
      </c>
      <c r="C14" s="7">
        <v>15</v>
      </c>
      <c r="D14" s="7">
        <v>4</v>
      </c>
      <c r="E14" s="7">
        <v>15</v>
      </c>
      <c r="F14" s="7">
        <v>4</v>
      </c>
      <c r="G14" s="4">
        <v>1</v>
      </c>
    </row>
    <row r="15" spans="2:167" ht="17.25" x14ac:dyDescent="0.3">
      <c r="B15" s="24" t="s">
        <v>35</v>
      </c>
      <c r="C15" s="7">
        <v>16</v>
      </c>
      <c r="D15" s="7">
        <v>2</v>
      </c>
      <c r="E15" s="7">
        <v>16</v>
      </c>
      <c r="F15" s="7">
        <v>2</v>
      </c>
      <c r="G15" s="4">
        <v>1</v>
      </c>
    </row>
    <row r="16" spans="2:167" ht="23.25" customHeight="1" x14ac:dyDescent="0.3">
      <c r="B16" s="6" t="s">
        <v>14</v>
      </c>
      <c r="C16" s="7">
        <v>18</v>
      </c>
      <c r="D16" s="7">
        <v>150</v>
      </c>
      <c r="E16" s="7">
        <v>18</v>
      </c>
      <c r="F16" s="7"/>
      <c r="G16" s="4">
        <v>0.1</v>
      </c>
      <c r="AB16" s="1"/>
      <c r="AC16" s="1"/>
      <c r="AD16" s="1"/>
      <c r="AE16" s="1"/>
      <c r="AF16" s="1"/>
      <c r="AG16" s="1"/>
    </row>
    <row r="17" spans="2:7" ht="24.75" customHeight="1" x14ac:dyDescent="0.3">
      <c r="B17" s="6" t="s">
        <v>15</v>
      </c>
      <c r="C17" s="7">
        <v>19</v>
      </c>
      <c r="D17" s="7">
        <v>58</v>
      </c>
      <c r="E17" s="7">
        <v>19</v>
      </c>
      <c r="F17" s="7"/>
      <c r="G17" s="4">
        <v>0.1</v>
      </c>
    </row>
    <row r="18" spans="2:7" ht="17.25" x14ac:dyDescent="0.3">
      <c r="B18" s="24" t="s">
        <v>39</v>
      </c>
      <c r="C18" s="7">
        <v>19</v>
      </c>
      <c r="D18" s="7">
        <v>2</v>
      </c>
      <c r="E18" s="7">
        <v>19</v>
      </c>
      <c r="F18" s="7">
        <v>2</v>
      </c>
      <c r="G18" s="4">
        <v>1</v>
      </c>
    </row>
    <row r="19" spans="2:7" ht="17.25" x14ac:dyDescent="0.3">
      <c r="B19" s="24" t="s">
        <v>36</v>
      </c>
      <c r="C19" s="7">
        <v>20</v>
      </c>
      <c r="D19" s="7">
        <v>52</v>
      </c>
      <c r="E19" s="7">
        <v>20</v>
      </c>
      <c r="F19" s="7"/>
      <c r="G19" s="4">
        <v>0.04</v>
      </c>
    </row>
    <row r="20" spans="2:7" ht="17.25" x14ac:dyDescent="0.3">
      <c r="B20" s="24" t="s">
        <v>37</v>
      </c>
      <c r="C20" s="7">
        <v>72</v>
      </c>
      <c r="D20" s="7">
        <v>2</v>
      </c>
      <c r="E20" s="7"/>
      <c r="F20" s="7"/>
      <c r="G20" s="4">
        <v>0</v>
      </c>
    </row>
    <row r="21" spans="2:7" ht="32.25" customHeight="1" x14ac:dyDescent="0.3">
      <c r="B21" s="6" t="s">
        <v>16</v>
      </c>
      <c r="C21" s="7">
        <v>25</v>
      </c>
      <c r="D21" s="7">
        <v>33</v>
      </c>
      <c r="E21" s="7">
        <v>25</v>
      </c>
      <c r="F21" s="7"/>
      <c r="G21" s="4">
        <v>0</v>
      </c>
    </row>
    <row r="22" spans="2:7" ht="17.25" x14ac:dyDescent="0.3">
      <c r="B22" s="24" t="s">
        <v>39</v>
      </c>
      <c r="C22" s="7">
        <v>25</v>
      </c>
      <c r="D22" s="7">
        <v>1</v>
      </c>
      <c r="E22" s="7">
        <v>25</v>
      </c>
      <c r="F22" s="7">
        <v>1</v>
      </c>
      <c r="G22" s="4">
        <v>1</v>
      </c>
    </row>
    <row r="23" spans="2:7" ht="17.25" x14ac:dyDescent="0.3">
      <c r="B23" s="24" t="s">
        <v>36</v>
      </c>
      <c r="C23" s="7">
        <v>26</v>
      </c>
      <c r="D23" s="7">
        <v>30</v>
      </c>
      <c r="E23" s="7">
        <v>26</v>
      </c>
      <c r="F23" s="7"/>
      <c r="G23" s="4">
        <v>0</v>
      </c>
    </row>
    <row r="24" spans="2:7" ht="17.25" x14ac:dyDescent="0.3">
      <c r="B24" s="24" t="s">
        <v>37</v>
      </c>
      <c r="C24" s="7">
        <v>56</v>
      </c>
      <c r="D24" s="7">
        <v>2</v>
      </c>
      <c r="E24" s="7"/>
      <c r="F24" s="7"/>
      <c r="G24" s="4">
        <v>0</v>
      </c>
    </row>
    <row r="25" spans="2:7" ht="30" customHeight="1" x14ac:dyDescent="0.3">
      <c r="B25" s="6" t="s">
        <v>17</v>
      </c>
      <c r="C25" s="7">
        <v>23</v>
      </c>
      <c r="D25" s="7">
        <v>3</v>
      </c>
      <c r="E25" s="7">
        <v>20</v>
      </c>
      <c r="F25" s="7"/>
      <c r="G25" s="4">
        <v>0.05</v>
      </c>
    </row>
    <row r="26" spans="2:7" ht="17.25" x14ac:dyDescent="0.3">
      <c r="B26" s="24" t="s">
        <v>39</v>
      </c>
      <c r="C26" s="7">
        <v>20</v>
      </c>
      <c r="D26" s="7">
        <v>2</v>
      </c>
      <c r="E26" s="7">
        <v>20</v>
      </c>
      <c r="F26" s="7">
        <v>2</v>
      </c>
      <c r="G26" s="4">
        <v>1</v>
      </c>
    </row>
    <row r="27" spans="2:7" ht="17.25" x14ac:dyDescent="0.3">
      <c r="B27" s="24" t="s">
        <v>36</v>
      </c>
      <c r="C27" s="7">
        <v>23</v>
      </c>
      <c r="D27" s="7">
        <v>52</v>
      </c>
      <c r="E27" s="7"/>
      <c r="F27" s="7"/>
      <c r="G27" s="4">
        <v>0</v>
      </c>
    </row>
    <row r="28" spans="2:7" ht="17.25" x14ac:dyDescent="0.3">
      <c r="B28" s="24" t="s">
        <v>37</v>
      </c>
      <c r="C28" s="7">
        <v>75</v>
      </c>
      <c r="D28" s="7">
        <v>3</v>
      </c>
      <c r="E28" s="7"/>
      <c r="F28" s="7"/>
      <c r="G28" s="4">
        <v>0</v>
      </c>
    </row>
    <row r="29" spans="2:7" ht="34.5" x14ac:dyDescent="0.3">
      <c r="B29" s="6" t="s">
        <v>18</v>
      </c>
      <c r="C29" s="7">
        <v>45</v>
      </c>
      <c r="D29" s="7">
        <v>59</v>
      </c>
      <c r="E29" s="7"/>
      <c r="F29" s="7"/>
      <c r="G29" s="4">
        <v>0</v>
      </c>
    </row>
    <row r="30" spans="2:7" ht="17.25" x14ac:dyDescent="0.3">
      <c r="B30" s="24" t="s">
        <v>39</v>
      </c>
      <c r="C30" s="7">
        <v>45</v>
      </c>
      <c r="D30" s="7">
        <v>4</v>
      </c>
      <c r="E30" s="7"/>
      <c r="F30" s="7"/>
      <c r="G30" s="4">
        <v>0</v>
      </c>
    </row>
    <row r="31" spans="2:7" ht="17.25" x14ac:dyDescent="0.3">
      <c r="B31" s="24" t="s">
        <v>36</v>
      </c>
      <c r="C31" s="7">
        <v>50</v>
      </c>
      <c r="D31" s="7">
        <v>52</v>
      </c>
      <c r="E31" s="7"/>
      <c r="F31" s="7"/>
      <c r="G31" s="4">
        <v>0</v>
      </c>
    </row>
    <row r="32" spans="2:7" ht="17.25" x14ac:dyDescent="0.3">
      <c r="B32" s="24" t="s">
        <v>37</v>
      </c>
      <c r="C32" s="7">
        <v>102</v>
      </c>
      <c r="D32" s="7">
        <v>3</v>
      </c>
      <c r="E32" s="7"/>
      <c r="F32" s="7"/>
      <c r="G32" s="4">
        <v>0</v>
      </c>
    </row>
    <row r="33" spans="2:7" ht="37.5" customHeight="1" x14ac:dyDescent="0.3">
      <c r="B33" s="6" t="s">
        <v>19</v>
      </c>
      <c r="C33" s="7">
        <f>C34</f>
        <v>20</v>
      </c>
      <c r="D33" s="7">
        <f>SUM(D34:D36)</f>
        <v>37</v>
      </c>
      <c r="E33" s="7">
        <v>20</v>
      </c>
      <c r="F33" s="7"/>
      <c r="G33" s="4">
        <v>0.1</v>
      </c>
    </row>
    <row r="34" spans="2:7" ht="17.25" x14ac:dyDescent="0.3">
      <c r="B34" s="24" t="s">
        <v>39</v>
      </c>
      <c r="C34" s="7">
        <v>20</v>
      </c>
      <c r="D34" s="7">
        <v>1</v>
      </c>
      <c r="E34" s="7">
        <v>20</v>
      </c>
      <c r="F34" s="7">
        <v>2</v>
      </c>
      <c r="G34" s="4">
        <v>1</v>
      </c>
    </row>
    <row r="35" spans="2:7" ht="17.25" x14ac:dyDescent="0.3">
      <c r="B35" s="24" t="s">
        <v>36</v>
      </c>
      <c r="C35" s="7">
        <v>21</v>
      </c>
      <c r="D35" s="7">
        <v>35</v>
      </c>
      <c r="E35" s="7">
        <v>22</v>
      </c>
      <c r="F35" s="7"/>
      <c r="G35" s="4">
        <v>0.05</v>
      </c>
    </row>
    <row r="36" spans="2:7" ht="17.25" x14ac:dyDescent="0.3">
      <c r="B36" s="24" t="s">
        <v>37</v>
      </c>
      <c r="C36" s="7">
        <v>56</v>
      </c>
      <c r="D36" s="7">
        <v>1</v>
      </c>
      <c r="E36" s="7"/>
      <c r="F36" s="7"/>
      <c r="G36" s="4">
        <v>0</v>
      </c>
    </row>
    <row r="37" spans="2:7" ht="30.75" customHeight="1" x14ac:dyDescent="0.3">
      <c r="B37" s="6" t="s">
        <v>20</v>
      </c>
      <c r="C37" s="7">
        <f>C38</f>
        <v>90</v>
      </c>
      <c r="D37" s="7">
        <f>SUM(D38:D40)</f>
        <v>36</v>
      </c>
      <c r="E37" s="7"/>
      <c r="F37" s="7"/>
      <c r="G37" s="4">
        <v>0</v>
      </c>
    </row>
    <row r="38" spans="2:7" ht="17.25" x14ac:dyDescent="0.3">
      <c r="B38" s="24" t="s">
        <v>39</v>
      </c>
      <c r="C38" s="7">
        <v>90</v>
      </c>
      <c r="D38" s="7">
        <v>4</v>
      </c>
      <c r="E38" s="7"/>
      <c r="F38" s="7"/>
      <c r="G38" s="4">
        <v>0</v>
      </c>
    </row>
    <row r="39" spans="2:7" ht="17.25" x14ac:dyDescent="0.3">
      <c r="B39" s="24" t="s">
        <v>36</v>
      </c>
      <c r="C39" s="7">
        <v>95</v>
      </c>
      <c r="D39" s="7">
        <v>30</v>
      </c>
      <c r="E39" s="7"/>
      <c r="F39" s="7"/>
      <c r="G39" s="4">
        <v>0</v>
      </c>
    </row>
    <row r="40" spans="2:7" ht="17.25" x14ac:dyDescent="0.3">
      <c r="B40" s="24" t="s">
        <v>37</v>
      </c>
      <c r="C40" s="7">
        <v>125</v>
      </c>
      <c r="D40" s="7">
        <v>2</v>
      </c>
      <c r="E40" s="7"/>
      <c r="F40" s="7"/>
      <c r="G40" s="4">
        <v>0</v>
      </c>
    </row>
    <row r="41" spans="2:7" ht="34.5" x14ac:dyDescent="0.3">
      <c r="B41" s="6" t="s">
        <v>21</v>
      </c>
      <c r="C41" s="7">
        <f>C42</f>
        <v>19</v>
      </c>
      <c r="D41" s="7">
        <f>SUM(D42:D44)</f>
        <v>148</v>
      </c>
      <c r="E41" s="7">
        <v>19</v>
      </c>
      <c r="F41" s="7"/>
      <c r="G41" s="4">
        <v>0.03</v>
      </c>
    </row>
    <row r="42" spans="2:7" ht="17.25" x14ac:dyDescent="0.3">
      <c r="B42" s="24" t="s">
        <v>39</v>
      </c>
      <c r="C42" s="7">
        <v>19</v>
      </c>
      <c r="D42" s="7">
        <v>5</v>
      </c>
      <c r="E42" s="7">
        <v>19</v>
      </c>
      <c r="F42" s="7">
        <v>6</v>
      </c>
      <c r="G42" s="4">
        <v>1</v>
      </c>
    </row>
    <row r="43" spans="2:7" ht="17.25" x14ac:dyDescent="0.3">
      <c r="B43" s="24" t="s">
        <v>36</v>
      </c>
      <c r="C43" s="7">
        <v>24</v>
      </c>
      <c r="D43" s="7">
        <v>140</v>
      </c>
      <c r="E43" s="7">
        <v>25</v>
      </c>
      <c r="F43" s="7"/>
      <c r="G43" s="4">
        <v>0</v>
      </c>
    </row>
    <row r="44" spans="2:7" ht="17.25" x14ac:dyDescent="0.3">
      <c r="B44" s="24" t="s">
        <v>37</v>
      </c>
      <c r="C44" s="7">
        <v>164</v>
      </c>
      <c r="D44" s="7">
        <v>3</v>
      </c>
      <c r="E44" s="7"/>
      <c r="F44" s="7"/>
      <c r="G44" s="4">
        <v>0</v>
      </c>
    </row>
    <row r="45" spans="2:7" ht="28.5" customHeight="1" x14ac:dyDescent="0.3">
      <c r="B45" s="6" t="s">
        <v>22</v>
      </c>
      <c r="C45" s="8">
        <f>C46</f>
        <v>25</v>
      </c>
      <c r="D45" s="7">
        <f>SUM(D46:D48)</f>
        <v>108</v>
      </c>
      <c r="E45" s="7">
        <v>25</v>
      </c>
      <c r="F45" s="7"/>
      <c r="G45" s="4">
        <v>0.05</v>
      </c>
    </row>
    <row r="46" spans="2:7" ht="17.25" x14ac:dyDescent="0.3">
      <c r="B46" s="24" t="s">
        <v>39</v>
      </c>
      <c r="C46" s="8">
        <v>25</v>
      </c>
      <c r="D46" s="7">
        <v>5</v>
      </c>
      <c r="E46" s="7">
        <v>25</v>
      </c>
      <c r="F46" s="7"/>
      <c r="G46" s="4">
        <v>0.5</v>
      </c>
    </row>
    <row r="47" spans="2:7" ht="17.25" x14ac:dyDescent="0.3">
      <c r="B47" s="24" t="s">
        <v>36</v>
      </c>
      <c r="C47" s="8">
        <v>30</v>
      </c>
      <c r="D47" s="7">
        <v>100</v>
      </c>
      <c r="E47" s="7"/>
      <c r="F47" s="7"/>
      <c r="G47" s="4">
        <v>0</v>
      </c>
    </row>
    <row r="48" spans="2:7" ht="17.25" x14ac:dyDescent="0.3">
      <c r="B48" s="24" t="s">
        <v>37</v>
      </c>
      <c r="C48" s="8">
        <v>130</v>
      </c>
      <c r="D48" s="7">
        <v>3</v>
      </c>
      <c r="E48" s="7"/>
      <c r="F48" s="7"/>
      <c r="G48" s="4">
        <v>0</v>
      </c>
    </row>
    <row r="49" spans="2:7" ht="36" customHeight="1" x14ac:dyDescent="0.3">
      <c r="B49" s="6" t="s">
        <v>23</v>
      </c>
      <c r="C49" s="7">
        <f>C50</f>
        <v>25</v>
      </c>
      <c r="D49" s="7">
        <f>SUM(D50:D52)</f>
        <v>25</v>
      </c>
      <c r="E49" s="7">
        <v>25</v>
      </c>
      <c r="F49" s="7"/>
      <c r="G49" s="4">
        <v>0.1</v>
      </c>
    </row>
    <row r="50" spans="2:7" ht="17.25" x14ac:dyDescent="0.3">
      <c r="B50" s="24" t="s">
        <v>39</v>
      </c>
      <c r="C50" s="7">
        <v>25</v>
      </c>
      <c r="D50" s="7">
        <v>3</v>
      </c>
      <c r="E50" s="7">
        <v>25</v>
      </c>
      <c r="F50" s="7"/>
      <c r="G50" s="4">
        <v>0.75</v>
      </c>
    </row>
    <row r="51" spans="2:7" ht="17.25" x14ac:dyDescent="0.3">
      <c r="B51" s="24" t="s">
        <v>36</v>
      </c>
      <c r="C51" s="7">
        <v>28</v>
      </c>
      <c r="D51" s="7">
        <v>20</v>
      </c>
      <c r="E51" s="7"/>
      <c r="F51" s="7"/>
      <c r="G51" s="4">
        <v>0</v>
      </c>
    </row>
    <row r="52" spans="2:7" ht="17.25" x14ac:dyDescent="0.3">
      <c r="B52" s="24" t="s">
        <v>37</v>
      </c>
      <c r="C52" s="7">
        <v>48</v>
      </c>
      <c r="D52" s="7">
        <v>2</v>
      </c>
      <c r="E52" s="7"/>
      <c r="F52" s="7"/>
      <c r="G52" s="4">
        <v>0</v>
      </c>
    </row>
    <row r="53" spans="2:7" ht="45.75" customHeight="1" x14ac:dyDescent="0.3">
      <c r="B53" s="6" t="s">
        <v>24</v>
      </c>
      <c r="C53" s="7">
        <f>C54</f>
        <v>20</v>
      </c>
      <c r="D53" s="7">
        <f>SUM(D54:D56)</f>
        <v>25</v>
      </c>
      <c r="E53" s="7">
        <v>20</v>
      </c>
      <c r="F53" s="7"/>
      <c r="G53" s="4">
        <v>0.1</v>
      </c>
    </row>
    <row r="54" spans="2:7" ht="17.25" x14ac:dyDescent="0.3">
      <c r="B54" s="24" t="s">
        <v>39</v>
      </c>
      <c r="C54" s="7">
        <v>20</v>
      </c>
      <c r="D54" s="7">
        <v>3</v>
      </c>
      <c r="E54" s="7">
        <v>20</v>
      </c>
      <c r="F54" s="7">
        <v>3</v>
      </c>
      <c r="G54" s="4">
        <v>1</v>
      </c>
    </row>
    <row r="55" spans="2:7" ht="17.25" x14ac:dyDescent="0.3">
      <c r="B55" s="24" t="s">
        <v>36</v>
      </c>
      <c r="C55" s="7">
        <v>23</v>
      </c>
      <c r="D55" s="7">
        <v>20</v>
      </c>
      <c r="E55" s="7">
        <v>23</v>
      </c>
      <c r="F55" s="7"/>
      <c r="G55" s="4">
        <v>0.2</v>
      </c>
    </row>
    <row r="56" spans="2:7" ht="17.25" x14ac:dyDescent="0.3">
      <c r="B56" s="24" t="s">
        <v>37</v>
      </c>
      <c r="C56" s="7">
        <v>43</v>
      </c>
      <c r="D56" s="7">
        <v>2</v>
      </c>
      <c r="E56" s="7"/>
      <c r="F56" s="7"/>
      <c r="G56" s="4">
        <v>0</v>
      </c>
    </row>
    <row r="57" spans="2:7" ht="34.5" x14ac:dyDescent="0.3">
      <c r="B57" s="6" t="s">
        <v>25</v>
      </c>
      <c r="C57" s="7">
        <f>C58</f>
        <v>23</v>
      </c>
      <c r="D57" s="7">
        <f>SUM(D58:D60)</f>
        <v>26</v>
      </c>
      <c r="E57" s="7">
        <v>23</v>
      </c>
      <c r="F57" s="7"/>
      <c r="G57" s="4">
        <v>0.1</v>
      </c>
    </row>
    <row r="58" spans="2:7" ht="17.25" x14ac:dyDescent="0.3">
      <c r="B58" s="24" t="s">
        <v>39</v>
      </c>
      <c r="C58" s="7">
        <v>23</v>
      </c>
      <c r="D58" s="7">
        <v>3</v>
      </c>
      <c r="E58" s="7">
        <v>23</v>
      </c>
      <c r="F58" s="7">
        <v>3</v>
      </c>
      <c r="G58" s="4">
        <v>1</v>
      </c>
    </row>
    <row r="59" spans="2:7" ht="17.25" x14ac:dyDescent="0.3">
      <c r="B59" s="24" t="s">
        <v>36</v>
      </c>
      <c r="C59" s="7">
        <v>23</v>
      </c>
      <c r="D59" s="7">
        <v>20</v>
      </c>
      <c r="E59" s="7"/>
      <c r="F59" s="7"/>
      <c r="G59" s="4">
        <v>0</v>
      </c>
    </row>
    <row r="60" spans="2:7" ht="17.25" x14ac:dyDescent="0.3">
      <c r="B60" s="24" t="s">
        <v>37</v>
      </c>
      <c r="C60" s="7">
        <v>43</v>
      </c>
      <c r="D60" s="7">
        <v>3</v>
      </c>
      <c r="E60" s="7"/>
      <c r="F60" s="7"/>
      <c r="G60" s="4">
        <v>0</v>
      </c>
    </row>
    <row r="61" spans="2:7" ht="17.25" x14ac:dyDescent="0.3">
      <c r="B61" s="6" t="s">
        <v>26</v>
      </c>
      <c r="C61" s="7">
        <f>C62</f>
        <v>60</v>
      </c>
      <c r="D61" s="7">
        <f>SUM(D62:D64)</f>
        <v>60</v>
      </c>
      <c r="E61" s="7">
        <v>60</v>
      </c>
      <c r="F61" s="7"/>
      <c r="G61" s="4">
        <v>0</v>
      </c>
    </row>
    <row r="62" spans="2:7" ht="17.25" x14ac:dyDescent="0.3">
      <c r="B62" s="24" t="s">
        <v>39</v>
      </c>
      <c r="C62" s="7">
        <v>60</v>
      </c>
      <c r="D62" s="7">
        <v>8</v>
      </c>
      <c r="E62" s="7"/>
      <c r="F62" s="7"/>
      <c r="G62" s="4">
        <v>0</v>
      </c>
    </row>
    <row r="63" spans="2:7" ht="17.25" x14ac:dyDescent="0.3">
      <c r="B63" s="24" t="s">
        <v>36</v>
      </c>
      <c r="C63" s="7">
        <v>68</v>
      </c>
      <c r="D63" s="7">
        <v>50</v>
      </c>
      <c r="E63" s="7"/>
      <c r="F63" s="7"/>
      <c r="G63" s="4">
        <v>0</v>
      </c>
    </row>
    <row r="64" spans="2:7" ht="17.25" x14ac:dyDescent="0.3">
      <c r="B64" s="24" t="s">
        <v>37</v>
      </c>
      <c r="C64" s="7">
        <v>118</v>
      </c>
      <c r="D64" s="7">
        <v>2</v>
      </c>
      <c r="E64" s="7"/>
      <c r="F64" s="7"/>
      <c r="G64" s="4">
        <v>0</v>
      </c>
    </row>
    <row r="65" spans="2:7" ht="17.25" x14ac:dyDescent="0.3">
      <c r="B65" s="6" t="s">
        <v>41</v>
      </c>
      <c r="C65" s="7">
        <v>5</v>
      </c>
      <c r="D65" s="7">
        <v>4</v>
      </c>
      <c r="E65" s="7">
        <v>5</v>
      </c>
      <c r="F65" s="7">
        <v>4</v>
      </c>
      <c r="G65" s="4">
        <v>1</v>
      </c>
    </row>
    <row r="66" spans="2:7" ht="17.25" x14ac:dyDescent="0.3">
      <c r="B66" s="6" t="s">
        <v>42</v>
      </c>
      <c r="C66" s="7">
        <f>C65+13</f>
        <v>18</v>
      </c>
      <c r="D66" s="7">
        <v>4</v>
      </c>
      <c r="E66" s="7">
        <v>18</v>
      </c>
      <c r="F66" s="7">
        <v>4</v>
      </c>
      <c r="G66" s="4">
        <v>1</v>
      </c>
    </row>
    <row r="67" spans="2:7" ht="17.25" x14ac:dyDescent="0.3">
      <c r="B67" s="6" t="s">
        <v>43</v>
      </c>
      <c r="C67" s="7">
        <f t="shared" ref="C67:C76" si="0">C66+13</f>
        <v>31</v>
      </c>
      <c r="D67" s="7">
        <v>4</v>
      </c>
      <c r="E67" s="7"/>
      <c r="F67" s="7"/>
      <c r="G67" s="4">
        <v>0</v>
      </c>
    </row>
    <row r="68" spans="2:7" ht="17.25" x14ac:dyDescent="0.3">
      <c r="B68" s="6" t="s">
        <v>44</v>
      </c>
      <c r="C68" s="7">
        <f t="shared" si="0"/>
        <v>44</v>
      </c>
      <c r="D68" s="7">
        <v>4</v>
      </c>
      <c r="E68" s="7"/>
      <c r="F68" s="7"/>
      <c r="G68" s="4">
        <v>0</v>
      </c>
    </row>
    <row r="69" spans="2:7" ht="17.25" x14ac:dyDescent="0.3">
      <c r="B69" s="6" t="s">
        <v>45</v>
      </c>
      <c r="C69" s="7">
        <f t="shared" si="0"/>
        <v>57</v>
      </c>
      <c r="D69" s="7">
        <v>4</v>
      </c>
      <c r="E69" s="7"/>
      <c r="F69" s="7"/>
      <c r="G69" s="4">
        <v>0</v>
      </c>
    </row>
    <row r="70" spans="2:7" ht="17.25" x14ac:dyDescent="0.3">
      <c r="B70" s="6" t="s">
        <v>46</v>
      </c>
      <c r="C70" s="7">
        <f t="shared" si="0"/>
        <v>70</v>
      </c>
      <c r="D70" s="7">
        <v>4</v>
      </c>
      <c r="E70" s="7"/>
      <c r="F70" s="7"/>
      <c r="G70" s="4">
        <v>0</v>
      </c>
    </row>
    <row r="71" spans="2:7" ht="17.25" x14ac:dyDescent="0.3">
      <c r="B71" s="6" t="s">
        <v>47</v>
      </c>
      <c r="C71" s="7">
        <f t="shared" si="0"/>
        <v>83</v>
      </c>
      <c r="D71" s="7">
        <v>4</v>
      </c>
      <c r="E71" s="7"/>
      <c r="F71" s="7"/>
      <c r="G71" s="4">
        <v>0</v>
      </c>
    </row>
    <row r="72" spans="2:7" ht="17.25" x14ac:dyDescent="0.3">
      <c r="B72" s="6" t="s">
        <v>48</v>
      </c>
      <c r="C72" s="7">
        <f t="shared" si="0"/>
        <v>96</v>
      </c>
      <c r="D72" s="7">
        <v>4</v>
      </c>
      <c r="E72" s="7"/>
      <c r="F72" s="7"/>
      <c r="G72" s="4">
        <v>0</v>
      </c>
    </row>
    <row r="73" spans="2:7" ht="17.25" x14ac:dyDescent="0.3">
      <c r="B73" s="6" t="s">
        <v>49</v>
      </c>
      <c r="C73" s="7">
        <f t="shared" si="0"/>
        <v>109</v>
      </c>
      <c r="D73" s="7">
        <v>4</v>
      </c>
      <c r="E73" s="7"/>
      <c r="F73" s="7"/>
      <c r="G73" s="4">
        <v>0</v>
      </c>
    </row>
    <row r="74" spans="2:7" ht="17.25" x14ac:dyDescent="0.3">
      <c r="B74" s="6" t="s">
        <v>50</v>
      </c>
      <c r="C74" s="7">
        <f t="shared" si="0"/>
        <v>122</v>
      </c>
      <c r="D74" s="7">
        <v>4</v>
      </c>
      <c r="E74" s="7"/>
      <c r="F74" s="7"/>
      <c r="G74" s="4">
        <v>0</v>
      </c>
    </row>
    <row r="75" spans="2:7" ht="17.25" x14ac:dyDescent="0.3">
      <c r="B75" s="6" t="s">
        <v>51</v>
      </c>
      <c r="C75" s="7">
        <f t="shared" si="0"/>
        <v>135</v>
      </c>
      <c r="D75" s="7">
        <v>4</v>
      </c>
      <c r="E75" s="7"/>
      <c r="F75" s="7"/>
      <c r="G75" s="4">
        <v>0</v>
      </c>
    </row>
    <row r="76" spans="2:7" ht="17.25" x14ac:dyDescent="0.3">
      <c r="B76" s="6" t="s">
        <v>52</v>
      </c>
      <c r="C76" s="7">
        <f t="shared" si="0"/>
        <v>148</v>
      </c>
      <c r="D76" s="7">
        <v>4</v>
      </c>
      <c r="E76" s="7"/>
      <c r="F76" s="7"/>
      <c r="G76" s="4">
        <v>0</v>
      </c>
    </row>
    <row r="77" spans="2:7" ht="17.25" x14ac:dyDescent="0.3">
      <c r="B77" s="6"/>
      <c r="C77" s="7"/>
      <c r="D77" s="7"/>
      <c r="E77" s="7"/>
      <c r="F77" s="7"/>
    </row>
    <row r="78" spans="2:7" ht="17.25" x14ac:dyDescent="0.3">
      <c r="B78" s="6" t="s">
        <v>53</v>
      </c>
      <c r="C78" s="7">
        <f>D65+C65+2</f>
        <v>11</v>
      </c>
      <c r="D78" s="7">
        <v>1</v>
      </c>
      <c r="E78" s="7">
        <v>11</v>
      </c>
      <c r="F78" s="7">
        <v>1</v>
      </c>
      <c r="G78" s="4">
        <v>1</v>
      </c>
    </row>
    <row r="79" spans="2:7" ht="17.25" x14ac:dyDescent="0.3">
      <c r="B79" s="6" t="s">
        <v>54</v>
      </c>
      <c r="C79" s="7">
        <f t="shared" ref="C79:C89" si="1">D66+C66+2</f>
        <v>24</v>
      </c>
      <c r="D79" s="7">
        <v>1</v>
      </c>
      <c r="E79" s="7">
        <v>24</v>
      </c>
      <c r="F79" s="7">
        <v>1</v>
      </c>
      <c r="G79" s="4">
        <v>1</v>
      </c>
    </row>
    <row r="80" spans="2:7" ht="17.25" x14ac:dyDescent="0.3">
      <c r="B80" s="6" t="s">
        <v>55</v>
      </c>
      <c r="C80" s="7">
        <f t="shared" si="1"/>
        <v>37</v>
      </c>
      <c r="D80" s="7">
        <v>1</v>
      </c>
      <c r="E80" s="7"/>
      <c r="F80" s="7"/>
      <c r="G80" s="4">
        <v>0</v>
      </c>
    </row>
    <row r="81" spans="2:7" ht="17.25" x14ac:dyDescent="0.3">
      <c r="B81" s="6" t="s">
        <v>56</v>
      </c>
      <c r="C81" s="7">
        <f t="shared" si="1"/>
        <v>50</v>
      </c>
      <c r="D81" s="7">
        <v>1</v>
      </c>
      <c r="E81" s="7"/>
      <c r="F81" s="7"/>
      <c r="G81" s="4">
        <v>0</v>
      </c>
    </row>
    <row r="82" spans="2:7" ht="17.25" x14ac:dyDescent="0.3">
      <c r="B82" s="6" t="s">
        <v>57</v>
      </c>
      <c r="C82" s="7">
        <f t="shared" si="1"/>
        <v>63</v>
      </c>
      <c r="D82" s="7">
        <v>1</v>
      </c>
      <c r="E82" s="7"/>
      <c r="F82" s="7"/>
      <c r="G82" s="4">
        <v>0</v>
      </c>
    </row>
    <row r="83" spans="2:7" ht="17.25" x14ac:dyDescent="0.3">
      <c r="B83" s="6" t="s">
        <v>58</v>
      </c>
      <c r="C83" s="7">
        <f t="shared" si="1"/>
        <v>76</v>
      </c>
      <c r="D83" s="7">
        <v>1</v>
      </c>
      <c r="E83" s="7"/>
      <c r="F83" s="7"/>
      <c r="G83" s="4">
        <v>0</v>
      </c>
    </row>
    <row r="84" spans="2:7" ht="17.25" x14ac:dyDescent="0.3">
      <c r="B84" s="6" t="s">
        <v>59</v>
      </c>
      <c r="C84" s="7">
        <f t="shared" si="1"/>
        <v>89</v>
      </c>
      <c r="D84" s="7">
        <v>1</v>
      </c>
      <c r="E84" s="7"/>
      <c r="F84" s="7"/>
      <c r="G84" s="4">
        <v>0</v>
      </c>
    </row>
    <row r="85" spans="2:7" ht="17.25" x14ac:dyDescent="0.3">
      <c r="B85" s="6" t="s">
        <v>60</v>
      </c>
      <c r="C85" s="7">
        <f t="shared" si="1"/>
        <v>102</v>
      </c>
      <c r="D85" s="7">
        <v>1</v>
      </c>
      <c r="E85" s="7"/>
      <c r="F85" s="7"/>
      <c r="G85" s="4">
        <v>0</v>
      </c>
    </row>
    <row r="86" spans="2:7" ht="17.25" x14ac:dyDescent="0.3">
      <c r="B86" s="6" t="s">
        <v>61</v>
      </c>
      <c r="C86" s="7">
        <f t="shared" si="1"/>
        <v>115</v>
      </c>
      <c r="D86" s="7">
        <v>1</v>
      </c>
      <c r="E86" s="7"/>
      <c r="F86" s="7"/>
      <c r="G86" s="4">
        <v>0</v>
      </c>
    </row>
    <row r="87" spans="2:7" ht="17.25" x14ac:dyDescent="0.3">
      <c r="B87" s="6" t="s">
        <v>62</v>
      </c>
      <c r="C87" s="7">
        <f t="shared" si="1"/>
        <v>128</v>
      </c>
      <c r="D87" s="7">
        <v>1</v>
      </c>
      <c r="E87" s="7"/>
      <c r="F87" s="7"/>
      <c r="G87" s="4">
        <v>0</v>
      </c>
    </row>
    <row r="88" spans="2:7" ht="17.25" x14ac:dyDescent="0.3">
      <c r="B88" s="6" t="s">
        <v>63</v>
      </c>
      <c r="C88" s="7">
        <f t="shared" si="1"/>
        <v>141</v>
      </c>
      <c r="D88" s="7">
        <v>1</v>
      </c>
      <c r="E88" s="7"/>
      <c r="F88" s="7"/>
      <c r="G88" s="4">
        <v>0</v>
      </c>
    </row>
    <row r="89" spans="2:7" ht="17.25" x14ac:dyDescent="0.3">
      <c r="B89" s="6" t="s">
        <v>64</v>
      </c>
      <c r="C89" s="7">
        <f t="shared" si="1"/>
        <v>154</v>
      </c>
      <c r="D89" s="7">
        <v>1</v>
      </c>
      <c r="E89" s="7"/>
      <c r="F89" s="7"/>
      <c r="G89" s="4">
        <v>0</v>
      </c>
    </row>
    <row r="90" spans="2:7" ht="17.25" x14ac:dyDescent="0.3">
      <c r="B90" s="6" t="s">
        <v>38</v>
      </c>
      <c r="C90" s="7">
        <v>150</v>
      </c>
      <c r="D90" s="7">
        <v>10</v>
      </c>
      <c r="E90" s="7"/>
      <c r="F90" s="7"/>
      <c r="G90" s="4">
        <v>0</v>
      </c>
    </row>
    <row r="91" spans="2:7" ht="17.25" x14ac:dyDescent="0.3">
      <c r="B91" s="24" t="s">
        <v>65</v>
      </c>
      <c r="C91" s="7">
        <v>150</v>
      </c>
      <c r="D91" s="7">
        <v>4</v>
      </c>
      <c r="E91" s="7"/>
      <c r="F91" s="7"/>
      <c r="G91" s="4">
        <v>0</v>
      </c>
    </row>
    <row r="92" spans="2:7" ht="17.25" x14ac:dyDescent="0.3">
      <c r="B92" s="24" t="s">
        <v>66</v>
      </c>
      <c r="C92" s="7">
        <v>154</v>
      </c>
      <c r="D92" s="7">
        <v>2</v>
      </c>
      <c r="E92" s="7"/>
      <c r="F92" s="7"/>
      <c r="G92" s="4">
        <v>0</v>
      </c>
    </row>
    <row r="93" spans="2:7" ht="17.25" x14ac:dyDescent="0.3">
      <c r="B93" s="24" t="s">
        <v>67</v>
      </c>
      <c r="C93" s="7">
        <v>150</v>
      </c>
      <c r="D93" s="7">
        <v>10</v>
      </c>
      <c r="E93" s="7"/>
      <c r="F93" s="7"/>
      <c r="G93" s="4">
        <v>0</v>
      </c>
    </row>
  </sheetData>
  <mergeCells count="11">
    <mergeCell ref="G3:G4"/>
    <mergeCell ref="K2:P2"/>
    <mergeCell ref="R2:Y2"/>
    <mergeCell ref="AF2:AN2"/>
    <mergeCell ref="AP2:AX2"/>
    <mergeCell ref="B2:F2"/>
    <mergeCell ref="B3:B4"/>
    <mergeCell ref="C3:C4"/>
    <mergeCell ref="D3:D4"/>
    <mergeCell ref="E3:E4"/>
    <mergeCell ref="F3:F4"/>
  </mergeCells>
  <phoneticPr fontId="25" type="noConversion"/>
  <conditionalFormatting sqref="H5:BO93 BP5:FP91">
    <cfRule type="expression" dxfId="17" priority="25">
      <formula>PercentComplete</formula>
    </cfRule>
    <cfRule type="expression" dxfId="16" priority="27">
      <formula>PercentCompleteBeyond</formula>
    </cfRule>
    <cfRule type="expression" dxfId="15" priority="28">
      <formula>Werkelijk</formula>
    </cfRule>
    <cfRule type="expression" dxfId="14" priority="29">
      <formula>ActualBeyond</formula>
    </cfRule>
    <cfRule type="expression" dxfId="13" priority="30">
      <formula>Plan</formula>
    </cfRule>
    <cfRule type="expression" dxfId="12" priority="31">
      <formula>H$4=period_selected</formula>
    </cfRule>
    <cfRule type="expression" dxfId="11" priority="35">
      <formula>MOD(COLUMN(),2)</formula>
    </cfRule>
    <cfRule type="expression" dxfId="10" priority="36">
      <formula>MOD(COLUMN(),2)=0</formula>
    </cfRule>
  </conditionalFormatting>
  <conditionalFormatting sqref="B94:BO94">
    <cfRule type="expression" dxfId="9" priority="26">
      <formula>TRUE</formula>
    </cfRule>
  </conditionalFormatting>
  <conditionalFormatting sqref="H4:FK4">
    <cfRule type="expression" dxfId="8" priority="32">
      <formula>H$4=period_selected</formula>
    </cfRule>
  </conditionalFormatting>
  <conditionalFormatting sqref="BP92:FO93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Werkelijk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BP$4=period_selected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count="16">
    <dataValidation allowBlank="1" showInputMessage="1" showErrorMessage="1" prompt="Projectplanner gebruikt perioden voor intervallen. Start = 1 is periode 1 en duur = 5 betekent dat het project 5 perioden duurt die beginnen vanaf de startperiode. Voer gegevens in vanaf B5 om de grafiek bij te werken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Voer een periode in tussen 1 en 60 of selecteer een periode uit de lijst. Druk op ALT + Pijl-OMLAAG om door de lijst te navigeren en vervolgens op ENTER om een waarde te selecteren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het plan aan" sqref="J2" xr:uid="{00000000-0002-0000-0000-000002000000}"/>
    <dataValidation allowBlank="1" showInputMessage="1" showErrorMessage="1" prompt="Deze legendacel geeft de werkelijke duur aan" sqref="Q2" xr:uid="{00000000-0002-0000-0000-000003000000}"/>
    <dataValidation allowBlank="1" showInputMessage="1" showErrorMessage="1" prompt="Deze legendacel geeft het percentage van het project dat voltooid is aan" sqref="Z2" xr:uid="{00000000-0002-0000-0000-000004000000}"/>
    <dataValidation allowBlank="1" showInputMessage="1" showErrorMessage="1" prompt="Deze legendacel geeft de werkelijke duur buiten de planning aan" sqref="AE2" xr:uid="{00000000-0002-0000-0000-000005000000}"/>
    <dataValidation allowBlank="1" showInputMessage="1" showErrorMessage="1" prompt="Deze legendacel geeft het percentage van het project aan dat is voltooid buiten planning" sqref="AO2" xr:uid="{00000000-0002-0000-0000-000006000000}"/>
    <dataValidation allowBlank="1" showInputMessage="1" showErrorMessage="1" prompt="Perioden worden aangegeven tussen 1 en 60, beginnend bij cel H4 naar cel BO4 " sqref="H3" xr:uid="{00000000-0002-0000-0000-000007000000}"/>
    <dataValidation allowBlank="1" showInputMessage="1" showErrorMessage="1" prompt="Voer activiteit in onder kolom B, vanaf cel B5_x000a_" sqref="B3:B4" xr:uid="{00000000-0002-0000-0000-000008000000}"/>
    <dataValidation allowBlank="1" showInputMessage="1" showErrorMessage="1" prompt="Voer startperiode van plan in onder kolom C, vanaf cel C5" sqref="C3:C4" xr:uid="{00000000-0002-0000-0000-000009000000}"/>
    <dataValidation allowBlank="1" showInputMessage="1" showErrorMessage="1" prompt="Duur planning in kolom D invoeren, vanaf cel D5" sqref="D3:D4" xr:uid="{00000000-0002-0000-0000-00000A000000}"/>
    <dataValidation allowBlank="1" showInputMessage="1" showErrorMessage="1" prompt="Werkelijke beginperiode planning in kolom E invoeren, vanaf cel E5" sqref="E3:E4" xr:uid="{00000000-0002-0000-0000-00000B000000}"/>
    <dataValidation allowBlank="1" showInputMessage="1" showErrorMessage="1" prompt="Werkelijke duur in kolom F invoeren, vanaf cel F5" sqref="F3:F4" xr:uid="{00000000-0002-0000-0000-00000C000000}"/>
    <dataValidation allowBlank="1" showInputMessage="1" showErrorMessage="1" prompt="Voer het percentage van het project dat is voltooid in onder kolom G, vanaf cel G5" sqref="G3:G4" xr:uid="{00000000-0002-0000-0000-00000D000000}"/>
    <dataValidation allowBlank="1" showInputMessage="1" showErrorMessage="1" prompt="Titel van het project. Voer in deze cel een nieuwe titel in. Markeer een periode in H2. Grafieklegenda staat in J2 tot AI2" sqref="B1" xr:uid="{00000000-0002-0000-0000-00000E000000}"/>
    <dataValidation allowBlank="1" showInputMessage="1" showErrorMessage="1" prompt="Selecteer een te markeren periode in H2. De grafieklegenda staat in J2 tot AI2" sqref="B2:F2" xr:uid="{00000000-0002-0000-0000-00000F000000}"/>
  </dataValidations>
  <printOptions horizontalCentered="1"/>
  <pageMargins left="0.45" right="0.45" top="0.5" bottom="0.5" header="0.3" footer="0.3"/>
  <pageSetup paperSize="9" scale="2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TitelRegio...BO60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Ewout van den Blink</dc:creator>
  <cp:lastModifiedBy>Ewout van den Blink</cp:lastModifiedBy>
  <cp:lastPrinted>2020-05-01T12:58:55Z</cp:lastPrinted>
  <dcterms:created xsi:type="dcterms:W3CDTF">2016-12-05T05:14:59Z</dcterms:created>
  <dcterms:modified xsi:type="dcterms:W3CDTF">2020-05-01T13:33:18Z</dcterms:modified>
</cp:coreProperties>
</file>