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Question 1" sheetId="1" state="visible" r:id="rId3"/>
    <sheet name="Question 2" sheetId="2" state="visible" r:id="rId4"/>
    <sheet name="Question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<sst xmlns="http://schemas.openxmlformats.org/spreadsheetml/2006/main" count="115" uniqueCount="47">
  <si>
    <t xml:space="preserve">Student</t>
  </si>
  <si>
    <t xml:space="preserve">Amount</t>
  </si>
  <si>
    <t xml:space="preserve">1) </t>
  </si>
  <si>
    <t xml:space="preserve">a</t>
  </si>
  <si>
    <t xml:space="preserve">b</t>
  </si>
  <si>
    <t xml:space="preserve">c)</t>
  </si>
  <si>
    <r>
      <rPr>
        <sz val="12"/>
        <color theme="1"/>
        <rFont val="Times New Roman"/>
        <family val="1"/>
        <charset val="1"/>
      </rPr>
      <t xml:space="preserve">Ho: </t>
    </r>
    <r>
      <rPr>
        <sz val="12"/>
        <color theme="1"/>
        <rFont val="Calibri"/>
        <family val="2"/>
        <charset val="1"/>
      </rPr>
      <t xml:space="preserve">µ</t>
    </r>
    <r>
      <rPr>
        <sz val="12"/>
        <color theme="1"/>
        <rFont val="Times New Roman"/>
        <family val="1"/>
        <charset val="1"/>
      </rPr>
      <t xml:space="preserve"> = 20</t>
    </r>
  </si>
  <si>
    <r>
      <rPr>
        <sz val="12"/>
        <color theme="1"/>
        <rFont val="Times New Roman"/>
        <family val="1"/>
        <charset val="1"/>
      </rPr>
      <t xml:space="preserve">Ho: </t>
    </r>
    <r>
      <rPr>
        <sz val="12"/>
        <color theme="1"/>
        <rFont val="Calibri"/>
        <family val="2"/>
        <charset val="1"/>
      </rPr>
      <t xml:space="preserve">µ</t>
    </r>
    <r>
      <rPr>
        <sz val="12"/>
        <color theme="1"/>
        <rFont val="Times New Roman"/>
        <family val="1"/>
        <charset val="1"/>
      </rPr>
      <t xml:space="preserve"> ≥ 20</t>
    </r>
  </si>
  <si>
    <r>
      <rPr>
        <sz val="12"/>
        <color theme="1"/>
        <rFont val="Times New Roman"/>
        <family val="1"/>
        <charset val="1"/>
      </rPr>
      <t xml:space="preserve">Ho: </t>
    </r>
    <r>
      <rPr>
        <sz val="12"/>
        <color theme="1"/>
        <rFont val="Calibri"/>
        <family val="2"/>
        <charset val="1"/>
      </rPr>
      <t xml:space="preserve">µ</t>
    </r>
    <r>
      <rPr>
        <sz val="12"/>
        <color theme="1"/>
        <rFont val="Times New Roman"/>
        <family val="1"/>
        <charset val="1"/>
      </rPr>
      <t xml:space="preserve"> </t>
    </r>
    <r>
      <rPr>
        <sz val="12"/>
        <color theme="1"/>
        <rFont val="Calibri"/>
        <family val="2"/>
        <charset val="1"/>
      </rPr>
      <t xml:space="preserve">≤</t>
    </r>
    <r>
      <rPr>
        <sz val="12"/>
        <color theme="1"/>
        <rFont val="Times New Roman"/>
        <family val="1"/>
        <charset val="1"/>
      </rPr>
      <t xml:space="preserve"> 20</t>
    </r>
  </si>
  <si>
    <r>
      <rPr>
        <sz val="12"/>
        <color theme="1"/>
        <rFont val="Times New Roman"/>
        <family val="1"/>
        <charset val="1"/>
      </rPr>
      <t xml:space="preserve">Ha: µ </t>
    </r>
    <r>
      <rPr>
        <sz val="12"/>
        <color theme="1"/>
        <rFont val="Calibri"/>
        <family val="2"/>
        <charset val="1"/>
      </rPr>
      <t xml:space="preserve">≠ 20</t>
    </r>
  </si>
  <si>
    <r>
      <rPr>
        <sz val="12"/>
        <color theme="1"/>
        <rFont val="Times New Roman"/>
        <family val="1"/>
        <charset val="1"/>
      </rPr>
      <t xml:space="preserve">Ha: µ &lt;</t>
    </r>
    <r>
      <rPr>
        <sz val="12"/>
        <color theme="1"/>
        <rFont val="Calibri"/>
        <family val="2"/>
        <charset val="1"/>
      </rPr>
      <t xml:space="preserve"> 20</t>
    </r>
  </si>
  <si>
    <r>
      <rPr>
        <sz val="12"/>
        <color theme="1"/>
        <rFont val="Times New Roman"/>
        <family val="1"/>
        <charset val="1"/>
      </rPr>
      <t xml:space="preserve">Ha: µ &gt;</t>
    </r>
    <r>
      <rPr>
        <sz val="12"/>
        <color theme="1"/>
        <rFont val="Calibri"/>
        <family val="2"/>
        <charset val="1"/>
      </rPr>
      <t xml:space="preserve">20</t>
    </r>
  </si>
  <si>
    <t xml:space="preserve">µ</t>
  </si>
  <si>
    <t xml:space="preserve">x bar</t>
  </si>
  <si>
    <t xml:space="preserve">n</t>
  </si>
  <si>
    <t xml:space="preserve">σ </t>
  </si>
  <si>
    <t xml:space="preserve">z_calc</t>
  </si>
  <si>
    <t xml:space="preserve">α</t>
  </si>
  <si>
    <t xml:space="preserve">z_(α/2)</t>
  </si>
  <si>
    <t xml:space="preserve">z_(α)</t>
  </si>
  <si>
    <t xml:space="preserve">z_(1-α)</t>
  </si>
  <si>
    <t xml:space="preserve">z_(1-(α/2))</t>
  </si>
  <si>
    <t xml:space="preserve">Under 10% significance level we reject the null hypothesis</t>
  </si>
  <si>
    <t xml:space="preserve">Since  z_calc &gt; z_(1-(α/2)),  under 5% significance level we reject the null hypothesis</t>
  </si>
  <si>
    <r>
      <rPr>
        <sz val="11"/>
        <color theme="1"/>
        <rFont val="Calibri"/>
        <family val="2"/>
        <charset val="1"/>
      </rPr>
      <t xml:space="preserve">Since  z_calc &gt; </t>
    </r>
    <r>
      <rPr>
        <sz val="12"/>
        <color theme="1"/>
        <rFont val="Times New Roman"/>
        <family val="1"/>
        <charset val="1"/>
      </rPr>
      <t xml:space="preserve">z_(α)</t>
    </r>
    <r>
      <rPr>
        <sz val="11"/>
        <color theme="1"/>
        <rFont val="Calibri"/>
        <family val="2"/>
        <charset val="1"/>
      </rPr>
      <t xml:space="preserve">,  under 1% significance level we accept the null hypothesis</t>
    </r>
  </si>
  <si>
    <r>
      <rPr>
        <sz val="11"/>
        <color theme="1"/>
        <rFont val="Calibri"/>
        <family val="2"/>
        <charset val="1"/>
      </rPr>
      <t xml:space="preserve">Since  z_calc &gt; </t>
    </r>
    <r>
      <rPr>
        <sz val="12"/>
        <color theme="1"/>
        <rFont val="Calibri"/>
        <family val="2"/>
        <charset val="1"/>
      </rPr>
      <t xml:space="preserve">z_(1-α)</t>
    </r>
    <r>
      <rPr>
        <sz val="11"/>
        <color theme="1"/>
        <rFont val="Calibri"/>
        <family val="2"/>
        <charset val="1"/>
      </rPr>
      <t xml:space="preserve">,  under 10% significance level we reject the null hypothesis</t>
    </r>
  </si>
  <si>
    <t xml:space="preserve">pvalue</t>
  </si>
  <si>
    <t xml:space="preserve">Since  pvalue  &lt; α,  so with α = 0.05 significance level we reject the null hypothesis</t>
  </si>
  <si>
    <t xml:space="preserve">Since  pvalue  &gt; α,  so with α = 0.05 significance level we reject the null hypothesis</t>
  </si>
  <si>
    <t xml:space="preserve">Since  pvalue  &lt; α,  so with α = 0.10 significance level we reject the null hypothesis</t>
  </si>
  <si>
    <t xml:space="preserve">s</t>
  </si>
  <si>
    <t xml:space="preserve">tcalc</t>
  </si>
  <si>
    <t xml:space="preserve">t(α/2)</t>
  </si>
  <si>
    <t xml:space="preserve">tα</t>
  </si>
  <si>
    <t xml:space="preserve">t(1-α)</t>
  </si>
  <si>
    <t xml:space="preserve">t(1-α/2)</t>
  </si>
  <si>
    <t xml:space="preserve">So we fail to reject the null hypothesis</t>
  </si>
  <si>
    <t xml:space="preserve">p</t>
  </si>
  <si>
    <t xml:space="preserve">a)</t>
  </si>
  <si>
    <t xml:space="preserve">b)</t>
  </si>
  <si>
    <t xml:space="preserve">Ho: µ ≥ 20</t>
  </si>
  <si>
    <t xml:space="preserve">Ha: µ &lt; 20</t>
  </si>
  <si>
    <t xml:space="preserve">Z(α/2)</t>
  </si>
  <si>
    <t xml:space="preserve">Zα</t>
  </si>
  <si>
    <t xml:space="preserve">Z(1-α)</t>
  </si>
  <si>
    <t xml:space="preserve">Fail to reject the null hypothesis</t>
  </si>
  <si>
    <t xml:space="preserve">Reject the null hypothesis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</si>
</sst>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Times New Roman"/>
      <family val="1"/>
      <charset val="1"/>
    </font>
    <font>
      <b val="true"/>
      <sz val="12"/>
      <color theme="1"/>
      <name val="Times New Roman"/>
      <family val="1"/>
      <charset val="1"/>
    </font>
    <font>
      <sz val="12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T23" activeCellId="0" sqref="T23"/>
    </sheetView>
  </sheetViews>
  <sheetFormatPr defaultColWidth="8.890625" defaultRowHeight="15.75" customHeight="true" zeroHeight="false" outlineLevelRow="0" outlineLevelCol="0"/>
  <cols>
    <col collapsed="false" customWidth="true" hidden="false" outlineLevel="0" max="2" min="1" style="1" width="9.89"/>
    <col collapsed="false" customWidth="false" hidden="false" outlineLevel="0" max="4" min="3" style="1" width="8.89"/>
    <col collapsed="false" customWidth="true" hidden="false" outlineLevel="0" max="5" min="5" style="1" width="10.67"/>
    <col collapsed="false" customWidth="false" hidden="false" outlineLevel="0" max="6" min="6" style="1" width="8.89"/>
    <col collapsed="false" customWidth="true" hidden="false" outlineLevel="0" max="7" min="7" style="1" width="14.11"/>
    <col collapsed="false" customWidth="true" hidden="false" outlineLevel="0" max="8" min="8" style="1" width="11.11"/>
    <col collapsed="false" customWidth="false" hidden="false" outlineLevel="0" max="13" min="9" style="1" width="8.89"/>
    <col collapsed="false" customWidth="true" hidden="false" outlineLevel="0" max="14" min="14" style="1" width="14.22"/>
    <col collapsed="false" customWidth="false" hidden="false" outlineLevel="0" max="16384" min="15" style="1" width="8.89"/>
  </cols>
  <sheetData>
    <row r="1" customFormat="false" ht="15.75" hidden="false" customHeight="false" outlineLevel="0" collapsed="false">
      <c r="A1" s="2" t="s">
        <v>0</v>
      </c>
      <c r="B1" s="3" t="s">
        <v>1</v>
      </c>
      <c r="D1" s="4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15.75" hidden="false" customHeight="false" outlineLevel="0" collapsed="false">
      <c r="A2" s="2" t="n">
        <v>1</v>
      </c>
      <c r="B2" s="5" t="n">
        <v>20.5</v>
      </c>
      <c r="C2" s="6"/>
      <c r="D2" s="7"/>
      <c r="E2" s="8" t="s">
        <v>3</v>
      </c>
      <c r="F2" s="9"/>
      <c r="G2" s="10"/>
      <c r="H2" s="11"/>
      <c r="I2" s="12"/>
      <c r="J2" s="8"/>
      <c r="K2" s="8" t="s">
        <v>4</v>
      </c>
      <c r="L2" s="8"/>
      <c r="M2" s="8"/>
      <c r="N2" s="10"/>
      <c r="Q2" s="12"/>
      <c r="R2" s="8"/>
      <c r="S2" s="8"/>
      <c r="T2" s="8" t="s">
        <v>5</v>
      </c>
      <c r="U2" s="8"/>
      <c r="V2" s="8"/>
      <c r="W2" s="10"/>
    </row>
    <row r="3" customFormat="false" ht="17.9" hidden="false" customHeight="false" outlineLevel="0" collapsed="false">
      <c r="A3" s="2" t="n">
        <v>2</v>
      </c>
      <c r="B3" s="5" t="n">
        <v>14.63</v>
      </c>
      <c r="C3" s="13"/>
      <c r="D3" s="14"/>
      <c r="E3" s="15" t="s">
        <v>6</v>
      </c>
      <c r="F3" s="16"/>
      <c r="G3" s="17"/>
      <c r="H3" s="11"/>
      <c r="I3" s="18"/>
      <c r="J3" s="15"/>
      <c r="K3" s="15" t="s">
        <v>7</v>
      </c>
      <c r="L3" s="15"/>
      <c r="M3" s="15"/>
      <c r="N3" s="17"/>
      <c r="Q3" s="18"/>
      <c r="R3" s="15"/>
      <c r="S3" s="15"/>
      <c r="T3" s="15" t="s">
        <v>8</v>
      </c>
      <c r="U3" s="15"/>
      <c r="V3" s="15"/>
      <c r="W3" s="17"/>
    </row>
    <row r="4" customFormat="false" ht="17.9" hidden="false" customHeight="false" outlineLevel="0" collapsed="false">
      <c r="A4" s="2" t="n">
        <v>3</v>
      </c>
      <c r="B4" s="5" t="n">
        <v>23.77</v>
      </c>
      <c r="C4" s="13"/>
      <c r="D4" s="14"/>
      <c r="E4" s="15" t="s">
        <v>9</v>
      </c>
      <c r="F4" s="16"/>
      <c r="G4" s="17"/>
      <c r="H4" s="11"/>
      <c r="I4" s="18"/>
      <c r="J4" s="15"/>
      <c r="K4" s="15" t="s">
        <v>10</v>
      </c>
      <c r="L4" s="15"/>
      <c r="M4" s="15"/>
      <c r="N4" s="17"/>
      <c r="Q4" s="18"/>
      <c r="R4" s="15"/>
      <c r="S4" s="15"/>
      <c r="T4" s="15" t="s">
        <v>11</v>
      </c>
      <c r="U4" s="15"/>
      <c r="V4" s="15"/>
      <c r="W4" s="17"/>
    </row>
    <row r="5" customFormat="false" ht="15.75" hidden="false" customHeight="false" outlineLevel="0" collapsed="false">
      <c r="A5" s="2" t="n">
        <v>4</v>
      </c>
      <c r="B5" s="5" t="n">
        <v>29.96</v>
      </c>
      <c r="C5" s="13"/>
      <c r="D5" s="14"/>
      <c r="E5" s="15"/>
      <c r="F5" s="16"/>
      <c r="G5" s="17"/>
      <c r="H5" s="11"/>
      <c r="I5" s="18"/>
      <c r="J5" s="15"/>
      <c r="K5" s="15"/>
      <c r="L5" s="15"/>
      <c r="M5" s="15"/>
      <c r="N5" s="17"/>
      <c r="Q5" s="18"/>
      <c r="R5" s="15"/>
      <c r="S5" s="15"/>
      <c r="T5" s="15"/>
      <c r="U5" s="15"/>
      <c r="V5" s="15"/>
      <c r="W5" s="17"/>
    </row>
    <row r="6" customFormat="false" ht="15.75" hidden="false" customHeight="false" outlineLevel="0" collapsed="false">
      <c r="A6" s="2" t="n">
        <v>5</v>
      </c>
      <c r="B6" s="5" t="n">
        <v>29.49</v>
      </c>
      <c r="C6" s="13"/>
      <c r="D6" s="14"/>
      <c r="E6" s="15" t="s">
        <v>12</v>
      </c>
      <c r="F6" s="16" t="n">
        <v>20</v>
      </c>
      <c r="G6" s="17"/>
      <c r="H6" s="11"/>
      <c r="I6" s="18"/>
      <c r="J6" s="15"/>
      <c r="K6" s="15" t="s">
        <v>12</v>
      </c>
      <c r="L6" s="16" t="n">
        <v>20</v>
      </c>
      <c r="M6" s="15"/>
      <c r="N6" s="17"/>
      <c r="Q6" s="18"/>
      <c r="R6" s="15"/>
      <c r="S6" s="15"/>
      <c r="T6" s="15" t="s">
        <v>12</v>
      </c>
      <c r="U6" s="16" t="n">
        <v>20</v>
      </c>
      <c r="V6" s="15"/>
      <c r="W6" s="17"/>
    </row>
    <row r="7" customFormat="false" ht="15.75" hidden="false" customHeight="false" outlineLevel="0" collapsed="false">
      <c r="A7" s="2" t="n">
        <v>6</v>
      </c>
      <c r="B7" s="5" t="n">
        <v>32.7</v>
      </c>
      <c r="C7" s="13"/>
      <c r="D7" s="14"/>
      <c r="E7" s="15" t="s">
        <v>13</v>
      </c>
      <c r="F7" s="16" t="n">
        <f aca="false">AVERAGE(B2:B65)</f>
        <v>21.52</v>
      </c>
      <c r="G7" s="17"/>
      <c r="H7" s="11"/>
      <c r="I7" s="18"/>
      <c r="J7" s="15"/>
      <c r="K7" s="15" t="s">
        <v>13</v>
      </c>
      <c r="L7" s="16" t="n">
        <f aca="false">AVERAGE($B$2:$B$65)</f>
        <v>21.52</v>
      </c>
      <c r="M7" s="15"/>
      <c r="N7" s="17"/>
      <c r="Q7" s="18"/>
      <c r="R7" s="15"/>
      <c r="S7" s="15"/>
      <c r="T7" s="15" t="s">
        <v>13</v>
      </c>
      <c r="U7" s="16" t="n">
        <f aca="false">AVERAGE($B$2:$B$65)</f>
        <v>21.52</v>
      </c>
      <c r="V7" s="15"/>
      <c r="W7" s="17"/>
    </row>
    <row r="8" customFormat="false" ht="15.75" hidden="false" customHeight="false" outlineLevel="0" collapsed="false">
      <c r="A8" s="2" t="n">
        <v>7</v>
      </c>
      <c r="B8" s="5" t="n">
        <v>9.2</v>
      </c>
      <c r="C8" s="13"/>
      <c r="D8" s="14"/>
      <c r="E8" s="15" t="s">
        <v>14</v>
      </c>
      <c r="F8" s="16" t="n">
        <v>64</v>
      </c>
      <c r="G8" s="17"/>
      <c r="H8" s="11"/>
      <c r="I8" s="18"/>
      <c r="J8" s="15"/>
      <c r="K8" s="15" t="s">
        <v>14</v>
      </c>
      <c r="L8" s="16" t="n">
        <v>64</v>
      </c>
      <c r="M8" s="15"/>
      <c r="N8" s="17"/>
      <c r="Q8" s="18"/>
      <c r="R8" s="15"/>
      <c r="S8" s="15"/>
      <c r="T8" s="15" t="s">
        <v>14</v>
      </c>
      <c r="U8" s="16" t="n">
        <v>64</v>
      </c>
      <c r="V8" s="15"/>
      <c r="W8" s="17"/>
    </row>
    <row r="9" customFormat="false" ht="15.75" hidden="false" customHeight="false" outlineLevel="0" collapsed="false">
      <c r="A9" s="2" t="n">
        <v>8</v>
      </c>
      <c r="B9" s="5" t="n">
        <v>20.89</v>
      </c>
      <c r="C9" s="13"/>
      <c r="D9" s="14"/>
      <c r="E9" s="15" t="s">
        <v>15</v>
      </c>
      <c r="F9" s="16" t="n">
        <v>6</v>
      </c>
      <c r="G9" s="17"/>
      <c r="H9" s="11"/>
      <c r="I9" s="18"/>
      <c r="J9" s="15"/>
      <c r="K9" s="15" t="s">
        <v>15</v>
      </c>
      <c r="L9" s="16" t="n">
        <v>6</v>
      </c>
      <c r="M9" s="16"/>
      <c r="N9" s="17"/>
      <c r="Q9" s="18"/>
      <c r="R9" s="15"/>
      <c r="S9" s="15"/>
      <c r="T9" s="15" t="s">
        <v>15</v>
      </c>
      <c r="U9" s="16" t="n">
        <v>6</v>
      </c>
      <c r="V9" s="15"/>
      <c r="W9" s="17"/>
    </row>
    <row r="10" customFormat="false" ht="15.75" hidden="false" customHeight="false" outlineLevel="0" collapsed="false">
      <c r="A10" s="2" t="n">
        <v>9</v>
      </c>
      <c r="B10" s="5" t="n">
        <v>28.87</v>
      </c>
      <c r="C10" s="13"/>
      <c r="D10" s="14"/>
      <c r="E10" s="15"/>
      <c r="F10" s="16"/>
      <c r="G10" s="17"/>
      <c r="H10" s="11"/>
      <c r="I10" s="18"/>
      <c r="J10" s="15"/>
      <c r="K10" s="15"/>
      <c r="L10" s="15"/>
      <c r="M10" s="15"/>
      <c r="N10" s="17"/>
      <c r="Q10" s="18"/>
      <c r="R10" s="15"/>
      <c r="S10" s="15"/>
      <c r="T10" s="15"/>
      <c r="U10" s="15"/>
      <c r="V10" s="15"/>
      <c r="W10" s="17"/>
    </row>
    <row r="11" customFormat="false" ht="15.75" hidden="false" customHeight="false" outlineLevel="0" collapsed="false">
      <c r="A11" s="2" t="n">
        <v>10</v>
      </c>
      <c r="B11" s="5" t="n">
        <v>15.78</v>
      </c>
      <c r="C11" s="13"/>
      <c r="D11" s="14"/>
      <c r="E11" s="15" t="s">
        <v>16</v>
      </c>
      <c r="F11" s="16" t="n">
        <f aca="false">(F7-F6)/(F9/SQRT(F8))</f>
        <v>2.02666666666667</v>
      </c>
      <c r="G11" s="17"/>
      <c r="H11" s="11"/>
      <c r="I11" s="18"/>
      <c r="J11" s="15"/>
      <c r="K11" s="15" t="s">
        <v>16</v>
      </c>
      <c r="L11" s="15" t="n">
        <f aca="false">(L7-L6)/(L9/SQRT(L8))</f>
        <v>2.02666666666667</v>
      </c>
      <c r="M11" s="15"/>
      <c r="N11" s="17"/>
      <c r="Q11" s="18"/>
      <c r="R11" s="15"/>
      <c r="S11" s="15"/>
      <c r="T11" s="15" t="s">
        <v>16</v>
      </c>
      <c r="U11" s="15" t="n">
        <f aca="false">(U7-U6)/(U9/SQRT(U8))</f>
        <v>2.02666666666667</v>
      </c>
      <c r="V11" s="15"/>
      <c r="W11" s="17"/>
    </row>
    <row r="12" customFormat="false" ht="15.75" hidden="false" customHeight="false" outlineLevel="0" collapsed="false">
      <c r="A12" s="2" t="n">
        <v>11</v>
      </c>
      <c r="B12" s="5" t="n">
        <v>18.16</v>
      </c>
      <c r="C12" s="13"/>
      <c r="D12" s="14"/>
      <c r="E12" s="19" t="s">
        <v>17</v>
      </c>
      <c r="F12" s="16" t="n">
        <v>0.05</v>
      </c>
      <c r="G12" s="17"/>
      <c r="H12" s="11"/>
      <c r="I12" s="18"/>
      <c r="J12" s="15"/>
      <c r="K12" s="19" t="s">
        <v>17</v>
      </c>
      <c r="L12" s="15" t="n">
        <v>0.01</v>
      </c>
      <c r="M12" s="15"/>
      <c r="N12" s="17"/>
      <c r="Q12" s="18"/>
      <c r="R12" s="15"/>
      <c r="S12" s="15"/>
      <c r="T12" s="19" t="s">
        <v>17</v>
      </c>
      <c r="U12" s="15" t="n">
        <f aca="false">0.1</f>
        <v>0.1</v>
      </c>
      <c r="V12" s="15"/>
      <c r="W12" s="17"/>
    </row>
    <row r="13" customFormat="false" ht="15.75" hidden="false" customHeight="false" outlineLevel="0" collapsed="false">
      <c r="A13" s="2" t="n">
        <v>12</v>
      </c>
      <c r="B13" s="5" t="n">
        <v>12.16</v>
      </c>
      <c r="C13" s="13"/>
      <c r="D13" s="14"/>
      <c r="E13" s="15" t="s">
        <v>18</v>
      </c>
      <c r="F13" s="16" t="n">
        <f aca="false">_xlfn.NORM.INV(F12/2, 0,1)</f>
        <v>-1.95996398454005</v>
      </c>
      <c r="G13" s="17"/>
      <c r="H13" s="11"/>
      <c r="I13" s="18"/>
      <c r="J13" s="15"/>
      <c r="K13" s="15" t="s">
        <v>19</v>
      </c>
      <c r="L13" s="15" t="n">
        <f aca="false">_xlfn.NORM.INV(L12,0,1)</f>
        <v>-2.32634787404084</v>
      </c>
      <c r="M13" s="15"/>
      <c r="N13" s="17"/>
      <c r="Q13" s="18"/>
      <c r="R13" s="15"/>
      <c r="S13" s="15"/>
      <c r="T13" s="19" t="s">
        <v>20</v>
      </c>
      <c r="U13" s="15" t="n">
        <f aca="false">_xlfn.NORM.INV(1-U12,0,1)</f>
        <v>1.2815515655446</v>
      </c>
      <c r="V13" s="15"/>
      <c r="W13" s="17"/>
    </row>
    <row r="14" customFormat="false" ht="15.75" hidden="false" customHeight="false" outlineLevel="0" collapsed="false">
      <c r="A14" s="2" t="n">
        <v>13</v>
      </c>
      <c r="B14" s="5" t="n">
        <v>11.22</v>
      </c>
      <c r="C14" s="18"/>
      <c r="D14" s="15"/>
      <c r="E14" s="15" t="s">
        <v>21</v>
      </c>
      <c r="F14" s="16" t="n">
        <f aca="false">-F13</f>
        <v>1.95996398454005</v>
      </c>
      <c r="G14" s="17"/>
      <c r="H14" s="11"/>
      <c r="I14" s="20"/>
      <c r="J14" s="21"/>
      <c r="K14" s="21"/>
      <c r="L14" s="21"/>
      <c r="M14" s="21"/>
      <c r="N14" s="22"/>
      <c r="Q14" s="20"/>
      <c r="R14" s="21"/>
      <c r="S14" s="21"/>
      <c r="T14" s="21" t="s">
        <v>22</v>
      </c>
      <c r="U14" s="21"/>
      <c r="V14" s="21"/>
      <c r="W14" s="22"/>
    </row>
    <row r="15" customFormat="false" ht="15.75" hidden="false" customHeight="false" outlineLevel="0" collapsed="false">
      <c r="A15" s="2" t="n">
        <v>14</v>
      </c>
      <c r="B15" s="5" t="n">
        <v>16.43</v>
      </c>
      <c r="C15" s="23"/>
      <c r="D15" s="24"/>
      <c r="E15" s="21"/>
      <c r="F15" s="25"/>
      <c r="G15" s="22"/>
      <c r="H15" s="11"/>
    </row>
    <row r="16" customFormat="false" ht="15.75" hidden="false" customHeight="true" outlineLevel="0" collapsed="false">
      <c r="A16" s="2" t="n">
        <v>15</v>
      </c>
      <c r="B16" s="26" t="n">
        <v>17.66</v>
      </c>
      <c r="C16" s="27" t="s">
        <v>23</v>
      </c>
      <c r="D16" s="27"/>
      <c r="E16" s="27"/>
      <c r="F16" s="27"/>
      <c r="G16" s="27"/>
      <c r="H16" s="11"/>
      <c r="I16" s="27" t="s">
        <v>24</v>
      </c>
      <c r="J16" s="27"/>
      <c r="K16" s="27"/>
      <c r="L16" s="27"/>
      <c r="M16" s="27"/>
      <c r="N16" s="27"/>
      <c r="Q16" s="27" t="s">
        <v>25</v>
      </c>
      <c r="R16" s="27"/>
      <c r="S16" s="27"/>
      <c r="T16" s="27"/>
      <c r="U16" s="27"/>
      <c r="V16" s="27"/>
      <c r="W16" s="27"/>
    </row>
    <row r="17" customFormat="false" ht="15.75" hidden="false" customHeight="false" outlineLevel="0" collapsed="false">
      <c r="A17" s="2" t="n">
        <v>16</v>
      </c>
      <c r="B17" s="26" t="n">
        <v>9.59</v>
      </c>
      <c r="C17" s="27"/>
      <c r="D17" s="27"/>
      <c r="E17" s="27"/>
      <c r="F17" s="27"/>
      <c r="G17" s="27"/>
      <c r="H17" s="11"/>
      <c r="I17" s="27"/>
      <c r="J17" s="27"/>
      <c r="K17" s="27"/>
      <c r="L17" s="27"/>
      <c r="M17" s="27"/>
      <c r="N17" s="27"/>
      <c r="Q17" s="27"/>
      <c r="R17" s="27"/>
      <c r="S17" s="27"/>
      <c r="T17" s="27"/>
      <c r="U17" s="27"/>
      <c r="V17" s="27"/>
      <c r="W17" s="27"/>
    </row>
    <row r="18" customFormat="false" ht="15.75" hidden="false" customHeight="false" outlineLevel="0" collapsed="false">
      <c r="A18" s="2" t="n">
        <v>17</v>
      </c>
      <c r="B18" s="26" t="n">
        <v>18.89</v>
      </c>
      <c r="C18" s="27"/>
      <c r="D18" s="27"/>
      <c r="E18" s="27"/>
      <c r="F18" s="27"/>
      <c r="G18" s="27"/>
      <c r="I18" s="27"/>
      <c r="J18" s="27"/>
      <c r="K18" s="27"/>
      <c r="L18" s="27"/>
      <c r="M18" s="27"/>
      <c r="N18" s="27"/>
      <c r="Q18" s="27"/>
      <c r="R18" s="27"/>
      <c r="S18" s="27"/>
      <c r="T18" s="27"/>
      <c r="U18" s="27"/>
      <c r="V18" s="27"/>
      <c r="W18" s="27"/>
    </row>
    <row r="19" customFormat="false" ht="15.75" hidden="false" customHeight="false" outlineLevel="0" collapsed="false">
      <c r="A19" s="2" t="n">
        <v>18</v>
      </c>
      <c r="B19" s="26" t="n">
        <v>19.88</v>
      </c>
      <c r="C19" s="27"/>
      <c r="D19" s="27"/>
      <c r="E19" s="27"/>
      <c r="F19" s="27"/>
      <c r="G19" s="27"/>
      <c r="I19" s="27"/>
      <c r="J19" s="27"/>
      <c r="K19" s="27"/>
      <c r="L19" s="27"/>
      <c r="M19" s="27"/>
      <c r="N19" s="27"/>
      <c r="Q19" s="27"/>
      <c r="R19" s="27"/>
      <c r="S19" s="27"/>
      <c r="T19" s="27"/>
      <c r="U19" s="27"/>
      <c r="V19" s="27"/>
      <c r="W19" s="27"/>
    </row>
    <row r="20" customFormat="false" ht="15.75" hidden="false" customHeight="false" outlineLevel="0" collapsed="false">
      <c r="A20" s="2" t="n">
        <v>19</v>
      </c>
      <c r="B20" s="26" t="n">
        <v>23.11</v>
      </c>
      <c r="C20" s="27"/>
      <c r="D20" s="27"/>
      <c r="E20" s="27"/>
      <c r="F20" s="27"/>
      <c r="G20" s="27"/>
      <c r="I20" s="27"/>
      <c r="J20" s="27"/>
      <c r="K20" s="27"/>
      <c r="L20" s="27"/>
      <c r="M20" s="27"/>
      <c r="N20" s="27"/>
      <c r="Q20" s="27"/>
      <c r="R20" s="27"/>
      <c r="S20" s="27"/>
      <c r="T20" s="27"/>
      <c r="U20" s="27"/>
      <c r="V20" s="27"/>
      <c r="W20" s="27"/>
    </row>
    <row r="21" customFormat="false" ht="15.75" hidden="false" customHeight="false" outlineLevel="0" collapsed="false">
      <c r="A21" s="2" t="n">
        <v>20</v>
      </c>
      <c r="B21" s="26" t="n">
        <v>20.11</v>
      </c>
    </row>
    <row r="22" customFormat="false" ht="15.75" hidden="false" customHeight="false" outlineLevel="0" collapsed="false">
      <c r="A22" s="2" t="n">
        <v>21</v>
      </c>
      <c r="B22" s="26" t="n">
        <v>20.34</v>
      </c>
    </row>
    <row r="23" customFormat="false" ht="15.75" hidden="false" customHeight="false" outlineLevel="0" collapsed="false">
      <c r="A23" s="2" t="n">
        <v>22</v>
      </c>
      <c r="B23" s="26" t="n">
        <v>20.08</v>
      </c>
      <c r="D23" s="1" t="s">
        <v>26</v>
      </c>
      <c r="E23" s="1" t="n">
        <f aca="false">2*(1- _xlfn.NORM.DIST(F11,0,1,1))</f>
        <v>0.0426965136160504</v>
      </c>
      <c r="J23" s="1" t="s">
        <v>26</v>
      </c>
      <c r="K23" s="1" t="n">
        <f aca="false">_xlfn.NORM.DIST(L11,0, 1, 1)</f>
        <v>0.978651743191975</v>
      </c>
      <c r="S23" s="1" t="s">
        <v>26</v>
      </c>
      <c r="T23" s="1" t="n">
        <f aca="false">1 - _xlfn.NORM.DIST(U11,0, 1,1)</f>
        <v>0.0213482568080252</v>
      </c>
    </row>
    <row r="24" customFormat="false" ht="15.75" hidden="false" customHeight="false" outlineLevel="0" collapsed="false">
      <c r="A24" s="2" t="n">
        <v>23</v>
      </c>
      <c r="B24" s="26" t="n">
        <v>30.36</v>
      </c>
    </row>
    <row r="25" customFormat="false" ht="15.75" hidden="false" customHeight="false" outlineLevel="0" collapsed="false">
      <c r="A25" s="2" t="n">
        <v>24</v>
      </c>
      <c r="B25" s="26" t="n">
        <v>21.79</v>
      </c>
    </row>
    <row r="26" customFormat="false" ht="15.75" hidden="false" customHeight="true" outlineLevel="0" collapsed="false">
      <c r="A26" s="2" t="n">
        <v>25</v>
      </c>
      <c r="B26" s="26" t="n">
        <v>21.18</v>
      </c>
      <c r="C26" s="27" t="s">
        <v>27</v>
      </c>
      <c r="D26" s="27"/>
      <c r="E26" s="27"/>
      <c r="F26" s="27"/>
      <c r="G26" s="27"/>
      <c r="I26" s="27" t="s">
        <v>28</v>
      </c>
      <c r="J26" s="27"/>
      <c r="K26" s="27"/>
      <c r="L26" s="27"/>
      <c r="M26" s="27"/>
      <c r="N26" s="27"/>
      <c r="Q26" s="27" t="s">
        <v>29</v>
      </c>
      <c r="R26" s="27"/>
      <c r="S26" s="27"/>
      <c r="T26" s="27"/>
      <c r="U26" s="27"/>
      <c r="V26" s="27"/>
      <c r="W26" s="27"/>
    </row>
    <row r="27" customFormat="false" ht="15.75" hidden="false" customHeight="false" outlineLevel="0" collapsed="false">
      <c r="A27" s="2" t="n">
        <v>26</v>
      </c>
      <c r="B27" s="26" t="n">
        <v>19.22</v>
      </c>
      <c r="C27" s="27"/>
      <c r="D27" s="27"/>
      <c r="E27" s="27"/>
      <c r="F27" s="27"/>
      <c r="G27" s="27"/>
      <c r="I27" s="27"/>
      <c r="J27" s="27"/>
      <c r="K27" s="27"/>
      <c r="L27" s="27"/>
      <c r="M27" s="27"/>
      <c r="N27" s="27"/>
      <c r="Q27" s="27"/>
      <c r="R27" s="27"/>
      <c r="S27" s="27"/>
      <c r="T27" s="27"/>
      <c r="U27" s="27"/>
      <c r="V27" s="27"/>
      <c r="W27" s="27"/>
    </row>
    <row r="28" customFormat="false" ht="15.75" hidden="false" customHeight="false" outlineLevel="0" collapsed="false">
      <c r="A28" s="2" t="n">
        <v>27</v>
      </c>
      <c r="B28" s="26" t="n">
        <v>34.13</v>
      </c>
      <c r="C28" s="27"/>
      <c r="D28" s="27"/>
      <c r="E28" s="27"/>
      <c r="F28" s="27"/>
      <c r="G28" s="27"/>
      <c r="I28" s="27"/>
      <c r="J28" s="27"/>
      <c r="K28" s="27"/>
      <c r="L28" s="27"/>
      <c r="M28" s="27"/>
      <c r="N28" s="27"/>
      <c r="Q28" s="27"/>
      <c r="R28" s="27"/>
      <c r="S28" s="27"/>
      <c r="T28" s="27"/>
      <c r="U28" s="27"/>
      <c r="V28" s="27"/>
      <c r="W28" s="27"/>
    </row>
    <row r="29" customFormat="false" ht="15.75" hidden="false" customHeight="false" outlineLevel="0" collapsed="false">
      <c r="A29" s="2" t="n">
        <v>28</v>
      </c>
      <c r="B29" s="26" t="n">
        <v>27.49</v>
      </c>
      <c r="C29" s="27"/>
      <c r="D29" s="27"/>
      <c r="E29" s="27"/>
      <c r="F29" s="27"/>
      <c r="G29" s="27"/>
      <c r="I29" s="27"/>
      <c r="J29" s="27"/>
      <c r="K29" s="27"/>
      <c r="L29" s="27"/>
      <c r="M29" s="27"/>
      <c r="N29" s="27"/>
      <c r="Q29" s="27"/>
      <c r="R29" s="27"/>
      <c r="S29" s="27"/>
      <c r="T29" s="27"/>
      <c r="U29" s="27"/>
      <c r="V29" s="27"/>
      <c r="W29" s="27"/>
    </row>
    <row r="30" customFormat="false" ht="15.75" hidden="false" customHeight="false" outlineLevel="0" collapsed="false">
      <c r="A30" s="2" t="n">
        <v>29</v>
      </c>
      <c r="B30" s="26" t="n">
        <v>36.55</v>
      </c>
      <c r="C30" s="27"/>
      <c r="D30" s="27"/>
      <c r="E30" s="27"/>
      <c r="F30" s="27"/>
      <c r="G30" s="27"/>
      <c r="I30" s="27"/>
      <c r="J30" s="27"/>
      <c r="K30" s="27"/>
      <c r="L30" s="27"/>
      <c r="M30" s="27"/>
      <c r="N30" s="27"/>
      <c r="Q30" s="27"/>
      <c r="R30" s="27"/>
      <c r="S30" s="27"/>
      <c r="T30" s="27"/>
      <c r="U30" s="27"/>
      <c r="V30" s="27"/>
      <c r="W30" s="27"/>
    </row>
    <row r="31" customFormat="false" ht="15.75" hidden="false" customHeight="false" outlineLevel="0" collapsed="false">
      <c r="A31" s="2" t="n">
        <v>30</v>
      </c>
      <c r="B31" s="26" t="n">
        <v>18.37</v>
      </c>
    </row>
    <row r="32" customFormat="false" ht="15.75" hidden="false" customHeight="false" outlineLevel="0" collapsed="false">
      <c r="A32" s="2" t="n">
        <v>31</v>
      </c>
      <c r="B32" s="26" t="n">
        <v>32.27</v>
      </c>
    </row>
    <row r="33" customFormat="false" ht="15.75" hidden="false" customHeight="false" outlineLevel="0" collapsed="false">
      <c r="A33" s="2" t="n">
        <v>32</v>
      </c>
      <c r="B33" s="26" t="n">
        <v>12.63</v>
      </c>
    </row>
    <row r="34" customFormat="false" ht="15.75" hidden="false" customHeight="false" outlineLevel="0" collapsed="false">
      <c r="A34" s="2" t="n">
        <v>33</v>
      </c>
      <c r="B34" s="26" t="n">
        <v>25.53</v>
      </c>
    </row>
    <row r="35" customFormat="false" ht="15.75" hidden="false" customHeight="false" outlineLevel="0" collapsed="false">
      <c r="A35" s="2" t="n">
        <v>34</v>
      </c>
      <c r="B35" s="26" t="n">
        <v>27.71</v>
      </c>
    </row>
    <row r="36" customFormat="false" ht="15.75" hidden="false" customHeight="false" outlineLevel="0" collapsed="false">
      <c r="A36" s="2" t="n">
        <v>35</v>
      </c>
      <c r="B36" s="26" t="n">
        <v>33.81</v>
      </c>
    </row>
    <row r="37" customFormat="false" ht="15.75" hidden="false" customHeight="false" outlineLevel="0" collapsed="false">
      <c r="A37" s="2" t="n">
        <v>36</v>
      </c>
      <c r="B37" s="26" t="n">
        <v>21.79</v>
      </c>
    </row>
    <row r="38" customFormat="false" ht="15.75" hidden="false" customHeight="false" outlineLevel="0" collapsed="false">
      <c r="A38" s="2" t="n">
        <v>37</v>
      </c>
      <c r="B38" s="26" t="n">
        <v>19.16</v>
      </c>
    </row>
    <row r="39" customFormat="false" ht="15.75" hidden="false" customHeight="false" outlineLevel="0" collapsed="false">
      <c r="A39" s="2" t="n">
        <v>38</v>
      </c>
      <c r="B39" s="26" t="n">
        <v>26.35</v>
      </c>
    </row>
    <row r="40" customFormat="false" ht="15.75" hidden="false" customHeight="false" outlineLevel="0" collapsed="false">
      <c r="A40" s="2" t="n">
        <v>39</v>
      </c>
      <c r="B40" s="26" t="n">
        <v>20.01</v>
      </c>
    </row>
    <row r="41" customFormat="false" ht="15.75" hidden="false" customHeight="false" outlineLevel="0" collapsed="false">
      <c r="A41" s="2" t="n">
        <v>40</v>
      </c>
      <c r="B41" s="26" t="n">
        <v>26.85</v>
      </c>
    </row>
    <row r="42" customFormat="false" ht="15.75" hidden="false" customHeight="false" outlineLevel="0" collapsed="false">
      <c r="A42" s="2" t="n">
        <v>41</v>
      </c>
      <c r="B42" s="26" t="n">
        <v>13.63</v>
      </c>
    </row>
    <row r="43" customFormat="false" ht="15.75" hidden="false" customHeight="false" outlineLevel="0" collapsed="false">
      <c r="A43" s="2" t="n">
        <v>42</v>
      </c>
      <c r="B43" s="26" t="n">
        <v>17.22</v>
      </c>
    </row>
    <row r="44" customFormat="false" ht="15.75" hidden="false" customHeight="false" outlineLevel="0" collapsed="false">
      <c r="A44" s="2" t="n">
        <v>43</v>
      </c>
      <c r="B44" s="26" t="n">
        <v>13.17</v>
      </c>
    </row>
    <row r="45" customFormat="false" ht="15.75" hidden="false" customHeight="false" outlineLevel="0" collapsed="false">
      <c r="A45" s="2" t="n">
        <v>44</v>
      </c>
      <c r="B45" s="26" t="n">
        <v>20.12</v>
      </c>
    </row>
    <row r="46" customFormat="false" ht="15.75" hidden="false" customHeight="false" outlineLevel="0" collapsed="false">
      <c r="A46" s="2" t="n">
        <v>45</v>
      </c>
      <c r="B46" s="26" t="n">
        <v>22.11</v>
      </c>
    </row>
    <row r="47" customFormat="false" ht="15.75" hidden="false" customHeight="false" outlineLevel="0" collapsed="false">
      <c r="A47" s="2" t="n">
        <v>46</v>
      </c>
      <c r="B47" s="26" t="n">
        <v>22.47</v>
      </c>
    </row>
    <row r="48" customFormat="false" ht="15.75" hidden="false" customHeight="false" outlineLevel="0" collapsed="false">
      <c r="A48" s="2" t="n">
        <v>47</v>
      </c>
      <c r="B48" s="26" t="n">
        <v>20.36</v>
      </c>
    </row>
    <row r="49" customFormat="false" ht="15.75" hidden="false" customHeight="false" outlineLevel="0" collapsed="false">
      <c r="A49" s="2" t="n">
        <v>48</v>
      </c>
      <c r="B49" s="26" t="n">
        <v>35.47</v>
      </c>
    </row>
    <row r="50" customFormat="false" ht="15.75" hidden="false" customHeight="false" outlineLevel="0" collapsed="false">
      <c r="A50" s="2" t="n">
        <v>49</v>
      </c>
      <c r="B50" s="26" t="n">
        <v>11.85</v>
      </c>
    </row>
    <row r="51" customFormat="false" ht="15.75" hidden="false" customHeight="false" outlineLevel="0" collapsed="false">
      <c r="A51" s="2" t="n">
        <v>50</v>
      </c>
      <c r="B51" s="26" t="n">
        <v>17.88</v>
      </c>
    </row>
    <row r="52" customFormat="false" ht="15.75" hidden="false" customHeight="false" outlineLevel="0" collapsed="false">
      <c r="A52" s="2" t="n">
        <v>51</v>
      </c>
      <c r="B52" s="26" t="n">
        <v>6.83</v>
      </c>
    </row>
    <row r="53" customFormat="false" ht="15.75" hidden="false" customHeight="false" outlineLevel="0" collapsed="false">
      <c r="A53" s="2" t="n">
        <v>52</v>
      </c>
      <c r="B53" s="26" t="n">
        <v>30.99</v>
      </c>
    </row>
    <row r="54" customFormat="false" ht="15.75" hidden="false" customHeight="false" outlineLevel="0" collapsed="false">
      <c r="A54" s="2" t="n">
        <v>53</v>
      </c>
      <c r="B54" s="26" t="n">
        <v>14.62</v>
      </c>
    </row>
    <row r="55" customFormat="false" ht="15.75" hidden="false" customHeight="false" outlineLevel="0" collapsed="false">
      <c r="A55" s="2" t="n">
        <v>54</v>
      </c>
      <c r="B55" s="26" t="n">
        <v>18.38</v>
      </c>
    </row>
    <row r="56" customFormat="false" ht="15.75" hidden="false" customHeight="false" outlineLevel="0" collapsed="false">
      <c r="A56" s="2" t="n">
        <v>55</v>
      </c>
      <c r="B56" s="26" t="n">
        <v>26.85</v>
      </c>
    </row>
    <row r="57" customFormat="false" ht="15.75" hidden="false" customHeight="false" outlineLevel="0" collapsed="false">
      <c r="A57" s="2" t="n">
        <v>56</v>
      </c>
      <c r="B57" s="26" t="n">
        <v>25.1</v>
      </c>
    </row>
    <row r="58" customFormat="false" ht="15.75" hidden="false" customHeight="false" outlineLevel="0" collapsed="false">
      <c r="A58" s="2" t="n">
        <v>57</v>
      </c>
      <c r="B58" s="26" t="n">
        <v>27.55</v>
      </c>
    </row>
    <row r="59" customFormat="false" ht="15.75" hidden="false" customHeight="false" outlineLevel="0" collapsed="false">
      <c r="A59" s="2" t="n">
        <v>58</v>
      </c>
      <c r="B59" s="26" t="n">
        <v>25.87</v>
      </c>
    </row>
    <row r="60" customFormat="false" ht="15.75" hidden="false" customHeight="false" outlineLevel="0" collapsed="false">
      <c r="A60" s="2" t="n">
        <v>59</v>
      </c>
      <c r="B60" s="26" t="n">
        <v>14.37</v>
      </c>
    </row>
    <row r="61" customFormat="false" ht="15.75" hidden="false" customHeight="false" outlineLevel="0" collapsed="false">
      <c r="A61" s="2" t="n">
        <v>60</v>
      </c>
      <c r="B61" s="26" t="n">
        <v>15.61</v>
      </c>
    </row>
    <row r="62" customFormat="false" ht="15.75" hidden="false" customHeight="false" outlineLevel="0" collapsed="false">
      <c r="A62" s="2" t="n">
        <v>61</v>
      </c>
      <c r="B62" s="26" t="n">
        <v>26.46</v>
      </c>
    </row>
    <row r="63" customFormat="false" ht="15.75" hidden="false" customHeight="false" outlineLevel="0" collapsed="false">
      <c r="A63" s="2" t="n">
        <v>62</v>
      </c>
      <c r="B63" s="26" t="n">
        <v>24.24</v>
      </c>
      <c r="C63" s="28"/>
    </row>
    <row r="64" customFormat="false" ht="15.75" hidden="false" customHeight="false" outlineLevel="0" collapsed="false">
      <c r="A64" s="2" t="n">
        <v>63</v>
      </c>
      <c r="B64" s="26" t="n">
        <v>16.66</v>
      </c>
    </row>
    <row r="65" customFormat="false" ht="15.75" hidden="false" customHeight="false" outlineLevel="0" collapsed="false">
      <c r="A65" s="2" t="n">
        <v>64</v>
      </c>
      <c r="B65" s="26" t="n">
        <v>20.85</v>
      </c>
    </row>
    <row r="66" customFormat="false" ht="15.75" hidden="false" customHeight="false" outlineLevel="0" collapsed="false">
      <c r="B66" s="28"/>
      <c r="C66" s="28"/>
    </row>
  </sheetData>
  <mergeCells count="7">
    <mergeCell ref="D1:W1"/>
    <mergeCell ref="C16:G20"/>
    <mergeCell ref="I16:N20"/>
    <mergeCell ref="Q16:W20"/>
    <mergeCell ref="C26:G30"/>
    <mergeCell ref="I26:N30"/>
    <mergeCell ref="Q26:W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28" activeCellId="0" sqref="N28"/>
    </sheetView>
  </sheetViews>
  <sheetFormatPr defaultColWidth="8.59765625" defaultRowHeight="14.2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n">
        <v>1</v>
      </c>
      <c r="B2" s="5" t="n">
        <v>20.5</v>
      </c>
    </row>
    <row r="3" customFormat="false" ht="15" hidden="false" customHeight="false" outlineLevel="0" collapsed="false">
      <c r="A3" s="2" t="n">
        <v>2</v>
      </c>
      <c r="B3" s="5" t="n">
        <v>14.63</v>
      </c>
    </row>
    <row r="4" customFormat="false" ht="15" hidden="false" customHeight="false" outlineLevel="0" collapsed="false">
      <c r="A4" s="2" t="n">
        <v>3</v>
      </c>
      <c r="B4" s="5" t="n">
        <v>23.77</v>
      </c>
    </row>
    <row r="5" customFormat="false" ht="15" hidden="false" customHeight="false" outlineLevel="0" collapsed="false">
      <c r="A5" s="2" t="n">
        <v>4</v>
      </c>
      <c r="B5" s="5" t="n">
        <v>29.96</v>
      </c>
    </row>
    <row r="6" customFormat="false" ht="15" hidden="false" customHeight="false" outlineLevel="0" collapsed="false">
      <c r="A6" s="2" t="n">
        <v>5</v>
      </c>
      <c r="B6" s="5" t="n">
        <v>29.49</v>
      </c>
    </row>
    <row r="7" customFormat="false" ht="15" hidden="false" customHeight="false" outlineLevel="0" collapsed="false">
      <c r="A7" s="2" t="n">
        <v>6</v>
      </c>
      <c r="B7" s="5" t="n">
        <v>32.7</v>
      </c>
      <c r="F7" s="29"/>
      <c r="G7" s="29"/>
      <c r="H7" s="29" t="s">
        <v>3</v>
      </c>
      <c r="I7" s="29"/>
      <c r="J7" s="29"/>
      <c r="O7" s="30" t="s">
        <v>4</v>
      </c>
      <c r="U7" s="30" t="s">
        <v>5</v>
      </c>
    </row>
    <row r="8" customFormat="false" ht="17.9" hidden="false" customHeight="false" outlineLevel="0" collapsed="false">
      <c r="A8" s="2" t="n">
        <v>7</v>
      </c>
      <c r="B8" s="5" t="n">
        <v>9.2</v>
      </c>
      <c r="F8" s="12"/>
      <c r="G8" s="8"/>
      <c r="H8" s="15" t="s">
        <v>6</v>
      </c>
      <c r="I8" s="8"/>
      <c r="J8" s="10"/>
      <c r="M8" s="6"/>
      <c r="N8" s="8"/>
      <c r="O8" s="8" t="s">
        <v>7</v>
      </c>
      <c r="P8" s="8"/>
      <c r="Q8" s="31"/>
      <c r="S8" s="6"/>
      <c r="T8" s="7"/>
      <c r="U8" s="8" t="s">
        <v>8</v>
      </c>
      <c r="V8" s="8"/>
      <c r="W8" s="31"/>
    </row>
    <row r="9" customFormat="false" ht="17.9" hidden="false" customHeight="false" outlineLevel="0" collapsed="false">
      <c r="A9" s="2" t="n">
        <v>8</v>
      </c>
      <c r="B9" s="5" t="n">
        <v>20.89</v>
      </c>
      <c r="F9" s="18"/>
      <c r="G9" s="15"/>
      <c r="H9" s="15" t="s">
        <v>9</v>
      </c>
      <c r="I9" s="15"/>
      <c r="J9" s="17"/>
      <c r="M9" s="13"/>
      <c r="N9" s="15"/>
      <c r="O9" s="15" t="s">
        <v>10</v>
      </c>
      <c r="P9" s="15"/>
      <c r="Q9" s="32"/>
      <c r="S9" s="13"/>
      <c r="T9" s="14"/>
      <c r="U9" s="15" t="s">
        <v>11</v>
      </c>
      <c r="V9" s="15"/>
      <c r="W9" s="32"/>
    </row>
    <row r="10" customFormat="false" ht="15" hidden="false" customHeight="false" outlineLevel="0" collapsed="false">
      <c r="A10" s="2" t="n">
        <v>9</v>
      </c>
      <c r="B10" s="5" t="n">
        <v>28.87</v>
      </c>
      <c r="F10" s="18"/>
      <c r="G10" s="15"/>
      <c r="H10" s="15"/>
      <c r="I10" s="15"/>
      <c r="J10" s="17"/>
      <c r="M10" s="13"/>
      <c r="N10" s="15"/>
      <c r="O10" s="15"/>
      <c r="P10" s="15"/>
      <c r="Q10" s="32"/>
      <c r="S10" s="13"/>
      <c r="T10" s="14"/>
      <c r="U10" s="14"/>
      <c r="V10" s="14"/>
      <c r="W10" s="32"/>
    </row>
    <row r="11" customFormat="false" ht="15" hidden="false" customHeight="false" outlineLevel="0" collapsed="false">
      <c r="A11" s="2" t="n">
        <v>10</v>
      </c>
      <c r="B11" s="5" t="n">
        <v>15.78</v>
      </c>
      <c r="F11" s="18"/>
      <c r="G11" s="15"/>
      <c r="H11" s="15" t="s">
        <v>12</v>
      </c>
      <c r="I11" s="16" t="n">
        <v>20</v>
      </c>
      <c r="J11" s="17"/>
      <c r="M11" s="13"/>
      <c r="N11" s="15"/>
      <c r="O11" s="15" t="s">
        <v>12</v>
      </c>
      <c r="P11" s="16" t="n">
        <v>20</v>
      </c>
      <c r="Q11" s="32"/>
      <c r="S11" s="13"/>
      <c r="T11" s="14"/>
      <c r="U11" s="15" t="s">
        <v>12</v>
      </c>
      <c r="V11" s="16" t="n">
        <v>20</v>
      </c>
      <c r="W11" s="32"/>
    </row>
    <row r="12" customFormat="false" ht="15" hidden="false" customHeight="false" outlineLevel="0" collapsed="false">
      <c r="A12" s="2" t="n">
        <v>11</v>
      </c>
      <c r="B12" s="5" t="n">
        <v>18.16</v>
      </c>
      <c r="F12" s="18"/>
      <c r="G12" s="15"/>
      <c r="H12" s="15" t="s">
        <v>13</v>
      </c>
      <c r="I12" s="16" t="n">
        <f aca="false">AVERAGE('Question 1'!$B$2:$B$65)</f>
        <v>21.52</v>
      </c>
      <c r="J12" s="17"/>
      <c r="M12" s="13"/>
      <c r="N12" s="15"/>
      <c r="O12" s="15" t="s">
        <v>13</v>
      </c>
      <c r="P12" s="16" t="n">
        <f aca="false">AVERAGE('Question 1'!$B$2:$B$65)</f>
        <v>21.52</v>
      </c>
      <c r="Q12" s="32"/>
      <c r="S12" s="13"/>
      <c r="T12" s="14"/>
      <c r="U12" s="15" t="s">
        <v>13</v>
      </c>
      <c r="V12" s="16" t="n">
        <f aca="false">AVERAGE('Question 1'!$B$2:$B$65)</f>
        <v>21.52</v>
      </c>
      <c r="W12" s="32"/>
    </row>
    <row r="13" customFormat="false" ht="15" hidden="false" customHeight="false" outlineLevel="0" collapsed="false">
      <c r="A13" s="2" t="n">
        <v>12</v>
      </c>
      <c r="B13" s="5" t="n">
        <v>12.16</v>
      </c>
      <c r="F13" s="18"/>
      <c r="G13" s="15"/>
      <c r="H13" s="15" t="s">
        <v>14</v>
      </c>
      <c r="I13" s="16" t="n">
        <v>64</v>
      </c>
      <c r="J13" s="17"/>
      <c r="M13" s="13"/>
      <c r="N13" s="15"/>
      <c r="O13" s="15" t="s">
        <v>14</v>
      </c>
      <c r="P13" s="16" t="n">
        <v>64</v>
      </c>
      <c r="Q13" s="32"/>
      <c r="S13" s="13"/>
      <c r="T13" s="14"/>
      <c r="U13" s="15" t="s">
        <v>14</v>
      </c>
      <c r="V13" s="16" t="n">
        <v>64</v>
      </c>
      <c r="W13" s="32"/>
    </row>
    <row r="14" customFormat="false" ht="15" hidden="false" customHeight="false" outlineLevel="0" collapsed="false">
      <c r="A14" s="2" t="n">
        <v>13</v>
      </c>
      <c r="B14" s="5" t="n">
        <v>11.22</v>
      </c>
      <c r="F14" s="18"/>
      <c r="G14" s="15"/>
      <c r="H14" s="15" t="s">
        <v>30</v>
      </c>
      <c r="I14" s="16" t="n">
        <f aca="false">_xlfn.STDEV.S('Question 1'!B2:B65)</f>
        <v>6.888840527224</v>
      </c>
      <c r="J14" s="17"/>
      <c r="M14" s="13"/>
      <c r="N14" s="15"/>
      <c r="O14" s="15" t="s">
        <v>30</v>
      </c>
      <c r="P14" s="16" t="n">
        <f aca="false">_xlfn.STDEV.S(B2:B65)</f>
        <v>6.888840527224</v>
      </c>
      <c r="Q14" s="32"/>
      <c r="S14" s="13"/>
      <c r="T14" s="14"/>
      <c r="U14" s="15" t="s">
        <v>30</v>
      </c>
      <c r="V14" s="16" t="n">
        <f aca="false">_xlfn.STDEV.S(B2:B65)</f>
        <v>6.888840527224</v>
      </c>
      <c r="W14" s="32"/>
    </row>
    <row r="15" customFormat="false" ht="15" hidden="false" customHeight="false" outlineLevel="0" collapsed="false">
      <c r="A15" s="2" t="n">
        <v>14</v>
      </c>
      <c r="B15" s="5" t="n">
        <v>16.43</v>
      </c>
      <c r="F15" s="18"/>
      <c r="G15" s="15"/>
      <c r="H15" s="15"/>
      <c r="I15" s="15"/>
      <c r="J15" s="17"/>
      <c r="M15" s="13"/>
      <c r="N15" s="15"/>
      <c r="O15" s="15"/>
      <c r="P15" s="15"/>
      <c r="Q15" s="32"/>
      <c r="S15" s="13"/>
      <c r="T15" s="14"/>
      <c r="U15" s="15"/>
      <c r="V15" s="15"/>
      <c r="W15" s="32"/>
    </row>
    <row r="16" customFormat="false" ht="15" hidden="false" customHeight="false" outlineLevel="0" collapsed="false">
      <c r="A16" s="2" t="n">
        <v>15</v>
      </c>
      <c r="B16" s="26" t="n">
        <v>17.66</v>
      </c>
      <c r="F16" s="18"/>
      <c r="G16" s="15"/>
      <c r="H16" s="15" t="s">
        <v>31</v>
      </c>
      <c r="I16" s="15" t="n">
        <f aca="false">(I12-I11)/(I14/SQRT(I13))</f>
        <v>1.76517368226843</v>
      </c>
      <c r="J16" s="17"/>
      <c r="M16" s="13"/>
      <c r="N16" s="15"/>
      <c r="O16" s="15" t="s">
        <v>31</v>
      </c>
      <c r="P16" s="15" t="n">
        <f aca="false">(P12-P11)/(P14/SQRT(P13))</f>
        <v>1.76517368226843</v>
      </c>
      <c r="Q16" s="32"/>
      <c r="S16" s="13"/>
      <c r="T16" s="14"/>
      <c r="U16" s="15" t="s">
        <v>31</v>
      </c>
      <c r="V16" s="15" t="n">
        <f aca="false">(V12-V11)/(V14/SQRT(V13))</f>
        <v>1.76517368226843</v>
      </c>
      <c r="W16" s="32"/>
    </row>
    <row r="17" customFormat="false" ht="15" hidden="false" customHeight="false" outlineLevel="0" collapsed="false">
      <c r="A17" s="2" t="n">
        <v>16</v>
      </c>
      <c r="B17" s="26" t="n">
        <v>9.59</v>
      </c>
      <c r="F17" s="18"/>
      <c r="G17" s="15"/>
      <c r="H17" s="19" t="s">
        <v>17</v>
      </c>
      <c r="I17" s="16" t="n">
        <v>0.05</v>
      </c>
      <c r="J17" s="17"/>
      <c r="M17" s="13"/>
      <c r="N17" s="14"/>
      <c r="O17" s="19" t="s">
        <v>17</v>
      </c>
      <c r="P17" s="14" t="n">
        <v>0.01</v>
      </c>
      <c r="Q17" s="32"/>
      <c r="S17" s="13"/>
      <c r="T17" s="14"/>
      <c r="U17" s="19" t="s">
        <v>17</v>
      </c>
      <c r="V17" s="14" t="n">
        <v>0.1</v>
      </c>
      <c r="W17" s="32"/>
    </row>
    <row r="18" customFormat="false" ht="15" hidden="false" customHeight="false" outlineLevel="0" collapsed="false">
      <c r="A18" s="2" t="n">
        <v>17</v>
      </c>
      <c r="B18" s="26" t="n">
        <v>18.89</v>
      </c>
      <c r="F18" s="18"/>
      <c r="G18" s="15"/>
      <c r="H18" s="19" t="s">
        <v>32</v>
      </c>
      <c r="I18" s="15" t="n">
        <f aca="false">_xlfn.T.INV(I17/2, I13-1)</f>
        <v>-1.99834054252074</v>
      </c>
      <c r="J18" s="17"/>
      <c r="M18" s="13"/>
      <c r="N18" s="14"/>
      <c r="O18" s="19" t="s">
        <v>33</v>
      </c>
      <c r="P18" s="14" t="n">
        <f aca="false">_xlfn.T.INV(P17,P13-1)</f>
        <v>-2.3870078634698</v>
      </c>
      <c r="Q18" s="32"/>
      <c r="S18" s="13"/>
      <c r="T18" s="14"/>
      <c r="U18" s="15" t="s">
        <v>34</v>
      </c>
      <c r="V18" s="14" t="n">
        <f aca="false">_xlfn.T.INV(1-V17, V13-1)</f>
        <v>1.29513429378289</v>
      </c>
      <c r="W18" s="32"/>
    </row>
    <row r="19" customFormat="false" ht="15" hidden="false" customHeight="false" outlineLevel="0" collapsed="false">
      <c r="A19" s="2" t="n">
        <v>18</v>
      </c>
      <c r="B19" s="26" t="n">
        <v>19.88</v>
      </c>
      <c r="F19" s="18"/>
      <c r="G19" s="15"/>
      <c r="H19" s="15" t="s">
        <v>35</v>
      </c>
      <c r="I19" s="15" t="n">
        <f aca="false">-I18</f>
        <v>1.99834054252074</v>
      </c>
      <c r="J19" s="17"/>
      <c r="M19" s="13"/>
      <c r="N19" s="14"/>
      <c r="O19" s="14"/>
      <c r="P19" s="14"/>
      <c r="Q19" s="32"/>
      <c r="S19" s="13"/>
      <c r="T19" s="14"/>
      <c r="U19" s="14"/>
      <c r="V19" s="14"/>
      <c r="W19" s="32"/>
    </row>
    <row r="20" customFormat="false" ht="15" hidden="false" customHeight="false" outlineLevel="0" collapsed="false">
      <c r="A20" s="2" t="n">
        <v>19</v>
      </c>
      <c r="B20" s="26" t="n">
        <v>23.11</v>
      </c>
      <c r="F20" s="18"/>
      <c r="G20" s="15"/>
      <c r="H20" s="15"/>
      <c r="I20" s="15"/>
      <c r="J20" s="17"/>
      <c r="M20" s="13"/>
      <c r="N20" s="14"/>
      <c r="O20" s="14"/>
      <c r="P20" s="14"/>
      <c r="Q20" s="32"/>
      <c r="S20" s="13"/>
      <c r="T20" s="14"/>
      <c r="U20" s="14"/>
      <c r="V20" s="14"/>
      <c r="W20" s="32"/>
    </row>
    <row r="21" customFormat="false" ht="15" hidden="false" customHeight="false" outlineLevel="0" collapsed="false">
      <c r="A21" s="2" t="n">
        <v>20</v>
      </c>
      <c r="B21" s="26" t="n">
        <v>20.11</v>
      </c>
      <c r="F21" s="20"/>
      <c r="G21" s="21"/>
      <c r="H21" s="21" t="s">
        <v>36</v>
      </c>
      <c r="I21" s="21"/>
      <c r="J21" s="22"/>
      <c r="M21" s="33"/>
      <c r="N21" s="24"/>
      <c r="O21" s="24"/>
      <c r="P21" s="24"/>
      <c r="Q21" s="34"/>
      <c r="S21" s="33"/>
      <c r="T21" s="24"/>
      <c r="U21" s="24"/>
      <c r="V21" s="24"/>
      <c r="W21" s="34"/>
    </row>
    <row r="22" customFormat="false" ht="15" hidden="false" customHeight="false" outlineLevel="0" collapsed="false">
      <c r="A22" s="2" t="n">
        <v>21</v>
      </c>
      <c r="B22" s="26" t="n">
        <v>20.34</v>
      </c>
    </row>
    <row r="23" customFormat="false" ht="15" hidden="false" customHeight="false" outlineLevel="0" collapsed="false">
      <c r="A23" s="2" t="n">
        <v>22</v>
      </c>
      <c r="B23" s="26" t="n">
        <v>20.08</v>
      </c>
    </row>
    <row r="24" customFormat="false" ht="15" hidden="false" customHeight="false" outlineLevel="0" collapsed="false">
      <c r="A24" s="2" t="n">
        <v>23</v>
      </c>
      <c r="B24" s="26" t="n">
        <v>30.36</v>
      </c>
      <c r="G24" s="30" t="s">
        <v>37</v>
      </c>
      <c r="H24" s="30" t="n">
        <f aca="false">2*(1-_xlfn.T.DIST(I16, 63,1))</f>
        <v>0.0823808384766642</v>
      </c>
    </row>
    <row r="25" customFormat="false" ht="15" hidden="false" customHeight="false" outlineLevel="0" collapsed="false">
      <c r="A25" s="2" t="n">
        <v>24</v>
      </c>
      <c r="B25" s="26" t="n">
        <v>21.79</v>
      </c>
    </row>
    <row r="26" customFormat="false" ht="15" hidden="false" customHeight="false" outlineLevel="0" collapsed="false">
      <c r="A26" s="2" t="n">
        <v>25</v>
      </c>
      <c r="B26" s="26" t="n">
        <v>21.18</v>
      </c>
    </row>
    <row r="27" customFormat="false" ht="15" hidden="false" customHeight="false" outlineLevel="0" collapsed="false">
      <c r="A27" s="2" t="n">
        <v>26</v>
      </c>
      <c r="B27" s="26" t="n">
        <v>19.22</v>
      </c>
    </row>
    <row r="28" customFormat="false" ht="15" hidden="false" customHeight="false" outlineLevel="0" collapsed="false">
      <c r="A28" s="2" t="n">
        <v>27</v>
      </c>
      <c r="B28" s="26" t="n">
        <v>34.13</v>
      </c>
    </row>
    <row r="29" customFormat="false" ht="15" hidden="false" customHeight="false" outlineLevel="0" collapsed="false">
      <c r="A29" s="2" t="n">
        <v>28</v>
      </c>
      <c r="B29" s="26" t="n">
        <v>27.49</v>
      </c>
    </row>
    <row r="30" customFormat="false" ht="15" hidden="false" customHeight="false" outlineLevel="0" collapsed="false">
      <c r="A30" s="2" t="n">
        <v>29</v>
      </c>
      <c r="B30" s="26" t="n">
        <v>36.55</v>
      </c>
    </row>
    <row r="31" customFormat="false" ht="15" hidden="false" customHeight="false" outlineLevel="0" collapsed="false">
      <c r="A31" s="2" t="n">
        <v>30</v>
      </c>
      <c r="B31" s="26" t="n">
        <v>18.37</v>
      </c>
    </row>
    <row r="32" customFormat="false" ht="15" hidden="false" customHeight="false" outlineLevel="0" collapsed="false">
      <c r="A32" s="2" t="n">
        <v>31</v>
      </c>
      <c r="B32" s="26" t="n">
        <v>32.27</v>
      </c>
    </row>
    <row r="33" customFormat="false" ht="15" hidden="false" customHeight="false" outlineLevel="0" collapsed="false">
      <c r="A33" s="2" t="n">
        <v>32</v>
      </c>
      <c r="B33" s="26" t="n">
        <v>12.63</v>
      </c>
    </row>
    <row r="34" customFormat="false" ht="15" hidden="false" customHeight="false" outlineLevel="0" collapsed="false">
      <c r="A34" s="2" t="n">
        <v>33</v>
      </c>
      <c r="B34" s="26" t="n">
        <v>25.53</v>
      </c>
    </row>
    <row r="35" customFormat="false" ht="15" hidden="false" customHeight="false" outlineLevel="0" collapsed="false">
      <c r="A35" s="2" t="n">
        <v>34</v>
      </c>
      <c r="B35" s="26" t="n">
        <v>27.71</v>
      </c>
    </row>
    <row r="36" customFormat="false" ht="15" hidden="false" customHeight="false" outlineLevel="0" collapsed="false">
      <c r="A36" s="2" t="n">
        <v>35</v>
      </c>
      <c r="B36" s="26" t="n">
        <v>33.81</v>
      </c>
    </row>
    <row r="37" customFormat="false" ht="15" hidden="false" customHeight="false" outlineLevel="0" collapsed="false">
      <c r="A37" s="2" t="n">
        <v>36</v>
      </c>
      <c r="B37" s="26" t="n">
        <v>21.79</v>
      </c>
    </row>
    <row r="38" customFormat="false" ht="15" hidden="false" customHeight="false" outlineLevel="0" collapsed="false">
      <c r="A38" s="2" t="n">
        <v>37</v>
      </c>
      <c r="B38" s="26" t="n">
        <v>19.16</v>
      </c>
    </row>
    <row r="39" customFormat="false" ht="15" hidden="false" customHeight="false" outlineLevel="0" collapsed="false">
      <c r="A39" s="2" t="n">
        <v>38</v>
      </c>
      <c r="B39" s="26" t="n">
        <v>26.35</v>
      </c>
    </row>
    <row r="40" customFormat="false" ht="15" hidden="false" customHeight="false" outlineLevel="0" collapsed="false">
      <c r="A40" s="2" t="n">
        <v>39</v>
      </c>
      <c r="B40" s="26" t="n">
        <v>20.01</v>
      </c>
    </row>
    <row r="41" customFormat="false" ht="15" hidden="false" customHeight="false" outlineLevel="0" collapsed="false">
      <c r="A41" s="2" t="n">
        <v>40</v>
      </c>
      <c r="B41" s="26" t="n">
        <v>26.85</v>
      </c>
    </row>
    <row r="42" customFormat="false" ht="15" hidden="false" customHeight="false" outlineLevel="0" collapsed="false">
      <c r="A42" s="2" t="n">
        <v>41</v>
      </c>
      <c r="B42" s="26" t="n">
        <v>13.63</v>
      </c>
    </row>
    <row r="43" customFormat="false" ht="15" hidden="false" customHeight="false" outlineLevel="0" collapsed="false">
      <c r="A43" s="2" t="n">
        <v>42</v>
      </c>
      <c r="B43" s="26" t="n">
        <v>17.22</v>
      </c>
    </row>
    <row r="44" customFormat="false" ht="15" hidden="false" customHeight="false" outlineLevel="0" collapsed="false">
      <c r="A44" s="2" t="n">
        <v>43</v>
      </c>
      <c r="B44" s="26" t="n">
        <v>13.17</v>
      </c>
    </row>
    <row r="45" customFormat="false" ht="15" hidden="false" customHeight="false" outlineLevel="0" collapsed="false">
      <c r="A45" s="2" t="n">
        <v>44</v>
      </c>
      <c r="B45" s="26" t="n">
        <v>20.12</v>
      </c>
    </row>
    <row r="46" customFormat="false" ht="15" hidden="false" customHeight="false" outlineLevel="0" collapsed="false">
      <c r="A46" s="2" t="n">
        <v>45</v>
      </c>
      <c r="B46" s="26" t="n">
        <v>22.11</v>
      </c>
    </row>
    <row r="47" customFormat="false" ht="15" hidden="false" customHeight="false" outlineLevel="0" collapsed="false">
      <c r="A47" s="2" t="n">
        <v>46</v>
      </c>
      <c r="B47" s="26" t="n">
        <v>22.47</v>
      </c>
    </row>
    <row r="48" customFormat="false" ht="15" hidden="false" customHeight="false" outlineLevel="0" collapsed="false">
      <c r="A48" s="2" t="n">
        <v>47</v>
      </c>
      <c r="B48" s="26" t="n">
        <v>20.36</v>
      </c>
    </row>
    <row r="49" customFormat="false" ht="15" hidden="false" customHeight="false" outlineLevel="0" collapsed="false">
      <c r="A49" s="2" t="n">
        <v>48</v>
      </c>
      <c r="B49" s="26" t="n">
        <v>35.47</v>
      </c>
    </row>
    <row r="50" customFormat="false" ht="15" hidden="false" customHeight="false" outlineLevel="0" collapsed="false">
      <c r="A50" s="2" t="n">
        <v>49</v>
      </c>
      <c r="B50" s="26" t="n">
        <v>11.85</v>
      </c>
    </row>
    <row r="51" customFormat="false" ht="15" hidden="false" customHeight="false" outlineLevel="0" collapsed="false">
      <c r="A51" s="2" t="n">
        <v>50</v>
      </c>
      <c r="B51" s="26" t="n">
        <v>17.88</v>
      </c>
    </row>
    <row r="52" customFormat="false" ht="15" hidden="false" customHeight="false" outlineLevel="0" collapsed="false">
      <c r="A52" s="2" t="n">
        <v>51</v>
      </c>
      <c r="B52" s="26" t="n">
        <v>6.83</v>
      </c>
    </row>
    <row r="53" customFormat="false" ht="15" hidden="false" customHeight="false" outlineLevel="0" collapsed="false">
      <c r="A53" s="2" t="n">
        <v>52</v>
      </c>
      <c r="B53" s="26" t="n">
        <v>30.99</v>
      </c>
    </row>
    <row r="54" customFormat="false" ht="15" hidden="false" customHeight="false" outlineLevel="0" collapsed="false">
      <c r="A54" s="2" t="n">
        <v>53</v>
      </c>
      <c r="B54" s="26" t="n">
        <v>14.62</v>
      </c>
    </row>
    <row r="55" customFormat="false" ht="15" hidden="false" customHeight="false" outlineLevel="0" collapsed="false">
      <c r="A55" s="2" t="n">
        <v>54</v>
      </c>
      <c r="B55" s="26" t="n">
        <v>18.38</v>
      </c>
    </row>
    <row r="56" customFormat="false" ht="15" hidden="false" customHeight="false" outlineLevel="0" collapsed="false">
      <c r="A56" s="2" t="n">
        <v>55</v>
      </c>
      <c r="B56" s="26" t="n">
        <v>26.85</v>
      </c>
    </row>
    <row r="57" customFormat="false" ht="15" hidden="false" customHeight="false" outlineLevel="0" collapsed="false">
      <c r="A57" s="2" t="n">
        <v>56</v>
      </c>
      <c r="B57" s="26" t="n">
        <v>25.1</v>
      </c>
    </row>
    <row r="58" customFormat="false" ht="15" hidden="false" customHeight="false" outlineLevel="0" collapsed="false">
      <c r="A58" s="2" t="n">
        <v>57</v>
      </c>
      <c r="B58" s="26" t="n">
        <v>27.55</v>
      </c>
    </row>
    <row r="59" customFormat="false" ht="15" hidden="false" customHeight="false" outlineLevel="0" collapsed="false">
      <c r="A59" s="2" t="n">
        <v>58</v>
      </c>
      <c r="B59" s="26" t="n">
        <v>25.87</v>
      </c>
    </row>
    <row r="60" customFormat="false" ht="15" hidden="false" customHeight="false" outlineLevel="0" collapsed="false">
      <c r="A60" s="2" t="n">
        <v>59</v>
      </c>
      <c r="B60" s="26" t="n">
        <v>14.37</v>
      </c>
    </row>
    <row r="61" customFormat="false" ht="15" hidden="false" customHeight="false" outlineLevel="0" collapsed="false">
      <c r="A61" s="2" t="n">
        <v>60</v>
      </c>
      <c r="B61" s="26" t="n">
        <v>15.61</v>
      </c>
    </row>
    <row r="62" customFormat="false" ht="15" hidden="false" customHeight="false" outlineLevel="0" collapsed="false">
      <c r="A62" s="2" t="n">
        <v>61</v>
      </c>
      <c r="B62" s="26" t="n">
        <v>26.46</v>
      </c>
    </row>
    <row r="63" customFormat="false" ht="15" hidden="false" customHeight="false" outlineLevel="0" collapsed="false">
      <c r="A63" s="2" t="n">
        <v>62</v>
      </c>
      <c r="B63" s="26" t="n">
        <v>24.24</v>
      </c>
    </row>
    <row r="64" customFormat="false" ht="15" hidden="false" customHeight="false" outlineLevel="0" collapsed="false">
      <c r="A64" s="2" t="n">
        <v>63</v>
      </c>
      <c r="B64" s="26" t="n">
        <v>16.66</v>
      </c>
    </row>
    <row r="65" customFormat="false" ht="15" hidden="false" customHeight="false" outlineLevel="0" collapsed="false">
      <c r="A65" s="2" t="n">
        <v>64</v>
      </c>
      <c r="B65" s="26" t="n">
        <v>20.85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3" activeCellId="0" sqref="J23"/>
    </sheetView>
  </sheetViews>
  <sheetFormatPr defaultColWidth="8.59765625" defaultRowHeight="14.25" customHeight="true" zeroHeight="false" outlineLevelRow="0" outlineLevelCol="0"/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n">
        <v>1</v>
      </c>
      <c r="B2" s="5" t="n">
        <v>20.5</v>
      </c>
    </row>
    <row r="3" customFormat="false" ht="15" hidden="false" customHeight="false" outlineLevel="0" collapsed="false">
      <c r="A3" s="2" t="n">
        <v>2</v>
      </c>
      <c r="B3" s="5" t="n">
        <v>14.63</v>
      </c>
      <c r="E3" s="30" t="s">
        <v>38</v>
      </c>
      <c r="K3" s="30" t="s">
        <v>39</v>
      </c>
      <c r="Q3" s="30" t="s">
        <v>5</v>
      </c>
    </row>
    <row r="4" customFormat="false" ht="17.9" hidden="false" customHeight="false" outlineLevel="0" collapsed="false">
      <c r="A4" s="2" t="n">
        <v>3</v>
      </c>
      <c r="B4" s="5" t="n">
        <v>23.77</v>
      </c>
      <c r="D4" s="6"/>
      <c r="E4" s="8" t="s">
        <v>6</v>
      </c>
      <c r="F4" s="31"/>
      <c r="J4" s="6"/>
      <c r="K4" s="7" t="s">
        <v>40</v>
      </c>
      <c r="L4" s="31"/>
      <c r="P4" s="6"/>
      <c r="Q4" s="8" t="s">
        <v>8</v>
      </c>
      <c r="R4" s="7"/>
      <c r="S4" s="31"/>
    </row>
    <row r="5" customFormat="false" ht="17.9" hidden="false" customHeight="false" outlineLevel="0" collapsed="false">
      <c r="A5" s="2" t="n">
        <v>4</v>
      </c>
      <c r="B5" s="5" t="n">
        <v>29.96</v>
      </c>
      <c r="D5" s="13"/>
      <c r="E5" s="15" t="s">
        <v>9</v>
      </c>
      <c r="F5" s="32"/>
      <c r="J5" s="13"/>
      <c r="K5" s="14" t="s">
        <v>41</v>
      </c>
      <c r="L5" s="32"/>
      <c r="P5" s="13"/>
      <c r="Q5" s="15" t="s">
        <v>11</v>
      </c>
      <c r="R5" s="14"/>
      <c r="S5" s="32"/>
    </row>
    <row r="6" customFormat="false" ht="15" hidden="false" customHeight="false" outlineLevel="0" collapsed="false">
      <c r="A6" s="2" t="n">
        <v>5</v>
      </c>
      <c r="B6" s="5" t="n">
        <v>29.49</v>
      </c>
      <c r="D6" s="13"/>
      <c r="E6" s="14"/>
      <c r="F6" s="32"/>
      <c r="J6" s="13"/>
      <c r="K6" s="14"/>
      <c r="L6" s="32"/>
      <c r="P6" s="13"/>
      <c r="Q6" s="14"/>
      <c r="R6" s="14"/>
      <c r="S6" s="32"/>
    </row>
    <row r="7" customFormat="false" ht="15" hidden="false" customHeight="false" outlineLevel="0" collapsed="false">
      <c r="A7" s="2" t="n">
        <v>6</v>
      </c>
      <c r="B7" s="5" t="n">
        <v>32.7</v>
      </c>
      <c r="D7" s="13"/>
      <c r="E7" s="14" t="s">
        <v>12</v>
      </c>
      <c r="F7" s="32" t="n">
        <v>20</v>
      </c>
      <c r="J7" s="13"/>
      <c r="K7" s="14" t="s">
        <v>12</v>
      </c>
      <c r="L7" s="32" t="n">
        <v>20</v>
      </c>
      <c r="P7" s="13"/>
      <c r="Q7" s="14" t="s">
        <v>12</v>
      </c>
      <c r="R7" s="14" t="n">
        <v>20</v>
      </c>
      <c r="S7" s="32"/>
    </row>
    <row r="8" customFormat="false" ht="15" hidden="false" customHeight="false" outlineLevel="0" collapsed="false">
      <c r="A8" s="2" t="n">
        <v>7</v>
      </c>
      <c r="B8" s="5" t="n">
        <v>9.2</v>
      </c>
      <c r="D8" s="13"/>
      <c r="E8" s="14" t="s">
        <v>13</v>
      </c>
      <c r="F8" s="32" t="n">
        <v>21.52</v>
      </c>
      <c r="J8" s="13"/>
      <c r="K8" s="14" t="s">
        <v>13</v>
      </c>
      <c r="L8" s="32" t="n">
        <v>21.52</v>
      </c>
      <c r="P8" s="13"/>
      <c r="Q8" s="14" t="s">
        <v>13</v>
      </c>
      <c r="R8" s="14" t="n">
        <v>21.52</v>
      </c>
      <c r="S8" s="32"/>
    </row>
    <row r="9" customFormat="false" ht="15" hidden="false" customHeight="false" outlineLevel="0" collapsed="false">
      <c r="A9" s="2" t="n">
        <v>8</v>
      </c>
      <c r="B9" s="5" t="n">
        <v>20.89</v>
      </c>
      <c r="D9" s="13"/>
      <c r="E9" s="14" t="s">
        <v>14</v>
      </c>
      <c r="F9" s="32" t="n">
        <v>64</v>
      </c>
      <c r="J9" s="13"/>
      <c r="K9" s="14" t="s">
        <v>14</v>
      </c>
      <c r="L9" s="32" t="n">
        <v>64</v>
      </c>
      <c r="P9" s="13"/>
      <c r="Q9" s="14" t="s">
        <v>14</v>
      </c>
      <c r="R9" s="14" t="n">
        <v>64</v>
      </c>
      <c r="S9" s="32"/>
    </row>
    <row r="10" customFormat="false" ht="15" hidden="false" customHeight="false" outlineLevel="0" collapsed="false">
      <c r="A10" s="2" t="n">
        <v>9</v>
      </c>
      <c r="B10" s="5" t="n">
        <v>28.87</v>
      </c>
      <c r="D10" s="13"/>
      <c r="E10" s="14" t="s">
        <v>30</v>
      </c>
      <c r="F10" s="32" t="n">
        <v>6.88884052722402</v>
      </c>
      <c r="J10" s="13"/>
      <c r="K10" s="14" t="s">
        <v>30</v>
      </c>
      <c r="L10" s="32" t="n">
        <v>6.88884052722402</v>
      </c>
      <c r="P10" s="13"/>
      <c r="Q10" s="14" t="s">
        <v>30</v>
      </c>
      <c r="R10" s="14" t="n">
        <v>6.88884052722402</v>
      </c>
      <c r="S10" s="32"/>
    </row>
    <row r="11" customFormat="false" ht="15" hidden="false" customHeight="false" outlineLevel="0" collapsed="false">
      <c r="A11" s="2" t="n">
        <v>10</v>
      </c>
      <c r="B11" s="5" t="n">
        <v>15.78</v>
      </c>
      <c r="D11" s="13"/>
      <c r="E11" s="14"/>
      <c r="F11" s="32"/>
      <c r="J11" s="13"/>
      <c r="K11" s="14"/>
      <c r="L11" s="32"/>
      <c r="P11" s="13"/>
      <c r="Q11" s="14"/>
      <c r="R11" s="14"/>
      <c r="S11" s="32"/>
    </row>
    <row r="12" customFormat="false" ht="15" hidden="false" customHeight="false" outlineLevel="0" collapsed="false">
      <c r="A12" s="2" t="n">
        <v>11</v>
      </c>
      <c r="B12" s="5" t="n">
        <v>18.16</v>
      </c>
      <c r="D12" s="13"/>
      <c r="E12" s="14" t="s">
        <v>31</v>
      </c>
      <c r="F12" s="32" t="n">
        <v>1.76517368226842</v>
      </c>
      <c r="J12" s="13"/>
      <c r="K12" s="14" t="s">
        <v>31</v>
      </c>
      <c r="L12" s="32" t="n">
        <v>1.76517368226842</v>
      </c>
      <c r="P12" s="13"/>
      <c r="Q12" s="14" t="s">
        <v>31</v>
      </c>
      <c r="R12" s="14" t="n">
        <v>1.76517368226842</v>
      </c>
      <c r="S12" s="32"/>
    </row>
    <row r="13" customFormat="false" ht="15" hidden="false" customHeight="false" outlineLevel="0" collapsed="false">
      <c r="A13" s="2" t="n">
        <v>12</v>
      </c>
      <c r="B13" s="5" t="n">
        <v>12.16</v>
      </c>
      <c r="D13" s="13"/>
      <c r="E13" s="14" t="s">
        <v>17</v>
      </c>
      <c r="F13" s="32" t="n">
        <v>0.05</v>
      </c>
      <c r="J13" s="13"/>
      <c r="K13" s="14" t="s">
        <v>17</v>
      </c>
      <c r="L13" s="32" t="n">
        <v>0.01</v>
      </c>
      <c r="P13" s="13"/>
      <c r="Q13" s="14" t="s">
        <v>17</v>
      </c>
      <c r="R13" s="14" t="n">
        <v>0.1</v>
      </c>
      <c r="S13" s="32"/>
    </row>
    <row r="14" customFormat="false" ht="15" hidden="false" customHeight="false" outlineLevel="0" collapsed="false">
      <c r="A14" s="2" t="n">
        <v>13</v>
      </c>
      <c r="B14" s="5" t="n">
        <v>11.22</v>
      </c>
      <c r="D14" s="13"/>
      <c r="E14" s="14" t="s">
        <v>42</v>
      </c>
      <c r="F14" s="32" t="n">
        <f aca="false">_xlfn.NORM.INV(F13/2, 0, 1)</f>
        <v>-1.95996398454005</v>
      </c>
      <c r="J14" s="13"/>
      <c r="K14" s="14" t="s">
        <v>43</v>
      </c>
      <c r="L14" s="32" t="n">
        <f aca="false">_xlfn.NORM.INV(L13,0,1)</f>
        <v>-2.32634787404084</v>
      </c>
      <c r="P14" s="13"/>
      <c r="Q14" s="14" t="s">
        <v>44</v>
      </c>
      <c r="R14" s="14" t="n">
        <f aca="false">_xlfn.NORM.INV(1-R13,0,1)</f>
        <v>1.2815515655446</v>
      </c>
      <c r="S14" s="32"/>
    </row>
    <row r="15" customFormat="false" ht="15" hidden="false" customHeight="false" outlineLevel="0" collapsed="false">
      <c r="A15" s="2" t="n">
        <v>14</v>
      </c>
      <c r="B15" s="26" t="n">
        <v>16.43</v>
      </c>
      <c r="D15" s="13"/>
      <c r="E15" s="14" t="s">
        <v>42</v>
      </c>
      <c r="F15" s="32" t="n">
        <f aca="false">-F14</f>
        <v>1.95996398454005</v>
      </c>
      <c r="J15" s="13"/>
      <c r="K15" s="14"/>
      <c r="L15" s="32"/>
      <c r="P15" s="13"/>
      <c r="Q15" s="14"/>
      <c r="R15" s="14"/>
      <c r="S15" s="32"/>
    </row>
    <row r="16" customFormat="false" ht="15" hidden="false" customHeight="false" outlineLevel="0" collapsed="false">
      <c r="A16" s="2" t="n">
        <v>15</v>
      </c>
      <c r="B16" s="26" t="n">
        <v>17.66</v>
      </c>
      <c r="D16" s="33" t="s">
        <v>45</v>
      </c>
      <c r="E16" s="24"/>
      <c r="F16" s="34"/>
      <c r="J16" s="33" t="s">
        <v>45</v>
      </c>
      <c r="K16" s="24"/>
      <c r="L16" s="34"/>
      <c r="P16" s="33"/>
      <c r="Q16" s="24" t="s">
        <v>46</v>
      </c>
      <c r="R16" s="24"/>
      <c r="S16" s="34"/>
    </row>
    <row r="17" customFormat="false" ht="15" hidden="false" customHeight="false" outlineLevel="0" collapsed="false">
      <c r="A17" s="2" t="n">
        <v>16</v>
      </c>
      <c r="B17" s="26" t="n">
        <v>9.59</v>
      </c>
    </row>
    <row r="18" customFormat="false" ht="15" hidden="false" customHeight="false" outlineLevel="0" collapsed="false">
      <c r="A18" s="2" t="n">
        <v>17</v>
      </c>
      <c r="B18" s="26" t="n">
        <v>18.89</v>
      </c>
    </row>
    <row r="19" customFormat="false" ht="15" hidden="false" customHeight="false" outlineLevel="0" collapsed="false">
      <c r="A19" s="2" t="n">
        <v>18</v>
      </c>
      <c r="B19" s="26" t="n">
        <v>19.88</v>
      </c>
    </row>
    <row r="20" customFormat="false" ht="15" hidden="false" customHeight="false" outlineLevel="0" collapsed="false">
      <c r="A20" s="2" t="n">
        <v>19</v>
      </c>
      <c r="B20" s="26" t="n">
        <v>23.11</v>
      </c>
    </row>
    <row r="21" customFormat="false" ht="15" hidden="false" customHeight="false" outlineLevel="0" collapsed="false">
      <c r="A21" s="2" t="n">
        <v>20</v>
      </c>
      <c r="B21" s="26" t="n">
        <v>20.11</v>
      </c>
    </row>
    <row r="22" customFormat="false" ht="15" hidden="false" customHeight="false" outlineLevel="0" collapsed="false">
      <c r="A22" s="2" t="n">
        <v>21</v>
      </c>
      <c r="B22" s="26" t="n">
        <v>20.34</v>
      </c>
    </row>
    <row r="23" customFormat="false" ht="15" hidden="false" customHeight="false" outlineLevel="0" collapsed="false">
      <c r="A23" s="2" t="n">
        <v>22</v>
      </c>
      <c r="B23" s="26" t="n">
        <v>20.08</v>
      </c>
    </row>
    <row r="24" customFormat="false" ht="15" hidden="false" customHeight="false" outlineLevel="0" collapsed="false">
      <c r="A24" s="2" t="n">
        <v>23</v>
      </c>
      <c r="B24" s="26" t="n">
        <v>30.36</v>
      </c>
    </row>
    <row r="25" customFormat="false" ht="15" hidden="false" customHeight="false" outlineLevel="0" collapsed="false">
      <c r="A25" s="2" t="n">
        <v>24</v>
      </c>
      <c r="B25" s="26" t="n">
        <v>21.79</v>
      </c>
    </row>
    <row r="26" customFormat="false" ht="15" hidden="false" customHeight="false" outlineLevel="0" collapsed="false">
      <c r="A26" s="2" t="n">
        <v>25</v>
      </c>
      <c r="B26" s="26" t="n">
        <v>21.18</v>
      </c>
    </row>
    <row r="27" customFormat="false" ht="15" hidden="false" customHeight="false" outlineLevel="0" collapsed="false">
      <c r="A27" s="2" t="n">
        <v>26</v>
      </c>
      <c r="B27" s="26" t="n">
        <v>19.22</v>
      </c>
    </row>
    <row r="28" customFormat="false" ht="15" hidden="false" customHeight="false" outlineLevel="0" collapsed="false">
      <c r="A28" s="2" t="n">
        <v>27</v>
      </c>
      <c r="B28" s="26" t="n">
        <v>34.13</v>
      </c>
    </row>
    <row r="29" customFormat="false" ht="15" hidden="false" customHeight="false" outlineLevel="0" collapsed="false">
      <c r="A29" s="2" t="n">
        <v>28</v>
      </c>
      <c r="B29" s="26" t="n">
        <v>27.49</v>
      </c>
    </row>
    <row r="30" customFormat="false" ht="15" hidden="false" customHeight="false" outlineLevel="0" collapsed="false">
      <c r="A30" s="2" t="n">
        <v>29</v>
      </c>
      <c r="B30" s="26" t="n">
        <v>36.55</v>
      </c>
    </row>
    <row r="31" customFormat="false" ht="15" hidden="false" customHeight="false" outlineLevel="0" collapsed="false">
      <c r="A31" s="2" t="n">
        <v>30</v>
      </c>
      <c r="B31" s="26" t="n">
        <v>18.37</v>
      </c>
    </row>
    <row r="32" customFormat="false" ht="15" hidden="false" customHeight="false" outlineLevel="0" collapsed="false">
      <c r="A32" s="2" t="n">
        <v>31</v>
      </c>
      <c r="B32" s="26" t="n">
        <v>32.27</v>
      </c>
    </row>
    <row r="33" customFormat="false" ht="15" hidden="false" customHeight="false" outlineLevel="0" collapsed="false">
      <c r="A33" s="2" t="n">
        <v>32</v>
      </c>
      <c r="B33" s="26" t="n">
        <v>12.63</v>
      </c>
    </row>
    <row r="34" customFormat="false" ht="15" hidden="false" customHeight="false" outlineLevel="0" collapsed="false">
      <c r="A34" s="2" t="n">
        <v>33</v>
      </c>
      <c r="B34" s="26" t="n">
        <v>25.53</v>
      </c>
    </row>
    <row r="35" customFormat="false" ht="15" hidden="false" customHeight="false" outlineLevel="0" collapsed="false">
      <c r="A35" s="2" t="n">
        <v>34</v>
      </c>
      <c r="B35" s="26" t="n">
        <v>27.71</v>
      </c>
    </row>
    <row r="36" customFormat="false" ht="15" hidden="false" customHeight="false" outlineLevel="0" collapsed="false">
      <c r="A36" s="2" t="n">
        <v>35</v>
      </c>
      <c r="B36" s="26" t="n">
        <v>33.81</v>
      </c>
    </row>
    <row r="37" customFormat="false" ht="15" hidden="false" customHeight="false" outlineLevel="0" collapsed="false">
      <c r="A37" s="2" t="n">
        <v>36</v>
      </c>
      <c r="B37" s="26" t="n">
        <v>21.79</v>
      </c>
    </row>
    <row r="38" customFormat="false" ht="15" hidden="false" customHeight="false" outlineLevel="0" collapsed="false">
      <c r="A38" s="2" t="n">
        <v>37</v>
      </c>
      <c r="B38" s="26" t="n">
        <v>19.16</v>
      </c>
    </row>
    <row r="39" customFormat="false" ht="15" hidden="false" customHeight="false" outlineLevel="0" collapsed="false">
      <c r="A39" s="2" t="n">
        <v>38</v>
      </c>
      <c r="B39" s="26" t="n">
        <v>26.35</v>
      </c>
    </row>
    <row r="40" customFormat="false" ht="15" hidden="false" customHeight="false" outlineLevel="0" collapsed="false">
      <c r="A40" s="2" t="n">
        <v>39</v>
      </c>
      <c r="B40" s="26" t="n">
        <v>20.01</v>
      </c>
    </row>
    <row r="41" customFormat="false" ht="15" hidden="false" customHeight="false" outlineLevel="0" collapsed="false">
      <c r="A41" s="2" t="n">
        <v>40</v>
      </c>
      <c r="B41" s="26" t="n">
        <v>26.85</v>
      </c>
    </row>
    <row r="42" customFormat="false" ht="15" hidden="false" customHeight="false" outlineLevel="0" collapsed="false">
      <c r="A42" s="2" t="n">
        <v>41</v>
      </c>
      <c r="B42" s="26" t="n">
        <v>13.63</v>
      </c>
    </row>
    <row r="43" customFormat="false" ht="15" hidden="false" customHeight="false" outlineLevel="0" collapsed="false">
      <c r="A43" s="2" t="n">
        <v>42</v>
      </c>
      <c r="B43" s="26" t="n">
        <v>17.22</v>
      </c>
    </row>
    <row r="44" customFormat="false" ht="15" hidden="false" customHeight="false" outlineLevel="0" collapsed="false">
      <c r="A44" s="2" t="n">
        <v>43</v>
      </c>
      <c r="B44" s="26" t="n">
        <v>13.17</v>
      </c>
    </row>
    <row r="45" customFormat="false" ht="15" hidden="false" customHeight="false" outlineLevel="0" collapsed="false">
      <c r="A45" s="2" t="n">
        <v>44</v>
      </c>
      <c r="B45" s="26" t="n">
        <v>20.12</v>
      </c>
    </row>
    <row r="46" customFormat="false" ht="15" hidden="false" customHeight="false" outlineLevel="0" collapsed="false">
      <c r="A46" s="2" t="n">
        <v>45</v>
      </c>
      <c r="B46" s="26" t="n">
        <v>22.11</v>
      </c>
    </row>
    <row r="47" customFormat="false" ht="15" hidden="false" customHeight="false" outlineLevel="0" collapsed="false">
      <c r="A47" s="2" t="n">
        <v>46</v>
      </c>
      <c r="B47" s="26" t="n">
        <v>22.47</v>
      </c>
    </row>
    <row r="48" customFormat="false" ht="15" hidden="false" customHeight="false" outlineLevel="0" collapsed="false">
      <c r="A48" s="2" t="n">
        <v>47</v>
      </c>
      <c r="B48" s="26" t="n">
        <v>20.36</v>
      </c>
    </row>
    <row r="49" customFormat="false" ht="15" hidden="false" customHeight="false" outlineLevel="0" collapsed="false">
      <c r="A49" s="2" t="n">
        <v>48</v>
      </c>
      <c r="B49" s="26" t="n">
        <v>35.47</v>
      </c>
    </row>
    <row r="50" customFormat="false" ht="15" hidden="false" customHeight="false" outlineLevel="0" collapsed="false">
      <c r="A50" s="2" t="n">
        <v>49</v>
      </c>
      <c r="B50" s="26" t="n">
        <v>11.85</v>
      </c>
    </row>
    <row r="51" customFormat="false" ht="15" hidden="false" customHeight="false" outlineLevel="0" collapsed="false">
      <c r="A51" s="2" t="n">
        <v>50</v>
      </c>
      <c r="B51" s="26" t="n">
        <v>17.88</v>
      </c>
    </row>
    <row r="52" customFormat="false" ht="15" hidden="false" customHeight="false" outlineLevel="0" collapsed="false">
      <c r="A52" s="2" t="n">
        <v>51</v>
      </c>
      <c r="B52" s="26" t="n">
        <v>6.83</v>
      </c>
    </row>
    <row r="53" customFormat="false" ht="15" hidden="false" customHeight="false" outlineLevel="0" collapsed="false">
      <c r="A53" s="2" t="n">
        <v>52</v>
      </c>
      <c r="B53" s="26" t="n">
        <v>30.99</v>
      </c>
    </row>
    <row r="54" customFormat="false" ht="15" hidden="false" customHeight="false" outlineLevel="0" collapsed="false">
      <c r="A54" s="2" t="n">
        <v>53</v>
      </c>
      <c r="B54" s="26" t="n">
        <v>14.62</v>
      </c>
    </row>
    <row r="55" customFormat="false" ht="15" hidden="false" customHeight="false" outlineLevel="0" collapsed="false">
      <c r="A55" s="2" t="n">
        <v>54</v>
      </c>
      <c r="B55" s="26" t="n">
        <v>18.38</v>
      </c>
    </row>
    <row r="56" customFormat="false" ht="15" hidden="false" customHeight="false" outlineLevel="0" collapsed="false">
      <c r="A56" s="2" t="n">
        <v>55</v>
      </c>
      <c r="B56" s="26" t="n">
        <v>26.85</v>
      </c>
    </row>
    <row r="57" customFormat="false" ht="15" hidden="false" customHeight="false" outlineLevel="0" collapsed="false">
      <c r="A57" s="2" t="n">
        <v>56</v>
      </c>
      <c r="B57" s="26" t="n">
        <v>25.1</v>
      </c>
    </row>
    <row r="58" customFormat="false" ht="15" hidden="false" customHeight="false" outlineLevel="0" collapsed="false">
      <c r="A58" s="2" t="n">
        <v>57</v>
      </c>
      <c r="B58" s="26" t="n">
        <v>27.55</v>
      </c>
    </row>
    <row r="59" customFormat="false" ht="15" hidden="false" customHeight="false" outlineLevel="0" collapsed="false">
      <c r="A59" s="2" t="n">
        <v>58</v>
      </c>
      <c r="B59" s="26" t="n">
        <v>25.87</v>
      </c>
    </row>
    <row r="60" customFormat="false" ht="15" hidden="false" customHeight="false" outlineLevel="0" collapsed="false">
      <c r="A60" s="2" t="n">
        <v>59</v>
      </c>
      <c r="B60" s="26" t="n">
        <v>14.37</v>
      </c>
    </row>
    <row r="61" customFormat="false" ht="15" hidden="false" customHeight="false" outlineLevel="0" collapsed="false">
      <c r="A61" s="2" t="n">
        <v>60</v>
      </c>
      <c r="B61" s="26" t="n">
        <v>15.61</v>
      </c>
    </row>
    <row r="62" customFormat="false" ht="15" hidden="false" customHeight="false" outlineLevel="0" collapsed="false">
      <c r="A62" s="2" t="n">
        <v>61</v>
      </c>
      <c r="B62" s="26" t="n">
        <v>26.46</v>
      </c>
    </row>
    <row r="63" customFormat="false" ht="15" hidden="false" customHeight="false" outlineLevel="0" collapsed="false">
      <c r="A63" s="2" t="n">
        <v>62</v>
      </c>
      <c r="B63" s="26" t="n">
        <v>24.24</v>
      </c>
    </row>
    <row r="64" customFormat="false" ht="15" hidden="false" customHeight="false" outlineLevel="0" collapsed="false">
      <c r="A64" s="2" t="n">
        <v>63</v>
      </c>
      <c r="B64" s="26" t="n">
        <v>16.66</v>
      </c>
    </row>
    <row r="65" customFormat="false" ht="15" hidden="false" customHeight="false" outlineLevel="0" collapsed="false">
      <c r="A65" s="2" t="n">
        <v>64</v>
      </c>
      <c r="B65" s="26" t="n">
        <v>20.85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LibreOffice/25.2.4.3$Linux_X86_64 LibreOffice_project/520$Build-3</Application>
  <AppVersion>15.0000</AppVersion>
  <Company>College of Business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2012-04-04T15:29:34Z</dcterms:created>
  <dc:creator>sweenedj</dc:creator>
  <dc:description/>
  <dc:language>en-US</dc:language>
  <cp:lastModifiedBy/>
  <dcterms:modified xsi:type="dcterms:W3CDTF">2025-07-19T16:58:26Z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