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marcoterrones/Courses/10.C51/Project/PertQuant/XC51/Gianmarco/ANNs/"/>
    </mc:Choice>
  </mc:AlternateContent>
  <xr:revisionPtr revIDLastSave="0" documentId="13_ncr:1_{B43A0F51-7DC7-1C4A-87DD-52AC37144827}" xr6:coauthVersionLast="47" xr6:coauthVersionMax="47" xr10:uidLastSave="{00000000-0000-0000-0000-000000000000}"/>
  <bookViews>
    <workbookView xWindow="31200" yWindow="5240" windowWidth="28040" windowHeight="24240" activeTab="6" xr2:uid="{016F77CF-1E45-2543-8B6A-630EB39F9E29}"/>
  </bookViews>
  <sheets>
    <sheet name="2-2-a" sheetId="1" r:id="rId1"/>
    <sheet name="2-2-sa" sheetId="2" r:id="rId2"/>
    <sheet name="4-4-a" sheetId="3" r:id="rId3"/>
    <sheet name="4-4-sa" sheetId="4" r:id="rId4"/>
    <sheet name="10-10-a" sheetId="5" r:id="rId5"/>
    <sheet name="10-10-sa" sheetId="6" r:id="rId6"/>
    <sheet name="20-20-a" sheetId="7" r:id="rId7"/>
    <sheet name="Tab names mapp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7" l="1"/>
  <c r="D18" i="7"/>
  <c r="E18" i="7"/>
  <c r="B18" i="7"/>
  <c r="E17" i="7"/>
  <c r="C17" i="7"/>
  <c r="D17" i="7"/>
  <c r="B17" i="7"/>
  <c r="C18" i="6"/>
  <c r="D18" i="6"/>
  <c r="E18" i="6"/>
  <c r="B18" i="6"/>
  <c r="C17" i="6"/>
  <c r="D17" i="6"/>
  <c r="E17" i="6"/>
  <c r="B17" i="6"/>
  <c r="C18" i="5"/>
  <c r="D18" i="5"/>
  <c r="E18" i="5"/>
  <c r="B18" i="5"/>
  <c r="C17" i="5"/>
  <c r="D17" i="5"/>
  <c r="E17" i="5"/>
  <c r="B17" i="5"/>
  <c r="C18" i="4"/>
  <c r="D18" i="4"/>
  <c r="E18" i="4"/>
  <c r="B18" i="4"/>
  <c r="C17" i="4"/>
  <c r="D17" i="4"/>
  <c r="E17" i="4"/>
  <c r="B17" i="4"/>
  <c r="C18" i="3"/>
  <c r="D18" i="3"/>
  <c r="E18" i="3"/>
  <c r="C17" i="3"/>
  <c r="D17" i="3"/>
  <c r="E17" i="3"/>
  <c r="B18" i="3"/>
  <c r="B17" i="3"/>
  <c r="C18" i="2"/>
  <c r="D18" i="2"/>
  <c r="E18" i="2"/>
  <c r="C17" i="2"/>
  <c r="D17" i="2"/>
  <c r="E17" i="2"/>
  <c r="B18" i="2"/>
  <c r="B17" i="2"/>
  <c r="C18" i="1"/>
  <c r="D18" i="1"/>
  <c r="E18" i="1"/>
  <c r="B18" i="1"/>
  <c r="C17" i="1"/>
  <c r="D17" i="1"/>
  <c r="E17" i="1"/>
  <c r="B17" i="1"/>
</calcChain>
</file>

<file path=xl/sharedStrings.xml><?xml version="1.0" encoding="utf-8"?>
<sst xmlns="http://schemas.openxmlformats.org/spreadsheetml/2006/main" count="163" uniqueCount="35">
  <si>
    <t>2-2-a</t>
  </si>
  <si>
    <t>Abbreviation</t>
  </si>
  <si>
    <t>Full name</t>
  </si>
  <si>
    <t>2-2-sa</t>
  </si>
  <si>
    <t>4-4-a</t>
  </si>
  <si>
    <t>4-4-sa</t>
  </si>
  <si>
    <t>10-10-a</t>
  </si>
  <si>
    <t>10-10-sa</t>
  </si>
  <si>
    <t>20-20-a</t>
  </si>
  <si>
    <t>2-2-2-asym-AB-AC</t>
  </si>
  <si>
    <t>2-2-2-semi-asym-AB-AC</t>
  </si>
  <si>
    <t>4-4-2-asym-AB-AC</t>
  </si>
  <si>
    <t>4-4-2-semi-asym-AB-AC</t>
  </si>
  <si>
    <t>10-10-2-asym-AB-AC</t>
  </si>
  <si>
    <t>10-10-2-semi-asym-AB-AC</t>
  </si>
  <si>
    <t>20-20-2-asym-AB-AC</t>
  </si>
  <si>
    <t>Grouped split</t>
  </si>
  <si>
    <t>Random split</t>
  </si>
  <si>
    <t>C1 high</t>
  </si>
  <si>
    <t>C1 low</t>
  </si>
  <si>
    <t>C2 high</t>
  </si>
  <si>
    <t>C2 low</t>
  </si>
  <si>
    <t>Seed 0</t>
  </si>
  <si>
    <t>Seed 1</t>
  </si>
  <si>
    <t>Seed 2</t>
  </si>
  <si>
    <t>Seed 3</t>
  </si>
  <si>
    <t>Seed 4</t>
  </si>
  <si>
    <t>mean</t>
  </si>
  <si>
    <t>stdev</t>
  </si>
  <si>
    <t>MAE for each type of ANN</t>
  </si>
  <si>
    <t>Note, for each random seed there were two ANNs. One predicting for C1, and one predicting for C2</t>
  </si>
  <si>
    <t>C1 test</t>
  </si>
  <si>
    <t>C2 test</t>
  </si>
  <si>
    <t>C1 val</t>
  </si>
  <si>
    <t>C2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</si>
</sst>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3B2322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4642-7F88-024F-8837-F5666B807513}">
  <dimension ref="A1:H18"/>
  <sheetViews>
    <sheetView workbookViewId="0">
      <selection activeCell="D23" sqref="D23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1.2308909541710001E-7</v>
      </c>
      <c r="C3" s="2"/>
    </row>
    <row r="4" spans="1:8" x14ac:dyDescent="0.2">
      <c r="A4" t="s">
        <v>19</v>
      </c>
      <c r="B4" s="4">
        <v>2.6772273236032002E-8</v>
      </c>
      <c r="C4" s="2"/>
    </row>
    <row r="5" spans="1:8" x14ac:dyDescent="0.2">
      <c r="A5" t="s">
        <v>20</v>
      </c>
      <c r="B5" s="2"/>
      <c r="C5" s="4">
        <v>1.8670858757126601E-7</v>
      </c>
    </row>
    <row r="6" spans="1:8" x14ac:dyDescent="0.2">
      <c r="A6" t="s">
        <v>21</v>
      </c>
      <c r="B6" s="2"/>
      <c r="C6" s="4">
        <v>7.6740024327848104E-8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9.6355130023975496E-9</v>
      </c>
      <c r="C11" s="4">
        <v>8.0510822617759096E-9</v>
      </c>
      <c r="D11" s="4">
        <v>1.44251162157864E-8</v>
      </c>
      <c r="E11" s="4">
        <v>1.70944677417834E-8</v>
      </c>
      <c r="H11" t="s">
        <v>30</v>
      </c>
    </row>
    <row r="12" spans="1:8" x14ac:dyDescent="0.2">
      <c r="A12" t="s">
        <v>23</v>
      </c>
      <c r="B12" s="4">
        <v>1.3476784754953199E-8</v>
      </c>
      <c r="C12" s="4">
        <v>1.29056976066088E-8</v>
      </c>
      <c r="D12" s="4">
        <v>2.0897925065544001E-8</v>
      </c>
      <c r="E12" s="4">
        <v>2.2317010043122699E-8</v>
      </c>
    </row>
    <row r="13" spans="1:8" x14ac:dyDescent="0.2">
      <c r="A13" t="s">
        <v>24</v>
      </c>
      <c r="B13" s="4">
        <v>9.1859079993933002E-9</v>
      </c>
      <c r="C13" s="4">
        <v>8.8496343958517098E-9</v>
      </c>
      <c r="D13" s="4">
        <v>2.17888185332175E-8</v>
      </c>
      <c r="E13" s="4">
        <v>2.3664383556638401E-8</v>
      </c>
    </row>
    <row r="14" spans="1:8" x14ac:dyDescent="0.2">
      <c r="A14" t="s">
        <v>25</v>
      </c>
      <c r="B14" s="4">
        <v>8.84858839672095E-9</v>
      </c>
      <c r="C14" s="4">
        <v>7.5623546996037299E-9</v>
      </c>
      <c r="D14" s="4">
        <v>1.43677670165063E-8</v>
      </c>
      <c r="E14" s="4">
        <v>1.4659528301647299E-8</v>
      </c>
    </row>
    <row r="15" spans="1:8" x14ac:dyDescent="0.2">
      <c r="A15" t="s">
        <v>26</v>
      </c>
      <c r="B15" s="4">
        <v>7.4629588802145202E-9</v>
      </c>
      <c r="C15" s="4">
        <v>6.5861219009255301E-9</v>
      </c>
      <c r="D15" s="4">
        <v>1.1905610924975001E-8</v>
      </c>
      <c r="E15" s="4">
        <v>1.2753753601045701E-8</v>
      </c>
    </row>
    <row r="17" spans="1:5" x14ac:dyDescent="0.2">
      <c r="A17" t="s">
        <v>27</v>
      </c>
      <c r="B17" s="3">
        <f>AVERAGE(B11:B15)</f>
        <v>9.7219506067359022E-9</v>
      </c>
      <c r="C17" s="3">
        <f t="shared" ref="C17:E17" si="0">AVERAGE(C11:C15)</f>
        <v>8.790978172953135E-9</v>
      </c>
      <c r="D17" s="3">
        <f t="shared" si="0"/>
        <v>1.6677047551205843E-8</v>
      </c>
      <c r="E17" s="3">
        <f t="shared" si="0"/>
        <v>1.8097828648847499E-8</v>
      </c>
    </row>
    <row r="18" spans="1:5" x14ac:dyDescent="0.2">
      <c r="A18" t="s">
        <v>28</v>
      </c>
      <c r="B18">
        <f>STDEV(B11:B15)</f>
        <v>2.2505220387347567E-9</v>
      </c>
      <c r="C18">
        <f t="shared" ref="C18:E18" si="1">STDEV(C11:C15)</f>
        <v>2.4419617804712735E-9</v>
      </c>
      <c r="D18">
        <f t="shared" si="1"/>
        <v>4.3908025567402036E-9</v>
      </c>
      <c r="E18">
        <f t="shared" si="1"/>
        <v>4.74804711653034E-9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C9F7-12A8-6148-9034-502554FCB617}">
  <dimension ref="A1:H18"/>
  <sheetViews>
    <sheetView workbookViewId="0">
      <selection activeCell="E21" sqref="E21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5.6459173226653803E-8</v>
      </c>
      <c r="C3" s="2"/>
    </row>
    <row r="4" spans="1:8" x14ac:dyDescent="0.2">
      <c r="A4" t="s">
        <v>19</v>
      </c>
      <c r="B4" s="4">
        <v>6.4174276700172202E-8</v>
      </c>
      <c r="C4" s="2"/>
    </row>
    <row r="5" spans="1:8" x14ac:dyDescent="0.2">
      <c r="A5" t="s">
        <v>20</v>
      </c>
      <c r="B5" s="2"/>
      <c r="C5" s="4">
        <v>8.6524193485929395E-8</v>
      </c>
    </row>
    <row r="6" spans="1:8" x14ac:dyDescent="0.2">
      <c r="A6" t="s">
        <v>21</v>
      </c>
      <c r="B6" s="2"/>
      <c r="C6" s="4">
        <v>5.9135531782020502E-8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1.30247960207329E-8</v>
      </c>
      <c r="C11" s="4">
        <v>1.3051163895820299E-8</v>
      </c>
      <c r="D11" s="4">
        <v>4.7411971711777999E-9</v>
      </c>
      <c r="E11" s="4">
        <v>4.8695611944728402E-9</v>
      </c>
      <c r="H11" t="s">
        <v>30</v>
      </c>
    </row>
    <row r="12" spans="1:8" x14ac:dyDescent="0.2">
      <c r="A12" t="s">
        <v>23</v>
      </c>
      <c r="B12" s="4">
        <v>8.2230481715866792E-9</v>
      </c>
      <c r="C12" s="4">
        <v>8.1521074574287398E-9</v>
      </c>
      <c r="D12" s="4">
        <v>5.9537276882139402E-9</v>
      </c>
      <c r="E12" s="4">
        <v>6.4873313484838898E-9</v>
      </c>
    </row>
    <row r="13" spans="1:8" x14ac:dyDescent="0.2">
      <c r="A13" t="s">
        <v>24</v>
      </c>
      <c r="B13" s="4">
        <v>8.4682848933344495E-9</v>
      </c>
      <c r="C13" s="4">
        <v>9.3076514436168394E-9</v>
      </c>
      <c r="D13" s="4">
        <v>4.8899603311760196E-9</v>
      </c>
      <c r="E13" s="4">
        <v>5.5717685029315902E-9</v>
      </c>
    </row>
    <row r="14" spans="1:8" x14ac:dyDescent="0.2">
      <c r="A14" t="s">
        <v>25</v>
      </c>
      <c r="B14" s="4">
        <v>4.4666074097154796E-9</v>
      </c>
      <c r="C14" s="4">
        <v>4.1912536277031298E-9</v>
      </c>
      <c r="D14" s="4">
        <v>5.2342915077694298E-9</v>
      </c>
      <c r="E14" s="4">
        <v>5.55813762308125E-9</v>
      </c>
    </row>
    <row r="15" spans="1:8" x14ac:dyDescent="0.2">
      <c r="A15" t="s">
        <v>26</v>
      </c>
      <c r="B15" s="4">
        <v>5.81014565760117E-9</v>
      </c>
      <c r="C15" s="4">
        <v>5.6471512265142301E-9</v>
      </c>
      <c r="D15" s="4">
        <v>1.8703077233619701E-8</v>
      </c>
      <c r="E15" s="4">
        <v>1.8338983255148599E-8</v>
      </c>
    </row>
    <row r="17" spans="1:5" x14ac:dyDescent="0.2">
      <c r="A17" t="s">
        <v>27</v>
      </c>
      <c r="B17" s="3">
        <f>AVERAGE(B11:B15)</f>
        <v>7.9985764305941352E-9</v>
      </c>
      <c r="C17" s="3">
        <f t="shared" ref="C17:E17" si="0">AVERAGE(C11:C15)</f>
        <v>8.069865530216647E-9</v>
      </c>
      <c r="D17" s="3">
        <f t="shared" si="0"/>
        <v>7.9044507863913774E-9</v>
      </c>
      <c r="E17" s="3">
        <f t="shared" si="0"/>
        <v>8.1651563848236338E-9</v>
      </c>
    </row>
    <row r="18" spans="1:5" x14ac:dyDescent="0.2">
      <c r="A18" t="s">
        <v>28</v>
      </c>
      <c r="B18">
        <f>STDEV(B11:B15)</f>
        <v>3.2710063964855643E-9</v>
      </c>
      <c r="C18">
        <f t="shared" ref="C18:E18" si="1">STDEV(C11:C15)</f>
        <v>3.4374913089654838E-9</v>
      </c>
      <c r="D18">
        <f t="shared" si="1"/>
        <v>6.0547239917377552E-9</v>
      </c>
      <c r="E18">
        <f t="shared" si="1"/>
        <v>5.7163144863758E-9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D684-6AD3-6B42-81A8-087460AF0ED7}">
  <dimension ref="A1:H18"/>
  <sheetViews>
    <sheetView workbookViewId="0">
      <selection activeCell="F19" sqref="F19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8.5304955198639805E-8</v>
      </c>
      <c r="C3" s="2"/>
    </row>
    <row r="4" spans="1:8" x14ac:dyDescent="0.2">
      <c r="A4" t="s">
        <v>19</v>
      </c>
      <c r="B4" s="4">
        <v>6.76759033666606E-8</v>
      </c>
      <c r="C4" s="2"/>
    </row>
    <row r="5" spans="1:8" x14ac:dyDescent="0.2">
      <c r="A5" t="s">
        <v>20</v>
      </c>
      <c r="B5" s="2"/>
      <c r="C5" s="4">
        <v>5.3856945843755998E-8</v>
      </c>
    </row>
    <row r="6" spans="1:8" x14ac:dyDescent="0.2">
      <c r="A6" t="s">
        <v>21</v>
      </c>
      <c r="B6" s="2"/>
      <c r="C6" s="4">
        <v>9.2509217130060597E-9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3.43367772887563E-9</v>
      </c>
      <c r="C11" s="4">
        <v>3.2307643435742098E-9</v>
      </c>
      <c r="D11" s="4">
        <v>2.79408472822057E-9</v>
      </c>
      <c r="E11" s="4">
        <v>2.8287193475530202E-9</v>
      </c>
      <c r="H11" t="s">
        <v>30</v>
      </c>
    </row>
    <row r="12" spans="1:8" x14ac:dyDescent="0.2">
      <c r="A12" t="s">
        <v>23</v>
      </c>
      <c r="B12" s="4">
        <v>1.4789843895932599E-8</v>
      </c>
      <c r="C12" s="4">
        <v>1.4156902733013899E-8</v>
      </c>
      <c r="D12" s="4">
        <v>5.8086281329396396E-9</v>
      </c>
      <c r="E12" s="4">
        <v>6.7768696627341501E-9</v>
      </c>
    </row>
    <row r="13" spans="1:8" x14ac:dyDescent="0.2">
      <c r="A13" t="s">
        <v>24</v>
      </c>
      <c r="B13" s="4">
        <v>3.0458481903573298E-9</v>
      </c>
      <c r="C13" s="4">
        <v>3.3564740990169502E-9</v>
      </c>
      <c r="D13" s="4">
        <v>7.8614031373596003E-9</v>
      </c>
      <c r="E13" s="4">
        <v>7.8876142581069502E-9</v>
      </c>
    </row>
    <row r="14" spans="1:8" x14ac:dyDescent="0.2">
      <c r="A14" t="s">
        <v>25</v>
      </c>
      <c r="B14" s="4">
        <v>3.4486298302518002E-9</v>
      </c>
      <c r="C14" s="4">
        <v>3.6160307241461099E-9</v>
      </c>
      <c r="D14" s="4">
        <v>7.6538079083318001E-9</v>
      </c>
      <c r="E14" s="4">
        <v>7.4856169941318305E-9</v>
      </c>
    </row>
    <row r="15" spans="1:8" x14ac:dyDescent="0.2">
      <c r="A15" t="s">
        <v>26</v>
      </c>
      <c r="B15" s="4">
        <v>5.5831285823245498E-9</v>
      </c>
      <c r="C15" s="4">
        <v>5.2582330375917396E-9</v>
      </c>
      <c r="D15" s="4">
        <v>4.36650921277936E-9</v>
      </c>
      <c r="E15" s="4">
        <v>4.0014914629674301E-9</v>
      </c>
    </row>
    <row r="17" spans="1:5" x14ac:dyDescent="0.2">
      <c r="A17" t="s">
        <v>27</v>
      </c>
      <c r="B17" s="3">
        <f>AVERAGE(B11:B15)</f>
        <v>6.0602256455483821E-9</v>
      </c>
      <c r="C17" s="3">
        <f t="shared" ref="C17:E17" si="0">AVERAGE(C11:C15)</f>
        <v>5.9236809874685817E-9</v>
      </c>
      <c r="D17" s="3">
        <f t="shared" si="0"/>
        <v>5.6968866239261933E-9</v>
      </c>
      <c r="E17" s="3">
        <f t="shared" si="0"/>
        <v>5.7960623450986764E-9</v>
      </c>
    </row>
    <row r="18" spans="1:5" x14ac:dyDescent="0.2">
      <c r="A18" t="s">
        <v>28</v>
      </c>
      <c r="B18">
        <f>STDEV(B11:B15)</f>
        <v>4.9809515784786211E-9</v>
      </c>
      <c r="C18">
        <f t="shared" ref="C18:E18" si="1">STDEV(C11:C15)</f>
        <v>4.6743010782951466E-9</v>
      </c>
      <c r="D18">
        <f t="shared" si="1"/>
        <v>2.1635226897888148E-9</v>
      </c>
      <c r="E18">
        <f t="shared" si="1"/>
        <v>2.2481534882699827E-9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2F7A-E9EF-AE41-8AA4-81EDA323CA94}">
  <dimension ref="A1:H18"/>
  <sheetViews>
    <sheetView workbookViewId="0">
      <selection activeCell="E20" sqref="E20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5.6599300138322498E-8</v>
      </c>
      <c r="C3" s="2"/>
    </row>
    <row r="4" spans="1:8" x14ac:dyDescent="0.2">
      <c r="A4" t="s">
        <v>19</v>
      </c>
      <c r="B4" s="4">
        <v>1.2860630965280601E-7</v>
      </c>
      <c r="C4" s="2"/>
    </row>
    <row r="5" spans="1:8" x14ac:dyDescent="0.2">
      <c r="A5" t="s">
        <v>20</v>
      </c>
      <c r="B5" s="2"/>
      <c r="C5" s="4">
        <v>8.4589320616662194E-8</v>
      </c>
    </row>
    <row r="6" spans="1:8" x14ac:dyDescent="0.2">
      <c r="A6" t="s">
        <v>21</v>
      </c>
      <c r="B6" s="2"/>
      <c r="C6" s="4">
        <v>6.0302666102247994E-8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5.4076024304771299E-9</v>
      </c>
      <c r="C11" s="4">
        <v>5.3329837557379702E-9</v>
      </c>
      <c r="D11" s="4">
        <v>4.9056162331524298E-9</v>
      </c>
      <c r="E11" s="4">
        <v>4.5525575793595498E-9</v>
      </c>
      <c r="H11" t="s">
        <v>30</v>
      </c>
    </row>
    <row r="12" spans="1:8" x14ac:dyDescent="0.2">
      <c r="A12" t="s">
        <v>23</v>
      </c>
      <c r="B12" s="4">
        <v>7.0658805516412498E-9</v>
      </c>
      <c r="C12" s="4">
        <v>7.9678580223249595E-9</v>
      </c>
      <c r="D12" s="4">
        <v>4.2395510534646098E-9</v>
      </c>
      <c r="E12" s="4">
        <v>4.1772757339189903E-9</v>
      </c>
    </row>
    <row r="13" spans="1:8" x14ac:dyDescent="0.2">
      <c r="A13" t="s">
        <v>24</v>
      </c>
      <c r="B13" s="4">
        <v>7.6336425109037899E-9</v>
      </c>
      <c r="C13" s="4">
        <v>7.1436700974912804E-9</v>
      </c>
      <c r="D13" s="4">
        <v>6.0492592829874798E-9</v>
      </c>
      <c r="E13" s="4">
        <v>6.1931527721606297E-9</v>
      </c>
    </row>
    <row r="14" spans="1:8" x14ac:dyDescent="0.2">
      <c r="A14" t="s">
        <v>25</v>
      </c>
      <c r="B14" s="4">
        <v>4.9621397956914998E-9</v>
      </c>
      <c r="C14" s="4">
        <v>5.1200458223360597E-9</v>
      </c>
      <c r="D14" s="4">
        <v>5.6464426347530498E-9</v>
      </c>
      <c r="E14" s="4">
        <v>5.8291802672746199E-9</v>
      </c>
    </row>
    <row r="15" spans="1:8" x14ac:dyDescent="0.2">
      <c r="A15" t="s">
        <v>26</v>
      </c>
      <c r="B15" s="4">
        <v>4.6301952102616E-9</v>
      </c>
      <c r="C15" s="4">
        <v>5.3809928175870498E-9</v>
      </c>
      <c r="D15" s="4">
        <v>4.7771452040801498E-9</v>
      </c>
      <c r="E15" s="4">
        <v>4.7207513338860203E-9</v>
      </c>
    </row>
    <row r="17" spans="1:5" x14ac:dyDescent="0.2">
      <c r="A17" t="s">
        <v>27</v>
      </c>
      <c r="B17" s="3">
        <f>AVERAGE(B11:B15)</f>
        <v>5.9398920997950545E-9</v>
      </c>
      <c r="C17" s="3">
        <f t="shared" ref="C17:E17" si="0">AVERAGE(C11:C15)</f>
        <v>6.1891101030954641E-9</v>
      </c>
      <c r="D17" s="3">
        <f t="shared" si="0"/>
        <v>5.123602881687544E-9</v>
      </c>
      <c r="E17" s="3">
        <f t="shared" si="0"/>
        <v>5.0945835373199622E-9</v>
      </c>
    </row>
    <row r="18" spans="1:5" x14ac:dyDescent="0.2">
      <c r="A18" t="s">
        <v>28</v>
      </c>
      <c r="B18">
        <f>STDEV(B11:B15)</f>
        <v>1.3314727045191354E-9</v>
      </c>
      <c r="C18">
        <f t="shared" ref="C18:E18" si="1">STDEV(C11:C15)</f>
        <v>1.2849156829571539E-9</v>
      </c>
      <c r="D18">
        <f t="shared" si="1"/>
        <v>7.2098888981560255E-10</v>
      </c>
      <c r="E18">
        <f t="shared" si="1"/>
        <v>8.6912067358422403E-10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E36C-D79F-434A-A723-30A67E717787}">
  <dimension ref="A1:H18"/>
  <sheetViews>
    <sheetView workbookViewId="0">
      <selection activeCell="D18" sqref="D18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6.79140533319574E-10</v>
      </c>
      <c r="C3" s="2"/>
    </row>
    <row r="4" spans="1:8" x14ac:dyDescent="0.2">
      <c r="A4" t="s">
        <v>19</v>
      </c>
      <c r="B4" s="4">
        <v>1.5753183877524199E-8</v>
      </c>
      <c r="C4" s="2"/>
    </row>
    <row r="5" spans="1:8" x14ac:dyDescent="0.2">
      <c r="A5" t="s">
        <v>20</v>
      </c>
      <c r="B5" s="2"/>
      <c r="C5" s="4">
        <v>1.8176094757585901E-8</v>
      </c>
    </row>
    <row r="6" spans="1:8" x14ac:dyDescent="0.2">
      <c r="A6" t="s">
        <v>21</v>
      </c>
      <c r="B6" s="2"/>
      <c r="C6" s="4">
        <v>1.30480441705568E-8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3.48193073648668E-9</v>
      </c>
      <c r="C11" s="4">
        <v>3.7612993259521201E-9</v>
      </c>
      <c r="D11" s="4">
        <v>3.03140989026044E-9</v>
      </c>
      <c r="E11" s="4">
        <v>2.7025661274976302E-9</v>
      </c>
      <c r="H11" t="s">
        <v>30</v>
      </c>
    </row>
    <row r="12" spans="1:8" x14ac:dyDescent="0.2">
      <c r="A12" t="s">
        <v>23</v>
      </c>
      <c r="B12" s="4">
        <v>2.1186664831422301E-9</v>
      </c>
      <c r="C12" s="4">
        <v>2.1846047711350701E-9</v>
      </c>
      <c r="D12" s="4">
        <v>1.9267425685285598E-9</v>
      </c>
      <c r="E12" s="4">
        <v>2.1132506590239401E-9</v>
      </c>
    </row>
    <row r="13" spans="1:8" x14ac:dyDescent="0.2">
      <c r="A13" t="s">
        <v>24</v>
      </c>
      <c r="B13" s="4">
        <v>3.8998827079203404E-9</v>
      </c>
      <c r="C13" s="4">
        <v>4.0332046949642199E-9</v>
      </c>
      <c r="D13" s="4">
        <v>1.55112069191001E-9</v>
      </c>
      <c r="E13" s="4">
        <v>1.73347069784656E-9</v>
      </c>
    </row>
    <row r="14" spans="1:8" x14ac:dyDescent="0.2">
      <c r="A14" t="s">
        <v>25</v>
      </c>
      <c r="B14" s="4">
        <v>1.01613211076125E-9</v>
      </c>
      <c r="C14" s="4">
        <v>1.0383223101184799E-9</v>
      </c>
      <c r="D14" s="4">
        <v>2.0472268588600999E-9</v>
      </c>
      <c r="E14" s="4">
        <v>2.1027196444331E-9</v>
      </c>
    </row>
    <row r="15" spans="1:8" x14ac:dyDescent="0.2">
      <c r="A15" t="s">
        <v>26</v>
      </c>
      <c r="B15" s="4">
        <v>2.9915275979774201E-9</v>
      </c>
      <c r="C15" s="4">
        <v>3.1793208740474701E-9</v>
      </c>
      <c r="D15" s="4">
        <v>4.8337066816487901E-9</v>
      </c>
      <c r="E15" s="4">
        <v>4.57904049297449E-9</v>
      </c>
    </row>
    <row r="17" spans="1:5" x14ac:dyDescent="0.2">
      <c r="A17" t="s">
        <v>27</v>
      </c>
      <c r="B17" s="3">
        <f>AVERAGE(B11:B15)</f>
        <v>2.7016279272575844E-9</v>
      </c>
      <c r="C17" s="3">
        <f t="shared" ref="C17:E17" si="0">AVERAGE(C11:C15)</f>
        <v>2.8393503952434723E-9</v>
      </c>
      <c r="D17" s="3">
        <f t="shared" si="0"/>
        <v>2.6780413382415796E-9</v>
      </c>
      <c r="E17" s="3">
        <f t="shared" si="0"/>
        <v>2.6462095243551444E-9</v>
      </c>
    </row>
    <row r="18" spans="1:5" x14ac:dyDescent="0.2">
      <c r="A18" t="s">
        <v>28</v>
      </c>
      <c r="B18">
        <f>STDEV(B11:B15)</f>
        <v>1.1521142527226999E-9</v>
      </c>
      <c r="C18">
        <f t="shared" ref="C18:E18" si="1">STDEV(C11:C15)</f>
        <v>1.2311835608422546E-9</v>
      </c>
      <c r="D18">
        <f t="shared" si="1"/>
        <v>1.3232620014778649E-9</v>
      </c>
      <c r="E18">
        <f t="shared" si="1"/>
        <v>1.1348491295212801E-9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D92F-26E1-8245-92FA-34FD30472F64}">
  <dimension ref="A1:H18"/>
  <sheetViews>
    <sheetView workbookViewId="0">
      <selection activeCell="G16" sqref="G16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2.26566233067413E-8</v>
      </c>
      <c r="C3" s="2"/>
    </row>
    <row r="4" spans="1:8" x14ac:dyDescent="0.2">
      <c r="A4" t="s">
        <v>19</v>
      </c>
      <c r="B4" s="4">
        <v>1.4179293484048599E-8</v>
      </c>
      <c r="C4" s="2"/>
    </row>
    <row r="5" spans="1:8" x14ac:dyDescent="0.2">
      <c r="A5" t="s">
        <v>20</v>
      </c>
      <c r="B5" s="2"/>
      <c r="C5" s="4">
        <v>2.4933283568828999E-8</v>
      </c>
    </row>
    <row r="6" spans="1:8" x14ac:dyDescent="0.2">
      <c r="A6" t="s">
        <v>21</v>
      </c>
      <c r="B6" s="2"/>
      <c r="C6" s="4">
        <v>4.2930761912427698E-8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4.3241217683986296E-9</v>
      </c>
      <c r="C11" s="4">
        <v>4.0647337284673503E-9</v>
      </c>
      <c r="D11" s="4">
        <v>4.0962351133610601E-9</v>
      </c>
      <c r="E11" s="4">
        <v>4.17153488094997E-9</v>
      </c>
      <c r="H11" t="s">
        <v>30</v>
      </c>
    </row>
    <row r="12" spans="1:8" x14ac:dyDescent="0.2">
      <c r="A12" t="s">
        <v>23</v>
      </c>
      <c r="B12" s="4">
        <v>6.4862398498404001E-9</v>
      </c>
      <c r="C12" s="4">
        <v>6.4470536328116802E-9</v>
      </c>
      <c r="D12" s="4">
        <v>5.2330057715906397E-9</v>
      </c>
      <c r="E12" s="4">
        <v>4.9158567126975101E-9</v>
      </c>
    </row>
    <row r="13" spans="1:8" x14ac:dyDescent="0.2">
      <c r="A13" t="s">
        <v>24</v>
      </c>
      <c r="B13" s="4">
        <v>5.9392605612292396E-9</v>
      </c>
      <c r="C13" s="4">
        <v>6.6051539747796003E-9</v>
      </c>
      <c r="D13" s="4">
        <v>5.6165289011115499E-9</v>
      </c>
      <c r="E13" s="4">
        <v>5.2930129312883703E-9</v>
      </c>
    </row>
    <row r="14" spans="1:8" x14ac:dyDescent="0.2">
      <c r="A14" t="s">
        <v>25</v>
      </c>
      <c r="B14" s="4">
        <v>1.0986680930471E-8</v>
      </c>
      <c r="C14" s="4">
        <v>9.6524137690520504E-9</v>
      </c>
      <c r="D14" s="4">
        <v>4.57272510093872E-9</v>
      </c>
      <c r="E14" s="4">
        <v>4.4043085317814901E-9</v>
      </c>
    </row>
    <row r="15" spans="1:8" x14ac:dyDescent="0.2">
      <c r="A15" t="s">
        <v>26</v>
      </c>
      <c r="B15" s="4">
        <v>7.77121199243861E-9</v>
      </c>
      <c r="C15" s="4">
        <v>7.2829449835985599E-9</v>
      </c>
      <c r="D15" s="4">
        <v>1.1154401702354E-8</v>
      </c>
      <c r="E15" s="4">
        <v>1.15618964037032E-8</v>
      </c>
    </row>
    <row r="17" spans="1:5" x14ac:dyDescent="0.2">
      <c r="A17" t="s">
        <v>27</v>
      </c>
      <c r="B17" s="3">
        <f>AVERAGE(B11:B15)</f>
        <v>7.1015030204755756E-9</v>
      </c>
      <c r="C17" s="3">
        <f t="shared" ref="C17:E17" si="0">AVERAGE(C11:C15)</f>
        <v>6.8104600177418492E-9</v>
      </c>
      <c r="D17" s="3">
        <f t="shared" si="0"/>
        <v>6.1345793178711949E-9</v>
      </c>
      <c r="E17" s="3">
        <f t="shared" si="0"/>
        <v>6.0693218920841095E-9</v>
      </c>
    </row>
    <row r="18" spans="1:5" x14ac:dyDescent="0.2">
      <c r="A18" t="s">
        <v>28</v>
      </c>
      <c r="B18">
        <f>STDEV(B11:B15)</f>
        <v>2.4993159275113521E-9</v>
      </c>
      <c r="C18">
        <f t="shared" ref="C18:E18" si="1">STDEV(C11:C15)</f>
        <v>2.0008230053558388E-9</v>
      </c>
      <c r="D18">
        <f t="shared" si="1"/>
        <v>2.8667954041238352E-9</v>
      </c>
      <c r="E18">
        <f t="shared" si="1"/>
        <v>3.1014261766956695E-9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09345-04F0-464F-8118-F9C4A8FD8744}">
  <dimension ref="A1:H18"/>
  <sheetViews>
    <sheetView tabSelected="1" workbookViewId="0">
      <selection activeCell="D16" sqref="D16"/>
    </sheetView>
  </sheetViews>
  <sheetFormatPr baseColWidth="10" defaultRowHeight="16" x14ac:dyDescent="0.2"/>
  <cols>
    <col min="2" max="2" width="12.1640625" bestFit="1" customWidth="1"/>
  </cols>
  <sheetData>
    <row r="1" spans="1:8" ht="20" x14ac:dyDescent="0.25">
      <c r="A1" s="1" t="s">
        <v>16</v>
      </c>
      <c r="H1" t="s">
        <v>29</v>
      </c>
    </row>
    <row r="2" spans="1:8" x14ac:dyDescent="0.2">
      <c r="B2" t="s">
        <v>31</v>
      </c>
      <c r="C2" t="s">
        <v>32</v>
      </c>
    </row>
    <row r="3" spans="1:8" x14ac:dyDescent="0.2">
      <c r="A3" t="s">
        <v>18</v>
      </c>
      <c r="B3" s="4">
        <v>9.4649853468793699E-10</v>
      </c>
      <c r="C3" s="2"/>
    </row>
    <row r="4" spans="1:8" x14ac:dyDescent="0.2">
      <c r="A4" t="s">
        <v>19</v>
      </c>
      <c r="B4" s="4">
        <v>2.5055314909792202E-8</v>
      </c>
      <c r="C4" s="2"/>
    </row>
    <row r="5" spans="1:8" x14ac:dyDescent="0.2">
      <c r="A5" t="s">
        <v>20</v>
      </c>
      <c r="B5" s="2"/>
      <c r="C5" s="4">
        <v>8.3629944314588302E-9</v>
      </c>
    </row>
    <row r="6" spans="1:8" x14ac:dyDescent="0.2">
      <c r="A6" t="s">
        <v>21</v>
      </c>
      <c r="B6" s="2"/>
      <c r="C6" s="4">
        <v>3.9355346493549201E-9</v>
      </c>
    </row>
    <row r="9" spans="1:8" ht="20" x14ac:dyDescent="0.25">
      <c r="A9" s="1" t="s">
        <v>17</v>
      </c>
    </row>
    <row r="10" spans="1:8" x14ac:dyDescent="0.2">
      <c r="B10" t="s">
        <v>33</v>
      </c>
      <c r="C10" t="s">
        <v>31</v>
      </c>
      <c r="D10" t="s">
        <v>34</v>
      </c>
      <c r="E10" t="s">
        <v>32</v>
      </c>
    </row>
    <row r="11" spans="1:8" x14ac:dyDescent="0.2">
      <c r="A11" t="s">
        <v>22</v>
      </c>
      <c r="B11" s="4">
        <v>2.2647453326522398E-9</v>
      </c>
      <c r="C11" s="4">
        <v>2.2811628294290998E-9</v>
      </c>
      <c r="D11" s="4">
        <v>1.7749110428827401E-9</v>
      </c>
      <c r="E11" s="4">
        <v>1.85014655105094E-9</v>
      </c>
      <c r="H11" t="s">
        <v>30</v>
      </c>
    </row>
    <row r="12" spans="1:8" x14ac:dyDescent="0.2">
      <c r="A12" t="s">
        <v>23</v>
      </c>
      <c r="B12" s="4">
        <v>1.35062098210261E-9</v>
      </c>
      <c r="C12" s="4">
        <v>1.33170363974592E-9</v>
      </c>
      <c r="D12" s="4">
        <v>3.4448423534490898E-9</v>
      </c>
      <c r="E12" s="4">
        <v>3.4516554751034698E-9</v>
      </c>
    </row>
    <row r="13" spans="1:8" x14ac:dyDescent="0.2">
      <c r="A13" t="s">
        <v>24</v>
      </c>
      <c r="B13" s="4">
        <v>8.0920247552957697E-10</v>
      </c>
      <c r="C13" s="4">
        <v>7.84252960567549E-10</v>
      </c>
      <c r="D13" s="4">
        <v>1.3387214361818701E-9</v>
      </c>
      <c r="E13" s="4">
        <v>1.3466571730714401E-9</v>
      </c>
    </row>
    <row r="14" spans="1:8" x14ac:dyDescent="0.2">
      <c r="A14" t="s">
        <v>25</v>
      </c>
      <c r="B14" s="4">
        <v>7.3084019458630296E-10</v>
      </c>
      <c r="C14" s="4">
        <v>7.9469155486328201E-10</v>
      </c>
      <c r="D14" s="4">
        <v>2.3960416812685501E-9</v>
      </c>
      <c r="E14" s="4">
        <v>2.2578762075917302E-9</v>
      </c>
    </row>
    <row r="15" spans="1:8" x14ac:dyDescent="0.2">
      <c r="A15" t="s">
        <v>26</v>
      </c>
      <c r="B15" s="4">
        <v>1.91859901676777E-9</v>
      </c>
      <c r="C15" s="4">
        <v>1.94655303792937E-9</v>
      </c>
      <c r="D15" s="4">
        <v>4.3507984825463102E-9</v>
      </c>
      <c r="E15" s="4">
        <v>4.3502333772087704E-9</v>
      </c>
    </row>
    <row r="17" spans="1:5" x14ac:dyDescent="0.2">
      <c r="A17" t="s">
        <v>27</v>
      </c>
      <c r="B17" s="3">
        <f>AVERAGE(B11:B15)</f>
        <v>1.4148016003276998E-9</v>
      </c>
      <c r="C17" s="3">
        <f t="shared" ref="C17:D17" si="0">AVERAGE(C11:C15)</f>
        <v>1.4276728045070441E-9</v>
      </c>
      <c r="D17" s="3">
        <f t="shared" si="0"/>
        <v>2.6610629992657126E-9</v>
      </c>
      <c r="E17" s="3">
        <f>AVERAGE(E11:E15)</f>
        <v>2.6513137568052703E-9</v>
      </c>
    </row>
    <row r="18" spans="1:5" x14ac:dyDescent="0.2">
      <c r="A18" t="s">
        <v>28</v>
      </c>
      <c r="B18">
        <f>STDEV(B11:B15)</f>
        <v>6.7358905149675897E-10</v>
      </c>
      <c r="C18">
        <f t="shared" ref="C18:E18" si="1">STDEV(C11:C15)</f>
        <v>6.7482337649167671E-10</v>
      </c>
      <c r="D18">
        <f t="shared" si="1"/>
        <v>1.2322342388680582E-9</v>
      </c>
      <c r="E18">
        <f t="shared" si="1"/>
        <v>1.2273615543950237E-9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0B81-74D9-B340-A29F-409CE0E72546}">
  <dimension ref="A1:B8"/>
  <sheetViews>
    <sheetView workbookViewId="0">
      <selection activeCell="E7" sqref="E7"/>
    </sheetView>
  </sheetViews>
  <sheetFormatPr baseColWidth="10" defaultRowHeight="16" x14ac:dyDescent="0.2"/>
  <cols>
    <col min="1" max="1" width="11.5" bestFit="1" customWidth="1"/>
    <col min="2" max="2" width="23.332031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 t="s">
        <v>9</v>
      </c>
    </row>
    <row r="3" spans="1:2" x14ac:dyDescent="0.2">
      <c r="A3" t="s">
        <v>3</v>
      </c>
      <c r="B3" t="s">
        <v>10</v>
      </c>
    </row>
    <row r="4" spans="1:2" x14ac:dyDescent="0.2">
      <c r="A4" t="s">
        <v>4</v>
      </c>
      <c r="B4" t="s">
        <v>11</v>
      </c>
    </row>
    <row r="5" spans="1:2" x14ac:dyDescent="0.2">
      <c r="A5" t="s">
        <v>5</v>
      </c>
      <c r="B5" t="s">
        <v>12</v>
      </c>
    </row>
    <row r="6" spans="1:2" x14ac:dyDescent="0.2">
      <c r="A6" t="s">
        <v>6</v>
      </c>
      <c r="B6" t="s">
        <v>13</v>
      </c>
    </row>
    <row r="7" spans="1:2" x14ac:dyDescent="0.2">
      <c r="A7" t="s">
        <v>7</v>
      </c>
      <c r="B7" t="s">
        <v>14</v>
      </c>
    </row>
    <row r="8" spans="1:2" x14ac:dyDescent="0.2">
      <c r="A8" t="s">
        <v>8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2-2-a</vt:lpstr>
      <vt:lpstr>2-2-sa</vt:lpstr>
      <vt:lpstr>4-4-a</vt:lpstr>
      <vt:lpstr>4-4-sa</vt:lpstr>
      <vt:lpstr>10-10-a</vt:lpstr>
      <vt:lpstr>10-10-sa</vt:lpstr>
      <vt:lpstr>20-20-a</vt:lpstr>
      <vt:lpstr>Tab names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Gianmarco Terrones</dc:creator>
  <cp:lastModifiedBy>Gianmarco Terrones</cp:lastModifiedBy>
  <dcterms:created xsi:type="dcterms:W3CDTF">2022-05-05T18:58:50Z</dcterms:created>
  <dcterms:modified xsi:type="dcterms:W3CDTF">2022-05-06T03:42:06Z</dcterms:modified>
</cp:coreProperties>
</file>