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908"/>
  <workbookPr/>
  <mc:AlternateContent xmlns:mc="http://schemas.openxmlformats.org/markup-compatibility/2006">
    <mc:Choice Requires="x15">
      <x15ac:absPath xmlns:x15ac="http://schemas.microsoft.com/office/spreadsheetml/2010/11/ac" url="/Users/irxground/Desktop/"/>
    </mc:Choice>
  </mc:AlternateContent>
  <bookViews>
    <workbookView xWindow="0" yWindow="460" windowWidth="26780" windowHeight="15940" tabRatio="500"/>
  </bookViews>
  <sheets>
    <sheet name="course" sheetId="1" r:id="rId1"/>
    <sheet name="genre" sheetId="2" r:id="rId2"/>
    <sheet name="quiz-ngsl" sheetId="3" r:id="rId3"/>
    <sheet name="quiz-itpass" sheetId="4" r:id="rId4"/>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7" i="4" l="1"/>
  <c r="B6" i="4"/>
  <c r="B5" i="4"/>
  <c r="B4" i="4"/>
  <c r="B3" i="4"/>
  <c r="B2" i="4"/>
  <c r="C12" i="3"/>
  <c r="D12" i="3"/>
  <c r="F12" i="3"/>
  <c r="M12" i="3"/>
  <c r="C13" i="3"/>
  <c r="D13" i="3"/>
  <c r="F13" i="3"/>
  <c r="M13" i="3"/>
  <c r="C14" i="3"/>
  <c r="D14" i="3"/>
  <c r="F14" i="3"/>
  <c r="M14" i="3"/>
  <c r="C15" i="3"/>
  <c r="D15" i="3"/>
  <c r="F15" i="3"/>
  <c r="M15" i="3"/>
  <c r="C16" i="3"/>
  <c r="D16" i="3"/>
  <c r="F16" i="3"/>
  <c r="M16" i="3"/>
  <c r="C17" i="3"/>
  <c r="D17" i="3"/>
  <c r="F17" i="3"/>
  <c r="M17" i="3"/>
  <c r="C18" i="3"/>
  <c r="D18" i="3"/>
  <c r="F18" i="3"/>
  <c r="M18" i="3"/>
  <c r="C19" i="3"/>
  <c r="D19" i="3"/>
  <c r="F19" i="3"/>
  <c r="M19" i="3"/>
  <c r="C20" i="3"/>
  <c r="D20" i="3"/>
  <c r="F20" i="3"/>
  <c r="M20" i="3"/>
  <c r="C21" i="3"/>
  <c r="D21" i="3"/>
  <c r="F21" i="3"/>
  <c r="M21" i="3"/>
  <c r="C22" i="3"/>
  <c r="D22" i="3"/>
  <c r="F22" i="3"/>
  <c r="M22" i="3"/>
  <c r="C23" i="3"/>
  <c r="D23" i="3"/>
  <c r="F23" i="3"/>
  <c r="M23" i="3"/>
  <c r="C24" i="3"/>
  <c r="D24" i="3"/>
  <c r="F24" i="3"/>
  <c r="M24" i="3"/>
  <c r="C25" i="3"/>
  <c r="D25" i="3"/>
  <c r="F25" i="3"/>
  <c r="M25" i="3"/>
  <c r="C26" i="3"/>
  <c r="D26" i="3"/>
  <c r="F26" i="3"/>
  <c r="M26" i="3"/>
  <c r="C27" i="3"/>
  <c r="D27" i="3"/>
  <c r="F27" i="3"/>
  <c r="M27" i="3"/>
  <c r="C28" i="3"/>
  <c r="D28" i="3"/>
  <c r="F28" i="3"/>
  <c r="M28" i="3"/>
  <c r="C29" i="3"/>
  <c r="D29" i="3"/>
  <c r="F29" i="3"/>
  <c r="M29" i="3"/>
  <c r="C30" i="3"/>
  <c r="D30" i="3"/>
  <c r="F30" i="3"/>
  <c r="M30" i="3"/>
  <c r="C31" i="3"/>
  <c r="D31" i="3"/>
  <c r="F31" i="3"/>
  <c r="M31" i="3"/>
  <c r="C32" i="3"/>
  <c r="D32" i="3"/>
  <c r="F32" i="3"/>
  <c r="M32" i="3"/>
  <c r="C33" i="3"/>
  <c r="D33" i="3"/>
  <c r="F33" i="3"/>
  <c r="M33" i="3"/>
  <c r="C34" i="3"/>
  <c r="D34" i="3"/>
  <c r="F34" i="3"/>
  <c r="M34" i="3"/>
  <c r="C35" i="3"/>
  <c r="D35" i="3"/>
  <c r="F35" i="3"/>
  <c r="M35" i="3"/>
  <c r="C36" i="3"/>
  <c r="D36" i="3"/>
  <c r="F36" i="3"/>
  <c r="M36" i="3"/>
  <c r="C37" i="3"/>
  <c r="D37" i="3"/>
  <c r="F37" i="3"/>
  <c r="M37" i="3"/>
  <c r="C38" i="3"/>
  <c r="D38" i="3"/>
  <c r="F38" i="3"/>
  <c r="M38" i="3"/>
  <c r="C39" i="3"/>
  <c r="D39" i="3"/>
  <c r="F39" i="3"/>
  <c r="M39" i="3"/>
  <c r="C40" i="3"/>
  <c r="D40" i="3"/>
  <c r="F40" i="3"/>
  <c r="M40" i="3"/>
  <c r="C41" i="3"/>
  <c r="D41" i="3"/>
  <c r="F41" i="3"/>
  <c r="M41" i="3"/>
  <c r="C42" i="3"/>
  <c r="D42" i="3"/>
  <c r="F42" i="3"/>
  <c r="M42" i="3"/>
  <c r="C43" i="3"/>
  <c r="D43" i="3"/>
  <c r="F43" i="3"/>
  <c r="M43" i="3"/>
  <c r="C44" i="3"/>
  <c r="D44" i="3"/>
  <c r="F44" i="3"/>
  <c r="M44" i="3"/>
  <c r="C45" i="3"/>
  <c r="D45" i="3"/>
  <c r="F45" i="3"/>
  <c r="M45" i="3"/>
  <c r="C46" i="3"/>
  <c r="D46" i="3"/>
  <c r="F46" i="3"/>
  <c r="M46" i="3"/>
  <c r="C47" i="3"/>
  <c r="D47" i="3"/>
  <c r="F47" i="3"/>
  <c r="M47" i="3"/>
  <c r="C48" i="3"/>
  <c r="D48" i="3"/>
  <c r="F48" i="3"/>
  <c r="M48" i="3"/>
  <c r="C49" i="3"/>
  <c r="D49" i="3"/>
  <c r="F49" i="3"/>
  <c r="M49" i="3"/>
  <c r="C50" i="3"/>
  <c r="D50" i="3"/>
  <c r="F50" i="3"/>
  <c r="M50" i="3"/>
  <c r="C51" i="3"/>
  <c r="D51" i="3"/>
  <c r="F51" i="3"/>
  <c r="M51" i="3"/>
  <c r="C52" i="3"/>
  <c r="D52" i="3"/>
  <c r="F52" i="3"/>
  <c r="M52" i="3"/>
  <c r="C53" i="3"/>
  <c r="D53" i="3"/>
  <c r="F53" i="3"/>
  <c r="M53" i="3"/>
  <c r="C54" i="3"/>
  <c r="D54" i="3"/>
  <c r="F54" i="3"/>
  <c r="M54" i="3"/>
  <c r="C55" i="3"/>
  <c r="D55" i="3"/>
  <c r="F55" i="3"/>
  <c r="M55" i="3"/>
  <c r="C56" i="3"/>
  <c r="D56" i="3"/>
  <c r="F56" i="3"/>
  <c r="M56" i="3"/>
  <c r="C57" i="3"/>
  <c r="D57" i="3"/>
  <c r="F57" i="3"/>
  <c r="M57" i="3"/>
  <c r="C58" i="3"/>
  <c r="D58" i="3"/>
  <c r="F58" i="3"/>
  <c r="M58" i="3"/>
  <c r="C59" i="3"/>
  <c r="D59" i="3"/>
  <c r="F59" i="3"/>
  <c r="M59" i="3"/>
  <c r="C60" i="3"/>
  <c r="D60" i="3"/>
  <c r="F60" i="3"/>
  <c r="M60" i="3"/>
  <c r="C61" i="3"/>
  <c r="D61" i="3"/>
  <c r="F61" i="3"/>
  <c r="M61" i="3"/>
  <c r="C62" i="3"/>
  <c r="D62" i="3"/>
  <c r="F62" i="3"/>
  <c r="M62" i="3"/>
  <c r="C63" i="3"/>
  <c r="D63" i="3"/>
  <c r="F63" i="3"/>
  <c r="M63" i="3"/>
  <c r="C64" i="3"/>
  <c r="D64" i="3"/>
  <c r="F64" i="3"/>
  <c r="M64" i="3"/>
  <c r="C65" i="3"/>
  <c r="D65" i="3"/>
  <c r="F65" i="3"/>
  <c r="M65" i="3"/>
  <c r="C66" i="3"/>
  <c r="D66" i="3"/>
  <c r="F66" i="3"/>
  <c r="M66" i="3"/>
  <c r="C67" i="3"/>
  <c r="D67" i="3"/>
  <c r="F67" i="3"/>
  <c r="M67" i="3"/>
  <c r="C68" i="3"/>
  <c r="D68" i="3"/>
  <c r="F68" i="3"/>
  <c r="M68" i="3"/>
  <c r="C69" i="3"/>
  <c r="D69" i="3"/>
  <c r="F69" i="3"/>
  <c r="M69" i="3"/>
  <c r="C70" i="3"/>
  <c r="D70" i="3"/>
  <c r="F70" i="3"/>
  <c r="M70" i="3"/>
  <c r="C71" i="3"/>
  <c r="D71" i="3"/>
  <c r="F71" i="3"/>
  <c r="M71" i="3"/>
  <c r="C72" i="3"/>
  <c r="D72" i="3"/>
  <c r="F72" i="3"/>
  <c r="M72" i="3"/>
  <c r="C73" i="3"/>
  <c r="D73" i="3"/>
  <c r="F73" i="3"/>
  <c r="M73" i="3"/>
  <c r="C74" i="3"/>
  <c r="D74" i="3"/>
  <c r="F74" i="3"/>
  <c r="M74" i="3"/>
  <c r="C75" i="3"/>
  <c r="D75" i="3"/>
  <c r="F75" i="3"/>
  <c r="M75" i="3"/>
  <c r="C76" i="3"/>
  <c r="D76" i="3"/>
  <c r="F76" i="3"/>
  <c r="M76" i="3"/>
  <c r="C77" i="3"/>
  <c r="D77" i="3"/>
  <c r="F77" i="3"/>
  <c r="M77" i="3"/>
  <c r="C78" i="3"/>
  <c r="D78" i="3"/>
  <c r="F78" i="3"/>
  <c r="M78" i="3"/>
  <c r="C79" i="3"/>
  <c r="D79" i="3"/>
  <c r="F79" i="3"/>
  <c r="M79" i="3"/>
  <c r="C80" i="3"/>
  <c r="D80" i="3"/>
  <c r="F80" i="3"/>
  <c r="M80" i="3"/>
  <c r="C81" i="3"/>
  <c r="D81" i="3"/>
  <c r="F81" i="3"/>
  <c r="M81" i="3"/>
  <c r="C82" i="3"/>
  <c r="D82" i="3"/>
  <c r="F82" i="3"/>
  <c r="M82" i="3"/>
  <c r="C83" i="3"/>
  <c r="D83" i="3"/>
  <c r="F83" i="3"/>
  <c r="M83" i="3"/>
  <c r="C84" i="3"/>
  <c r="D84" i="3"/>
  <c r="F84" i="3"/>
  <c r="M84" i="3"/>
  <c r="C85" i="3"/>
  <c r="D85" i="3"/>
  <c r="F85" i="3"/>
  <c r="M85" i="3"/>
  <c r="C86" i="3"/>
  <c r="D86" i="3"/>
  <c r="F86" i="3"/>
  <c r="M86" i="3"/>
  <c r="C87" i="3"/>
  <c r="D87" i="3"/>
  <c r="F87" i="3"/>
  <c r="M87" i="3"/>
  <c r="C88" i="3"/>
  <c r="D88" i="3"/>
  <c r="F88" i="3"/>
  <c r="M88" i="3"/>
  <c r="C89" i="3"/>
  <c r="D89" i="3"/>
  <c r="F89" i="3"/>
  <c r="M89" i="3"/>
  <c r="C90" i="3"/>
  <c r="D90" i="3"/>
  <c r="F90" i="3"/>
  <c r="M90" i="3"/>
  <c r="C91" i="3"/>
  <c r="D91" i="3"/>
  <c r="F91" i="3"/>
  <c r="M91" i="3"/>
  <c r="C92" i="3"/>
  <c r="D92" i="3"/>
  <c r="F92" i="3"/>
  <c r="M92" i="3"/>
  <c r="C93" i="3"/>
  <c r="D93" i="3"/>
  <c r="F93" i="3"/>
  <c r="M93" i="3"/>
  <c r="C94" i="3"/>
  <c r="D94" i="3"/>
  <c r="F94" i="3"/>
  <c r="M94" i="3"/>
  <c r="C95" i="3"/>
  <c r="D95" i="3"/>
  <c r="F95" i="3"/>
  <c r="M95" i="3"/>
  <c r="C96" i="3"/>
  <c r="D96" i="3"/>
  <c r="F96" i="3"/>
  <c r="M96" i="3"/>
  <c r="C97" i="3"/>
  <c r="D97" i="3"/>
  <c r="F97" i="3"/>
  <c r="M97" i="3"/>
  <c r="C98" i="3"/>
  <c r="D98" i="3"/>
  <c r="F98" i="3"/>
  <c r="M98" i="3"/>
  <c r="C99" i="3"/>
  <c r="D99" i="3"/>
  <c r="F99" i="3"/>
  <c r="M99" i="3"/>
  <c r="C100" i="3"/>
  <c r="D100" i="3"/>
  <c r="F100" i="3"/>
  <c r="M100" i="3"/>
  <c r="C101" i="3"/>
  <c r="D101" i="3"/>
  <c r="F101" i="3"/>
  <c r="M101" i="3"/>
  <c r="C102" i="3"/>
  <c r="D102" i="3"/>
  <c r="F102" i="3"/>
  <c r="M102" i="3"/>
  <c r="C103" i="3"/>
  <c r="D103" i="3"/>
  <c r="F103" i="3"/>
  <c r="M103" i="3"/>
  <c r="C104" i="3"/>
  <c r="D104" i="3"/>
  <c r="F104" i="3"/>
  <c r="M104" i="3"/>
  <c r="C105" i="3"/>
  <c r="D105" i="3"/>
  <c r="F105" i="3"/>
  <c r="M105" i="3"/>
  <c r="C106" i="3"/>
  <c r="D106" i="3"/>
  <c r="F106" i="3"/>
  <c r="M106" i="3"/>
  <c r="C107" i="3"/>
  <c r="D107" i="3"/>
  <c r="F107" i="3"/>
  <c r="M107" i="3"/>
  <c r="C108" i="3"/>
  <c r="D108" i="3"/>
  <c r="F108" i="3"/>
  <c r="M108" i="3"/>
  <c r="C109" i="3"/>
  <c r="D109" i="3"/>
  <c r="F109" i="3"/>
  <c r="M109" i="3"/>
  <c r="C110" i="3"/>
  <c r="D110" i="3"/>
  <c r="F110" i="3"/>
  <c r="M110" i="3"/>
  <c r="C111" i="3"/>
  <c r="D111" i="3"/>
  <c r="F111" i="3"/>
  <c r="M111" i="3"/>
  <c r="C112" i="3"/>
  <c r="D112" i="3"/>
  <c r="F112" i="3"/>
  <c r="M112" i="3"/>
  <c r="C113" i="3"/>
  <c r="D113" i="3"/>
  <c r="F113" i="3"/>
  <c r="M113" i="3"/>
  <c r="C114" i="3"/>
  <c r="D114" i="3"/>
  <c r="F114" i="3"/>
  <c r="M114" i="3"/>
  <c r="C115" i="3"/>
  <c r="D115" i="3"/>
  <c r="F115" i="3"/>
  <c r="M115" i="3"/>
  <c r="C116" i="3"/>
  <c r="D116" i="3"/>
  <c r="F116" i="3"/>
  <c r="M116" i="3"/>
  <c r="C117" i="3"/>
  <c r="D117" i="3"/>
  <c r="F117" i="3"/>
  <c r="M117" i="3"/>
  <c r="C118" i="3"/>
  <c r="D118" i="3"/>
  <c r="F118" i="3"/>
  <c r="M118" i="3"/>
  <c r="C119" i="3"/>
  <c r="D119" i="3"/>
  <c r="F119" i="3"/>
  <c r="M119" i="3"/>
  <c r="C120" i="3"/>
  <c r="D120" i="3"/>
  <c r="F120" i="3"/>
  <c r="M120" i="3"/>
  <c r="C121" i="3"/>
  <c r="D121" i="3"/>
  <c r="F121" i="3"/>
  <c r="M121" i="3"/>
  <c r="C122" i="3"/>
  <c r="D122" i="3"/>
  <c r="F122" i="3"/>
  <c r="M122" i="3"/>
  <c r="C123" i="3"/>
  <c r="D123" i="3"/>
  <c r="F123" i="3"/>
  <c r="M123" i="3"/>
  <c r="C124" i="3"/>
  <c r="D124" i="3"/>
  <c r="F124" i="3"/>
  <c r="M124" i="3"/>
  <c r="C125" i="3"/>
  <c r="D125" i="3"/>
  <c r="F125" i="3"/>
  <c r="M125" i="3"/>
  <c r="C126" i="3"/>
  <c r="D126" i="3"/>
  <c r="F126" i="3"/>
  <c r="M126" i="3"/>
  <c r="C127" i="3"/>
  <c r="D127" i="3"/>
  <c r="F127" i="3"/>
  <c r="M127" i="3"/>
  <c r="C128" i="3"/>
  <c r="D128" i="3"/>
  <c r="F128" i="3"/>
  <c r="M128" i="3"/>
  <c r="C129" i="3"/>
  <c r="D129" i="3"/>
  <c r="F129" i="3"/>
  <c r="M129" i="3"/>
  <c r="C130" i="3"/>
  <c r="D130" i="3"/>
  <c r="F130" i="3"/>
  <c r="M130" i="3"/>
  <c r="C131" i="3"/>
  <c r="D131" i="3"/>
  <c r="F131" i="3"/>
  <c r="M131" i="3"/>
  <c r="C132" i="3"/>
  <c r="D132" i="3"/>
  <c r="F132" i="3"/>
  <c r="M132" i="3"/>
  <c r="C133" i="3"/>
  <c r="D133" i="3"/>
  <c r="F133" i="3"/>
  <c r="M133" i="3"/>
  <c r="C134" i="3"/>
  <c r="D134" i="3"/>
  <c r="F134" i="3"/>
  <c r="M134" i="3"/>
  <c r="C135" i="3"/>
  <c r="D135" i="3"/>
  <c r="F135" i="3"/>
  <c r="M135" i="3"/>
  <c r="C136" i="3"/>
  <c r="D136" i="3"/>
  <c r="F136" i="3"/>
  <c r="M136" i="3"/>
  <c r="C137" i="3"/>
  <c r="D137" i="3"/>
  <c r="F137" i="3"/>
  <c r="M137" i="3"/>
  <c r="C138" i="3"/>
  <c r="D138" i="3"/>
  <c r="F138" i="3"/>
  <c r="M138" i="3"/>
  <c r="C139" i="3"/>
  <c r="D139" i="3"/>
  <c r="F139" i="3"/>
  <c r="M139" i="3"/>
  <c r="C140" i="3"/>
  <c r="D140" i="3"/>
  <c r="F140" i="3"/>
  <c r="M140" i="3"/>
  <c r="C141" i="3"/>
  <c r="D141" i="3"/>
  <c r="F141" i="3"/>
  <c r="M141" i="3"/>
  <c r="C142" i="3"/>
  <c r="D142" i="3"/>
  <c r="F142" i="3"/>
  <c r="M142" i="3"/>
  <c r="C143" i="3"/>
  <c r="D143" i="3"/>
  <c r="F143" i="3"/>
  <c r="M143" i="3"/>
  <c r="C144" i="3"/>
  <c r="D144" i="3"/>
  <c r="F144" i="3"/>
  <c r="M144" i="3"/>
  <c r="C145" i="3"/>
  <c r="D145" i="3"/>
  <c r="F145" i="3"/>
  <c r="M145" i="3"/>
  <c r="C146" i="3"/>
  <c r="D146" i="3"/>
  <c r="F146" i="3"/>
  <c r="M146" i="3"/>
  <c r="C147" i="3"/>
  <c r="D147" i="3"/>
  <c r="F147" i="3"/>
  <c r="M147" i="3"/>
  <c r="C148" i="3"/>
  <c r="D148" i="3"/>
  <c r="F148" i="3"/>
  <c r="M148" i="3"/>
  <c r="C149" i="3"/>
  <c r="D149" i="3"/>
  <c r="F149" i="3"/>
  <c r="M149" i="3"/>
  <c r="C150" i="3"/>
  <c r="D150" i="3"/>
  <c r="F150" i="3"/>
  <c r="M150" i="3"/>
  <c r="C151" i="3"/>
  <c r="D151" i="3"/>
  <c r="F151" i="3"/>
  <c r="M151" i="3"/>
  <c r="C152" i="3"/>
  <c r="D152" i="3"/>
  <c r="F152" i="3"/>
  <c r="M152" i="3"/>
  <c r="C153" i="3"/>
  <c r="D153" i="3"/>
  <c r="F153" i="3"/>
  <c r="M153" i="3"/>
  <c r="D7" i="4"/>
  <c r="I7" i="4"/>
  <c r="I6" i="4"/>
  <c r="I5" i="4"/>
  <c r="I4" i="4"/>
  <c r="I3" i="4"/>
  <c r="D6" i="4"/>
  <c r="D5" i="4"/>
  <c r="D4" i="4"/>
  <c r="D3" i="4"/>
  <c r="I2" i="4"/>
  <c r="D2" i="4"/>
  <c r="C11" i="3"/>
  <c r="C10" i="3"/>
  <c r="C9" i="3"/>
  <c r="C8" i="3"/>
  <c r="C7" i="3"/>
  <c r="C6" i="3"/>
  <c r="C5" i="3"/>
  <c r="C4" i="3"/>
  <c r="C3" i="3"/>
  <c r="C2" i="3"/>
  <c r="M11" i="3"/>
  <c r="M10" i="3"/>
  <c r="M9" i="3"/>
  <c r="M8" i="3"/>
  <c r="M7" i="3"/>
  <c r="M6" i="3"/>
  <c r="M5" i="3"/>
  <c r="M4" i="3"/>
  <c r="M3" i="3"/>
  <c r="M2" i="3"/>
  <c r="F11" i="3"/>
  <c r="F10" i="3"/>
  <c r="F9" i="3"/>
  <c r="F8" i="3"/>
  <c r="F7" i="3"/>
  <c r="F6" i="3"/>
  <c r="F5" i="3"/>
  <c r="F4" i="3"/>
  <c r="F3" i="3"/>
  <c r="F2" i="3"/>
  <c r="D11" i="3"/>
  <c r="D10" i="3"/>
  <c r="D9" i="3"/>
  <c r="D8" i="3"/>
  <c r="D7" i="3"/>
  <c r="D6" i="3"/>
  <c r="D5" i="3"/>
  <c r="D4" i="3"/>
  <c r="D3" i="3"/>
  <c r="D2" i="3"/>
</calcChain>
</file>

<file path=xl/sharedStrings.xml><?xml version="1.0" encoding="utf-8"?>
<sst xmlns="http://schemas.openxmlformats.org/spreadsheetml/2006/main" count="1264" uniqueCount="681">
  <si>
    <t>label</t>
    <phoneticPr fontId="1"/>
  </si>
  <si>
    <t>key</t>
    <phoneticPr fontId="1"/>
  </si>
  <si>
    <t>label</t>
  </si>
  <si>
    <t>ordering</t>
    <phoneticPr fontId="1"/>
  </si>
  <si>
    <t>pre_text</t>
    <phoneticPr fontId="1"/>
  </si>
  <si>
    <t>problem</t>
    <phoneticPr fontId="1"/>
  </si>
  <si>
    <t>input_type</t>
    <phoneticPr fontId="1"/>
  </si>
  <si>
    <t>answer_size</t>
    <phoneticPr fontId="1"/>
  </si>
  <si>
    <t>correct_index</t>
    <phoneticPr fontId="1"/>
  </si>
  <si>
    <t>shuffle</t>
    <phoneticPr fontId="1"/>
  </si>
  <si>
    <t>commentary</t>
    <phoneticPr fontId="1"/>
  </si>
  <si>
    <t>forward</t>
  </si>
  <si>
    <t>前に</t>
  </si>
  <si>
    <t>すばらしい</t>
  </si>
  <si>
    <t>主要な</t>
  </si>
  <si>
    <t>豊富な</t>
  </si>
  <si>
    <t>bank</t>
  </si>
  <si>
    <t>銀行</t>
  </si>
  <si>
    <t>考え</t>
  </si>
  <si>
    <t>同意</t>
  </si>
  <si>
    <t>朝</t>
  </si>
  <si>
    <t>example</t>
  </si>
  <si>
    <t>例</t>
  </si>
  <si>
    <t>演技</t>
  </si>
  <si>
    <t>血液</t>
  </si>
  <si>
    <t>ぶどう酒</t>
  </si>
  <si>
    <t>youth</t>
  </si>
  <si>
    <t>若い時</t>
  </si>
  <si>
    <t>深さ</t>
  </si>
  <si>
    <t>厳しさ</t>
  </si>
  <si>
    <t>液体</t>
  </si>
  <si>
    <t>around</t>
  </si>
  <si>
    <t>周りに</t>
  </si>
  <si>
    <t>いずれにせよ</t>
  </si>
  <si>
    <t>一般に</t>
  </si>
  <si>
    <t>二回</t>
  </si>
  <si>
    <t>almost</t>
  </si>
  <si>
    <t>ほとんど</t>
  </si>
  <si>
    <t>容易に</t>
  </si>
  <si>
    <t>明るく</t>
  </si>
  <si>
    <t>休んで</t>
  </si>
  <si>
    <t>fresh</t>
  </si>
  <si>
    <t>新鮮な</t>
  </si>
  <si>
    <t>政治の</t>
  </si>
  <si>
    <t>出席している</t>
  </si>
  <si>
    <t>低い</t>
  </si>
  <si>
    <t>sheep</t>
  </si>
  <si>
    <t>羊</t>
  </si>
  <si>
    <t>平面</t>
  </si>
  <si>
    <t>模型</t>
  </si>
  <si>
    <t>魚</t>
  </si>
  <si>
    <t>manager</t>
  </si>
  <si>
    <t>経営者</t>
  </si>
  <si>
    <t>表現</t>
  </si>
  <si>
    <t>挑戦</t>
  </si>
  <si>
    <t>十字路</t>
  </si>
  <si>
    <t>kill</t>
  </si>
  <si>
    <t>～を殺す</t>
  </si>
  <si>
    <t>走る</t>
  </si>
  <si>
    <t>～を変える</t>
  </si>
  <si>
    <t>～を元気づける</t>
  </si>
  <si>
    <t>through</t>
  </si>
  <si>
    <t>～を通り抜けて</t>
  </si>
  <si>
    <t>～の間に</t>
  </si>
  <si>
    <t>～の上に</t>
  </si>
  <si>
    <t>～へ向かって</t>
  </si>
  <si>
    <t>telephone</t>
  </si>
  <si>
    <t>電話</t>
  </si>
  <si>
    <t>動き</t>
  </si>
  <si>
    <t>秋</t>
  </si>
  <si>
    <t>圧力</t>
  </si>
  <si>
    <t>pair</t>
  </si>
  <si>
    <t>二人組</t>
  </si>
  <si>
    <t>台所</t>
  </si>
  <si>
    <t>成功</t>
  </si>
  <si>
    <t>理論</t>
  </si>
  <si>
    <t>success</t>
  </si>
  <si>
    <t>特性</t>
  </si>
  <si>
    <t>価格</t>
  </si>
  <si>
    <t>含み、包含</t>
  </si>
  <si>
    <t>image</t>
  </si>
  <si>
    <t>画像</t>
  </si>
  <si>
    <t>得点</t>
  </si>
  <si>
    <t>網状のもの</t>
  </si>
  <si>
    <t>車</t>
  </si>
  <si>
    <t>museum</t>
  </si>
  <si>
    <t>博物館</t>
  </si>
  <si>
    <t>ビデオ</t>
  </si>
  <si>
    <t>従業員</t>
  </si>
  <si>
    <t>入場券</t>
  </si>
  <si>
    <t>private</t>
  </si>
  <si>
    <t>私的な</t>
  </si>
  <si>
    <t>速い</t>
  </si>
  <si>
    <t>海の</t>
  </si>
  <si>
    <t>重要な</t>
  </si>
  <si>
    <t>complete</t>
  </si>
  <si>
    <t>完全な</t>
  </si>
  <si>
    <t>いろいろな</t>
  </si>
  <si>
    <t>どちらかの</t>
  </si>
  <si>
    <t>似ている</t>
  </si>
  <si>
    <t>death</t>
  </si>
  <si>
    <t>死</t>
  </si>
  <si>
    <t>瞬間</t>
  </si>
  <si>
    <t>使用人</t>
  </si>
  <si>
    <t>決定</t>
  </si>
  <si>
    <t>trade</t>
  </si>
  <si>
    <t>貿易</t>
  </si>
  <si>
    <t>温度</t>
  </si>
  <si>
    <t>祝日</t>
  </si>
  <si>
    <t>議論</t>
  </si>
  <si>
    <t>president</t>
  </si>
  <si>
    <t>大統領</t>
  </si>
  <si>
    <t>形</t>
  </si>
  <si>
    <t>財産</t>
  </si>
  <si>
    <t>俳優</t>
  </si>
  <si>
    <t>situation</t>
  </si>
  <si>
    <t>事態</t>
  </si>
  <si>
    <t>帝国</t>
  </si>
  <si>
    <t>病気</t>
  </si>
  <si>
    <t>名前</t>
  </si>
  <si>
    <t>push</t>
  </si>
  <si>
    <t>～を押す</t>
  </si>
  <si>
    <t>～を設立する</t>
  </si>
  <si>
    <t>～を支える</t>
  </si>
  <si>
    <t>眠る</t>
  </si>
  <si>
    <t>continue</t>
  </si>
  <si>
    <t>～を続ける</t>
  </si>
  <si>
    <t>～をする</t>
  </si>
  <si>
    <t>～を見積もる</t>
  </si>
  <si>
    <t>～を触る</t>
  </si>
  <si>
    <t>quick</t>
  </si>
  <si>
    <t>急速な</t>
  </si>
  <si>
    <t>独立した</t>
  </si>
  <si>
    <t>すっきりした</t>
  </si>
  <si>
    <t>全ての</t>
  </si>
  <si>
    <t>must</t>
  </si>
  <si>
    <t>～する必要がある</t>
  </si>
  <si>
    <t>～できる</t>
  </si>
  <si>
    <t>～だろう</t>
  </si>
  <si>
    <t>～かもしれない</t>
  </si>
  <si>
    <t>address</t>
  </si>
  <si>
    <t>住所</t>
  </si>
  <si>
    <t>首都</t>
  </si>
  <si>
    <t>目的</t>
  </si>
  <si>
    <t>exchange</t>
  </si>
  <si>
    <t>～を交換する</t>
  </si>
  <si>
    <t>させる</t>
  </si>
  <si>
    <t>～を燃やす</t>
  </si>
  <si>
    <t>～を切望する</t>
  </si>
  <si>
    <t>twice</t>
  </si>
  <si>
    <t>一緒に</t>
  </si>
  <si>
    <t>直接に</t>
  </si>
  <si>
    <t>secret</t>
  </si>
  <si>
    <t>秘密</t>
  </si>
  <si>
    <t>頭飾り</t>
  </si>
  <si>
    <t>新聞</t>
  </si>
  <si>
    <t>spread</t>
  </si>
  <si>
    <t>～を広げる</t>
  </si>
  <si>
    <t>～不思議に思う</t>
  </si>
  <si>
    <t>話す</t>
  </si>
  <si>
    <t>～を取り除く</t>
  </si>
  <si>
    <t>slow</t>
  </si>
  <si>
    <t>遅い</t>
  </si>
  <si>
    <t>追加の</t>
  </si>
  <si>
    <t>高価な</t>
  </si>
  <si>
    <t>基礎の</t>
  </si>
  <si>
    <t>leg</t>
  </si>
  <si>
    <t>脚</t>
  </si>
  <si>
    <t>ドア</t>
  </si>
  <si>
    <t>椅子</t>
  </si>
  <si>
    <t>比率</t>
  </si>
  <si>
    <t>sort</t>
  </si>
  <si>
    <t>種類</t>
  </si>
  <si>
    <t>表面</t>
  </si>
  <si>
    <t>夕方</t>
  </si>
  <si>
    <t>風</t>
  </si>
  <si>
    <t>company</t>
  </si>
  <si>
    <t>会社</t>
  </si>
  <si>
    <t>熟考</t>
  </si>
  <si>
    <t>期間</t>
  </si>
  <si>
    <t>飲食店</t>
  </si>
  <si>
    <t>case</t>
  </si>
  <si>
    <t>場合</t>
  </si>
  <si>
    <t>星</t>
  </si>
  <si>
    <t>写真</t>
  </si>
  <si>
    <t>大学</t>
  </si>
  <si>
    <t>offer</t>
  </si>
  <si>
    <t>～を申し出る</t>
  </si>
  <si>
    <t>～を満たす</t>
  </si>
  <si>
    <t>横たわる</t>
  </si>
  <si>
    <t>～を狙う</t>
  </si>
  <si>
    <t>suggest</t>
  </si>
  <si>
    <t>～と提案する</t>
  </si>
  <si>
    <t>～を思い出す</t>
  </si>
  <si>
    <t>賛成する</t>
  </si>
  <si>
    <t>支配する</t>
  </si>
  <si>
    <t>model</t>
  </si>
  <si>
    <t>損失</t>
  </si>
  <si>
    <t>責任</t>
  </si>
  <si>
    <t>調査</t>
  </si>
  <si>
    <t>condition</t>
  </si>
  <si>
    <t>状態</t>
  </si>
  <si>
    <t>監督</t>
  </si>
  <si>
    <t>能力</t>
  </si>
  <si>
    <t>フィクション</t>
  </si>
  <si>
    <t>finally</t>
  </si>
  <si>
    <t>最後に</t>
  </si>
  <si>
    <t>まだ</t>
  </si>
  <si>
    <t>たっぷり</t>
  </si>
  <si>
    <t>fight</t>
  </si>
  <si>
    <t>戦う</t>
  </si>
  <si>
    <t>減少する</t>
  </si>
  <si>
    <t>～を解雇する</t>
  </si>
  <si>
    <t>～を与える</t>
  </si>
  <si>
    <t>check</t>
  </si>
  <si>
    <t>検査する</t>
  </si>
  <si>
    <t>～を支配する</t>
  </si>
  <si>
    <t>～を記述する</t>
  </si>
  <si>
    <t>～を書く</t>
  </si>
  <si>
    <t>police</t>
  </si>
  <si>
    <t>警察</t>
  </si>
  <si>
    <t>袋</t>
  </si>
  <si>
    <t>階級</t>
  </si>
  <si>
    <t>伝言</t>
  </si>
  <si>
    <t>imagine</t>
  </si>
  <si>
    <t>～を想像する</t>
  </si>
  <si>
    <t>研究</t>
  </si>
  <si>
    <t>～を試みる</t>
  </si>
  <si>
    <t>pull</t>
  </si>
  <si>
    <t>～を引く</t>
  </si>
  <si>
    <t>～を接続する</t>
  </si>
  <si>
    <t>～を受け取る</t>
  </si>
  <si>
    <t>～に従う</t>
  </si>
  <si>
    <t>board</t>
  </si>
  <si>
    <t>板</t>
  </si>
  <si>
    <t>一覧表</t>
  </si>
  <si>
    <t>発展</t>
  </si>
  <si>
    <t>touch</t>
  </si>
  <si>
    <t>～を落とす</t>
  </si>
  <si>
    <t>possible</t>
  </si>
  <si>
    <t>可能な</t>
  </si>
  <si>
    <t>有益な</t>
  </si>
  <si>
    <t>成功した</t>
  </si>
  <si>
    <t>暑い</t>
  </si>
  <si>
    <t>clothes</t>
  </si>
  <si>
    <t>衣服</t>
  </si>
  <si>
    <t>運営</t>
  </si>
  <si>
    <t>編集者</t>
  </si>
  <si>
    <t>advice</t>
  </si>
  <si>
    <t>助言</t>
  </si>
  <si>
    <t>機会</t>
  </si>
  <si>
    <t>社会</t>
  </si>
  <si>
    <t>適用</t>
  </si>
  <si>
    <t>health</t>
  </si>
  <si>
    <t>健康</t>
  </si>
  <si>
    <t>環境の</t>
  </si>
  <si>
    <t>rule</t>
  </si>
  <si>
    <t>規則</t>
  </si>
  <si>
    <t>経営</t>
  </si>
  <si>
    <t>施設</t>
  </si>
  <si>
    <t>event</t>
  </si>
  <si>
    <t>出来事</t>
  </si>
  <si>
    <t>主人</t>
  </si>
  <si>
    <t>村</t>
  </si>
  <si>
    <t>娘</t>
  </si>
  <si>
    <t>position</t>
  </si>
  <si>
    <t>位置</t>
  </si>
  <si>
    <t>在庫品</t>
  </si>
  <si>
    <t>元素</t>
  </si>
  <si>
    <t>乗合自動車</t>
  </si>
  <si>
    <t>south</t>
  </si>
  <si>
    <t>南</t>
  </si>
  <si>
    <t>小道</t>
  </si>
  <si>
    <t>行動</t>
  </si>
  <si>
    <t>線</t>
  </si>
  <si>
    <t>fair</t>
  </si>
  <si>
    <t>公正な</t>
  </si>
  <si>
    <t>愛しい</t>
  </si>
  <si>
    <t>嬉しい</t>
  </si>
  <si>
    <t>美しい</t>
  </si>
  <si>
    <t>cause</t>
  </si>
  <si>
    <t>原因</t>
  </si>
  <si>
    <t>恐怖</t>
  </si>
  <si>
    <t>空気</t>
  </si>
  <si>
    <t>訪問者</t>
  </si>
  <si>
    <t>dress</t>
  </si>
  <si>
    <t>服装</t>
  </si>
  <si>
    <t>税</t>
  </si>
  <si>
    <t>point</t>
  </si>
  <si>
    <t>点</t>
  </si>
  <si>
    <t>結合</t>
  </si>
  <si>
    <t>業務</t>
  </si>
  <si>
    <t>heart</t>
  </si>
  <si>
    <t>心</t>
  </si>
  <si>
    <t>肝臓</t>
  </si>
  <si>
    <t>肺</t>
  </si>
  <si>
    <t>胃</t>
  </si>
  <si>
    <t>term</t>
  </si>
  <si>
    <t>感覚</t>
  </si>
  <si>
    <t>構造</t>
  </si>
  <si>
    <t>public</t>
  </si>
  <si>
    <t>公共の</t>
  </si>
  <si>
    <t>容易な</t>
  </si>
  <si>
    <t>寒い</t>
  </si>
  <si>
    <t>effect</t>
  </si>
  <si>
    <t>効果</t>
  </si>
  <si>
    <t>感染</t>
  </si>
  <si>
    <t>想像力</t>
  </si>
  <si>
    <t>底</t>
  </si>
  <si>
    <t>value</t>
  </si>
  <si>
    <t>価値</t>
  </si>
  <si>
    <t>尊敬</t>
  </si>
  <si>
    <t>実験</t>
  </si>
  <si>
    <t>組織</t>
  </si>
  <si>
    <t>traditional</t>
  </si>
  <si>
    <t>伝統的な</t>
  </si>
  <si>
    <t>十分な</t>
  </si>
  <si>
    <t>現在の</t>
  </si>
  <si>
    <t>rest</t>
  </si>
  <si>
    <t>休み</t>
  </si>
  <si>
    <t>最後</t>
  </si>
  <si>
    <t>最小の</t>
  </si>
  <si>
    <t>disease</t>
  </si>
  <si>
    <t>中間</t>
  </si>
  <si>
    <t>出席</t>
  </si>
  <si>
    <t>環境</t>
  </si>
  <si>
    <t>bomb</t>
  </si>
  <si>
    <t>爆弾</t>
  </si>
  <si>
    <t>墓</t>
  </si>
  <si>
    <t>平均</t>
  </si>
  <si>
    <t>髪をとかす</t>
  </si>
  <si>
    <t>result</t>
  </si>
  <si>
    <t>結果</t>
  </si>
  <si>
    <t>郊外</t>
  </si>
  <si>
    <t>protect</t>
  </si>
  <si>
    <t>～を守る</t>
  </si>
  <si>
    <t>～に住む</t>
  </si>
  <si>
    <t>～を照合する</t>
  </si>
  <si>
    <t>～を得る</t>
  </si>
  <si>
    <t>blow</t>
  </si>
  <si>
    <t>風が吹く</t>
  </si>
  <si>
    <t>構成する</t>
  </si>
  <si>
    <t>兄弟</t>
  </si>
  <si>
    <t>ひびが入る</t>
  </si>
  <si>
    <t>none</t>
  </si>
  <si>
    <t>誰も～ない</t>
  </si>
  <si>
    <t>あなた自身</t>
  </si>
  <si>
    <t>誰でも</t>
  </si>
  <si>
    <t>皆</t>
  </si>
  <si>
    <t>safe</t>
  </si>
  <si>
    <t>安全な</t>
  </si>
  <si>
    <t>小さい</t>
  </si>
  <si>
    <t>最少の</t>
  </si>
  <si>
    <t>貧しい</t>
  </si>
  <si>
    <t>exercise</t>
  </si>
  <si>
    <t>運動</t>
  </si>
  <si>
    <t>飛行</t>
  </si>
  <si>
    <t>活力</t>
  </si>
  <si>
    <t>店</t>
  </si>
  <si>
    <t>notice</t>
  </si>
  <si>
    <t>～に気が付く</t>
  </si>
  <si>
    <t>～を保つ</t>
  </si>
  <si>
    <t>personal</t>
  </si>
  <si>
    <t>個人的な</t>
  </si>
  <si>
    <t>かわいらしい</t>
  </si>
  <si>
    <t>ただ一つの</t>
  </si>
  <si>
    <t>recent</t>
  </si>
  <si>
    <t>最近の</t>
  </si>
  <si>
    <t>核の</t>
  </si>
  <si>
    <t>硬い</t>
  </si>
  <si>
    <t>natural</t>
  </si>
  <si>
    <t>自然の</t>
  </si>
  <si>
    <t>次の</t>
  </si>
  <si>
    <t>医学の</t>
  </si>
  <si>
    <t>industry</t>
  </si>
  <si>
    <t>工業</t>
  </si>
  <si>
    <t>子供</t>
  </si>
  <si>
    <t>ページ</t>
  </si>
  <si>
    <t>guide</t>
  </si>
  <si>
    <t>～を導く</t>
  </si>
  <si>
    <t>～を理解する</t>
  </si>
  <si>
    <t>存在する</t>
  </si>
  <si>
    <t>blood</t>
  </si>
  <si>
    <t>和</t>
  </si>
  <si>
    <t>品種</t>
  </si>
  <si>
    <t>mistake</t>
  </si>
  <si>
    <t>間違い</t>
  </si>
  <si>
    <t>話題</t>
  </si>
  <si>
    <t>くびれ</t>
  </si>
  <si>
    <t>もや</t>
  </si>
  <si>
    <t>under</t>
  </si>
  <si>
    <t>～の下で</t>
  </si>
  <si>
    <t>～前に</t>
  </si>
  <si>
    <t>～に沿って</t>
  </si>
  <si>
    <t>challenge</t>
  </si>
  <si>
    <t>利点</t>
  </si>
  <si>
    <t>作者</t>
  </si>
  <si>
    <t>less</t>
  </si>
  <si>
    <t>より少ない</t>
  </si>
  <si>
    <t>法的な</t>
  </si>
  <si>
    <t>有名な</t>
  </si>
  <si>
    <t>最後の</t>
  </si>
  <si>
    <t>line</t>
  </si>
  <si>
    <t>脳</t>
  </si>
  <si>
    <t>deal</t>
  </si>
  <si>
    <t>取引</t>
  </si>
  <si>
    <t>寝室</t>
  </si>
  <si>
    <t>球</t>
  </si>
  <si>
    <t>世話</t>
  </si>
  <si>
    <t>clear</t>
  </si>
  <si>
    <t>財政の</t>
  </si>
  <si>
    <t>遠い</t>
  </si>
  <si>
    <t>wrap</t>
  </si>
  <si>
    <t>～を包む</t>
  </si>
  <si>
    <t>～を掃く</t>
  </si>
  <si>
    <t>～を握る</t>
  </si>
  <si>
    <t>～を占める</t>
  </si>
  <si>
    <t>raise</t>
  </si>
  <si>
    <t>～を上げる</t>
  </si>
  <si>
    <t>～に出席する</t>
  </si>
  <si>
    <t>～を上演する</t>
  </si>
  <si>
    <t>～を吹く</t>
  </si>
  <si>
    <t>nurse</t>
  </si>
  <si>
    <t>看護師</t>
  </si>
  <si>
    <t>夫</t>
  </si>
  <si>
    <t>仕事</t>
  </si>
  <si>
    <t>驚き</t>
  </si>
  <si>
    <t>lie</t>
  </si>
  <si>
    <t>～に感謝する</t>
  </si>
  <si>
    <t>～を置く</t>
  </si>
  <si>
    <t>style</t>
  </si>
  <si>
    <t>型</t>
  </si>
  <si>
    <t>混合物</t>
  </si>
  <si>
    <t>失敗</t>
  </si>
  <si>
    <t>prepare</t>
  </si>
  <si>
    <t>～の準備をする</t>
  </si>
  <si>
    <t>～を壊す</t>
  </si>
  <si>
    <t>微笑む</t>
  </si>
  <si>
    <t>申し込む</t>
  </si>
  <si>
    <t>method</t>
  </si>
  <si>
    <t>方法</t>
  </si>
  <si>
    <t>国家</t>
  </si>
  <si>
    <t>要求</t>
  </si>
  <si>
    <t>inside</t>
  </si>
  <si>
    <t>内側の</t>
  </si>
  <si>
    <t>いくつかの</t>
  </si>
  <si>
    <t>幸せな</t>
  </si>
  <si>
    <t>長い</t>
  </si>
  <si>
    <t>tax</t>
  </si>
  <si>
    <t>兵士</t>
  </si>
  <si>
    <t>市場</t>
  </si>
  <si>
    <t>fit</t>
  </si>
  <si>
    <t>～に合う</t>
  </si>
  <si>
    <t>～から作られている</t>
  </si>
  <si>
    <t>座る</t>
  </si>
  <si>
    <t>block</t>
  </si>
  <si>
    <t>塊</t>
  </si>
  <si>
    <t>代理人</t>
  </si>
  <si>
    <t>鍵</t>
  </si>
  <si>
    <t>crowd</t>
  </si>
  <si>
    <t>大衆</t>
  </si>
  <si>
    <t>気分</t>
  </si>
  <si>
    <t>乗組員</t>
  </si>
  <si>
    <t>移民、入植者</t>
  </si>
  <si>
    <t>expect</t>
  </si>
  <si>
    <t>～を予期する</t>
  </si>
  <si>
    <t>上がる</t>
  </si>
  <si>
    <t>～に会う</t>
  </si>
  <si>
    <t>base</t>
  </si>
  <si>
    <t>基礎</t>
  </si>
  <si>
    <t>～を身に着けている</t>
  </si>
  <si>
    <t>基金</t>
  </si>
  <si>
    <t>小売店</t>
  </si>
  <si>
    <t>control</t>
  </si>
  <si>
    <t>～を制御する</t>
  </si>
  <si>
    <t>～を調査する</t>
  </si>
  <si>
    <t>～を手伝う</t>
  </si>
  <si>
    <t>enter</t>
  </si>
  <si>
    <t>～に入る</t>
  </si>
  <si>
    <t>～を生産する</t>
  </si>
  <si>
    <t>～を産出する</t>
  </si>
  <si>
    <t>tour</t>
  </si>
  <si>
    <t>小旅行</t>
  </si>
  <si>
    <t>空間</t>
  </si>
  <si>
    <t>木</t>
  </si>
  <si>
    <t>impossible</t>
  </si>
  <si>
    <t>不可能な</t>
  </si>
  <si>
    <t>素敵な</t>
  </si>
  <si>
    <t>軍隊の</t>
  </si>
  <si>
    <t>product</t>
  </si>
  <si>
    <t>産物</t>
  </si>
  <si>
    <t>座席</t>
  </si>
  <si>
    <t>痛み</t>
  </si>
  <si>
    <t>seem</t>
  </si>
  <si>
    <t>～のように見える</t>
  </si>
  <si>
    <t>～を創造する</t>
  </si>
  <si>
    <t>～を発表する</t>
  </si>
  <si>
    <t>deep</t>
  </si>
  <si>
    <t>深い</t>
  </si>
  <si>
    <t>不思議な</t>
  </si>
  <si>
    <t>ありそうな</t>
  </si>
  <si>
    <t>collect</t>
  </si>
  <si>
    <t>～を集める</t>
  </si>
  <si>
    <t>～を送る</t>
  </si>
  <si>
    <t>～を反射する</t>
  </si>
  <si>
    <t>least</t>
  </si>
  <si>
    <t>変えられる</t>
  </si>
  <si>
    <t>必要な</t>
  </si>
  <si>
    <t>ability</t>
  </si>
  <si>
    <t>料金</t>
  </si>
  <si>
    <t>学部</t>
  </si>
  <si>
    <t>地図</t>
  </si>
  <si>
    <t>necessary</t>
  </si>
  <si>
    <t>年上の</t>
  </si>
  <si>
    <t>army</t>
  </si>
  <si>
    <t>軍隊</t>
  </si>
  <si>
    <t>事実</t>
  </si>
  <si>
    <t>平和</t>
  </si>
  <si>
    <t>decision</t>
  </si>
  <si>
    <t>結末</t>
  </si>
  <si>
    <t>物語</t>
  </si>
  <si>
    <t>type</t>
  </si>
  <si>
    <t>形式</t>
  </si>
  <si>
    <t>力</t>
  </si>
  <si>
    <t>先端</t>
  </si>
  <si>
    <t>visitor</t>
  </si>
  <si>
    <t>妊娠</t>
  </si>
  <si>
    <t>fear</t>
  </si>
  <si>
    <t>攻撃</t>
  </si>
  <si>
    <t>涙</t>
  </si>
  <si>
    <t>進歩</t>
  </si>
  <si>
    <t>until</t>
  </si>
  <si>
    <t>～まで</t>
  </si>
  <si>
    <t>～の間中ずっと</t>
  </si>
  <si>
    <t>～を通して</t>
  </si>
  <si>
    <t>custom</t>
  </si>
  <si>
    <t>慣習</t>
  </si>
  <si>
    <t>仲間</t>
  </si>
  <si>
    <t>地所</t>
  </si>
  <si>
    <t>guess</t>
  </si>
  <si>
    <t>～を推測する</t>
  </si>
  <si>
    <t>関連する</t>
  </si>
  <si>
    <t>～を打つ</t>
  </si>
  <si>
    <t>list</t>
  </si>
  <si>
    <t>誠実さ</t>
  </si>
  <si>
    <t>詳細</t>
  </si>
  <si>
    <t>手首</t>
  </si>
  <si>
    <t>material</t>
  </si>
  <si>
    <t>物質の</t>
  </si>
  <si>
    <t>恐れて</t>
  </si>
  <si>
    <t>various</t>
  </si>
  <si>
    <t>丸い</t>
  </si>
  <si>
    <t>外国の</t>
  </si>
  <si>
    <t>共通の</t>
  </si>
  <si>
    <t>increase</t>
  </si>
  <si>
    <t>～を増やす</t>
  </si>
  <si>
    <t>トラック</t>
  </si>
  <si>
    <t>～を報告する</t>
  </si>
  <si>
    <t>suppose</t>
  </si>
  <si>
    <t>～と仮定する</t>
  </si>
  <si>
    <t>～を勉強する</t>
  </si>
  <si>
    <t>～を泳ぐ</t>
  </si>
  <si>
    <t>喫煙する</t>
  </si>
  <si>
    <t>activity</t>
  </si>
  <si>
    <t>活動</t>
  </si>
  <si>
    <t>前進</t>
  </si>
  <si>
    <t>場面</t>
  </si>
  <si>
    <t>実在</t>
  </si>
  <si>
    <t>anyway</t>
  </si>
  <si>
    <t>代わりとして</t>
  </si>
  <si>
    <t>現在は</t>
  </si>
  <si>
    <t>明らかに</t>
  </si>
  <si>
    <t>article</t>
  </si>
  <si>
    <t>記事</t>
  </si>
  <si>
    <t>分子</t>
  </si>
  <si>
    <t>戦略</t>
  </si>
  <si>
    <t>act</t>
  </si>
  <si>
    <t>行動する</t>
  </si>
  <si>
    <t>～を囲む</t>
  </si>
  <si>
    <t>though</t>
  </si>
  <si>
    <t>しかしながら</t>
  </si>
  <si>
    <t>一度も～ない</t>
  </si>
  <si>
    <t>いつも</t>
  </si>
  <si>
    <t>change</t>
  </si>
  <si>
    <t>～をじっと見る</t>
  </si>
  <si>
    <t>～を捕まえる</t>
  </si>
  <si>
    <t>～を操作する</t>
  </si>
  <si>
    <t>within</t>
  </si>
  <si>
    <t>～の内部で</t>
  </si>
  <si>
    <t>～と一緒に</t>
  </si>
  <si>
    <t>～の奥に</t>
  </si>
  <si>
    <t>～のそばに</t>
  </si>
  <si>
    <t>local</t>
  </si>
  <si>
    <t>現地の</t>
  </si>
  <si>
    <t>相対的な</t>
  </si>
  <si>
    <t>強力な</t>
  </si>
  <si>
    <t>lady</t>
  </si>
  <si>
    <t>女性</t>
  </si>
  <si>
    <t>着物</t>
  </si>
  <si>
    <t>記号</t>
  </si>
  <si>
    <t>運転手</t>
  </si>
  <si>
    <t>bowl</t>
  </si>
  <si>
    <t>どんぶり</t>
  </si>
  <si>
    <t>不足額</t>
  </si>
  <si>
    <t>沢山</t>
  </si>
  <si>
    <t>measure</t>
  </si>
  <si>
    <t>測る</t>
  </si>
  <si>
    <t>大きいほうの</t>
  </si>
  <si>
    <t>余暇</t>
  </si>
  <si>
    <t>保証する</t>
  </si>
  <si>
    <t>ahead</t>
  </si>
  <si>
    <t>ときどき</t>
  </si>
  <si>
    <t>驚くほどに</t>
  </si>
  <si>
    <t>patient</t>
  </si>
  <si>
    <t>患者</t>
  </si>
  <si>
    <t>油</t>
  </si>
  <si>
    <t>難民</t>
  </si>
  <si>
    <t>頻繁な</t>
  </si>
  <si>
    <t>against</t>
  </si>
  <si>
    <t>～の反対に</t>
  </si>
  <si>
    <t>～の後に</t>
  </si>
  <si>
    <t>～なしで</t>
  </si>
  <si>
    <t>narrow</t>
  </si>
  <si>
    <t>幅の狭い</t>
  </si>
  <si>
    <t>近い</t>
  </si>
  <si>
    <t>制度上の、正規の</t>
  </si>
  <si>
    <t>民族の</t>
  </si>
  <si>
    <t>along</t>
  </si>
  <si>
    <t>～の近くに</t>
  </si>
  <si>
    <t>～より下に</t>
  </si>
  <si>
    <t>let</t>
  </si>
  <si>
    <t>許す</t>
  </si>
  <si>
    <t>～に打撃を与える</t>
  </si>
  <si>
    <t>probably</t>
  </si>
  <si>
    <t>たぶん</t>
  </si>
  <si>
    <t>高度に</t>
  </si>
  <si>
    <t>prize</t>
  </si>
  <si>
    <t>賞</t>
  </si>
  <si>
    <t>誇り</t>
  </si>
  <si>
    <t>怒り</t>
  </si>
  <si>
    <t>心配</t>
  </si>
  <si>
    <t>toward</t>
  </si>
  <si>
    <t>perhaps</t>
  </si>
  <si>
    <t>おそらく</t>
  </si>
  <si>
    <t>どこかに</t>
  </si>
  <si>
    <t>突然に</t>
  </si>
  <si>
    <t>そうでなければ</t>
  </si>
  <si>
    <t>single</t>
  </si>
  <si>
    <t>indeed</t>
  </si>
  <si>
    <t>実際に</t>
  </si>
  <si>
    <t>よく</t>
  </si>
  <si>
    <t>ashamed</t>
  </si>
  <si>
    <t>恥じて</t>
  </si>
  <si>
    <t>絶対的な</t>
  </si>
  <si>
    <t>魅力的な</t>
  </si>
  <si>
    <t>～を誇りに思って</t>
  </si>
  <si>
    <t>remain</t>
  </si>
  <si>
    <t>残存する</t>
  </si>
  <si>
    <t>～を含む</t>
  </si>
  <si>
    <t>喉が渇いている</t>
  </si>
  <si>
    <t>answers-1</t>
    <phoneticPr fontId="1"/>
  </si>
  <si>
    <t>answers-0</t>
    <phoneticPr fontId="1"/>
  </si>
  <si>
    <t>answers-2</t>
    <phoneticPr fontId="1"/>
  </si>
  <si>
    <t>answers-3</t>
    <phoneticPr fontId="1"/>
  </si>
  <si>
    <t>単語の意味を答えなさい。</t>
  </si>
  <si>
    <t>text</t>
  </si>
  <si>
    <t>genre_key</t>
    <phoneticPr fontId="1"/>
  </si>
  <si>
    <t>ngsl</t>
    <phoneticPr fontId="1"/>
  </si>
  <si>
    <t>英単語</t>
    <phoneticPr fontId="1"/>
  </si>
  <si>
    <t>itpassport</t>
    <phoneticPr fontId="1"/>
  </si>
  <si>
    <t>ITパスポート</t>
    <phoneticPr fontId="1"/>
  </si>
  <si>
    <t>kana</t>
    <phoneticPr fontId="1"/>
  </si>
  <si>
    <t>コンプライアンス経営を説明したものはどれか。
ア　株主に対して企業活動の正当性を保持するために，経営管理が適切に行われているかどうかを監視し，点検する。
イ　株主やそのほかの利害関係者に対して，経営活動の内容，実績に関する説明責任を負う。
ウ　企業倫理に基づき，ルール，マニュアル，チェックシステムなどを整備し，法令や社会規範を遵守した企業活動を行う。
エ　投資家やアナリストに対して，投資判断に必要な正確な経営情報を適時に，かつ継続して提供する。</t>
    <phoneticPr fontId="1"/>
  </si>
  <si>
    <t>クイズサンプル</t>
    <phoneticPr fontId="1"/>
  </si>
  <si>
    <t>key</t>
    <phoneticPr fontId="1"/>
  </si>
  <si>
    <t>個人情報保護法において，"個人情報"の対象となるものはどれか。
ア　企業の名称，電話番号，住所など，特定の企業が識別できる情報
イ　記名方式で取得したアンケートから，回答だけを集計して作成した報告書
ウ　氏名，生年月日，住所が記入された顧客台帳
エ　年代別顧客の人数分布と売上金額が表示された表</t>
    <phoneticPr fontId="1"/>
  </si>
  <si>
    <t>システム開発に関するRFP(Request For Proposal)の提示元及び提示先として，適切なもの
ア　情報システム部門からCIOに提示する。
イ　情報システム部門からベンダに提示する。
ウ　情報システム部門から利用部門に提示する。
エ　ベンダからCIOに提示する。</t>
    <phoneticPr fontId="1"/>
  </si>
  <si>
    <t>商品市場での過当な競争を避け，まだ顧客のニーズが満たされていない市場のすきま，すなわち小さな市場セグメントに焦点を合わせた事業展開で，競争優位を確保しようとする企業戦略はどれか。
ア　ニッチ戦略
イ　プッシュ戦略
ウ　ブランド戦略
エ　プル戦略</t>
    <phoneticPr fontId="1"/>
  </si>
  <si>
    <t>情報技術を利用して顧客に関する情報を収集，分析し，長期的視点から顧客と良好な関係を築いて自社の顧客として囲い込み，収益の拡大を図る手法はどれか。
ア　BSC
イ　CRM
ウ　ERP
エ　PPM</t>
    <phoneticPr fontId="1"/>
  </si>
  <si>
    <t>SaaSを説明したものはどれか。
ア　コンピュータ設備の利用をサービスとして提供し，使用料を課金する。
イ　情報システム部門の機能の一部を受託し，業務委託料を課金する。
ウ　ソフトウェアの機能を複数の企業にインターネット経由でサービスとして提供し，使用料を課金する。
エ　ソフトウェアをダウンロードさせる対価としてライセンス料を課金する。</t>
    <phoneticPr fontId="1"/>
  </si>
  <si>
    <t>quiz_size</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</si>
</sst>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Yu Gothic"/>
      <family val="2"/>
      <charset val="128"/>
      <scheme val="minor"/>
    </font>
    <font>
      <sz val="6"/>
      <name val="Yu Gothic"/>
      <family val="2"/>
      <charset val="128"/>
      <scheme val="minor"/>
    </font>
    <font>
      <b/>
      <sz val="12"/>
      <color theme="1"/>
      <name val="Yu Gothic"/>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2" fillId="0" borderId="0" xfId="0" applyFont="1"/>
    <xf numFmtId="0" fontId="0" fillId="0" borderId="0" xfId="0" applyAlignment="1">
      <alignment wrapText="1"/>
    </xf>
  </cellXfs>
  <cellStyles count="1">
    <cellStyle name="標準"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tabSelected="1" workbookViewId="0"/>
  </sheetViews>
  <sheetFormatPr baseColWidth="12" defaultRowHeight="20" x14ac:dyDescent="0.3"/>
  <cols>
    <col min="1" max="1" width="12.7109375" style="1"/>
  </cols>
  <sheetData>
    <row r="1" spans="1:2" x14ac:dyDescent="0.3">
      <c r="A1" s="1" t="s">
        <v>0</v>
      </c>
      <c r="B1" t="s">
        <v>673</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pane ySplit="1" topLeftCell="A2" activePane="bottomLeft" state="frozen"/>
      <selection pane="bottomLeft" activeCell="D4" sqref="D4"/>
    </sheetView>
  </sheetViews>
  <sheetFormatPr baseColWidth="12" defaultRowHeight="20" x14ac:dyDescent="0.3"/>
  <cols>
    <col min="1" max="1" width="7.7109375" bestFit="1" customWidth="1"/>
    <col min="2" max="2" width="12.5703125" bestFit="1" customWidth="1"/>
    <col min="3" max="3" width="13.28515625" bestFit="1" customWidth="1"/>
  </cols>
  <sheetData>
    <row r="1" spans="1:4" s="1" customFormat="1" x14ac:dyDescent="0.3">
      <c r="A1" s="1" t="s">
        <v>3</v>
      </c>
      <c r="B1" s="1" t="s">
        <v>1</v>
      </c>
      <c r="C1" s="1" t="s">
        <v>2</v>
      </c>
      <c r="D1" s="1" t="s">
        <v>680</v>
      </c>
    </row>
    <row r="2" spans="1:4" x14ac:dyDescent="0.3">
      <c r="A2">
        <v>1</v>
      </c>
      <c r="B2" t="s">
        <v>667</v>
      </c>
      <c r="C2" t="s">
        <v>668</v>
      </c>
      <c r="D2">
        <v>5</v>
      </c>
    </row>
    <row r="3" spans="1:4" x14ac:dyDescent="0.3">
      <c r="A3">
        <v>2</v>
      </c>
      <c r="B3" t="s">
        <v>669</v>
      </c>
      <c r="C3" t="s">
        <v>670</v>
      </c>
      <c r="D3">
        <v>3</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3"/>
  <sheetViews>
    <sheetView workbookViewId="0">
      <pane ySplit="1" topLeftCell="A2" activePane="bottomLeft" state="frozen"/>
      <selection pane="bottomLeft" activeCell="D10" sqref="D10"/>
    </sheetView>
  </sheetViews>
  <sheetFormatPr baseColWidth="12" defaultRowHeight="20" x14ac:dyDescent="0.3"/>
  <cols>
    <col min="1" max="2" width="9.7109375" bestFit="1" customWidth="1"/>
    <col min="3" max="3" width="6.42578125" bestFit="1" customWidth="1"/>
    <col min="4" max="4" width="9.7109375" bestFit="1" customWidth="1"/>
    <col min="5" max="5" width="21.85546875" bestFit="1" customWidth="1"/>
    <col min="6" max="6" width="9.7109375" bestFit="1" customWidth="1"/>
    <col min="7" max="7" width="10" bestFit="1" customWidth="1"/>
    <col min="8" max="8" width="15" bestFit="1" customWidth="1"/>
    <col min="9" max="9" width="16.7109375" bestFit="1" customWidth="1"/>
    <col min="10" max="11" width="15" bestFit="1" customWidth="1"/>
    <col min="12" max="12" width="7" bestFit="1" customWidth="1"/>
    <col min="13" max="13" width="33.140625" bestFit="1" customWidth="1"/>
  </cols>
  <sheetData>
    <row r="1" spans="1:13" s="1" customFormat="1" x14ac:dyDescent="0.3">
      <c r="A1" s="1" t="s">
        <v>1</v>
      </c>
      <c r="B1" s="1" t="s">
        <v>666</v>
      </c>
      <c r="D1" s="1" t="s">
        <v>0</v>
      </c>
      <c r="E1" s="1" t="s">
        <v>4</v>
      </c>
      <c r="F1" s="1" t="s">
        <v>5</v>
      </c>
      <c r="G1" s="1" t="s">
        <v>6</v>
      </c>
      <c r="H1" s="1" t="s">
        <v>661</v>
      </c>
      <c r="I1" s="1" t="s">
        <v>660</v>
      </c>
      <c r="J1" s="1" t="s">
        <v>662</v>
      </c>
      <c r="K1" s="1" t="s">
        <v>663</v>
      </c>
      <c r="L1" s="1" t="s">
        <v>9</v>
      </c>
      <c r="M1" s="1" t="s">
        <v>10</v>
      </c>
    </row>
    <row r="2" spans="1:13" x14ac:dyDescent="0.3">
      <c r="A2" t="s">
        <v>11</v>
      </c>
      <c r="B2" t="s">
        <v>667</v>
      </c>
      <c r="C2" t="str">
        <f>LOOKUP(B2,genre!B:B,genre!C:C)</f>
        <v>英単語</v>
      </c>
      <c r="D2" t="str">
        <f>A2</f>
        <v>forward</v>
      </c>
      <c r="E2" t="s">
        <v>664</v>
      </c>
      <c r="F2" t="str">
        <f>A2</f>
        <v>forward</v>
      </c>
      <c r="G2" t="s">
        <v>665</v>
      </c>
      <c r="H2" t="s">
        <v>12</v>
      </c>
      <c r="I2" t="s">
        <v>13</v>
      </c>
      <c r="J2" t="s">
        <v>14</v>
      </c>
      <c r="K2" t="s">
        <v>15</v>
      </c>
      <c r="L2" t="b">
        <v>1</v>
      </c>
      <c r="M2" t="str">
        <f>"http://ejje.weblio.jp/content/"&amp;A2</f>
        <v>http://ejje.weblio.jp/content/forward</v>
      </c>
    </row>
    <row r="3" spans="1:13" x14ac:dyDescent="0.3">
      <c r="A3" t="s">
        <v>16</v>
      </c>
      <c r="B3" t="s">
        <v>667</v>
      </c>
      <c r="C3" t="str">
        <f>LOOKUP(B3,genre!B:B,genre!C:C)</f>
        <v>英単語</v>
      </c>
      <c r="D3" t="str">
        <f t="shared" ref="D3:D66" si="0">A3</f>
        <v>bank</v>
      </c>
      <c r="E3" t="s">
        <v>664</v>
      </c>
      <c r="F3" t="str">
        <f t="shared" ref="F3:F66" si="1">A3</f>
        <v>bank</v>
      </c>
      <c r="G3" t="s">
        <v>665</v>
      </c>
      <c r="H3" t="s">
        <v>17</v>
      </c>
      <c r="I3" t="s">
        <v>18</v>
      </c>
      <c r="J3" t="s">
        <v>19</v>
      </c>
      <c r="K3" t="s">
        <v>20</v>
      </c>
      <c r="L3" t="b">
        <v>1</v>
      </c>
      <c r="M3" t="str">
        <f t="shared" ref="M3:M66" si="2">"http://ejje.weblio.jp/content/"&amp;A3</f>
        <v>http://ejje.weblio.jp/content/bank</v>
      </c>
    </row>
    <row r="4" spans="1:13" x14ac:dyDescent="0.3">
      <c r="A4" t="s">
        <v>21</v>
      </c>
      <c r="B4" t="s">
        <v>667</v>
      </c>
      <c r="C4" t="str">
        <f>LOOKUP(B4,genre!B:B,genre!C:C)</f>
        <v>英単語</v>
      </c>
      <c r="D4" t="str">
        <f t="shared" si="0"/>
        <v>example</v>
      </c>
      <c r="E4" t="s">
        <v>664</v>
      </c>
      <c r="F4" t="str">
        <f t="shared" si="1"/>
        <v>example</v>
      </c>
      <c r="G4" t="s">
        <v>665</v>
      </c>
      <c r="H4" t="s">
        <v>22</v>
      </c>
      <c r="I4" t="s">
        <v>23</v>
      </c>
      <c r="J4" t="s">
        <v>24</v>
      </c>
      <c r="K4" t="s">
        <v>25</v>
      </c>
      <c r="L4" t="b">
        <v>1</v>
      </c>
      <c r="M4" t="str">
        <f t="shared" si="2"/>
        <v>http://ejje.weblio.jp/content/example</v>
      </c>
    </row>
    <row r="5" spans="1:13" x14ac:dyDescent="0.3">
      <c r="A5" t="s">
        <v>26</v>
      </c>
      <c r="B5" t="s">
        <v>667</v>
      </c>
      <c r="C5" t="str">
        <f>LOOKUP(B5,genre!B:B,genre!C:C)</f>
        <v>英単語</v>
      </c>
      <c r="D5" t="str">
        <f t="shared" si="0"/>
        <v>youth</v>
      </c>
      <c r="E5" t="s">
        <v>664</v>
      </c>
      <c r="F5" t="str">
        <f t="shared" si="1"/>
        <v>youth</v>
      </c>
      <c r="G5" t="s">
        <v>665</v>
      </c>
      <c r="H5" t="s">
        <v>27</v>
      </c>
      <c r="I5" t="s">
        <v>28</v>
      </c>
      <c r="J5" t="s">
        <v>29</v>
      </c>
      <c r="K5" t="s">
        <v>30</v>
      </c>
      <c r="L5" t="b">
        <v>1</v>
      </c>
      <c r="M5" t="str">
        <f t="shared" si="2"/>
        <v>http://ejje.weblio.jp/content/youth</v>
      </c>
    </row>
    <row r="6" spans="1:13" x14ac:dyDescent="0.3">
      <c r="A6" t="s">
        <v>31</v>
      </c>
      <c r="B6" t="s">
        <v>667</v>
      </c>
      <c r="C6" t="str">
        <f>LOOKUP(B6,genre!B:B,genre!C:C)</f>
        <v>英単語</v>
      </c>
      <c r="D6" t="str">
        <f t="shared" si="0"/>
        <v>around</v>
      </c>
      <c r="E6" t="s">
        <v>664</v>
      </c>
      <c r="F6" t="str">
        <f t="shared" si="1"/>
        <v>around</v>
      </c>
      <c r="G6" t="s">
        <v>665</v>
      </c>
      <c r="H6" t="s">
        <v>32</v>
      </c>
      <c r="I6" t="s">
        <v>33</v>
      </c>
      <c r="J6" t="s">
        <v>34</v>
      </c>
      <c r="K6" t="s">
        <v>35</v>
      </c>
      <c r="L6" t="b">
        <v>1</v>
      </c>
      <c r="M6" t="str">
        <f t="shared" si="2"/>
        <v>http://ejje.weblio.jp/content/around</v>
      </c>
    </row>
    <row r="7" spans="1:13" x14ac:dyDescent="0.3">
      <c r="A7" t="s">
        <v>36</v>
      </c>
      <c r="B7" t="s">
        <v>667</v>
      </c>
      <c r="C7" t="str">
        <f>LOOKUP(B7,genre!B:B,genre!C:C)</f>
        <v>英単語</v>
      </c>
      <c r="D7" t="str">
        <f t="shared" si="0"/>
        <v>almost</v>
      </c>
      <c r="E7" t="s">
        <v>664</v>
      </c>
      <c r="F7" t="str">
        <f t="shared" si="1"/>
        <v>almost</v>
      </c>
      <c r="G7" t="s">
        <v>665</v>
      </c>
      <c r="H7" t="s">
        <v>37</v>
      </c>
      <c r="I7" t="s">
        <v>38</v>
      </c>
      <c r="J7" t="s">
        <v>39</v>
      </c>
      <c r="K7" t="s">
        <v>40</v>
      </c>
      <c r="L7" t="b">
        <v>1</v>
      </c>
      <c r="M7" t="str">
        <f t="shared" si="2"/>
        <v>http://ejje.weblio.jp/content/almost</v>
      </c>
    </row>
    <row r="8" spans="1:13" x14ac:dyDescent="0.3">
      <c r="A8" t="s">
        <v>41</v>
      </c>
      <c r="B8" t="s">
        <v>667</v>
      </c>
      <c r="C8" t="str">
        <f>LOOKUP(B8,genre!B:B,genre!C:C)</f>
        <v>英単語</v>
      </c>
      <c r="D8" t="str">
        <f t="shared" si="0"/>
        <v>fresh</v>
      </c>
      <c r="E8" t="s">
        <v>664</v>
      </c>
      <c r="F8" t="str">
        <f t="shared" si="1"/>
        <v>fresh</v>
      </c>
      <c r="G8" t="s">
        <v>665</v>
      </c>
      <c r="H8" t="s">
        <v>42</v>
      </c>
      <c r="I8" t="s">
        <v>43</v>
      </c>
      <c r="J8" t="s">
        <v>44</v>
      </c>
      <c r="K8" t="s">
        <v>45</v>
      </c>
      <c r="L8" t="b">
        <v>1</v>
      </c>
      <c r="M8" t="str">
        <f t="shared" si="2"/>
        <v>http://ejje.weblio.jp/content/fresh</v>
      </c>
    </row>
    <row r="9" spans="1:13" x14ac:dyDescent="0.3">
      <c r="A9" t="s">
        <v>46</v>
      </c>
      <c r="B9" t="s">
        <v>667</v>
      </c>
      <c r="C9" t="str">
        <f>LOOKUP(B9,genre!B:B,genre!C:C)</f>
        <v>英単語</v>
      </c>
      <c r="D9" t="str">
        <f t="shared" si="0"/>
        <v>sheep</v>
      </c>
      <c r="E9" t="s">
        <v>664</v>
      </c>
      <c r="F9" t="str">
        <f t="shared" si="1"/>
        <v>sheep</v>
      </c>
      <c r="G9" t="s">
        <v>665</v>
      </c>
      <c r="H9" t="s">
        <v>47</v>
      </c>
      <c r="I9" t="s">
        <v>48</v>
      </c>
      <c r="J9" t="s">
        <v>49</v>
      </c>
      <c r="K9" t="s">
        <v>50</v>
      </c>
      <c r="L9" t="b">
        <v>1</v>
      </c>
      <c r="M9" t="str">
        <f t="shared" si="2"/>
        <v>http://ejje.weblio.jp/content/sheep</v>
      </c>
    </row>
    <row r="10" spans="1:13" x14ac:dyDescent="0.3">
      <c r="A10" t="s">
        <v>51</v>
      </c>
      <c r="B10" t="s">
        <v>667</v>
      </c>
      <c r="C10" t="str">
        <f>LOOKUP(B10,genre!B:B,genre!C:C)</f>
        <v>英単語</v>
      </c>
      <c r="D10" t="str">
        <f t="shared" si="0"/>
        <v>manager</v>
      </c>
      <c r="E10" t="s">
        <v>664</v>
      </c>
      <c r="F10" t="str">
        <f t="shared" si="1"/>
        <v>manager</v>
      </c>
      <c r="G10" t="s">
        <v>665</v>
      </c>
      <c r="H10" t="s">
        <v>52</v>
      </c>
      <c r="I10" t="s">
        <v>53</v>
      </c>
      <c r="J10" t="s">
        <v>54</v>
      </c>
      <c r="K10" t="s">
        <v>55</v>
      </c>
      <c r="L10" t="b">
        <v>1</v>
      </c>
      <c r="M10" t="str">
        <f t="shared" si="2"/>
        <v>http://ejje.weblio.jp/content/manager</v>
      </c>
    </row>
    <row r="11" spans="1:13" x14ac:dyDescent="0.3">
      <c r="A11" t="s">
        <v>56</v>
      </c>
      <c r="B11" t="s">
        <v>667</v>
      </c>
      <c r="C11" t="str">
        <f>LOOKUP(B11,genre!B:B,genre!C:C)</f>
        <v>英単語</v>
      </c>
      <c r="D11" t="str">
        <f t="shared" si="0"/>
        <v>kill</v>
      </c>
      <c r="E11" t="s">
        <v>664</v>
      </c>
      <c r="F11" t="str">
        <f t="shared" si="1"/>
        <v>kill</v>
      </c>
      <c r="G11" t="s">
        <v>665</v>
      </c>
      <c r="H11" t="s">
        <v>57</v>
      </c>
      <c r="I11" t="s">
        <v>58</v>
      </c>
      <c r="J11" t="s">
        <v>59</v>
      </c>
      <c r="K11" t="s">
        <v>60</v>
      </c>
      <c r="L11" t="b">
        <v>1</v>
      </c>
      <c r="M11" t="str">
        <f t="shared" si="2"/>
        <v>http://ejje.weblio.jp/content/kill</v>
      </c>
    </row>
    <row r="12" spans="1:13" x14ac:dyDescent="0.3">
      <c r="A12" t="s">
        <v>61</v>
      </c>
      <c r="B12" t="s">
        <v>667</v>
      </c>
      <c r="C12" t="str">
        <f>LOOKUP(B12,genre!B:B,genre!C:C)</f>
        <v>英単語</v>
      </c>
      <c r="D12" t="str">
        <f t="shared" si="0"/>
        <v>through</v>
      </c>
      <c r="E12" t="s">
        <v>664</v>
      </c>
      <c r="F12" t="str">
        <f t="shared" si="1"/>
        <v>through</v>
      </c>
      <c r="G12" t="s">
        <v>665</v>
      </c>
      <c r="H12" t="s">
        <v>62</v>
      </c>
      <c r="I12" t="s">
        <v>63</v>
      </c>
      <c r="J12" t="s">
        <v>64</v>
      </c>
      <c r="K12" t="s">
        <v>65</v>
      </c>
      <c r="L12" t="b">
        <v>1</v>
      </c>
      <c r="M12" t="str">
        <f t="shared" si="2"/>
        <v>http://ejje.weblio.jp/content/through</v>
      </c>
    </row>
    <row r="13" spans="1:13" x14ac:dyDescent="0.3">
      <c r="A13" t="s">
        <v>66</v>
      </c>
      <c r="B13" t="s">
        <v>667</v>
      </c>
      <c r="C13" t="str">
        <f>LOOKUP(B13,genre!B:B,genre!C:C)</f>
        <v>英単語</v>
      </c>
      <c r="D13" t="str">
        <f t="shared" si="0"/>
        <v>telephone</v>
      </c>
      <c r="E13" t="s">
        <v>664</v>
      </c>
      <c r="F13" t="str">
        <f t="shared" si="1"/>
        <v>telephone</v>
      </c>
      <c r="G13" t="s">
        <v>665</v>
      </c>
      <c r="H13" t="s">
        <v>67</v>
      </c>
      <c r="I13" t="s">
        <v>68</v>
      </c>
      <c r="J13" t="s">
        <v>69</v>
      </c>
      <c r="K13" t="s">
        <v>70</v>
      </c>
      <c r="L13" t="b">
        <v>1</v>
      </c>
      <c r="M13" t="str">
        <f t="shared" si="2"/>
        <v>http://ejje.weblio.jp/content/telephone</v>
      </c>
    </row>
    <row r="14" spans="1:13" x14ac:dyDescent="0.3">
      <c r="A14" t="s">
        <v>71</v>
      </c>
      <c r="B14" t="s">
        <v>667</v>
      </c>
      <c r="C14" t="str">
        <f>LOOKUP(B14,genre!B:B,genre!C:C)</f>
        <v>英単語</v>
      </c>
      <c r="D14" t="str">
        <f t="shared" si="0"/>
        <v>pair</v>
      </c>
      <c r="E14" t="s">
        <v>664</v>
      </c>
      <c r="F14" t="str">
        <f t="shared" si="1"/>
        <v>pair</v>
      </c>
      <c r="G14" t="s">
        <v>665</v>
      </c>
      <c r="H14" t="s">
        <v>72</v>
      </c>
      <c r="I14" t="s">
        <v>73</v>
      </c>
      <c r="J14" t="s">
        <v>74</v>
      </c>
      <c r="K14" t="s">
        <v>75</v>
      </c>
      <c r="L14" t="b">
        <v>1</v>
      </c>
      <c r="M14" t="str">
        <f t="shared" si="2"/>
        <v>http://ejje.weblio.jp/content/pair</v>
      </c>
    </row>
    <row r="15" spans="1:13" x14ac:dyDescent="0.3">
      <c r="A15" t="s">
        <v>76</v>
      </c>
      <c r="B15" t="s">
        <v>667</v>
      </c>
      <c r="C15" t="str">
        <f>LOOKUP(B15,genre!B:B,genre!C:C)</f>
        <v>英単語</v>
      </c>
      <c r="D15" t="str">
        <f t="shared" si="0"/>
        <v>success</v>
      </c>
      <c r="E15" t="s">
        <v>664</v>
      </c>
      <c r="F15" t="str">
        <f t="shared" si="1"/>
        <v>success</v>
      </c>
      <c r="G15" t="s">
        <v>665</v>
      </c>
      <c r="H15" t="s">
        <v>74</v>
      </c>
      <c r="I15" t="s">
        <v>77</v>
      </c>
      <c r="J15" t="s">
        <v>78</v>
      </c>
      <c r="K15" t="s">
        <v>79</v>
      </c>
      <c r="L15" t="b">
        <v>1</v>
      </c>
      <c r="M15" t="str">
        <f t="shared" si="2"/>
        <v>http://ejje.weblio.jp/content/success</v>
      </c>
    </row>
    <row r="16" spans="1:13" x14ac:dyDescent="0.3">
      <c r="A16" t="s">
        <v>80</v>
      </c>
      <c r="B16" t="s">
        <v>667</v>
      </c>
      <c r="C16" t="str">
        <f>LOOKUP(B16,genre!B:B,genre!C:C)</f>
        <v>英単語</v>
      </c>
      <c r="D16" t="str">
        <f t="shared" si="0"/>
        <v>image</v>
      </c>
      <c r="E16" t="s">
        <v>664</v>
      </c>
      <c r="F16" t="str">
        <f t="shared" si="1"/>
        <v>image</v>
      </c>
      <c r="G16" t="s">
        <v>665</v>
      </c>
      <c r="H16" t="s">
        <v>81</v>
      </c>
      <c r="I16" t="s">
        <v>82</v>
      </c>
      <c r="J16" t="s">
        <v>83</v>
      </c>
      <c r="K16" t="s">
        <v>84</v>
      </c>
      <c r="L16" t="b">
        <v>1</v>
      </c>
      <c r="M16" t="str">
        <f t="shared" si="2"/>
        <v>http://ejje.weblio.jp/content/image</v>
      </c>
    </row>
    <row r="17" spans="1:13" x14ac:dyDescent="0.3">
      <c r="A17" t="s">
        <v>85</v>
      </c>
      <c r="B17" t="s">
        <v>667</v>
      </c>
      <c r="C17" t="str">
        <f>LOOKUP(B17,genre!B:B,genre!C:C)</f>
        <v>英単語</v>
      </c>
      <c r="D17" t="str">
        <f t="shared" si="0"/>
        <v>museum</v>
      </c>
      <c r="E17" t="s">
        <v>664</v>
      </c>
      <c r="F17" t="str">
        <f t="shared" si="1"/>
        <v>museum</v>
      </c>
      <c r="G17" t="s">
        <v>665</v>
      </c>
      <c r="H17" t="s">
        <v>86</v>
      </c>
      <c r="I17" t="s">
        <v>87</v>
      </c>
      <c r="J17" t="s">
        <v>88</v>
      </c>
      <c r="K17" t="s">
        <v>89</v>
      </c>
      <c r="L17" t="b">
        <v>1</v>
      </c>
      <c r="M17" t="str">
        <f t="shared" si="2"/>
        <v>http://ejje.weblio.jp/content/museum</v>
      </c>
    </row>
    <row r="18" spans="1:13" x14ac:dyDescent="0.3">
      <c r="A18" t="s">
        <v>90</v>
      </c>
      <c r="B18" t="s">
        <v>667</v>
      </c>
      <c r="C18" t="str">
        <f>LOOKUP(B18,genre!B:B,genre!C:C)</f>
        <v>英単語</v>
      </c>
      <c r="D18" t="str">
        <f t="shared" si="0"/>
        <v>private</v>
      </c>
      <c r="E18" t="s">
        <v>664</v>
      </c>
      <c r="F18" t="str">
        <f t="shared" si="1"/>
        <v>private</v>
      </c>
      <c r="G18" t="s">
        <v>665</v>
      </c>
      <c r="H18" t="s">
        <v>91</v>
      </c>
      <c r="I18" t="s">
        <v>92</v>
      </c>
      <c r="J18" t="s">
        <v>93</v>
      </c>
      <c r="K18" t="s">
        <v>94</v>
      </c>
      <c r="L18" t="b">
        <v>1</v>
      </c>
      <c r="M18" t="str">
        <f t="shared" si="2"/>
        <v>http://ejje.weblio.jp/content/private</v>
      </c>
    </row>
    <row r="19" spans="1:13" x14ac:dyDescent="0.3">
      <c r="A19" t="s">
        <v>95</v>
      </c>
      <c r="B19" t="s">
        <v>667</v>
      </c>
      <c r="C19" t="str">
        <f>LOOKUP(B19,genre!B:B,genre!C:C)</f>
        <v>英単語</v>
      </c>
      <c r="D19" t="str">
        <f t="shared" si="0"/>
        <v>complete</v>
      </c>
      <c r="E19" t="s">
        <v>664</v>
      </c>
      <c r="F19" t="str">
        <f t="shared" si="1"/>
        <v>complete</v>
      </c>
      <c r="G19" t="s">
        <v>665</v>
      </c>
      <c r="H19" t="s">
        <v>96</v>
      </c>
      <c r="I19" t="s">
        <v>97</v>
      </c>
      <c r="J19" t="s">
        <v>98</v>
      </c>
      <c r="K19" t="s">
        <v>99</v>
      </c>
      <c r="L19" t="b">
        <v>1</v>
      </c>
      <c r="M19" t="str">
        <f t="shared" si="2"/>
        <v>http://ejje.weblio.jp/content/complete</v>
      </c>
    </row>
    <row r="20" spans="1:13" x14ac:dyDescent="0.3">
      <c r="A20" t="s">
        <v>100</v>
      </c>
      <c r="B20" t="s">
        <v>667</v>
      </c>
      <c r="C20" t="str">
        <f>LOOKUP(B20,genre!B:B,genre!C:C)</f>
        <v>英単語</v>
      </c>
      <c r="D20" t="str">
        <f t="shared" si="0"/>
        <v>death</v>
      </c>
      <c r="E20" t="s">
        <v>664</v>
      </c>
      <c r="F20" t="str">
        <f t="shared" si="1"/>
        <v>death</v>
      </c>
      <c r="G20" t="s">
        <v>665</v>
      </c>
      <c r="H20" t="s">
        <v>101</v>
      </c>
      <c r="I20" t="s">
        <v>102</v>
      </c>
      <c r="J20" t="s">
        <v>103</v>
      </c>
      <c r="K20" t="s">
        <v>104</v>
      </c>
      <c r="L20" t="b">
        <v>1</v>
      </c>
      <c r="M20" t="str">
        <f t="shared" si="2"/>
        <v>http://ejje.weblio.jp/content/death</v>
      </c>
    </row>
    <row r="21" spans="1:13" x14ac:dyDescent="0.3">
      <c r="A21" t="s">
        <v>105</v>
      </c>
      <c r="B21" t="s">
        <v>667</v>
      </c>
      <c r="C21" t="str">
        <f>LOOKUP(B21,genre!B:B,genre!C:C)</f>
        <v>英単語</v>
      </c>
      <c r="D21" t="str">
        <f t="shared" si="0"/>
        <v>trade</v>
      </c>
      <c r="E21" t="s">
        <v>664</v>
      </c>
      <c r="F21" t="str">
        <f t="shared" si="1"/>
        <v>trade</v>
      </c>
      <c r="G21" t="s">
        <v>665</v>
      </c>
      <c r="H21" t="s">
        <v>106</v>
      </c>
      <c r="I21" t="s">
        <v>107</v>
      </c>
      <c r="J21" t="s">
        <v>108</v>
      </c>
      <c r="K21" t="s">
        <v>109</v>
      </c>
      <c r="L21" t="b">
        <v>1</v>
      </c>
      <c r="M21" t="str">
        <f t="shared" si="2"/>
        <v>http://ejje.weblio.jp/content/trade</v>
      </c>
    </row>
    <row r="22" spans="1:13" x14ac:dyDescent="0.3">
      <c r="A22" t="s">
        <v>110</v>
      </c>
      <c r="B22" t="s">
        <v>667</v>
      </c>
      <c r="C22" t="str">
        <f>LOOKUP(B22,genre!B:B,genre!C:C)</f>
        <v>英単語</v>
      </c>
      <c r="D22" t="str">
        <f t="shared" si="0"/>
        <v>president</v>
      </c>
      <c r="E22" t="s">
        <v>664</v>
      </c>
      <c r="F22" t="str">
        <f t="shared" si="1"/>
        <v>president</v>
      </c>
      <c r="G22" t="s">
        <v>665</v>
      </c>
      <c r="H22" t="s">
        <v>111</v>
      </c>
      <c r="I22" t="s">
        <v>112</v>
      </c>
      <c r="J22" t="s">
        <v>113</v>
      </c>
      <c r="K22" t="s">
        <v>114</v>
      </c>
      <c r="L22" t="b">
        <v>1</v>
      </c>
      <c r="M22" t="str">
        <f t="shared" si="2"/>
        <v>http://ejje.weblio.jp/content/president</v>
      </c>
    </row>
    <row r="23" spans="1:13" x14ac:dyDescent="0.3">
      <c r="A23" t="s">
        <v>115</v>
      </c>
      <c r="B23" t="s">
        <v>667</v>
      </c>
      <c r="C23" t="str">
        <f>LOOKUP(B23,genre!B:B,genre!C:C)</f>
        <v>英単語</v>
      </c>
      <c r="D23" t="str">
        <f t="shared" si="0"/>
        <v>situation</v>
      </c>
      <c r="E23" t="s">
        <v>664</v>
      </c>
      <c r="F23" t="str">
        <f t="shared" si="1"/>
        <v>situation</v>
      </c>
      <c r="G23" t="s">
        <v>665</v>
      </c>
      <c r="H23" t="s">
        <v>116</v>
      </c>
      <c r="I23" t="s">
        <v>117</v>
      </c>
      <c r="J23" t="s">
        <v>118</v>
      </c>
      <c r="K23" t="s">
        <v>119</v>
      </c>
      <c r="L23" t="b">
        <v>1</v>
      </c>
      <c r="M23" t="str">
        <f t="shared" si="2"/>
        <v>http://ejje.weblio.jp/content/situation</v>
      </c>
    </row>
    <row r="24" spans="1:13" x14ac:dyDescent="0.3">
      <c r="A24" t="s">
        <v>120</v>
      </c>
      <c r="B24" t="s">
        <v>667</v>
      </c>
      <c r="C24" t="str">
        <f>LOOKUP(B24,genre!B:B,genre!C:C)</f>
        <v>英単語</v>
      </c>
      <c r="D24" t="str">
        <f t="shared" si="0"/>
        <v>push</v>
      </c>
      <c r="E24" t="s">
        <v>664</v>
      </c>
      <c r="F24" t="str">
        <f t="shared" si="1"/>
        <v>push</v>
      </c>
      <c r="G24" t="s">
        <v>665</v>
      </c>
      <c r="H24" t="s">
        <v>121</v>
      </c>
      <c r="I24" t="s">
        <v>122</v>
      </c>
      <c r="J24" t="s">
        <v>123</v>
      </c>
      <c r="K24" t="s">
        <v>124</v>
      </c>
      <c r="L24" t="b">
        <v>1</v>
      </c>
      <c r="M24" t="str">
        <f t="shared" si="2"/>
        <v>http://ejje.weblio.jp/content/push</v>
      </c>
    </row>
    <row r="25" spans="1:13" x14ac:dyDescent="0.3">
      <c r="A25" t="s">
        <v>125</v>
      </c>
      <c r="B25" t="s">
        <v>667</v>
      </c>
      <c r="C25" t="str">
        <f>LOOKUP(B25,genre!B:B,genre!C:C)</f>
        <v>英単語</v>
      </c>
      <c r="D25" t="str">
        <f t="shared" si="0"/>
        <v>continue</v>
      </c>
      <c r="E25" t="s">
        <v>664</v>
      </c>
      <c r="F25" t="str">
        <f t="shared" si="1"/>
        <v>continue</v>
      </c>
      <c r="G25" t="s">
        <v>665</v>
      </c>
      <c r="H25" t="s">
        <v>126</v>
      </c>
      <c r="I25" t="s">
        <v>127</v>
      </c>
      <c r="J25" t="s">
        <v>128</v>
      </c>
      <c r="K25" t="s">
        <v>129</v>
      </c>
      <c r="L25" t="b">
        <v>1</v>
      </c>
      <c r="M25" t="str">
        <f t="shared" si="2"/>
        <v>http://ejje.weblio.jp/content/continue</v>
      </c>
    </row>
    <row r="26" spans="1:13" x14ac:dyDescent="0.3">
      <c r="A26" t="s">
        <v>130</v>
      </c>
      <c r="B26" t="s">
        <v>667</v>
      </c>
      <c r="C26" t="str">
        <f>LOOKUP(B26,genre!B:B,genre!C:C)</f>
        <v>英単語</v>
      </c>
      <c r="D26" t="str">
        <f t="shared" si="0"/>
        <v>quick</v>
      </c>
      <c r="E26" t="s">
        <v>664</v>
      </c>
      <c r="F26" t="str">
        <f t="shared" si="1"/>
        <v>quick</v>
      </c>
      <c r="G26" t="s">
        <v>665</v>
      </c>
      <c r="H26" t="s">
        <v>131</v>
      </c>
      <c r="I26" t="s">
        <v>132</v>
      </c>
      <c r="J26" t="s">
        <v>133</v>
      </c>
      <c r="K26" t="s">
        <v>134</v>
      </c>
      <c r="L26" t="b">
        <v>1</v>
      </c>
      <c r="M26" t="str">
        <f t="shared" si="2"/>
        <v>http://ejje.weblio.jp/content/quick</v>
      </c>
    </row>
    <row r="27" spans="1:13" x14ac:dyDescent="0.3">
      <c r="A27" t="s">
        <v>135</v>
      </c>
      <c r="B27" t="s">
        <v>667</v>
      </c>
      <c r="C27" t="str">
        <f>LOOKUP(B27,genre!B:B,genre!C:C)</f>
        <v>英単語</v>
      </c>
      <c r="D27" t="str">
        <f t="shared" si="0"/>
        <v>must</v>
      </c>
      <c r="E27" t="s">
        <v>664</v>
      </c>
      <c r="F27" t="str">
        <f t="shared" si="1"/>
        <v>must</v>
      </c>
      <c r="G27" t="s">
        <v>665</v>
      </c>
      <c r="H27" t="s">
        <v>136</v>
      </c>
      <c r="I27" t="s">
        <v>137</v>
      </c>
      <c r="J27" t="s">
        <v>138</v>
      </c>
      <c r="K27" t="s">
        <v>139</v>
      </c>
      <c r="L27" t="b">
        <v>1</v>
      </c>
      <c r="M27" t="str">
        <f t="shared" si="2"/>
        <v>http://ejje.weblio.jp/content/must</v>
      </c>
    </row>
    <row r="28" spans="1:13" x14ac:dyDescent="0.3">
      <c r="A28" t="s">
        <v>140</v>
      </c>
      <c r="B28" t="s">
        <v>667</v>
      </c>
      <c r="C28" t="str">
        <f>LOOKUP(B28,genre!B:B,genre!C:C)</f>
        <v>英単語</v>
      </c>
      <c r="D28" t="str">
        <f t="shared" si="0"/>
        <v>address</v>
      </c>
      <c r="E28" t="s">
        <v>664</v>
      </c>
      <c r="F28" t="str">
        <f t="shared" si="1"/>
        <v>address</v>
      </c>
      <c r="G28" t="s">
        <v>665</v>
      </c>
      <c r="H28" t="s">
        <v>141</v>
      </c>
      <c r="I28" t="s">
        <v>109</v>
      </c>
      <c r="J28" t="s">
        <v>142</v>
      </c>
      <c r="K28" t="s">
        <v>143</v>
      </c>
      <c r="L28" t="b">
        <v>1</v>
      </c>
      <c r="M28" t="str">
        <f t="shared" si="2"/>
        <v>http://ejje.weblio.jp/content/address</v>
      </c>
    </row>
    <row r="29" spans="1:13" x14ac:dyDescent="0.3">
      <c r="A29" t="s">
        <v>144</v>
      </c>
      <c r="B29" t="s">
        <v>667</v>
      </c>
      <c r="C29" t="str">
        <f>LOOKUP(B29,genre!B:B,genre!C:C)</f>
        <v>英単語</v>
      </c>
      <c r="D29" t="str">
        <f t="shared" si="0"/>
        <v>exchange</v>
      </c>
      <c r="E29" t="s">
        <v>664</v>
      </c>
      <c r="F29" t="str">
        <f t="shared" si="1"/>
        <v>exchange</v>
      </c>
      <c r="G29" t="s">
        <v>665</v>
      </c>
      <c r="H29" t="s">
        <v>145</v>
      </c>
      <c r="I29" t="s">
        <v>146</v>
      </c>
      <c r="J29" t="s">
        <v>147</v>
      </c>
      <c r="K29" t="s">
        <v>148</v>
      </c>
      <c r="L29" t="b">
        <v>1</v>
      </c>
      <c r="M29" t="str">
        <f t="shared" si="2"/>
        <v>http://ejje.weblio.jp/content/exchange</v>
      </c>
    </row>
    <row r="30" spans="1:13" x14ac:dyDescent="0.3">
      <c r="A30" t="s">
        <v>149</v>
      </c>
      <c r="B30" t="s">
        <v>667</v>
      </c>
      <c r="C30" t="str">
        <f>LOOKUP(B30,genre!B:B,genre!C:C)</f>
        <v>英単語</v>
      </c>
      <c r="D30" t="str">
        <f t="shared" si="0"/>
        <v>twice</v>
      </c>
      <c r="E30" t="s">
        <v>664</v>
      </c>
      <c r="F30" t="str">
        <f t="shared" si="1"/>
        <v>twice</v>
      </c>
      <c r="G30" t="s">
        <v>665</v>
      </c>
      <c r="H30" t="s">
        <v>35</v>
      </c>
      <c r="I30" t="s">
        <v>32</v>
      </c>
      <c r="J30" t="s">
        <v>150</v>
      </c>
      <c r="K30" t="s">
        <v>151</v>
      </c>
      <c r="L30" t="b">
        <v>1</v>
      </c>
      <c r="M30" t="str">
        <f t="shared" si="2"/>
        <v>http://ejje.weblio.jp/content/twice</v>
      </c>
    </row>
    <row r="31" spans="1:13" x14ac:dyDescent="0.3">
      <c r="A31" t="s">
        <v>152</v>
      </c>
      <c r="B31" t="s">
        <v>667</v>
      </c>
      <c r="C31" t="str">
        <f>LOOKUP(B31,genre!B:B,genre!C:C)</f>
        <v>英単語</v>
      </c>
      <c r="D31" t="str">
        <f t="shared" si="0"/>
        <v>secret</v>
      </c>
      <c r="E31" t="s">
        <v>664</v>
      </c>
      <c r="F31" t="str">
        <f t="shared" si="1"/>
        <v>secret</v>
      </c>
      <c r="G31" t="s">
        <v>665</v>
      </c>
      <c r="H31" t="s">
        <v>153</v>
      </c>
      <c r="I31" t="s">
        <v>67</v>
      </c>
      <c r="J31" t="s">
        <v>154</v>
      </c>
      <c r="K31" t="s">
        <v>155</v>
      </c>
      <c r="L31" t="b">
        <v>1</v>
      </c>
      <c r="M31" t="str">
        <f t="shared" si="2"/>
        <v>http://ejje.weblio.jp/content/secret</v>
      </c>
    </row>
    <row r="32" spans="1:13" x14ac:dyDescent="0.3">
      <c r="A32" t="s">
        <v>156</v>
      </c>
      <c r="B32" t="s">
        <v>667</v>
      </c>
      <c r="C32" t="str">
        <f>LOOKUP(B32,genre!B:B,genre!C:C)</f>
        <v>英単語</v>
      </c>
      <c r="D32" t="str">
        <f t="shared" si="0"/>
        <v>spread</v>
      </c>
      <c r="E32" t="s">
        <v>664</v>
      </c>
      <c r="F32" t="str">
        <f t="shared" si="1"/>
        <v>spread</v>
      </c>
      <c r="G32" t="s">
        <v>665</v>
      </c>
      <c r="H32" t="s">
        <v>157</v>
      </c>
      <c r="I32" t="s">
        <v>158</v>
      </c>
      <c r="J32" t="s">
        <v>159</v>
      </c>
      <c r="K32" t="s">
        <v>160</v>
      </c>
      <c r="L32" t="b">
        <v>1</v>
      </c>
      <c r="M32" t="str">
        <f t="shared" si="2"/>
        <v>http://ejje.weblio.jp/content/spread</v>
      </c>
    </row>
    <row r="33" spans="1:13" x14ac:dyDescent="0.3">
      <c r="A33" t="s">
        <v>161</v>
      </c>
      <c r="B33" t="s">
        <v>667</v>
      </c>
      <c r="C33" t="str">
        <f>LOOKUP(B33,genre!B:B,genre!C:C)</f>
        <v>英単語</v>
      </c>
      <c r="D33" t="str">
        <f t="shared" si="0"/>
        <v>slow</v>
      </c>
      <c r="E33" t="s">
        <v>664</v>
      </c>
      <c r="F33" t="str">
        <f t="shared" si="1"/>
        <v>slow</v>
      </c>
      <c r="G33" t="s">
        <v>665</v>
      </c>
      <c r="H33" t="s">
        <v>162</v>
      </c>
      <c r="I33" t="s">
        <v>163</v>
      </c>
      <c r="J33" t="s">
        <v>164</v>
      </c>
      <c r="K33" t="s">
        <v>165</v>
      </c>
      <c r="L33" t="b">
        <v>1</v>
      </c>
      <c r="M33" t="str">
        <f t="shared" si="2"/>
        <v>http://ejje.weblio.jp/content/slow</v>
      </c>
    </row>
    <row r="34" spans="1:13" x14ac:dyDescent="0.3">
      <c r="A34" t="s">
        <v>166</v>
      </c>
      <c r="B34" t="s">
        <v>667</v>
      </c>
      <c r="C34" t="str">
        <f>LOOKUP(B34,genre!B:B,genre!C:C)</f>
        <v>英単語</v>
      </c>
      <c r="D34" t="str">
        <f t="shared" si="0"/>
        <v>leg</v>
      </c>
      <c r="E34" t="s">
        <v>664</v>
      </c>
      <c r="F34" t="str">
        <f t="shared" si="1"/>
        <v>leg</v>
      </c>
      <c r="G34" t="s">
        <v>665</v>
      </c>
      <c r="H34" t="s">
        <v>167</v>
      </c>
      <c r="I34" t="s">
        <v>168</v>
      </c>
      <c r="J34" t="s">
        <v>169</v>
      </c>
      <c r="K34" t="s">
        <v>170</v>
      </c>
      <c r="L34" t="b">
        <v>1</v>
      </c>
      <c r="M34" t="str">
        <f t="shared" si="2"/>
        <v>http://ejje.weblio.jp/content/leg</v>
      </c>
    </row>
    <row r="35" spans="1:13" x14ac:dyDescent="0.3">
      <c r="A35" t="s">
        <v>171</v>
      </c>
      <c r="B35" t="s">
        <v>667</v>
      </c>
      <c r="C35" t="str">
        <f>LOOKUP(B35,genre!B:B,genre!C:C)</f>
        <v>英単語</v>
      </c>
      <c r="D35" t="str">
        <f t="shared" si="0"/>
        <v>sort</v>
      </c>
      <c r="E35" t="s">
        <v>664</v>
      </c>
      <c r="F35" t="str">
        <f t="shared" si="1"/>
        <v>sort</v>
      </c>
      <c r="G35" t="s">
        <v>665</v>
      </c>
      <c r="H35" t="s">
        <v>172</v>
      </c>
      <c r="I35" t="s">
        <v>173</v>
      </c>
      <c r="J35" t="s">
        <v>174</v>
      </c>
      <c r="K35" t="s">
        <v>175</v>
      </c>
      <c r="L35" t="b">
        <v>1</v>
      </c>
      <c r="M35" t="str">
        <f t="shared" si="2"/>
        <v>http://ejje.weblio.jp/content/sort</v>
      </c>
    </row>
    <row r="36" spans="1:13" x14ac:dyDescent="0.3">
      <c r="A36" t="s">
        <v>176</v>
      </c>
      <c r="B36" t="s">
        <v>667</v>
      </c>
      <c r="C36" t="str">
        <f>LOOKUP(B36,genre!B:B,genre!C:C)</f>
        <v>英単語</v>
      </c>
      <c r="D36" t="str">
        <f t="shared" si="0"/>
        <v>company</v>
      </c>
      <c r="E36" t="s">
        <v>664</v>
      </c>
      <c r="F36" t="str">
        <f t="shared" si="1"/>
        <v>company</v>
      </c>
      <c r="G36" t="s">
        <v>665</v>
      </c>
      <c r="H36" t="s">
        <v>177</v>
      </c>
      <c r="I36" t="s">
        <v>178</v>
      </c>
      <c r="J36" t="s">
        <v>179</v>
      </c>
      <c r="K36" t="s">
        <v>180</v>
      </c>
      <c r="L36" t="b">
        <v>1</v>
      </c>
      <c r="M36" t="str">
        <f t="shared" si="2"/>
        <v>http://ejje.weblio.jp/content/company</v>
      </c>
    </row>
    <row r="37" spans="1:13" x14ac:dyDescent="0.3">
      <c r="A37" t="s">
        <v>181</v>
      </c>
      <c r="B37" t="s">
        <v>667</v>
      </c>
      <c r="C37" t="str">
        <f>LOOKUP(B37,genre!B:B,genre!C:C)</f>
        <v>英単語</v>
      </c>
      <c r="D37" t="str">
        <f t="shared" si="0"/>
        <v>case</v>
      </c>
      <c r="E37" t="s">
        <v>664</v>
      </c>
      <c r="F37" t="str">
        <f t="shared" si="1"/>
        <v>case</v>
      </c>
      <c r="G37" t="s">
        <v>665</v>
      </c>
      <c r="H37" t="s">
        <v>182</v>
      </c>
      <c r="I37" t="s">
        <v>183</v>
      </c>
      <c r="J37" t="s">
        <v>184</v>
      </c>
      <c r="K37" t="s">
        <v>185</v>
      </c>
      <c r="L37" t="b">
        <v>1</v>
      </c>
      <c r="M37" t="str">
        <f t="shared" si="2"/>
        <v>http://ejje.weblio.jp/content/case</v>
      </c>
    </row>
    <row r="38" spans="1:13" x14ac:dyDescent="0.3">
      <c r="A38" t="s">
        <v>186</v>
      </c>
      <c r="B38" t="s">
        <v>667</v>
      </c>
      <c r="C38" t="str">
        <f>LOOKUP(B38,genre!B:B,genre!C:C)</f>
        <v>英単語</v>
      </c>
      <c r="D38" t="str">
        <f t="shared" si="0"/>
        <v>offer</v>
      </c>
      <c r="E38" t="s">
        <v>664</v>
      </c>
      <c r="F38" t="str">
        <f t="shared" si="1"/>
        <v>offer</v>
      </c>
      <c r="G38" t="s">
        <v>665</v>
      </c>
      <c r="H38" t="s">
        <v>187</v>
      </c>
      <c r="I38" t="s">
        <v>188</v>
      </c>
      <c r="J38" t="s">
        <v>189</v>
      </c>
      <c r="K38" t="s">
        <v>190</v>
      </c>
      <c r="L38" t="b">
        <v>1</v>
      </c>
      <c r="M38" t="str">
        <f t="shared" si="2"/>
        <v>http://ejje.weblio.jp/content/offer</v>
      </c>
    </row>
    <row r="39" spans="1:13" x14ac:dyDescent="0.3">
      <c r="A39" t="s">
        <v>191</v>
      </c>
      <c r="B39" t="s">
        <v>667</v>
      </c>
      <c r="C39" t="str">
        <f>LOOKUP(B39,genre!B:B,genre!C:C)</f>
        <v>英単語</v>
      </c>
      <c r="D39" t="str">
        <f t="shared" si="0"/>
        <v>suggest</v>
      </c>
      <c r="E39" t="s">
        <v>664</v>
      </c>
      <c r="F39" t="str">
        <f t="shared" si="1"/>
        <v>suggest</v>
      </c>
      <c r="G39" t="s">
        <v>665</v>
      </c>
      <c r="H39" t="s">
        <v>192</v>
      </c>
      <c r="I39" t="s">
        <v>193</v>
      </c>
      <c r="J39" t="s">
        <v>194</v>
      </c>
      <c r="K39" t="s">
        <v>195</v>
      </c>
      <c r="L39" t="b">
        <v>1</v>
      </c>
      <c r="M39" t="str">
        <f t="shared" si="2"/>
        <v>http://ejje.weblio.jp/content/suggest</v>
      </c>
    </row>
    <row r="40" spans="1:13" x14ac:dyDescent="0.3">
      <c r="A40" t="s">
        <v>196</v>
      </c>
      <c r="B40" t="s">
        <v>667</v>
      </c>
      <c r="C40" t="str">
        <f>LOOKUP(B40,genre!B:B,genre!C:C)</f>
        <v>英単語</v>
      </c>
      <c r="D40" t="str">
        <f t="shared" si="0"/>
        <v>model</v>
      </c>
      <c r="E40" t="s">
        <v>664</v>
      </c>
      <c r="F40" t="str">
        <f t="shared" si="1"/>
        <v>model</v>
      </c>
      <c r="G40" t="s">
        <v>665</v>
      </c>
      <c r="H40" t="s">
        <v>49</v>
      </c>
      <c r="I40" t="s">
        <v>197</v>
      </c>
      <c r="J40" t="s">
        <v>198</v>
      </c>
      <c r="K40" t="s">
        <v>199</v>
      </c>
      <c r="L40" t="b">
        <v>1</v>
      </c>
      <c r="M40" t="str">
        <f t="shared" si="2"/>
        <v>http://ejje.weblio.jp/content/model</v>
      </c>
    </row>
    <row r="41" spans="1:13" x14ac:dyDescent="0.3">
      <c r="A41" t="s">
        <v>200</v>
      </c>
      <c r="B41" t="s">
        <v>667</v>
      </c>
      <c r="C41" t="str">
        <f>LOOKUP(B41,genre!B:B,genre!C:C)</f>
        <v>英単語</v>
      </c>
      <c r="D41" t="str">
        <f t="shared" si="0"/>
        <v>condition</v>
      </c>
      <c r="E41" t="s">
        <v>664</v>
      </c>
      <c r="F41" t="str">
        <f t="shared" si="1"/>
        <v>condition</v>
      </c>
      <c r="G41" t="s">
        <v>665</v>
      </c>
      <c r="H41" t="s">
        <v>201</v>
      </c>
      <c r="I41" t="s">
        <v>202</v>
      </c>
      <c r="J41" t="s">
        <v>203</v>
      </c>
      <c r="K41" t="s">
        <v>204</v>
      </c>
      <c r="L41" t="b">
        <v>1</v>
      </c>
      <c r="M41" t="str">
        <f t="shared" si="2"/>
        <v>http://ejje.weblio.jp/content/condition</v>
      </c>
    </row>
    <row r="42" spans="1:13" x14ac:dyDescent="0.3">
      <c r="A42" t="s">
        <v>205</v>
      </c>
      <c r="B42" t="s">
        <v>667</v>
      </c>
      <c r="C42" t="str">
        <f>LOOKUP(B42,genre!B:B,genre!C:C)</f>
        <v>英単語</v>
      </c>
      <c r="D42" t="str">
        <f t="shared" si="0"/>
        <v>finally</v>
      </c>
      <c r="E42" t="s">
        <v>664</v>
      </c>
      <c r="F42" t="str">
        <f t="shared" si="1"/>
        <v>finally</v>
      </c>
      <c r="G42" t="s">
        <v>665</v>
      </c>
      <c r="H42" t="s">
        <v>206</v>
      </c>
      <c r="I42" t="s">
        <v>207</v>
      </c>
      <c r="J42" t="s">
        <v>208</v>
      </c>
      <c r="K42" t="s">
        <v>37</v>
      </c>
      <c r="L42" t="b">
        <v>1</v>
      </c>
      <c r="M42" t="str">
        <f t="shared" si="2"/>
        <v>http://ejje.weblio.jp/content/finally</v>
      </c>
    </row>
    <row r="43" spans="1:13" x14ac:dyDescent="0.3">
      <c r="A43" t="s">
        <v>209</v>
      </c>
      <c r="B43" t="s">
        <v>667</v>
      </c>
      <c r="C43" t="str">
        <f>LOOKUP(B43,genre!B:B,genre!C:C)</f>
        <v>英単語</v>
      </c>
      <c r="D43" t="str">
        <f t="shared" si="0"/>
        <v>fight</v>
      </c>
      <c r="E43" t="s">
        <v>664</v>
      </c>
      <c r="F43" t="str">
        <f t="shared" si="1"/>
        <v>fight</v>
      </c>
      <c r="G43" t="s">
        <v>665</v>
      </c>
      <c r="H43" t="s">
        <v>210</v>
      </c>
      <c r="I43" t="s">
        <v>211</v>
      </c>
      <c r="J43" t="s">
        <v>212</v>
      </c>
      <c r="K43" t="s">
        <v>213</v>
      </c>
      <c r="L43" t="b">
        <v>1</v>
      </c>
      <c r="M43" t="str">
        <f t="shared" si="2"/>
        <v>http://ejje.weblio.jp/content/fight</v>
      </c>
    </row>
    <row r="44" spans="1:13" x14ac:dyDescent="0.3">
      <c r="A44" t="s">
        <v>214</v>
      </c>
      <c r="B44" t="s">
        <v>667</v>
      </c>
      <c r="C44" t="str">
        <f>LOOKUP(B44,genre!B:B,genre!C:C)</f>
        <v>英単語</v>
      </c>
      <c r="D44" t="str">
        <f t="shared" si="0"/>
        <v>check</v>
      </c>
      <c r="E44" t="s">
        <v>664</v>
      </c>
      <c r="F44" t="str">
        <f t="shared" si="1"/>
        <v>check</v>
      </c>
      <c r="G44" t="s">
        <v>665</v>
      </c>
      <c r="H44" t="s">
        <v>215</v>
      </c>
      <c r="I44" t="s">
        <v>216</v>
      </c>
      <c r="J44" t="s">
        <v>217</v>
      </c>
      <c r="K44" t="s">
        <v>218</v>
      </c>
      <c r="L44" t="b">
        <v>1</v>
      </c>
      <c r="M44" t="str">
        <f t="shared" si="2"/>
        <v>http://ejje.weblio.jp/content/check</v>
      </c>
    </row>
    <row r="45" spans="1:13" x14ac:dyDescent="0.3">
      <c r="A45" t="s">
        <v>219</v>
      </c>
      <c r="B45" t="s">
        <v>667</v>
      </c>
      <c r="C45" t="str">
        <f>LOOKUP(B45,genre!B:B,genre!C:C)</f>
        <v>英単語</v>
      </c>
      <c r="D45" t="str">
        <f t="shared" si="0"/>
        <v>police</v>
      </c>
      <c r="E45" t="s">
        <v>664</v>
      </c>
      <c r="F45" t="str">
        <f t="shared" si="1"/>
        <v>police</v>
      </c>
      <c r="G45" t="s">
        <v>665</v>
      </c>
      <c r="H45" t="s">
        <v>220</v>
      </c>
      <c r="I45" t="s">
        <v>221</v>
      </c>
      <c r="J45" t="s">
        <v>222</v>
      </c>
      <c r="K45" t="s">
        <v>223</v>
      </c>
      <c r="L45" t="b">
        <v>1</v>
      </c>
      <c r="M45" t="str">
        <f t="shared" si="2"/>
        <v>http://ejje.weblio.jp/content/police</v>
      </c>
    </row>
    <row r="46" spans="1:13" x14ac:dyDescent="0.3">
      <c r="A46" t="s">
        <v>224</v>
      </c>
      <c r="B46" t="s">
        <v>667</v>
      </c>
      <c r="C46" t="str">
        <f>LOOKUP(B46,genre!B:B,genre!C:C)</f>
        <v>英単語</v>
      </c>
      <c r="D46" t="str">
        <f t="shared" si="0"/>
        <v>imagine</v>
      </c>
      <c r="E46" t="s">
        <v>664</v>
      </c>
      <c r="F46" t="str">
        <f t="shared" si="1"/>
        <v>imagine</v>
      </c>
      <c r="G46" t="s">
        <v>665</v>
      </c>
      <c r="H46" t="s">
        <v>225</v>
      </c>
      <c r="I46" t="s">
        <v>147</v>
      </c>
      <c r="J46" t="s">
        <v>226</v>
      </c>
      <c r="K46" t="s">
        <v>227</v>
      </c>
      <c r="L46" t="b">
        <v>1</v>
      </c>
      <c r="M46" t="str">
        <f t="shared" si="2"/>
        <v>http://ejje.weblio.jp/content/imagine</v>
      </c>
    </row>
    <row r="47" spans="1:13" x14ac:dyDescent="0.3">
      <c r="A47" t="s">
        <v>228</v>
      </c>
      <c r="B47" t="s">
        <v>667</v>
      </c>
      <c r="C47" t="str">
        <f>LOOKUP(B47,genre!B:B,genre!C:C)</f>
        <v>英単語</v>
      </c>
      <c r="D47" t="str">
        <f t="shared" si="0"/>
        <v>pull</v>
      </c>
      <c r="E47" t="s">
        <v>664</v>
      </c>
      <c r="F47" t="str">
        <f t="shared" si="1"/>
        <v>pull</v>
      </c>
      <c r="G47" t="s">
        <v>665</v>
      </c>
      <c r="H47" t="s">
        <v>229</v>
      </c>
      <c r="I47" t="s">
        <v>230</v>
      </c>
      <c r="J47" t="s">
        <v>231</v>
      </c>
      <c r="K47" t="s">
        <v>232</v>
      </c>
      <c r="L47" t="b">
        <v>1</v>
      </c>
      <c r="M47" t="str">
        <f t="shared" si="2"/>
        <v>http://ejje.weblio.jp/content/pull</v>
      </c>
    </row>
    <row r="48" spans="1:13" x14ac:dyDescent="0.3">
      <c r="A48" t="s">
        <v>233</v>
      </c>
      <c r="B48" t="s">
        <v>667</v>
      </c>
      <c r="C48" t="str">
        <f>LOOKUP(B48,genre!B:B,genre!C:C)</f>
        <v>英単語</v>
      </c>
      <c r="D48" t="str">
        <f t="shared" si="0"/>
        <v>board</v>
      </c>
      <c r="E48" t="s">
        <v>664</v>
      </c>
      <c r="F48" t="str">
        <f t="shared" si="1"/>
        <v>board</v>
      </c>
      <c r="G48" t="s">
        <v>665</v>
      </c>
      <c r="H48" t="s">
        <v>234</v>
      </c>
      <c r="I48" t="s">
        <v>235</v>
      </c>
      <c r="J48" t="s">
        <v>236</v>
      </c>
      <c r="K48" t="s">
        <v>109</v>
      </c>
      <c r="L48" t="b">
        <v>1</v>
      </c>
      <c r="M48" t="str">
        <f t="shared" si="2"/>
        <v>http://ejje.weblio.jp/content/board</v>
      </c>
    </row>
    <row r="49" spans="1:13" x14ac:dyDescent="0.3">
      <c r="A49" t="s">
        <v>237</v>
      </c>
      <c r="B49" t="s">
        <v>667</v>
      </c>
      <c r="C49" t="str">
        <f>LOOKUP(B49,genre!B:B,genre!C:C)</f>
        <v>英単語</v>
      </c>
      <c r="D49" t="str">
        <f t="shared" si="0"/>
        <v>touch</v>
      </c>
      <c r="E49" t="s">
        <v>664</v>
      </c>
      <c r="F49" t="str">
        <f t="shared" si="1"/>
        <v>touch</v>
      </c>
      <c r="G49" t="s">
        <v>665</v>
      </c>
      <c r="H49" t="s">
        <v>129</v>
      </c>
      <c r="I49" t="s">
        <v>187</v>
      </c>
      <c r="J49" t="s">
        <v>230</v>
      </c>
      <c r="K49" t="s">
        <v>238</v>
      </c>
      <c r="L49" t="b">
        <v>1</v>
      </c>
      <c r="M49" t="str">
        <f t="shared" si="2"/>
        <v>http://ejje.weblio.jp/content/touch</v>
      </c>
    </row>
    <row r="50" spans="1:13" x14ac:dyDescent="0.3">
      <c r="A50" t="s">
        <v>239</v>
      </c>
      <c r="B50" t="s">
        <v>667</v>
      </c>
      <c r="C50" t="str">
        <f>LOOKUP(B50,genre!B:B,genre!C:C)</f>
        <v>英単語</v>
      </c>
      <c r="D50" t="str">
        <f t="shared" si="0"/>
        <v>possible</v>
      </c>
      <c r="E50" t="s">
        <v>664</v>
      </c>
      <c r="F50" t="str">
        <f t="shared" si="1"/>
        <v>possible</v>
      </c>
      <c r="G50" t="s">
        <v>665</v>
      </c>
      <c r="H50" t="s">
        <v>240</v>
      </c>
      <c r="I50" t="s">
        <v>241</v>
      </c>
      <c r="J50" t="s">
        <v>242</v>
      </c>
      <c r="K50" t="s">
        <v>243</v>
      </c>
      <c r="L50" t="b">
        <v>1</v>
      </c>
      <c r="M50" t="str">
        <f t="shared" si="2"/>
        <v>http://ejje.weblio.jp/content/possible</v>
      </c>
    </row>
    <row r="51" spans="1:13" x14ac:dyDescent="0.3">
      <c r="A51" t="s">
        <v>244</v>
      </c>
      <c r="B51" t="s">
        <v>667</v>
      </c>
      <c r="C51" t="str">
        <f>LOOKUP(B51,genre!B:B,genre!C:C)</f>
        <v>英単語</v>
      </c>
      <c r="D51" t="str">
        <f t="shared" si="0"/>
        <v>clothes</v>
      </c>
      <c r="E51" t="s">
        <v>664</v>
      </c>
      <c r="F51" t="str">
        <f t="shared" si="1"/>
        <v>clothes</v>
      </c>
      <c r="G51" t="s">
        <v>665</v>
      </c>
      <c r="H51" t="s">
        <v>245</v>
      </c>
      <c r="I51" t="s">
        <v>246</v>
      </c>
      <c r="J51" t="s">
        <v>247</v>
      </c>
      <c r="K51" t="s">
        <v>201</v>
      </c>
      <c r="L51" t="b">
        <v>1</v>
      </c>
      <c r="M51" t="str">
        <f t="shared" si="2"/>
        <v>http://ejje.weblio.jp/content/clothes</v>
      </c>
    </row>
    <row r="52" spans="1:13" x14ac:dyDescent="0.3">
      <c r="A52" t="s">
        <v>248</v>
      </c>
      <c r="B52" t="s">
        <v>667</v>
      </c>
      <c r="C52" t="str">
        <f>LOOKUP(B52,genre!B:B,genre!C:C)</f>
        <v>英単語</v>
      </c>
      <c r="D52" t="str">
        <f t="shared" si="0"/>
        <v>advice</v>
      </c>
      <c r="E52" t="s">
        <v>664</v>
      </c>
      <c r="F52" t="str">
        <f t="shared" si="1"/>
        <v>advice</v>
      </c>
      <c r="G52" t="s">
        <v>665</v>
      </c>
      <c r="H52" t="s">
        <v>249</v>
      </c>
      <c r="I52" t="s">
        <v>250</v>
      </c>
      <c r="J52" t="s">
        <v>251</v>
      </c>
      <c r="K52" t="s">
        <v>252</v>
      </c>
      <c r="L52" t="b">
        <v>1</v>
      </c>
      <c r="M52" t="str">
        <f t="shared" si="2"/>
        <v>http://ejje.weblio.jp/content/advice</v>
      </c>
    </row>
    <row r="53" spans="1:13" x14ac:dyDescent="0.3">
      <c r="A53" t="s">
        <v>253</v>
      </c>
      <c r="B53" t="s">
        <v>667</v>
      </c>
      <c r="C53" t="str">
        <f>LOOKUP(B53,genre!B:B,genre!C:C)</f>
        <v>英単語</v>
      </c>
      <c r="D53" t="str">
        <f t="shared" si="0"/>
        <v>health</v>
      </c>
      <c r="E53" t="s">
        <v>664</v>
      </c>
      <c r="F53" t="str">
        <f t="shared" si="1"/>
        <v>health</v>
      </c>
      <c r="G53" t="s">
        <v>665</v>
      </c>
      <c r="H53" t="s">
        <v>254</v>
      </c>
      <c r="I53" t="s">
        <v>164</v>
      </c>
      <c r="J53" t="s">
        <v>255</v>
      </c>
      <c r="K53" t="s">
        <v>163</v>
      </c>
      <c r="L53" t="b">
        <v>1</v>
      </c>
      <c r="M53" t="str">
        <f t="shared" si="2"/>
        <v>http://ejje.weblio.jp/content/health</v>
      </c>
    </row>
    <row r="54" spans="1:13" x14ac:dyDescent="0.3">
      <c r="A54" t="s">
        <v>256</v>
      </c>
      <c r="B54" t="s">
        <v>667</v>
      </c>
      <c r="C54" t="str">
        <f>LOOKUP(B54,genre!B:B,genre!C:C)</f>
        <v>英単語</v>
      </c>
      <c r="D54" t="str">
        <f t="shared" si="0"/>
        <v>rule</v>
      </c>
      <c r="E54" t="s">
        <v>664</v>
      </c>
      <c r="F54" t="str">
        <f t="shared" si="1"/>
        <v>rule</v>
      </c>
      <c r="G54" t="s">
        <v>665</v>
      </c>
      <c r="H54" t="s">
        <v>257</v>
      </c>
      <c r="I54" t="s">
        <v>258</v>
      </c>
      <c r="J54" t="s">
        <v>173</v>
      </c>
      <c r="K54" t="s">
        <v>259</v>
      </c>
      <c r="L54" t="b">
        <v>1</v>
      </c>
      <c r="M54" t="str">
        <f t="shared" si="2"/>
        <v>http://ejje.weblio.jp/content/rule</v>
      </c>
    </row>
    <row r="55" spans="1:13" x14ac:dyDescent="0.3">
      <c r="A55" t="s">
        <v>260</v>
      </c>
      <c r="B55" t="s">
        <v>667</v>
      </c>
      <c r="C55" t="str">
        <f>LOOKUP(B55,genre!B:B,genre!C:C)</f>
        <v>英単語</v>
      </c>
      <c r="D55" t="str">
        <f t="shared" si="0"/>
        <v>event</v>
      </c>
      <c r="E55" t="s">
        <v>664</v>
      </c>
      <c r="F55" t="str">
        <f t="shared" si="1"/>
        <v>event</v>
      </c>
      <c r="G55" t="s">
        <v>665</v>
      </c>
      <c r="H55" t="s">
        <v>261</v>
      </c>
      <c r="I55" t="s">
        <v>262</v>
      </c>
      <c r="J55" t="s">
        <v>263</v>
      </c>
      <c r="K55" t="s">
        <v>264</v>
      </c>
      <c r="L55" t="b">
        <v>1</v>
      </c>
      <c r="M55" t="str">
        <f t="shared" si="2"/>
        <v>http://ejje.weblio.jp/content/event</v>
      </c>
    </row>
    <row r="56" spans="1:13" x14ac:dyDescent="0.3">
      <c r="A56" t="s">
        <v>265</v>
      </c>
      <c r="B56" t="s">
        <v>667</v>
      </c>
      <c r="C56" t="str">
        <f>LOOKUP(B56,genre!B:B,genre!C:C)</f>
        <v>英単語</v>
      </c>
      <c r="D56" t="str">
        <f t="shared" si="0"/>
        <v>position</v>
      </c>
      <c r="E56" t="s">
        <v>664</v>
      </c>
      <c r="F56" t="str">
        <f t="shared" si="1"/>
        <v>position</v>
      </c>
      <c r="G56" t="s">
        <v>665</v>
      </c>
      <c r="H56" t="s">
        <v>266</v>
      </c>
      <c r="I56" t="s">
        <v>267</v>
      </c>
      <c r="J56" t="s">
        <v>268</v>
      </c>
      <c r="K56" t="s">
        <v>269</v>
      </c>
      <c r="L56" t="b">
        <v>1</v>
      </c>
      <c r="M56" t="str">
        <f t="shared" si="2"/>
        <v>http://ejje.weblio.jp/content/position</v>
      </c>
    </row>
    <row r="57" spans="1:13" x14ac:dyDescent="0.3">
      <c r="A57" t="s">
        <v>270</v>
      </c>
      <c r="B57" t="s">
        <v>667</v>
      </c>
      <c r="C57" t="str">
        <f>LOOKUP(B57,genre!B:B,genre!C:C)</f>
        <v>英単語</v>
      </c>
      <c r="D57" t="str">
        <f t="shared" si="0"/>
        <v>south</v>
      </c>
      <c r="E57" t="s">
        <v>664</v>
      </c>
      <c r="F57" t="str">
        <f t="shared" si="1"/>
        <v>south</v>
      </c>
      <c r="G57" t="s">
        <v>665</v>
      </c>
      <c r="H57" t="s">
        <v>271</v>
      </c>
      <c r="I57" t="s">
        <v>272</v>
      </c>
      <c r="J57" t="s">
        <v>273</v>
      </c>
      <c r="K57" t="s">
        <v>274</v>
      </c>
      <c r="L57" t="b">
        <v>1</v>
      </c>
      <c r="M57" t="str">
        <f t="shared" si="2"/>
        <v>http://ejje.weblio.jp/content/south</v>
      </c>
    </row>
    <row r="58" spans="1:13" x14ac:dyDescent="0.3">
      <c r="A58" t="s">
        <v>275</v>
      </c>
      <c r="B58" t="s">
        <v>667</v>
      </c>
      <c r="C58" t="str">
        <f>LOOKUP(B58,genre!B:B,genre!C:C)</f>
        <v>英単語</v>
      </c>
      <c r="D58" t="str">
        <f t="shared" si="0"/>
        <v>fair</v>
      </c>
      <c r="E58" t="s">
        <v>664</v>
      </c>
      <c r="F58" t="str">
        <f t="shared" si="1"/>
        <v>fair</v>
      </c>
      <c r="G58" t="s">
        <v>665</v>
      </c>
      <c r="H58" t="s">
        <v>276</v>
      </c>
      <c r="I58" t="s">
        <v>277</v>
      </c>
      <c r="J58" t="s">
        <v>278</v>
      </c>
      <c r="K58" t="s">
        <v>279</v>
      </c>
      <c r="L58" t="b">
        <v>1</v>
      </c>
      <c r="M58" t="str">
        <f t="shared" si="2"/>
        <v>http://ejje.weblio.jp/content/fair</v>
      </c>
    </row>
    <row r="59" spans="1:13" x14ac:dyDescent="0.3">
      <c r="A59" t="s">
        <v>280</v>
      </c>
      <c r="B59" t="s">
        <v>667</v>
      </c>
      <c r="C59" t="str">
        <f>LOOKUP(B59,genre!B:B,genre!C:C)</f>
        <v>英単語</v>
      </c>
      <c r="D59" t="str">
        <f t="shared" si="0"/>
        <v>cause</v>
      </c>
      <c r="E59" t="s">
        <v>664</v>
      </c>
      <c r="F59" t="str">
        <f t="shared" si="1"/>
        <v>cause</v>
      </c>
      <c r="G59" t="s">
        <v>665</v>
      </c>
      <c r="H59" t="s">
        <v>281</v>
      </c>
      <c r="I59" t="s">
        <v>282</v>
      </c>
      <c r="J59" t="s">
        <v>283</v>
      </c>
      <c r="K59" t="s">
        <v>284</v>
      </c>
      <c r="L59" t="b">
        <v>1</v>
      </c>
      <c r="M59" t="str">
        <f t="shared" si="2"/>
        <v>http://ejje.weblio.jp/content/cause</v>
      </c>
    </row>
    <row r="60" spans="1:13" x14ac:dyDescent="0.3">
      <c r="A60" t="s">
        <v>285</v>
      </c>
      <c r="B60" t="s">
        <v>667</v>
      </c>
      <c r="C60" t="str">
        <f>LOOKUP(B60,genre!B:B,genre!C:C)</f>
        <v>英単語</v>
      </c>
      <c r="D60" t="str">
        <f t="shared" si="0"/>
        <v>dress</v>
      </c>
      <c r="E60" t="s">
        <v>664</v>
      </c>
      <c r="F60" t="str">
        <f t="shared" si="1"/>
        <v>dress</v>
      </c>
      <c r="G60" t="s">
        <v>665</v>
      </c>
      <c r="H60" t="s">
        <v>286</v>
      </c>
      <c r="I60" t="s">
        <v>287</v>
      </c>
      <c r="J60" t="s">
        <v>109</v>
      </c>
      <c r="K60" t="s">
        <v>269</v>
      </c>
      <c r="L60" t="b">
        <v>1</v>
      </c>
      <c r="M60" t="str">
        <f t="shared" si="2"/>
        <v>http://ejje.weblio.jp/content/dress</v>
      </c>
    </row>
    <row r="61" spans="1:13" x14ac:dyDescent="0.3">
      <c r="A61" t="s">
        <v>288</v>
      </c>
      <c r="B61" t="s">
        <v>667</v>
      </c>
      <c r="C61" t="str">
        <f>LOOKUP(B61,genre!B:B,genre!C:C)</f>
        <v>英単語</v>
      </c>
      <c r="D61" t="str">
        <f t="shared" si="0"/>
        <v>point</v>
      </c>
      <c r="E61" t="s">
        <v>664</v>
      </c>
      <c r="F61" t="str">
        <f t="shared" si="1"/>
        <v>point</v>
      </c>
      <c r="G61" t="s">
        <v>665</v>
      </c>
      <c r="H61" t="s">
        <v>289</v>
      </c>
      <c r="I61" t="s">
        <v>290</v>
      </c>
      <c r="J61" t="s">
        <v>109</v>
      </c>
      <c r="K61" t="s">
        <v>291</v>
      </c>
      <c r="L61" t="b">
        <v>1</v>
      </c>
      <c r="M61" t="str">
        <f t="shared" si="2"/>
        <v>http://ejje.weblio.jp/content/point</v>
      </c>
    </row>
    <row r="62" spans="1:13" x14ac:dyDescent="0.3">
      <c r="A62" t="s">
        <v>292</v>
      </c>
      <c r="B62" t="s">
        <v>667</v>
      </c>
      <c r="C62" t="str">
        <f>LOOKUP(B62,genre!B:B,genre!C:C)</f>
        <v>英単語</v>
      </c>
      <c r="D62" t="str">
        <f t="shared" si="0"/>
        <v>heart</v>
      </c>
      <c r="E62" t="s">
        <v>664</v>
      </c>
      <c r="F62" t="str">
        <f t="shared" si="1"/>
        <v>heart</v>
      </c>
      <c r="G62" t="s">
        <v>665</v>
      </c>
      <c r="H62" t="s">
        <v>293</v>
      </c>
      <c r="I62" t="s">
        <v>294</v>
      </c>
      <c r="J62" t="s">
        <v>295</v>
      </c>
      <c r="K62" t="s">
        <v>296</v>
      </c>
      <c r="L62" t="b">
        <v>1</v>
      </c>
      <c r="M62" t="str">
        <f t="shared" si="2"/>
        <v>http://ejje.weblio.jp/content/heart</v>
      </c>
    </row>
    <row r="63" spans="1:13" x14ac:dyDescent="0.3">
      <c r="A63" t="s">
        <v>297</v>
      </c>
      <c r="B63" t="s">
        <v>667</v>
      </c>
      <c r="C63" t="str">
        <f>LOOKUP(B63,genre!B:B,genre!C:C)</f>
        <v>英単語</v>
      </c>
      <c r="D63" t="str">
        <f t="shared" si="0"/>
        <v>term</v>
      </c>
      <c r="E63" t="s">
        <v>664</v>
      </c>
      <c r="F63" t="str">
        <f t="shared" si="1"/>
        <v>term</v>
      </c>
      <c r="G63" t="s">
        <v>665</v>
      </c>
      <c r="H63" t="s">
        <v>179</v>
      </c>
      <c r="I63" t="s">
        <v>236</v>
      </c>
      <c r="J63" t="s">
        <v>298</v>
      </c>
      <c r="K63" t="s">
        <v>299</v>
      </c>
      <c r="L63" t="b">
        <v>1</v>
      </c>
      <c r="M63" t="str">
        <f t="shared" si="2"/>
        <v>http://ejje.weblio.jp/content/term</v>
      </c>
    </row>
    <row r="64" spans="1:13" x14ac:dyDescent="0.3">
      <c r="A64" t="s">
        <v>300</v>
      </c>
      <c r="B64" t="s">
        <v>667</v>
      </c>
      <c r="C64" t="str">
        <f>LOOKUP(B64,genre!B:B,genre!C:C)</f>
        <v>英単語</v>
      </c>
      <c r="D64" t="str">
        <f t="shared" si="0"/>
        <v>public</v>
      </c>
      <c r="E64" t="s">
        <v>664</v>
      </c>
      <c r="F64" t="str">
        <f t="shared" si="1"/>
        <v>public</v>
      </c>
      <c r="G64" t="s">
        <v>665</v>
      </c>
      <c r="H64" t="s">
        <v>301</v>
      </c>
      <c r="I64" t="s">
        <v>302</v>
      </c>
      <c r="J64" t="s">
        <v>303</v>
      </c>
      <c r="K64" t="s">
        <v>94</v>
      </c>
      <c r="L64" t="b">
        <v>1</v>
      </c>
      <c r="M64" t="str">
        <f t="shared" si="2"/>
        <v>http://ejje.weblio.jp/content/public</v>
      </c>
    </row>
    <row r="65" spans="1:13" x14ac:dyDescent="0.3">
      <c r="A65" t="s">
        <v>304</v>
      </c>
      <c r="B65" t="s">
        <v>667</v>
      </c>
      <c r="C65" t="str">
        <f>LOOKUP(B65,genre!B:B,genre!C:C)</f>
        <v>英単語</v>
      </c>
      <c r="D65" t="str">
        <f t="shared" si="0"/>
        <v>effect</v>
      </c>
      <c r="E65" t="s">
        <v>664</v>
      </c>
      <c r="F65" t="str">
        <f t="shared" si="1"/>
        <v>effect</v>
      </c>
      <c r="G65" t="s">
        <v>665</v>
      </c>
      <c r="H65" t="s">
        <v>305</v>
      </c>
      <c r="I65" t="s">
        <v>306</v>
      </c>
      <c r="J65" t="s">
        <v>307</v>
      </c>
      <c r="K65" t="s">
        <v>308</v>
      </c>
      <c r="L65" t="b">
        <v>1</v>
      </c>
      <c r="M65" t="str">
        <f t="shared" si="2"/>
        <v>http://ejje.weblio.jp/content/effect</v>
      </c>
    </row>
    <row r="66" spans="1:13" x14ac:dyDescent="0.3">
      <c r="A66" t="s">
        <v>309</v>
      </c>
      <c r="B66" t="s">
        <v>667</v>
      </c>
      <c r="C66" t="str">
        <f>LOOKUP(B66,genre!B:B,genre!C:C)</f>
        <v>英単語</v>
      </c>
      <c r="D66" t="str">
        <f t="shared" si="0"/>
        <v>value</v>
      </c>
      <c r="E66" t="s">
        <v>664</v>
      </c>
      <c r="F66" t="str">
        <f t="shared" si="1"/>
        <v>value</v>
      </c>
      <c r="G66" t="s">
        <v>665</v>
      </c>
      <c r="H66" t="s">
        <v>310</v>
      </c>
      <c r="I66" t="s">
        <v>311</v>
      </c>
      <c r="J66" t="s">
        <v>312</v>
      </c>
      <c r="K66" t="s">
        <v>313</v>
      </c>
      <c r="L66" t="b">
        <v>1</v>
      </c>
      <c r="M66" t="str">
        <f t="shared" si="2"/>
        <v>http://ejje.weblio.jp/content/value</v>
      </c>
    </row>
    <row r="67" spans="1:13" x14ac:dyDescent="0.3">
      <c r="A67" t="s">
        <v>314</v>
      </c>
      <c r="B67" t="s">
        <v>667</v>
      </c>
      <c r="C67" t="str">
        <f>LOOKUP(B67,genre!B:B,genre!C:C)</f>
        <v>英単語</v>
      </c>
      <c r="D67" t="str">
        <f t="shared" ref="D67:D130" si="3">A67</f>
        <v>traditional</v>
      </c>
      <c r="E67" t="s">
        <v>664</v>
      </c>
      <c r="F67" t="str">
        <f t="shared" ref="F67:F130" si="4">A67</f>
        <v>traditional</v>
      </c>
      <c r="G67" t="s">
        <v>665</v>
      </c>
      <c r="H67" t="s">
        <v>315</v>
      </c>
      <c r="I67" t="s">
        <v>316</v>
      </c>
      <c r="J67" t="s">
        <v>317</v>
      </c>
      <c r="K67" t="s">
        <v>15</v>
      </c>
      <c r="L67" t="b">
        <v>1</v>
      </c>
      <c r="M67" t="str">
        <f t="shared" ref="M67:M130" si="5">"http://ejje.weblio.jp/content/"&amp;A67</f>
        <v>http://ejje.weblio.jp/content/traditional</v>
      </c>
    </row>
    <row r="68" spans="1:13" x14ac:dyDescent="0.3">
      <c r="A68" t="s">
        <v>318</v>
      </c>
      <c r="B68" t="s">
        <v>667</v>
      </c>
      <c r="C68" t="str">
        <f>LOOKUP(B68,genre!B:B,genre!C:C)</f>
        <v>英単語</v>
      </c>
      <c r="D68" t="str">
        <f t="shared" si="3"/>
        <v>rest</v>
      </c>
      <c r="E68" t="s">
        <v>664</v>
      </c>
      <c r="F68" t="str">
        <f t="shared" si="4"/>
        <v>rest</v>
      </c>
      <c r="G68" t="s">
        <v>665</v>
      </c>
      <c r="H68" t="s">
        <v>319</v>
      </c>
      <c r="I68" t="s">
        <v>320</v>
      </c>
      <c r="J68" t="s">
        <v>321</v>
      </c>
      <c r="K68" t="s">
        <v>101</v>
      </c>
      <c r="L68" t="b">
        <v>1</v>
      </c>
      <c r="M68" t="str">
        <f t="shared" si="5"/>
        <v>http://ejje.weblio.jp/content/rest</v>
      </c>
    </row>
    <row r="69" spans="1:13" x14ac:dyDescent="0.3">
      <c r="A69" t="s">
        <v>322</v>
      </c>
      <c r="B69" t="s">
        <v>667</v>
      </c>
      <c r="C69" t="str">
        <f>LOOKUP(B69,genre!B:B,genre!C:C)</f>
        <v>英単語</v>
      </c>
      <c r="D69" t="str">
        <f t="shared" si="3"/>
        <v>disease</v>
      </c>
      <c r="E69" t="s">
        <v>664</v>
      </c>
      <c r="F69" t="str">
        <f t="shared" si="4"/>
        <v>disease</v>
      </c>
      <c r="G69" t="s">
        <v>665</v>
      </c>
      <c r="H69" t="s">
        <v>118</v>
      </c>
      <c r="I69" t="s">
        <v>323</v>
      </c>
      <c r="J69" t="s">
        <v>324</v>
      </c>
      <c r="K69" t="s">
        <v>325</v>
      </c>
      <c r="L69" t="b">
        <v>1</v>
      </c>
      <c r="M69" t="str">
        <f t="shared" si="5"/>
        <v>http://ejje.weblio.jp/content/disease</v>
      </c>
    </row>
    <row r="70" spans="1:13" x14ac:dyDescent="0.3">
      <c r="A70" t="s">
        <v>326</v>
      </c>
      <c r="B70" t="s">
        <v>667</v>
      </c>
      <c r="C70" t="str">
        <f>LOOKUP(B70,genre!B:B,genre!C:C)</f>
        <v>英単語</v>
      </c>
      <c r="D70" t="str">
        <f t="shared" si="3"/>
        <v>bomb</v>
      </c>
      <c r="E70" t="s">
        <v>664</v>
      </c>
      <c r="F70" t="str">
        <f t="shared" si="4"/>
        <v>bomb</v>
      </c>
      <c r="G70" t="s">
        <v>665</v>
      </c>
      <c r="H70" t="s">
        <v>327</v>
      </c>
      <c r="I70" t="s">
        <v>328</v>
      </c>
      <c r="J70" t="s">
        <v>329</v>
      </c>
      <c r="K70" t="s">
        <v>330</v>
      </c>
      <c r="L70" t="b">
        <v>1</v>
      </c>
      <c r="M70" t="str">
        <f t="shared" si="5"/>
        <v>http://ejje.weblio.jp/content/bomb</v>
      </c>
    </row>
    <row r="71" spans="1:13" x14ac:dyDescent="0.3">
      <c r="A71" t="s">
        <v>331</v>
      </c>
      <c r="B71" t="s">
        <v>667</v>
      </c>
      <c r="C71" t="str">
        <f>LOOKUP(B71,genre!B:B,genre!C:C)</f>
        <v>英単語</v>
      </c>
      <c r="D71" t="str">
        <f t="shared" si="3"/>
        <v>result</v>
      </c>
      <c r="E71" t="s">
        <v>664</v>
      </c>
      <c r="F71" t="str">
        <f t="shared" si="4"/>
        <v>result</v>
      </c>
      <c r="G71" t="s">
        <v>665</v>
      </c>
      <c r="H71" t="s">
        <v>332</v>
      </c>
      <c r="I71" t="s">
        <v>333</v>
      </c>
      <c r="J71" t="s">
        <v>72</v>
      </c>
      <c r="K71" t="s">
        <v>118</v>
      </c>
      <c r="L71" t="b">
        <v>1</v>
      </c>
      <c r="M71" t="str">
        <f t="shared" si="5"/>
        <v>http://ejje.weblio.jp/content/result</v>
      </c>
    </row>
    <row r="72" spans="1:13" x14ac:dyDescent="0.3">
      <c r="A72" t="s">
        <v>334</v>
      </c>
      <c r="B72" t="s">
        <v>667</v>
      </c>
      <c r="C72" t="str">
        <f>LOOKUP(B72,genre!B:B,genre!C:C)</f>
        <v>英単語</v>
      </c>
      <c r="D72" t="str">
        <f t="shared" si="3"/>
        <v>protect</v>
      </c>
      <c r="E72" t="s">
        <v>664</v>
      </c>
      <c r="F72" t="str">
        <f t="shared" si="4"/>
        <v>protect</v>
      </c>
      <c r="G72" t="s">
        <v>665</v>
      </c>
      <c r="H72" t="s">
        <v>335</v>
      </c>
      <c r="I72" t="s">
        <v>336</v>
      </c>
      <c r="J72" t="s">
        <v>337</v>
      </c>
      <c r="K72" t="s">
        <v>338</v>
      </c>
      <c r="L72" t="b">
        <v>1</v>
      </c>
      <c r="M72" t="str">
        <f t="shared" si="5"/>
        <v>http://ejje.weblio.jp/content/protect</v>
      </c>
    </row>
    <row r="73" spans="1:13" x14ac:dyDescent="0.3">
      <c r="A73" t="s">
        <v>339</v>
      </c>
      <c r="B73" t="s">
        <v>667</v>
      </c>
      <c r="C73" t="str">
        <f>LOOKUP(B73,genre!B:B,genre!C:C)</f>
        <v>英単語</v>
      </c>
      <c r="D73" t="str">
        <f t="shared" si="3"/>
        <v>blow</v>
      </c>
      <c r="E73" t="s">
        <v>664</v>
      </c>
      <c r="F73" t="str">
        <f t="shared" si="4"/>
        <v>blow</v>
      </c>
      <c r="G73" t="s">
        <v>665</v>
      </c>
      <c r="H73" t="s">
        <v>340</v>
      </c>
      <c r="I73" t="s">
        <v>341</v>
      </c>
      <c r="J73" t="s">
        <v>342</v>
      </c>
      <c r="K73" t="s">
        <v>343</v>
      </c>
      <c r="L73" t="b">
        <v>1</v>
      </c>
      <c r="M73" t="str">
        <f t="shared" si="5"/>
        <v>http://ejje.weblio.jp/content/blow</v>
      </c>
    </row>
    <row r="74" spans="1:13" x14ac:dyDescent="0.3">
      <c r="A74" t="s">
        <v>344</v>
      </c>
      <c r="B74" t="s">
        <v>667</v>
      </c>
      <c r="C74" t="str">
        <f>LOOKUP(B74,genre!B:B,genre!C:C)</f>
        <v>英単語</v>
      </c>
      <c r="D74" t="str">
        <f t="shared" si="3"/>
        <v>none</v>
      </c>
      <c r="E74" t="s">
        <v>664</v>
      </c>
      <c r="F74" t="str">
        <f t="shared" si="4"/>
        <v>none</v>
      </c>
      <c r="G74" t="s">
        <v>665</v>
      </c>
      <c r="H74" t="s">
        <v>345</v>
      </c>
      <c r="I74" t="s">
        <v>346</v>
      </c>
      <c r="J74" t="s">
        <v>347</v>
      </c>
      <c r="K74" t="s">
        <v>348</v>
      </c>
      <c r="L74" t="b">
        <v>1</v>
      </c>
      <c r="M74" t="str">
        <f t="shared" si="5"/>
        <v>http://ejje.weblio.jp/content/none</v>
      </c>
    </row>
    <row r="75" spans="1:13" x14ac:dyDescent="0.3">
      <c r="A75" t="s">
        <v>349</v>
      </c>
      <c r="B75" t="s">
        <v>667</v>
      </c>
      <c r="C75" t="str">
        <f>LOOKUP(B75,genre!B:B,genre!C:C)</f>
        <v>英単語</v>
      </c>
      <c r="D75" t="str">
        <f t="shared" si="3"/>
        <v>safe</v>
      </c>
      <c r="E75" t="s">
        <v>664</v>
      </c>
      <c r="F75" t="str">
        <f t="shared" si="4"/>
        <v>safe</v>
      </c>
      <c r="G75" t="s">
        <v>665</v>
      </c>
      <c r="H75" t="s">
        <v>350</v>
      </c>
      <c r="I75" t="s">
        <v>351</v>
      </c>
      <c r="J75" t="s">
        <v>352</v>
      </c>
      <c r="K75" t="s">
        <v>353</v>
      </c>
      <c r="L75" t="b">
        <v>1</v>
      </c>
      <c r="M75" t="str">
        <f t="shared" si="5"/>
        <v>http://ejje.weblio.jp/content/safe</v>
      </c>
    </row>
    <row r="76" spans="1:13" x14ac:dyDescent="0.3">
      <c r="A76" t="s">
        <v>354</v>
      </c>
      <c r="B76" t="s">
        <v>667</v>
      </c>
      <c r="C76" t="str">
        <f>LOOKUP(B76,genre!B:B,genre!C:C)</f>
        <v>英単語</v>
      </c>
      <c r="D76" t="str">
        <f t="shared" si="3"/>
        <v>exercise</v>
      </c>
      <c r="E76" t="s">
        <v>664</v>
      </c>
      <c r="F76" t="str">
        <f t="shared" si="4"/>
        <v>exercise</v>
      </c>
      <c r="G76" t="s">
        <v>665</v>
      </c>
      <c r="H76" t="s">
        <v>355</v>
      </c>
      <c r="I76" t="s">
        <v>356</v>
      </c>
      <c r="J76" t="s">
        <v>357</v>
      </c>
      <c r="K76" t="s">
        <v>358</v>
      </c>
      <c r="L76" t="b">
        <v>1</v>
      </c>
      <c r="M76" t="str">
        <f t="shared" si="5"/>
        <v>http://ejje.weblio.jp/content/exercise</v>
      </c>
    </row>
    <row r="77" spans="1:13" x14ac:dyDescent="0.3">
      <c r="A77" t="s">
        <v>359</v>
      </c>
      <c r="B77" t="s">
        <v>667</v>
      </c>
      <c r="C77" t="str">
        <f>LOOKUP(B77,genre!B:B,genre!C:C)</f>
        <v>英単語</v>
      </c>
      <c r="D77" t="str">
        <f t="shared" si="3"/>
        <v>notice</v>
      </c>
      <c r="E77" t="s">
        <v>664</v>
      </c>
      <c r="F77" t="str">
        <f t="shared" si="4"/>
        <v>notice</v>
      </c>
      <c r="G77" t="s">
        <v>665</v>
      </c>
      <c r="H77" t="s">
        <v>360</v>
      </c>
      <c r="I77" t="s">
        <v>146</v>
      </c>
      <c r="J77" t="s">
        <v>238</v>
      </c>
      <c r="K77" t="s">
        <v>361</v>
      </c>
      <c r="L77" t="b">
        <v>1</v>
      </c>
      <c r="M77" t="str">
        <f t="shared" si="5"/>
        <v>http://ejje.weblio.jp/content/notice</v>
      </c>
    </row>
    <row r="78" spans="1:13" x14ac:dyDescent="0.3">
      <c r="A78" t="s">
        <v>362</v>
      </c>
      <c r="B78" t="s">
        <v>667</v>
      </c>
      <c r="C78" t="str">
        <f>LOOKUP(B78,genre!B:B,genre!C:C)</f>
        <v>英単語</v>
      </c>
      <c r="D78" t="str">
        <f t="shared" si="3"/>
        <v>personal</v>
      </c>
      <c r="E78" t="s">
        <v>664</v>
      </c>
      <c r="F78" t="str">
        <f t="shared" si="4"/>
        <v>personal</v>
      </c>
      <c r="G78" t="s">
        <v>665</v>
      </c>
      <c r="H78" t="s">
        <v>363</v>
      </c>
      <c r="I78" t="s">
        <v>364</v>
      </c>
      <c r="J78" t="s">
        <v>365</v>
      </c>
      <c r="K78" t="s">
        <v>351</v>
      </c>
      <c r="L78" t="b">
        <v>1</v>
      </c>
      <c r="M78" t="str">
        <f t="shared" si="5"/>
        <v>http://ejje.weblio.jp/content/personal</v>
      </c>
    </row>
    <row r="79" spans="1:13" x14ac:dyDescent="0.3">
      <c r="A79" t="s">
        <v>366</v>
      </c>
      <c r="B79" t="s">
        <v>667</v>
      </c>
      <c r="C79" t="str">
        <f>LOOKUP(B79,genre!B:B,genre!C:C)</f>
        <v>英単語</v>
      </c>
      <c r="D79" t="str">
        <f t="shared" si="3"/>
        <v>recent</v>
      </c>
      <c r="E79" t="s">
        <v>664</v>
      </c>
      <c r="F79" t="str">
        <f t="shared" si="4"/>
        <v>recent</v>
      </c>
      <c r="G79" t="s">
        <v>665</v>
      </c>
      <c r="H79" t="s">
        <v>367</v>
      </c>
      <c r="I79" t="s">
        <v>368</v>
      </c>
      <c r="J79" t="s">
        <v>369</v>
      </c>
      <c r="K79" t="s">
        <v>45</v>
      </c>
      <c r="L79" t="b">
        <v>1</v>
      </c>
      <c r="M79" t="str">
        <f t="shared" si="5"/>
        <v>http://ejje.weblio.jp/content/recent</v>
      </c>
    </row>
    <row r="80" spans="1:13" x14ac:dyDescent="0.3">
      <c r="A80" t="s">
        <v>370</v>
      </c>
      <c r="B80" t="s">
        <v>667</v>
      </c>
      <c r="C80" t="str">
        <f>LOOKUP(B80,genre!B:B,genre!C:C)</f>
        <v>英単語</v>
      </c>
      <c r="D80" t="str">
        <f t="shared" si="3"/>
        <v>natural</v>
      </c>
      <c r="E80" t="s">
        <v>664</v>
      </c>
      <c r="F80" t="str">
        <f t="shared" si="4"/>
        <v>natural</v>
      </c>
      <c r="G80" t="s">
        <v>665</v>
      </c>
      <c r="H80" t="s">
        <v>371</v>
      </c>
      <c r="I80" t="s">
        <v>317</v>
      </c>
      <c r="J80" t="s">
        <v>372</v>
      </c>
      <c r="K80" t="s">
        <v>373</v>
      </c>
      <c r="L80" t="b">
        <v>1</v>
      </c>
      <c r="M80" t="str">
        <f t="shared" si="5"/>
        <v>http://ejje.weblio.jp/content/natural</v>
      </c>
    </row>
    <row r="81" spans="1:13" x14ac:dyDescent="0.3">
      <c r="A81" t="s">
        <v>374</v>
      </c>
      <c r="B81" t="s">
        <v>667</v>
      </c>
      <c r="C81" t="str">
        <f>LOOKUP(B81,genre!B:B,genre!C:C)</f>
        <v>英単語</v>
      </c>
      <c r="D81" t="str">
        <f t="shared" si="3"/>
        <v>industry</v>
      </c>
      <c r="E81" t="s">
        <v>664</v>
      </c>
      <c r="F81" t="str">
        <f t="shared" si="4"/>
        <v>industry</v>
      </c>
      <c r="G81" t="s">
        <v>665</v>
      </c>
      <c r="H81" t="s">
        <v>375</v>
      </c>
      <c r="I81" t="s">
        <v>376</v>
      </c>
      <c r="J81" t="s">
        <v>220</v>
      </c>
      <c r="K81" t="s">
        <v>377</v>
      </c>
      <c r="L81" t="b">
        <v>1</v>
      </c>
      <c r="M81" t="str">
        <f t="shared" si="5"/>
        <v>http://ejje.weblio.jp/content/industry</v>
      </c>
    </row>
    <row r="82" spans="1:13" x14ac:dyDescent="0.3">
      <c r="A82" t="s">
        <v>378</v>
      </c>
      <c r="B82" t="s">
        <v>667</v>
      </c>
      <c r="C82" t="str">
        <f>LOOKUP(B82,genre!B:B,genre!C:C)</f>
        <v>英単語</v>
      </c>
      <c r="D82" t="str">
        <f t="shared" si="3"/>
        <v>guide</v>
      </c>
      <c r="E82" t="s">
        <v>664</v>
      </c>
      <c r="F82" t="str">
        <f t="shared" si="4"/>
        <v>guide</v>
      </c>
      <c r="G82" t="s">
        <v>665</v>
      </c>
      <c r="H82" t="s">
        <v>379</v>
      </c>
      <c r="I82" t="s">
        <v>380</v>
      </c>
      <c r="J82" t="s">
        <v>381</v>
      </c>
      <c r="K82" t="s">
        <v>229</v>
      </c>
      <c r="L82" t="b">
        <v>1</v>
      </c>
      <c r="M82" t="str">
        <f t="shared" si="5"/>
        <v>http://ejje.weblio.jp/content/guide</v>
      </c>
    </row>
    <row r="83" spans="1:13" x14ac:dyDescent="0.3">
      <c r="A83" t="s">
        <v>382</v>
      </c>
      <c r="B83" t="s">
        <v>667</v>
      </c>
      <c r="C83" t="str">
        <f>LOOKUP(B83,genre!B:B,genre!C:C)</f>
        <v>英単語</v>
      </c>
      <c r="D83" t="str">
        <f t="shared" si="3"/>
        <v>blood</v>
      </c>
      <c r="E83" t="s">
        <v>664</v>
      </c>
      <c r="F83" t="str">
        <f t="shared" si="4"/>
        <v>blood</v>
      </c>
      <c r="G83" t="s">
        <v>665</v>
      </c>
      <c r="H83" t="s">
        <v>24</v>
      </c>
      <c r="I83" t="s">
        <v>55</v>
      </c>
      <c r="J83" t="s">
        <v>383</v>
      </c>
      <c r="K83" t="s">
        <v>384</v>
      </c>
      <c r="L83" t="b">
        <v>1</v>
      </c>
      <c r="M83" t="str">
        <f t="shared" si="5"/>
        <v>http://ejje.weblio.jp/content/blood</v>
      </c>
    </row>
    <row r="84" spans="1:13" x14ac:dyDescent="0.3">
      <c r="A84" t="s">
        <v>385</v>
      </c>
      <c r="B84" t="s">
        <v>667</v>
      </c>
      <c r="C84" t="str">
        <f>LOOKUP(B84,genre!B:B,genre!C:C)</f>
        <v>英単語</v>
      </c>
      <c r="D84" t="str">
        <f t="shared" si="3"/>
        <v>mistake</v>
      </c>
      <c r="E84" t="s">
        <v>664</v>
      </c>
      <c r="F84" t="str">
        <f t="shared" si="4"/>
        <v>mistake</v>
      </c>
      <c r="G84" t="s">
        <v>665</v>
      </c>
      <c r="H84" t="s">
        <v>386</v>
      </c>
      <c r="I84" t="s">
        <v>387</v>
      </c>
      <c r="J84" t="s">
        <v>388</v>
      </c>
      <c r="K84" t="s">
        <v>389</v>
      </c>
      <c r="L84" t="b">
        <v>1</v>
      </c>
      <c r="M84" t="str">
        <f t="shared" si="5"/>
        <v>http://ejje.weblio.jp/content/mistake</v>
      </c>
    </row>
    <row r="85" spans="1:13" x14ac:dyDescent="0.3">
      <c r="A85" t="s">
        <v>390</v>
      </c>
      <c r="B85" t="s">
        <v>667</v>
      </c>
      <c r="C85" t="str">
        <f>LOOKUP(B85,genre!B:B,genre!C:C)</f>
        <v>英単語</v>
      </c>
      <c r="D85" t="str">
        <f t="shared" si="3"/>
        <v>under</v>
      </c>
      <c r="E85" t="s">
        <v>664</v>
      </c>
      <c r="F85" t="str">
        <f t="shared" si="4"/>
        <v>under</v>
      </c>
      <c r="G85" t="s">
        <v>665</v>
      </c>
      <c r="H85" t="s">
        <v>391</v>
      </c>
      <c r="I85" t="s">
        <v>392</v>
      </c>
      <c r="J85" t="s">
        <v>393</v>
      </c>
      <c r="K85" t="s">
        <v>64</v>
      </c>
      <c r="L85" t="b">
        <v>1</v>
      </c>
      <c r="M85" t="str">
        <f t="shared" si="5"/>
        <v>http://ejje.weblio.jp/content/under</v>
      </c>
    </row>
    <row r="86" spans="1:13" x14ac:dyDescent="0.3">
      <c r="A86" t="s">
        <v>394</v>
      </c>
      <c r="B86" t="s">
        <v>667</v>
      </c>
      <c r="C86" t="str">
        <f>LOOKUP(B86,genre!B:B,genre!C:C)</f>
        <v>英単語</v>
      </c>
      <c r="D86" t="str">
        <f t="shared" si="3"/>
        <v>challenge</v>
      </c>
      <c r="E86" t="s">
        <v>664</v>
      </c>
      <c r="F86" t="str">
        <f t="shared" si="4"/>
        <v>challenge</v>
      </c>
      <c r="G86" t="s">
        <v>665</v>
      </c>
      <c r="H86" t="s">
        <v>54</v>
      </c>
      <c r="I86" t="s">
        <v>203</v>
      </c>
      <c r="J86" t="s">
        <v>395</v>
      </c>
      <c r="K86" t="s">
        <v>396</v>
      </c>
      <c r="L86" t="b">
        <v>1</v>
      </c>
      <c r="M86" t="str">
        <f t="shared" si="5"/>
        <v>http://ejje.weblio.jp/content/challenge</v>
      </c>
    </row>
    <row r="87" spans="1:13" x14ac:dyDescent="0.3">
      <c r="A87" t="s">
        <v>397</v>
      </c>
      <c r="B87" t="s">
        <v>667</v>
      </c>
      <c r="C87" t="str">
        <f>LOOKUP(B87,genre!B:B,genre!C:C)</f>
        <v>英単語</v>
      </c>
      <c r="D87" t="str">
        <f t="shared" si="3"/>
        <v>less</v>
      </c>
      <c r="E87" t="s">
        <v>664</v>
      </c>
      <c r="F87" t="str">
        <f t="shared" si="4"/>
        <v>less</v>
      </c>
      <c r="G87" t="s">
        <v>665</v>
      </c>
      <c r="H87" t="s">
        <v>398</v>
      </c>
      <c r="I87" t="s">
        <v>399</v>
      </c>
      <c r="J87" t="s">
        <v>400</v>
      </c>
      <c r="K87" t="s">
        <v>401</v>
      </c>
      <c r="L87" t="b">
        <v>1</v>
      </c>
      <c r="M87" t="str">
        <f t="shared" si="5"/>
        <v>http://ejje.weblio.jp/content/less</v>
      </c>
    </row>
    <row r="88" spans="1:13" x14ac:dyDescent="0.3">
      <c r="A88" t="s">
        <v>402</v>
      </c>
      <c r="B88" t="s">
        <v>667</v>
      </c>
      <c r="C88" t="str">
        <f>LOOKUP(B88,genre!B:B,genre!C:C)</f>
        <v>英単語</v>
      </c>
      <c r="D88" t="str">
        <f t="shared" si="3"/>
        <v>line</v>
      </c>
      <c r="E88" t="s">
        <v>664</v>
      </c>
      <c r="F88" t="str">
        <f t="shared" si="4"/>
        <v>line</v>
      </c>
      <c r="G88" t="s">
        <v>665</v>
      </c>
      <c r="H88" t="s">
        <v>274</v>
      </c>
      <c r="I88" t="s">
        <v>403</v>
      </c>
      <c r="J88" t="s">
        <v>283</v>
      </c>
      <c r="K88" t="s">
        <v>86</v>
      </c>
      <c r="L88" t="b">
        <v>1</v>
      </c>
      <c r="M88" t="str">
        <f t="shared" si="5"/>
        <v>http://ejje.weblio.jp/content/line</v>
      </c>
    </row>
    <row r="89" spans="1:13" x14ac:dyDescent="0.3">
      <c r="A89" t="s">
        <v>404</v>
      </c>
      <c r="B89" t="s">
        <v>667</v>
      </c>
      <c r="C89" t="str">
        <f>LOOKUP(B89,genre!B:B,genre!C:C)</f>
        <v>英単語</v>
      </c>
      <c r="D89" t="str">
        <f t="shared" si="3"/>
        <v>deal</v>
      </c>
      <c r="E89" t="s">
        <v>664</v>
      </c>
      <c r="F89" t="str">
        <f t="shared" si="4"/>
        <v>deal</v>
      </c>
      <c r="G89" t="s">
        <v>665</v>
      </c>
      <c r="H89" t="s">
        <v>405</v>
      </c>
      <c r="I89" t="s">
        <v>406</v>
      </c>
      <c r="J89" t="s">
        <v>407</v>
      </c>
      <c r="K89" t="s">
        <v>408</v>
      </c>
      <c r="L89" t="b">
        <v>1</v>
      </c>
      <c r="M89" t="str">
        <f t="shared" si="5"/>
        <v>http://ejje.weblio.jp/content/deal</v>
      </c>
    </row>
    <row r="90" spans="1:13" x14ac:dyDescent="0.3">
      <c r="A90" t="s">
        <v>409</v>
      </c>
      <c r="B90" t="s">
        <v>667</v>
      </c>
      <c r="C90" t="str">
        <f>LOOKUP(B90,genre!B:B,genre!C:C)</f>
        <v>英単語</v>
      </c>
      <c r="D90" t="str">
        <f t="shared" si="3"/>
        <v>clear</v>
      </c>
      <c r="E90" t="s">
        <v>664</v>
      </c>
      <c r="F90" t="str">
        <f t="shared" si="4"/>
        <v>clear</v>
      </c>
      <c r="G90" t="s">
        <v>665</v>
      </c>
      <c r="H90" t="s">
        <v>133</v>
      </c>
      <c r="I90" t="s">
        <v>410</v>
      </c>
      <c r="J90" t="s">
        <v>411</v>
      </c>
      <c r="K90" t="s">
        <v>97</v>
      </c>
      <c r="L90" t="b">
        <v>1</v>
      </c>
      <c r="M90" t="str">
        <f t="shared" si="5"/>
        <v>http://ejje.weblio.jp/content/clear</v>
      </c>
    </row>
    <row r="91" spans="1:13" x14ac:dyDescent="0.3">
      <c r="A91" t="s">
        <v>412</v>
      </c>
      <c r="B91" t="s">
        <v>667</v>
      </c>
      <c r="C91" t="str">
        <f>LOOKUP(B91,genre!B:B,genre!C:C)</f>
        <v>英単語</v>
      </c>
      <c r="D91" t="str">
        <f t="shared" si="3"/>
        <v>wrap</v>
      </c>
      <c r="E91" t="s">
        <v>664</v>
      </c>
      <c r="F91" t="str">
        <f t="shared" si="4"/>
        <v>wrap</v>
      </c>
      <c r="G91" t="s">
        <v>665</v>
      </c>
      <c r="H91" t="s">
        <v>413</v>
      </c>
      <c r="I91" t="s">
        <v>414</v>
      </c>
      <c r="J91" t="s">
        <v>415</v>
      </c>
      <c r="K91" t="s">
        <v>416</v>
      </c>
      <c r="L91" t="b">
        <v>1</v>
      </c>
      <c r="M91" t="str">
        <f t="shared" si="5"/>
        <v>http://ejje.weblio.jp/content/wrap</v>
      </c>
    </row>
    <row r="92" spans="1:13" x14ac:dyDescent="0.3">
      <c r="A92" t="s">
        <v>417</v>
      </c>
      <c r="B92" t="s">
        <v>667</v>
      </c>
      <c r="C92" t="str">
        <f>LOOKUP(B92,genre!B:B,genre!C:C)</f>
        <v>英単語</v>
      </c>
      <c r="D92" t="str">
        <f t="shared" si="3"/>
        <v>raise</v>
      </c>
      <c r="E92" t="s">
        <v>664</v>
      </c>
      <c r="F92" t="str">
        <f t="shared" si="4"/>
        <v>raise</v>
      </c>
      <c r="G92" t="s">
        <v>665</v>
      </c>
      <c r="H92" t="s">
        <v>418</v>
      </c>
      <c r="I92" t="s">
        <v>419</v>
      </c>
      <c r="J92" t="s">
        <v>420</v>
      </c>
      <c r="K92" t="s">
        <v>421</v>
      </c>
      <c r="L92" t="b">
        <v>1</v>
      </c>
      <c r="M92" t="str">
        <f t="shared" si="5"/>
        <v>http://ejje.weblio.jp/content/raise</v>
      </c>
    </row>
    <row r="93" spans="1:13" x14ac:dyDescent="0.3">
      <c r="A93" t="s">
        <v>422</v>
      </c>
      <c r="B93" t="s">
        <v>667</v>
      </c>
      <c r="C93" t="str">
        <f>LOOKUP(B93,genre!B:B,genre!C:C)</f>
        <v>英単語</v>
      </c>
      <c r="D93" t="str">
        <f t="shared" si="3"/>
        <v>nurse</v>
      </c>
      <c r="E93" t="s">
        <v>664</v>
      </c>
      <c r="F93" t="str">
        <f t="shared" si="4"/>
        <v>nurse</v>
      </c>
      <c r="G93" t="s">
        <v>665</v>
      </c>
      <c r="H93" t="s">
        <v>423</v>
      </c>
      <c r="I93" t="s">
        <v>424</v>
      </c>
      <c r="J93" t="s">
        <v>425</v>
      </c>
      <c r="K93" t="s">
        <v>426</v>
      </c>
      <c r="L93" t="b">
        <v>1</v>
      </c>
      <c r="M93" t="str">
        <f t="shared" si="5"/>
        <v>http://ejje.weblio.jp/content/nurse</v>
      </c>
    </row>
    <row r="94" spans="1:13" x14ac:dyDescent="0.3">
      <c r="A94" t="s">
        <v>427</v>
      </c>
      <c r="B94" t="s">
        <v>667</v>
      </c>
      <c r="C94" t="str">
        <f>LOOKUP(B94,genre!B:B,genre!C:C)</f>
        <v>英単語</v>
      </c>
      <c r="D94" t="str">
        <f t="shared" si="3"/>
        <v>lie</v>
      </c>
      <c r="E94" t="s">
        <v>664</v>
      </c>
      <c r="F94" t="str">
        <f t="shared" si="4"/>
        <v>lie</v>
      </c>
      <c r="G94" t="s">
        <v>665</v>
      </c>
      <c r="H94" t="s">
        <v>189</v>
      </c>
      <c r="I94" t="s">
        <v>124</v>
      </c>
      <c r="J94" t="s">
        <v>428</v>
      </c>
      <c r="K94" t="s">
        <v>429</v>
      </c>
      <c r="L94" t="b">
        <v>1</v>
      </c>
      <c r="M94" t="str">
        <f t="shared" si="5"/>
        <v>http://ejje.weblio.jp/content/lie</v>
      </c>
    </row>
    <row r="95" spans="1:13" x14ac:dyDescent="0.3">
      <c r="A95" t="s">
        <v>430</v>
      </c>
      <c r="B95" t="s">
        <v>667</v>
      </c>
      <c r="C95" t="str">
        <f>LOOKUP(B95,genre!B:B,genre!C:C)</f>
        <v>英単語</v>
      </c>
      <c r="D95" t="str">
        <f t="shared" si="3"/>
        <v>style</v>
      </c>
      <c r="E95" t="s">
        <v>664</v>
      </c>
      <c r="F95" t="str">
        <f t="shared" si="4"/>
        <v>style</v>
      </c>
      <c r="G95" t="s">
        <v>665</v>
      </c>
      <c r="H95" t="s">
        <v>431</v>
      </c>
      <c r="I95" t="s">
        <v>432</v>
      </c>
      <c r="J95" t="s">
        <v>234</v>
      </c>
      <c r="K95" t="s">
        <v>433</v>
      </c>
      <c r="L95" t="b">
        <v>1</v>
      </c>
      <c r="M95" t="str">
        <f t="shared" si="5"/>
        <v>http://ejje.weblio.jp/content/style</v>
      </c>
    </row>
    <row r="96" spans="1:13" x14ac:dyDescent="0.3">
      <c r="A96" t="s">
        <v>434</v>
      </c>
      <c r="B96" t="s">
        <v>667</v>
      </c>
      <c r="C96" t="str">
        <f>LOOKUP(B96,genre!B:B,genre!C:C)</f>
        <v>英単語</v>
      </c>
      <c r="D96" t="str">
        <f t="shared" si="3"/>
        <v>prepare</v>
      </c>
      <c r="E96" t="s">
        <v>664</v>
      </c>
      <c r="F96" t="str">
        <f t="shared" si="4"/>
        <v>prepare</v>
      </c>
      <c r="G96" t="s">
        <v>665</v>
      </c>
      <c r="H96" t="s">
        <v>435</v>
      </c>
      <c r="I96" t="s">
        <v>436</v>
      </c>
      <c r="J96" t="s">
        <v>437</v>
      </c>
      <c r="K96" t="s">
        <v>438</v>
      </c>
      <c r="L96" t="b">
        <v>1</v>
      </c>
      <c r="M96" t="str">
        <f t="shared" si="5"/>
        <v>http://ejje.weblio.jp/content/prepare</v>
      </c>
    </row>
    <row r="97" spans="1:13" x14ac:dyDescent="0.3">
      <c r="A97" t="s">
        <v>439</v>
      </c>
      <c r="B97" t="s">
        <v>667</v>
      </c>
      <c r="C97" t="str">
        <f>LOOKUP(B97,genre!B:B,genre!C:C)</f>
        <v>英単語</v>
      </c>
      <c r="D97" t="str">
        <f t="shared" si="3"/>
        <v>method</v>
      </c>
      <c r="E97" t="s">
        <v>664</v>
      </c>
      <c r="F97" t="str">
        <f t="shared" si="4"/>
        <v>method</v>
      </c>
      <c r="G97" t="s">
        <v>665</v>
      </c>
      <c r="H97" t="s">
        <v>440</v>
      </c>
      <c r="I97" t="s">
        <v>441</v>
      </c>
      <c r="J97" t="s">
        <v>442</v>
      </c>
      <c r="K97" t="s">
        <v>223</v>
      </c>
      <c r="L97" t="b">
        <v>1</v>
      </c>
      <c r="M97" t="str">
        <f t="shared" si="5"/>
        <v>http://ejje.weblio.jp/content/method</v>
      </c>
    </row>
    <row r="98" spans="1:13" x14ac:dyDescent="0.3">
      <c r="A98" t="s">
        <v>443</v>
      </c>
      <c r="B98" t="s">
        <v>667</v>
      </c>
      <c r="C98" t="str">
        <f>LOOKUP(B98,genre!B:B,genre!C:C)</f>
        <v>英単語</v>
      </c>
      <c r="D98" t="str">
        <f t="shared" si="3"/>
        <v>inside</v>
      </c>
      <c r="E98" t="s">
        <v>664</v>
      </c>
      <c r="F98" t="str">
        <f t="shared" si="4"/>
        <v>inside</v>
      </c>
      <c r="G98" t="s">
        <v>665</v>
      </c>
      <c r="H98" t="s">
        <v>444</v>
      </c>
      <c r="I98" t="s">
        <v>445</v>
      </c>
      <c r="J98" t="s">
        <v>446</v>
      </c>
      <c r="K98" t="s">
        <v>447</v>
      </c>
      <c r="L98" t="b">
        <v>1</v>
      </c>
      <c r="M98" t="str">
        <f t="shared" si="5"/>
        <v>http://ejje.weblio.jp/content/inside</v>
      </c>
    </row>
    <row r="99" spans="1:13" x14ac:dyDescent="0.3">
      <c r="A99" t="s">
        <v>448</v>
      </c>
      <c r="B99" t="s">
        <v>667</v>
      </c>
      <c r="C99" t="str">
        <f>LOOKUP(B99,genre!B:B,genre!C:C)</f>
        <v>英単語</v>
      </c>
      <c r="D99" t="str">
        <f t="shared" si="3"/>
        <v>tax</v>
      </c>
      <c r="E99" t="s">
        <v>664</v>
      </c>
      <c r="F99" t="str">
        <f t="shared" si="4"/>
        <v>tax</v>
      </c>
      <c r="G99" t="s">
        <v>665</v>
      </c>
      <c r="H99" t="s">
        <v>287</v>
      </c>
      <c r="I99" t="s">
        <v>291</v>
      </c>
      <c r="J99" t="s">
        <v>449</v>
      </c>
      <c r="K99" t="s">
        <v>450</v>
      </c>
      <c r="L99" t="b">
        <v>1</v>
      </c>
      <c r="M99" t="str">
        <f t="shared" si="5"/>
        <v>http://ejje.weblio.jp/content/tax</v>
      </c>
    </row>
    <row r="100" spans="1:13" x14ac:dyDescent="0.3">
      <c r="A100" t="s">
        <v>451</v>
      </c>
      <c r="B100" t="s">
        <v>667</v>
      </c>
      <c r="C100" t="str">
        <f>LOOKUP(B100,genre!B:B,genre!C:C)</f>
        <v>英単語</v>
      </c>
      <c r="D100" t="str">
        <f t="shared" si="3"/>
        <v>fit</v>
      </c>
      <c r="E100" t="s">
        <v>664</v>
      </c>
      <c r="F100" t="str">
        <f t="shared" si="4"/>
        <v>fit</v>
      </c>
      <c r="G100" t="s">
        <v>665</v>
      </c>
      <c r="H100" t="s">
        <v>452</v>
      </c>
      <c r="I100" t="s">
        <v>453</v>
      </c>
      <c r="J100" t="s">
        <v>454</v>
      </c>
      <c r="K100" t="s">
        <v>188</v>
      </c>
      <c r="L100" t="b">
        <v>1</v>
      </c>
      <c r="M100" t="str">
        <f t="shared" si="5"/>
        <v>http://ejje.weblio.jp/content/fit</v>
      </c>
    </row>
    <row r="101" spans="1:13" x14ac:dyDescent="0.3">
      <c r="A101" t="s">
        <v>455</v>
      </c>
      <c r="B101" t="s">
        <v>667</v>
      </c>
      <c r="C101" t="str">
        <f>LOOKUP(B101,genre!B:B,genre!C:C)</f>
        <v>英単語</v>
      </c>
      <c r="D101" t="str">
        <f t="shared" si="3"/>
        <v>block</v>
      </c>
      <c r="E101" t="s">
        <v>664</v>
      </c>
      <c r="F101" t="str">
        <f t="shared" si="4"/>
        <v>block</v>
      </c>
      <c r="G101" t="s">
        <v>665</v>
      </c>
      <c r="H101" t="s">
        <v>456</v>
      </c>
      <c r="I101" t="s">
        <v>77</v>
      </c>
      <c r="J101" t="s">
        <v>457</v>
      </c>
      <c r="K101" t="s">
        <v>458</v>
      </c>
      <c r="L101" t="b">
        <v>1</v>
      </c>
      <c r="M101" t="str">
        <f t="shared" si="5"/>
        <v>http://ejje.weblio.jp/content/block</v>
      </c>
    </row>
    <row r="102" spans="1:13" x14ac:dyDescent="0.3">
      <c r="A102" t="s">
        <v>459</v>
      </c>
      <c r="B102" t="s">
        <v>667</v>
      </c>
      <c r="C102" t="str">
        <f>LOOKUP(B102,genre!B:B,genre!C:C)</f>
        <v>英単語</v>
      </c>
      <c r="D102" t="str">
        <f t="shared" si="3"/>
        <v>crowd</v>
      </c>
      <c r="E102" t="s">
        <v>664</v>
      </c>
      <c r="F102" t="str">
        <f t="shared" si="4"/>
        <v>crowd</v>
      </c>
      <c r="G102" t="s">
        <v>665</v>
      </c>
      <c r="H102" t="s">
        <v>460</v>
      </c>
      <c r="I102" t="s">
        <v>461</v>
      </c>
      <c r="J102" t="s">
        <v>462</v>
      </c>
      <c r="K102" t="s">
        <v>463</v>
      </c>
      <c r="L102" t="b">
        <v>1</v>
      </c>
      <c r="M102" t="str">
        <f t="shared" si="5"/>
        <v>http://ejje.weblio.jp/content/crowd</v>
      </c>
    </row>
    <row r="103" spans="1:13" x14ac:dyDescent="0.3">
      <c r="A103" t="s">
        <v>464</v>
      </c>
      <c r="B103" t="s">
        <v>667</v>
      </c>
      <c r="C103" t="str">
        <f>LOOKUP(B103,genre!B:B,genre!C:C)</f>
        <v>英単語</v>
      </c>
      <c r="D103" t="str">
        <f t="shared" si="3"/>
        <v>expect</v>
      </c>
      <c r="E103" t="s">
        <v>664</v>
      </c>
      <c r="F103" t="str">
        <f t="shared" si="4"/>
        <v>expect</v>
      </c>
      <c r="G103" t="s">
        <v>665</v>
      </c>
      <c r="H103" t="s">
        <v>465</v>
      </c>
      <c r="I103" t="s">
        <v>466</v>
      </c>
      <c r="J103" t="s">
        <v>379</v>
      </c>
      <c r="K103" t="s">
        <v>467</v>
      </c>
      <c r="L103" t="b">
        <v>1</v>
      </c>
      <c r="M103" t="str">
        <f t="shared" si="5"/>
        <v>http://ejje.weblio.jp/content/expect</v>
      </c>
    </row>
    <row r="104" spans="1:13" x14ac:dyDescent="0.3">
      <c r="A104" t="s">
        <v>468</v>
      </c>
      <c r="B104" t="s">
        <v>667</v>
      </c>
      <c r="C104" t="str">
        <f>LOOKUP(B104,genre!B:B,genre!C:C)</f>
        <v>英単語</v>
      </c>
      <c r="D104" t="str">
        <f t="shared" si="3"/>
        <v>base</v>
      </c>
      <c r="E104" t="s">
        <v>664</v>
      </c>
      <c r="F104" t="str">
        <f t="shared" si="4"/>
        <v>base</v>
      </c>
      <c r="G104" t="s">
        <v>665</v>
      </c>
      <c r="H104" t="s">
        <v>469</v>
      </c>
      <c r="I104" t="s">
        <v>470</v>
      </c>
      <c r="J104" t="s">
        <v>471</v>
      </c>
      <c r="K104" t="s">
        <v>472</v>
      </c>
      <c r="L104" t="b">
        <v>1</v>
      </c>
      <c r="M104" t="str">
        <f t="shared" si="5"/>
        <v>http://ejje.weblio.jp/content/base</v>
      </c>
    </row>
    <row r="105" spans="1:13" x14ac:dyDescent="0.3">
      <c r="A105" t="s">
        <v>473</v>
      </c>
      <c r="B105" t="s">
        <v>667</v>
      </c>
      <c r="C105" t="str">
        <f>LOOKUP(B105,genre!B:B,genre!C:C)</f>
        <v>英単語</v>
      </c>
      <c r="D105" t="str">
        <f t="shared" si="3"/>
        <v>control</v>
      </c>
      <c r="E105" t="s">
        <v>664</v>
      </c>
      <c r="F105" t="str">
        <f t="shared" si="4"/>
        <v>control</v>
      </c>
      <c r="G105" t="s">
        <v>665</v>
      </c>
      <c r="H105" t="s">
        <v>474</v>
      </c>
      <c r="I105" t="s">
        <v>60</v>
      </c>
      <c r="J105" t="s">
        <v>475</v>
      </c>
      <c r="K105" t="s">
        <v>476</v>
      </c>
      <c r="L105" t="b">
        <v>1</v>
      </c>
      <c r="M105" t="str">
        <f t="shared" si="5"/>
        <v>http://ejje.weblio.jp/content/control</v>
      </c>
    </row>
    <row r="106" spans="1:13" x14ac:dyDescent="0.3">
      <c r="A106" t="s">
        <v>477</v>
      </c>
      <c r="B106" t="s">
        <v>667</v>
      </c>
      <c r="C106" t="str">
        <f>LOOKUP(B106,genre!B:B,genre!C:C)</f>
        <v>英単語</v>
      </c>
      <c r="D106" t="str">
        <f t="shared" si="3"/>
        <v>enter</v>
      </c>
      <c r="E106" t="s">
        <v>664</v>
      </c>
      <c r="F106" t="str">
        <f t="shared" si="4"/>
        <v>enter</v>
      </c>
      <c r="G106" t="s">
        <v>665</v>
      </c>
      <c r="H106" t="s">
        <v>478</v>
      </c>
      <c r="I106" t="s">
        <v>479</v>
      </c>
      <c r="J106" t="s">
        <v>480</v>
      </c>
      <c r="K106" t="s">
        <v>194</v>
      </c>
      <c r="L106" t="b">
        <v>1</v>
      </c>
      <c r="M106" t="str">
        <f t="shared" si="5"/>
        <v>http://ejje.weblio.jp/content/enter</v>
      </c>
    </row>
    <row r="107" spans="1:13" x14ac:dyDescent="0.3">
      <c r="A107" t="s">
        <v>481</v>
      </c>
      <c r="B107" t="s">
        <v>667</v>
      </c>
      <c r="C107" t="str">
        <f>LOOKUP(B107,genre!B:B,genre!C:C)</f>
        <v>英単語</v>
      </c>
      <c r="D107" t="str">
        <f t="shared" si="3"/>
        <v>tour</v>
      </c>
      <c r="E107" t="s">
        <v>664</v>
      </c>
      <c r="F107" t="str">
        <f t="shared" si="4"/>
        <v>tour</v>
      </c>
      <c r="G107" t="s">
        <v>665</v>
      </c>
      <c r="H107" t="s">
        <v>482</v>
      </c>
      <c r="I107" t="s">
        <v>483</v>
      </c>
      <c r="J107" t="s">
        <v>266</v>
      </c>
      <c r="K107" t="s">
        <v>484</v>
      </c>
      <c r="L107" t="b">
        <v>1</v>
      </c>
      <c r="M107" t="str">
        <f t="shared" si="5"/>
        <v>http://ejje.weblio.jp/content/tour</v>
      </c>
    </row>
    <row r="108" spans="1:13" x14ac:dyDescent="0.3">
      <c r="A108" t="s">
        <v>485</v>
      </c>
      <c r="B108" t="s">
        <v>667</v>
      </c>
      <c r="C108" t="str">
        <f>LOOKUP(B108,genre!B:B,genre!C:C)</f>
        <v>英単語</v>
      </c>
      <c r="D108" t="str">
        <f t="shared" si="3"/>
        <v>impossible</v>
      </c>
      <c r="E108" t="s">
        <v>664</v>
      </c>
      <c r="F108" t="str">
        <f t="shared" si="4"/>
        <v>impossible</v>
      </c>
      <c r="G108" t="s">
        <v>665</v>
      </c>
      <c r="H108" t="s">
        <v>486</v>
      </c>
      <c r="I108" t="s">
        <v>487</v>
      </c>
      <c r="J108" t="s">
        <v>279</v>
      </c>
      <c r="K108" t="s">
        <v>488</v>
      </c>
      <c r="L108" t="b">
        <v>1</v>
      </c>
      <c r="M108" t="str">
        <f t="shared" si="5"/>
        <v>http://ejje.weblio.jp/content/impossible</v>
      </c>
    </row>
    <row r="109" spans="1:13" x14ac:dyDescent="0.3">
      <c r="A109" t="s">
        <v>489</v>
      </c>
      <c r="B109" t="s">
        <v>667</v>
      </c>
      <c r="C109" t="str">
        <f>LOOKUP(B109,genre!B:B,genre!C:C)</f>
        <v>英単語</v>
      </c>
      <c r="D109" t="str">
        <f t="shared" si="3"/>
        <v>product</v>
      </c>
      <c r="E109" t="s">
        <v>664</v>
      </c>
      <c r="F109" t="str">
        <f t="shared" si="4"/>
        <v>product</v>
      </c>
      <c r="G109" t="s">
        <v>665</v>
      </c>
      <c r="H109" t="s">
        <v>490</v>
      </c>
      <c r="I109" t="s">
        <v>491</v>
      </c>
      <c r="J109" t="s">
        <v>492</v>
      </c>
      <c r="K109" t="s">
        <v>199</v>
      </c>
      <c r="L109" t="b">
        <v>1</v>
      </c>
      <c r="M109" t="str">
        <f t="shared" si="5"/>
        <v>http://ejje.weblio.jp/content/product</v>
      </c>
    </row>
    <row r="110" spans="1:13" x14ac:dyDescent="0.3">
      <c r="A110" t="s">
        <v>493</v>
      </c>
      <c r="B110" t="s">
        <v>667</v>
      </c>
      <c r="C110" t="str">
        <f>LOOKUP(B110,genre!B:B,genre!C:C)</f>
        <v>英単語</v>
      </c>
      <c r="D110" t="str">
        <f t="shared" si="3"/>
        <v>seem</v>
      </c>
      <c r="E110" t="s">
        <v>664</v>
      </c>
      <c r="F110" t="str">
        <f t="shared" si="4"/>
        <v>seem</v>
      </c>
      <c r="G110" t="s">
        <v>665</v>
      </c>
      <c r="H110" t="s">
        <v>494</v>
      </c>
      <c r="I110" t="s">
        <v>418</v>
      </c>
      <c r="J110" t="s">
        <v>495</v>
      </c>
      <c r="K110" t="s">
        <v>496</v>
      </c>
      <c r="L110" t="b">
        <v>1</v>
      </c>
      <c r="M110" t="str">
        <f t="shared" si="5"/>
        <v>http://ejje.weblio.jp/content/seem</v>
      </c>
    </row>
    <row r="111" spans="1:13" x14ac:dyDescent="0.3">
      <c r="A111" t="s">
        <v>497</v>
      </c>
      <c r="B111" t="s">
        <v>667</v>
      </c>
      <c r="C111" t="str">
        <f>LOOKUP(B111,genre!B:B,genre!C:C)</f>
        <v>英単語</v>
      </c>
      <c r="D111" t="str">
        <f t="shared" si="3"/>
        <v>deep</v>
      </c>
      <c r="E111" t="s">
        <v>664</v>
      </c>
      <c r="F111" t="str">
        <f t="shared" si="4"/>
        <v>deep</v>
      </c>
      <c r="G111" t="s">
        <v>665</v>
      </c>
      <c r="H111" t="s">
        <v>498</v>
      </c>
      <c r="I111" t="s">
        <v>499</v>
      </c>
      <c r="J111" t="s">
        <v>500</v>
      </c>
      <c r="K111" t="s">
        <v>364</v>
      </c>
      <c r="L111" t="b">
        <v>1</v>
      </c>
      <c r="M111" t="str">
        <f t="shared" si="5"/>
        <v>http://ejje.weblio.jp/content/deep</v>
      </c>
    </row>
    <row r="112" spans="1:13" x14ac:dyDescent="0.3">
      <c r="A112" t="s">
        <v>501</v>
      </c>
      <c r="B112" t="s">
        <v>667</v>
      </c>
      <c r="C112" t="str">
        <f>LOOKUP(B112,genre!B:B,genre!C:C)</f>
        <v>英単語</v>
      </c>
      <c r="D112" t="str">
        <f t="shared" si="3"/>
        <v>collect</v>
      </c>
      <c r="E112" t="s">
        <v>664</v>
      </c>
      <c r="F112" t="str">
        <f t="shared" si="4"/>
        <v>collect</v>
      </c>
      <c r="G112" t="s">
        <v>665</v>
      </c>
      <c r="H112" t="s">
        <v>502</v>
      </c>
      <c r="I112" t="s">
        <v>213</v>
      </c>
      <c r="J112" t="s">
        <v>503</v>
      </c>
      <c r="K112" t="s">
        <v>504</v>
      </c>
      <c r="L112" t="b">
        <v>1</v>
      </c>
      <c r="M112" t="str">
        <f t="shared" si="5"/>
        <v>http://ejje.weblio.jp/content/collect</v>
      </c>
    </row>
    <row r="113" spans="1:13" x14ac:dyDescent="0.3">
      <c r="A113" t="s">
        <v>505</v>
      </c>
      <c r="B113" t="s">
        <v>667</v>
      </c>
      <c r="C113" t="str">
        <f>LOOKUP(B113,genre!B:B,genre!C:C)</f>
        <v>英単語</v>
      </c>
      <c r="D113" t="str">
        <f t="shared" si="3"/>
        <v>least</v>
      </c>
      <c r="E113" t="s">
        <v>664</v>
      </c>
      <c r="F113" t="str">
        <f t="shared" si="4"/>
        <v>least</v>
      </c>
      <c r="G113" t="s">
        <v>665</v>
      </c>
      <c r="H113" t="s">
        <v>352</v>
      </c>
      <c r="I113" t="s">
        <v>488</v>
      </c>
      <c r="J113" t="s">
        <v>506</v>
      </c>
      <c r="K113" t="s">
        <v>507</v>
      </c>
      <c r="L113" t="b">
        <v>1</v>
      </c>
      <c r="M113" t="str">
        <f t="shared" si="5"/>
        <v>http://ejje.weblio.jp/content/least</v>
      </c>
    </row>
    <row r="114" spans="1:13" x14ac:dyDescent="0.3">
      <c r="A114" t="s">
        <v>508</v>
      </c>
      <c r="B114" t="s">
        <v>667</v>
      </c>
      <c r="C114" t="str">
        <f>LOOKUP(B114,genre!B:B,genre!C:C)</f>
        <v>英単語</v>
      </c>
      <c r="D114" t="str">
        <f t="shared" si="3"/>
        <v>ability</v>
      </c>
      <c r="E114" t="s">
        <v>664</v>
      </c>
      <c r="F114" t="str">
        <f t="shared" si="4"/>
        <v>ability</v>
      </c>
      <c r="G114" t="s">
        <v>665</v>
      </c>
      <c r="H114" t="s">
        <v>203</v>
      </c>
      <c r="I114" t="s">
        <v>509</v>
      </c>
      <c r="J114" t="s">
        <v>510</v>
      </c>
      <c r="K114" t="s">
        <v>511</v>
      </c>
      <c r="L114" t="b">
        <v>1</v>
      </c>
      <c r="M114" t="str">
        <f t="shared" si="5"/>
        <v>http://ejje.weblio.jp/content/ability</v>
      </c>
    </row>
    <row r="115" spans="1:13" x14ac:dyDescent="0.3">
      <c r="A115" t="s">
        <v>512</v>
      </c>
      <c r="B115" t="s">
        <v>667</v>
      </c>
      <c r="C115" t="str">
        <f>LOOKUP(B115,genre!B:B,genre!C:C)</f>
        <v>英単語</v>
      </c>
      <c r="D115" t="str">
        <f t="shared" si="3"/>
        <v>necessary</v>
      </c>
      <c r="E115" t="s">
        <v>664</v>
      </c>
      <c r="F115" t="str">
        <f t="shared" si="4"/>
        <v>necessary</v>
      </c>
      <c r="G115" t="s">
        <v>665</v>
      </c>
      <c r="H115" t="s">
        <v>507</v>
      </c>
      <c r="I115" t="s">
        <v>163</v>
      </c>
      <c r="J115" t="s">
        <v>368</v>
      </c>
      <c r="K115" t="s">
        <v>513</v>
      </c>
      <c r="L115" t="b">
        <v>1</v>
      </c>
      <c r="M115" t="str">
        <f t="shared" si="5"/>
        <v>http://ejje.weblio.jp/content/necessary</v>
      </c>
    </row>
    <row r="116" spans="1:13" x14ac:dyDescent="0.3">
      <c r="A116" t="s">
        <v>514</v>
      </c>
      <c r="B116" t="s">
        <v>667</v>
      </c>
      <c r="C116" t="str">
        <f>LOOKUP(B116,genre!B:B,genre!C:C)</f>
        <v>英単語</v>
      </c>
      <c r="D116" t="str">
        <f t="shared" si="3"/>
        <v>army</v>
      </c>
      <c r="E116" t="s">
        <v>664</v>
      </c>
      <c r="F116" t="str">
        <f t="shared" si="4"/>
        <v>army</v>
      </c>
      <c r="G116" t="s">
        <v>665</v>
      </c>
      <c r="H116" t="s">
        <v>515</v>
      </c>
      <c r="I116" t="s">
        <v>179</v>
      </c>
      <c r="J116" t="s">
        <v>516</v>
      </c>
      <c r="K116" t="s">
        <v>517</v>
      </c>
      <c r="L116" t="b">
        <v>1</v>
      </c>
      <c r="M116" t="str">
        <f t="shared" si="5"/>
        <v>http://ejje.weblio.jp/content/army</v>
      </c>
    </row>
    <row r="117" spans="1:13" x14ac:dyDescent="0.3">
      <c r="A117" t="s">
        <v>518</v>
      </c>
      <c r="B117" t="s">
        <v>667</v>
      </c>
      <c r="C117" t="str">
        <f>LOOKUP(B117,genre!B:B,genre!C:C)</f>
        <v>英単語</v>
      </c>
      <c r="D117" t="str">
        <f t="shared" si="3"/>
        <v>decision</v>
      </c>
      <c r="E117" t="s">
        <v>664</v>
      </c>
      <c r="F117" t="str">
        <f t="shared" si="4"/>
        <v>decision</v>
      </c>
      <c r="G117" t="s">
        <v>665</v>
      </c>
      <c r="H117" t="s">
        <v>104</v>
      </c>
      <c r="I117" t="s">
        <v>89</v>
      </c>
      <c r="J117" t="s">
        <v>519</v>
      </c>
      <c r="K117" t="s">
        <v>520</v>
      </c>
      <c r="L117" t="b">
        <v>1</v>
      </c>
      <c r="M117" t="str">
        <f t="shared" si="5"/>
        <v>http://ejje.weblio.jp/content/decision</v>
      </c>
    </row>
    <row r="118" spans="1:13" x14ac:dyDescent="0.3">
      <c r="A118" t="s">
        <v>521</v>
      </c>
      <c r="B118" t="s">
        <v>667</v>
      </c>
      <c r="C118" t="str">
        <f>LOOKUP(B118,genre!B:B,genre!C:C)</f>
        <v>英単語</v>
      </c>
      <c r="D118" t="str">
        <f t="shared" si="3"/>
        <v>type</v>
      </c>
      <c r="E118" t="s">
        <v>664</v>
      </c>
      <c r="F118" t="str">
        <f t="shared" si="4"/>
        <v>type</v>
      </c>
      <c r="G118" t="s">
        <v>665</v>
      </c>
      <c r="H118" t="s">
        <v>522</v>
      </c>
      <c r="I118" t="s">
        <v>523</v>
      </c>
      <c r="J118" t="s">
        <v>524</v>
      </c>
      <c r="K118" t="s">
        <v>308</v>
      </c>
      <c r="L118" t="b">
        <v>1</v>
      </c>
      <c r="M118" t="str">
        <f t="shared" si="5"/>
        <v>http://ejje.weblio.jp/content/type</v>
      </c>
    </row>
    <row r="119" spans="1:13" x14ac:dyDescent="0.3">
      <c r="A119" t="s">
        <v>525</v>
      </c>
      <c r="B119" t="s">
        <v>667</v>
      </c>
      <c r="C119" t="str">
        <f>LOOKUP(B119,genre!B:B,genre!C:C)</f>
        <v>英単語</v>
      </c>
      <c r="D119" t="str">
        <f t="shared" si="3"/>
        <v>visitor</v>
      </c>
      <c r="E119" t="s">
        <v>664</v>
      </c>
      <c r="F119" t="str">
        <f t="shared" si="4"/>
        <v>visitor</v>
      </c>
      <c r="G119" t="s">
        <v>665</v>
      </c>
      <c r="H119" t="s">
        <v>284</v>
      </c>
      <c r="I119" t="s">
        <v>471</v>
      </c>
      <c r="J119" t="s">
        <v>492</v>
      </c>
      <c r="K119" t="s">
        <v>526</v>
      </c>
      <c r="L119" t="b">
        <v>1</v>
      </c>
      <c r="M119" t="str">
        <f t="shared" si="5"/>
        <v>http://ejje.weblio.jp/content/visitor</v>
      </c>
    </row>
    <row r="120" spans="1:13" x14ac:dyDescent="0.3">
      <c r="A120" t="s">
        <v>527</v>
      </c>
      <c r="B120" t="s">
        <v>667</v>
      </c>
      <c r="C120" t="str">
        <f>LOOKUP(B120,genre!B:B,genre!C:C)</f>
        <v>英単語</v>
      </c>
      <c r="D120" t="str">
        <f t="shared" si="3"/>
        <v>fear</v>
      </c>
      <c r="E120" t="s">
        <v>664</v>
      </c>
      <c r="F120" t="str">
        <f t="shared" si="4"/>
        <v>fear</v>
      </c>
      <c r="G120" t="s">
        <v>665</v>
      </c>
      <c r="H120" t="s">
        <v>282</v>
      </c>
      <c r="I120" t="s">
        <v>528</v>
      </c>
      <c r="J120" t="s">
        <v>529</v>
      </c>
      <c r="K120" t="s">
        <v>530</v>
      </c>
      <c r="L120" t="b">
        <v>1</v>
      </c>
      <c r="M120" t="str">
        <f t="shared" si="5"/>
        <v>http://ejje.weblio.jp/content/fear</v>
      </c>
    </row>
    <row r="121" spans="1:13" x14ac:dyDescent="0.3">
      <c r="A121" t="s">
        <v>531</v>
      </c>
      <c r="B121" t="s">
        <v>667</v>
      </c>
      <c r="C121" t="str">
        <f>LOOKUP(B121,genre!B:B,genre!C:C)</f>
        <v>英単語</v>
      </c>
      <c r="D121" t="str">
        <f t="shared" si="3"/>
        <v>until</v>
      </c>
      <c r="E121" t="s">
        <v>664</v>
      </c>
      <c r="F121" t="str">
        <f t="shared" si="4"/>
        <v>until</v>
      </c>
      <c r="G121" t="s">
        <v>665</v>
      </c>
      <c r="H121" t="s">
        <v>532</v>
      </c>
      <c r="I121" t="s">
        <v>533</v>
      </c>
      <c r="J121" t="s">
        <v>392</v>
      </c>
      <c r="K121" t="s">
        <v>534</v>
      </c>
      <c r="L121" t="b">
        <v>1</v>
      </c>
      <c r="M121" t="str">
        <f t="shared" si="5"/>
        <v>http://ejje.weblio.jp/content/until</v>
      </c>
    </row>
    <row r="122" spans="1:13" x14ac:dyDescent="0.3">
      <c r="A122" t="s">
        <v>535</v>
      </c>
      <c r="B122" t="s">
        <v>667</v>
      </c>
      <c r="C122" t="str">
        <f>LOOKUP(B122,genre!B:B,genre!C:C)</f>
        <v>英単語</v>
      </c>
      <c r="D122" t="str">
        <f t="shared" si="3"/>
        <v>custom</v>
      </c>
      <c r="E122" t="s">
        <v>664</v>
      </c>
      <c r="F122" t="str">
        <f t="shared" si="4"/>
        <v>custom</v>
      </c>
      <c r="G122" t="s">
        <v>665</v>
      </c>
      <c r="H122" t="s">
        <v>536</v>
      </c>
      <c r="I122" t="s">
        <v>332</v>
      </c>
      <c r="J122" t="s">
        <v>537</v>
      </c>
      <c r="K122" t="s">
        <v>538</v>
      </c>
      <c r="L122" t="b">
        <v>1</v>
      </c>
      <c r="M122" t="str">
        <f t="shared" si="5"/>
        <v>http://ejje.weblio.jp/content/custom</v>
      </c>
    </row>
    <row r="123" spans="1:13" x14ac:dyDescent="0.3">
      <c r="A123" t="s">
        <v>539</v>
      </c>
      <c r="B123" t="s">
        <v>667</v>
      </c>
      <c r="C123" t="str">
        <f>LOOKUP(B123,genre!B:B,genre!C:C)</f>
        <v>英単語</v>
      </c>
      <c r="D123" t="str">
        <f t="shared" si="3"/>
        <v>guess</v>
      </c>
      <c r="E123" t="s">
        <v>664</v>
      </c>
      <c r="F123" t="str">
        <f t="shared" si="4"/>
        <v>guess</v>
      </c>
      <c r="G123" t="s">
        <v>665</v>
      </c>
      <c r="H123" t="s">
        <v>540</v>
      </c>
      <c r="I123" t="s">
        <v>541</v>
      </c>
      <c r="J123" t="s">
        <v>542</v>
      </c>
      <c r="K123" t="s">
        <v>467</v>
      </c>
      <c r="L123" t="b">
        <v>1</v>
      </c>
      <c r="M123" t="str">
        <f t="shared" si="5"/>
        <v>http://ejje.weblio.jp/content/guess</v>
      </c>
    </row>
    <row r="124" spans="1:13" x14ac:dyDescent="0.3">
      <c r="A124" t="s">
        <v>543</v>
      </c>
      <c r="B124" t="s">
        <v>667</v>
      </c>
      <c r="C124" t="str">
        <f>LOOKUP(B124,genre!B:B,genre!C:C)</f>
        <v>英単語</v>
      </c>
      <c r="D124" t="str">
        <f t="shared" si="3"/>
        <v>list</v>
      </c>
      <c r="E124" t="s">
        <v>664</v>
      </c>
      <c r="F124" t="str">
        <f t="shared" si="4"/>
        <v>list</v>
      </c>
      <c r="G124" t="s">
        <v>665</v>
      </c>
      <c r="H124" t="s">
        <v>235</v>
      </c>
      <c r="I124" t="s">
        <v>544</v>
      </c>
      <c r="J124" t="s">
        <v>545</v>
      </c>
      <c r="K124" t="s">
        <v>546</v>
      </c>
      <c r="L124" t="b">
        <v>1</v>
      </c>
      <c r="M124" t="str">
        <f t="shared" si="5"/>
        <v>http://ejje.weblio.jp/content/list</v>
      </c>
    </row>
    <row r="125" spans="1:13" x14ac:dyDescent="0.3">
      <c r="A125" t="s">
        <v>547</v>
      </c>
      <c r="B125" t="s">
        <v>667</v>
      </c>
      <c r="C125" t="str">
        <f>LOOKUP(B125,genre!B:B,genre!C:C)</f>
        <v>英単語</v>
      </c>
      <c r="D125" t="str">
        <f t="shared" si="3"/>
        <v>material</v>
      </c>
      <c r="E125" t="s">
        <v>664</v>
      </c>
      <c r="F125" t="str">
        <f t="shared" si="4"/>
        <v>material</v>
      </c>
      <c r="G125" t="s">
        <v>665</v>
      </c>
      <c r="H125" t="s">
        <v>548</v>
      </c>
      <c r="I125" t="s">
        <v>549</v>
      </c>
      <c r="J125" t="s">
        <v>350</v>
      </c>
      <c r="K125" t="s">
        <v>276</v>
      </c>
      <c r="L125" t="b">
        <v>1</v>
      </c>
      <c r="M125" t="str">
        <f t="shared" si="5"/>
        <v>http://ejje.weblio.jp/content/material</v>
      </c>
    </row>
    <row r="126" spans="1:13" x14ac:dyDescent="0.3">
      <c r="A126" t="s">
        <v>550</v>
      </c>
      <c r="B126" t="s">
        <v>667</v>
      </c>
      <c r="C126" t="str">
        <f>LOOKUP(B126,genre!B:B,genre!C:C)</f>
        <v>英単語</v>
      </c>
      <c r="D126" t="str">
        <f t="shared" si="3"/>
        <v>various</v>
      </c>
      <c r="E126" t="s">
        <v>664</v>
      </c>
      <c r="F126" t="str">
        <f t="shared" si="4"/>
        <v>various</v>
      </c>
      <c r="G126" t="s">
        <v>665</v>
      </c>
      <c r="H126" t="s">
        <v>97</v>
      </c>
      <c r="I126" t="s">
        <v>551</v>
      </c>
      <c r="J126" t="s">
        <v>552</v>
      </c>
      <c r="K126" t="s">
        <v>553</v>
      </c>
      <c r="L126" t="b">
        <v>1</v>
      </c>
      <c r="M126" t="str">
        <f t="shared" si="5"/>
        <v>http://ejje.weblio.jp/content/various</v>
      </c>
    </row>
    <row r="127" spans="1:13" x14ac:dyDescent="0.3">
      <c r="A127" t="s">
        <v>554</v>
      </c>
      <c r="B127" t="s">
        <v>667</v>
      </c>
      <c r="C127" t="str">
        <f>LOOKUP(B127,genre!B:B,genre!C:C)</f>
        <v>英単語</v>
      </c>
      <c r="D127" t="str">
        <f t="shared" si="3"/>
        <v>increase</v>
      </c>
      <c r="E127" t="s">
        <v>664</v>
      </c>
      <c r="F127" t="str">
        <f t="shared" si="4"/>
        <v>increase</v>
      </c>
      <c r="G127" t="s">
        <v>665</v>
      </c>
      <c r="H127" t="s">
        <v>555</v>
      </c>
      <c r="I127" t="s">
        <v>556</v>
      </c>
      <c r="J127" t="s">
        <v>557</v>
      </c>
      <c r="K127" t="s">
        <v>465</v>
      </c>
      <c r="L127" t="b">
        <v>1</v>
      </c>
      <c r="M127" t="str">
        <f t="shared" si="5"/>
        <v>http://ejje.weblio.jp/content/increase</v>
      </c>
    </row>
    <row r="128" spans="1:13" x14ac:dyDescent="0.3">
      <c r="A128" t="s">
        <v>558</v>
      </c>
      <c r="B128" t="s">
        <v>667</v>
      </c>
      <c r="C128" t="str">
        <f>LOOKUP(B128,genre!B:B,genre!C:C)</f>
        <v>英単語</v>
      </c>
      <c r="D128" t="str">
        <f t="shared" si="3"/>
        <v>suppose</v>
      </c>
      <c r="E128" t="s">
        <v>664</v>
      </c>
      <c r="F128" t="str">
        <f t="shared" si="4"/>
        <v>suppose</v>
      </c>
      <c r="G128" t="s">
        <v>665</v>
      </c>
      <c r="H128" t="s">
        <v>559</v>
      </c>
      <c r="I128" t="s">
        <v>560</v>
      </c>
      <c r="J128" t="s">
        <v>561</v>
      </c>
      <c r="K128" t="s">
        <v>562</v>
      </c>
      <c r="L128" t="b">
        <v>1</v>
      </c>
      <c r="M128" t="str">
        <f t="shared" si="5"/>
        <v>http://ejje.weblio.jp/content/suppose</v>
      </c>
    </row>
    <row r="129" spans="1:13" x14ac:dyDescent="0.3">
      <c r="A129" t="s">
        <v>563</v>
      </c>
      <c r="B129" t="s">
        <v>667</v>
      </c>
      <c r="C129" t="str">
        <f>LOOKUP(B129,genre!B:B,genre!C:C)</f>
        <v>英単語</v>
      </c>
      <c r="D129" t="str">
        <f t="shared" si="3"/>
        <v>activity</v>
      </c>
      <c r="E129" t="s">
        <v>664</v>
      </c>
      <c r="F129" t="str">
        <f t="shared" si="4"/>
        <v>activity</v>
      </c>
      <c r="G129" t="s">
        <v>665</v>
      </c>
      <c r="H129" t="s">
        <v>564</v>
      </c>
      <c r="I129" t="s">
        <v>565</v>
      </c>
      <c r="J129" t="s">
        <v>566</v>
      </c>
      <c r="K129" t="s">
        <v>567</v>
      </c>
      <c r="L129" t="b">
        <v>1</v>
      </c>
      <c r="M129" t="str">
        <f t="shared" si="5"/>
        <v>http://ejje.weblio.jp/content/activity</v>
      </c>
    </row>
    <row r="130" spans="1:13" x14ac:dyDescent="0.3">
      <c r="A130" t="s">
        <v>568</v>
      </c>
      <c r="B130" t="s">
        <v>667</v>
      </c>
      <c r="C130" t="str">
        <f>LOOKUP(B130,genre!B:B,genre!C:C)</f>
        <v>英単語</v>
      </c>
      <c r="D130" t="str">
        <f t="shared" si="3"/>
        <v>anyway</v>
      </c>
      <c r="E130" t="s">
        <v>664</v>
      </c>
      <c r="F130" t="str">
        <f t="shared" si="4"/>
        <v>anyway</v>
      </c>
      <c r="G130" t="s">
        <v>665</v>
      </c>
      <c r="H130" t="s">
        <v>33</v>
      </c>
      <c r="I130" t="s">
        <v>569</v>
      </c>
      <c r="J130" t="s">
        <v>570</v>
      </c>
      <c r="K130" t="s">
        <v>571</v>
      </c>
      <c r="L130" t="b">
        <v>1</v>
      </c>
      <c r="M130" t="str">
        <f t="shared" si="5"/>
        <v>http://ejje.weblio.jp/content/anyway</v>
      </c>
    </row>
    <row r="131" spans="1:13" x14ac:dyDescent="0.3">
      <c r="A131" t="s">
        <v>572</v>
      </c>
      <c r="B131" t="s">
        <v>667</v>
      </c>
      <c r="C131" t="str">
        <f>LOOKUP(B131,genre!B:B,genre!C:C)</f>
        <v>英単語</v>
      </c>
      <c r="D131" t="str">
        <f t="shared" ref="D131:D153" si="6">A131</f>
        <v>article</v>
      </c>
      <c r="E131" t="s">
        <v>664</v>
      </c>
      <c r="F131" t="str">
        <f t="shared" ref="F131:F153" si="7">A131</f>
        <v>article</v>
      </c>
      <c r="G131" t="s">
        <v>665</v>
      </c>
      <c r="H131" t="s">
        <v>573</v>
      </c>
      <c r="I131" t="s">
        <v>574</v>
      </c>
      <c r="J131" t="s">
        <v>109</v>
      </c>
      <c r="K131" t="s">
        <v>575</v>
      </c>
      <c r="L131" t="b">
        <v>1</v>
      </c>
      <c r="M131" t="str">
        <f t="shared" ref="M131:M153" si="8">"http://ejje.weblio.jp/content/"&amp;A131</f>
        <v>http://ejje.weblio.jp/content/article</v>
      </c>
    </row>
    <row r="132" spans="1:13" x14ac:dyDescent="0.3">
      <c r="A132" t="s">
        <v>576</v>
      </c>
      <c r="B132" t="s">
        <v>667</v>
      </c>
      <c r="C132" t="str">
        <f>LOOKUP(B132,genre!B:B,genre!C:C)</f>
        <v>英単語</v>
      </c>
      <c r="D132" t="str">
        <f t="shared" si="6"/>
        <v>act</v>
      </c>
      <c r="E132" t="s">
        <v>664</v>
      </c>
      <c r="F132" t="str">
        <f t="shared" si="7"/>
        <v>act</v>
      </c>
      <c r="G132" t="s">
        <v>665</v>
      </c>
      <c r="H132" t="s">
        <v>577</v>
      </c>
      <c r="I132" t="s">
        <v>578</v>
      </c>
      <c r="J132" t="s">
        <v>227</v>
      </c>
      <c r="K132" t="s">
        <v>188</v>
      </c>
      <c r="L132" t="b">
        <v>1</v>
      </c>
      <c r="M132" t="str">
        <f t="shared" si="8"/>
        <v>http://ejje.weblio.jp/content/act</v>
      </c>
    </row>
    <row r="133" spans="1:13" x14ac:dyDescent="0.3">
      <c r="A133" t="s">
        <v>579</v>
      </c>
      <c r="B133" t="s">
        <v>667</v>
      </c>
      <c r="C133" t="str">
        <f>LOOKUP(B133,genre!B:B,genre!C:C)</f>
        <v>英単語</v>
      </c>
      <c r="D133" t="str">
        <f t="shared" si="6"/>
        <v>though</v>
      </c>
      <c r="E133" t="s">
        <v>664</v>
      </c>
      <c r="F133" t="str">
        <f t="shared" si="7"/>
        <v>though</v>
      </c>
      <c r="G133" t="s">
        <v>665</v>
      </c>
      <c r="H133" t="s">
        <v>580</v>
      </c>
      <c r="I133" t="s">
        <v>581</v>
      </c>
      <c r="J133" t="s">
        <v>12</v>
      </c>
      <c r="K133" t="s">
        <v>582</v>
      </c>
      <c r="L133" t="b">
        <v>1</v>
      </c>
      <c r="M133" t="str">
        <f t="shared" si="8"/>
        <v>http://ejje.weblio.jp/content/though</v>
      </c>
    </row>
    <row r="134" spans="1:13" x14ac:dyDescent="0.3">
      <c r="A134" t="s">
        <v>583</v>
      </c>
      <c r="B134" t="s">
        <v>667</v>
      </c>
      <c r="C134" t="str">
        <f>LOOKUP(B134,genre!B:B,genre!C:C)</f>
        <v>英単語</v>
      </c>
      <c r="D134" t="str">
        <f t="shared" si="6"/>
        <v>change</v>
      </c>
      <c r="E134" t="s">
        <v>664</v>
      </c>
      <c r="F134" t="str">
        <f t="shared" si="7"/>
        <v>change</v>
      </c>
      <c r="G134" t="s">
        <v>665</v>
      </c>
      <c r="H134" t="s">
        <v>59</v>
      </c>
      <c r="I134" t="s">
        <v>584</v>
      </c>
      <c r="J134" t="s">
        <v>585</v>
      </c>
      <c r="K134" t="s">
        <v>586</v>
      </c>
      <c r="L134" t="b">
        <v>1</v>
      </c>
      <c r="M134" t="str">
        <f t="shared" si="8"/>
        <v>http://ejje.weblio.jp/content/change</v>
      </c>
    </row>
    <row r="135" spans="1:13" x14ac:dyDescent="0.3">
      <c r="A135" t="s">
        <v>587</v>
      </c>
      <c r="B135" t="s">
        <v>667</v>
      </c>
      <c r="C135" t="str">
        <f>LOOKUP(B135,genre!B:B,genre!C:C)</f>
        <v>英単語</v>
      </c>
      <c r="D135" t="str">
        <f t="shared" si="6"/>
        <v>within</v>
      </c>
      <c r="E135" t="s">
        <v>664</v>
      </c>
      <c r="F135" t="str">
        <f t="shared" si="7"/>
        <v>within</v>
      </c>
      <c r="G135" t="s">
        <v>665</v>
      </c>
      <c r="H135" t="s">
        <v>588</v>
      </c>
      <c r="I135" t="s">
        <v>589</v>
      </c>
      <c r="J135" t="s">
        <v>590</v>
      </c>
      <c r="K135" t="s">
        <v>591</v>
      </c>
      <c r="L135" t="b">
        <v>1</v>
      </c>
      <c r="M135" t="str">
        <f t="shared" si="8"/>
        <v>http://ejje.weblio.jp/content/within</v>
      </c>
    </row>
    <row r="136" spans="1:13" x14ac:dyDescent="0.3">
      <c r="A136" t="s">
        <v>592</v>
      </c>
      <c r="B136" t="s">
        <v>667</v>
      </c>
      <c r="C136" t="str">
        <f>LOOKUP(B136,genre!B:B,genre!C:C)</f>
        <v>英単語</v>
      </c>
      <c r="D136" t="str">
        <f t="shared" si="6"/>
        <v>local</v>
      </c>
      <c r="E136" t="s">
        <v>664</v>
      </c>
      <c r="F136" t="str">
        <f t="shared" si="7"/>
        <v>local</v>
      </c>
      <c r="G136" t="s">
        <v>665</v>
      </c>
      <c r="H136" t="s">
        <v>593</v>
      </c>
      <c r="I136" t="s">
        <v>594</v>
      </c>
      <c r="J136" t="s">
        <v>595</v>
      </c>
      <c r="K136" t="s">
        <v>13</v>
      </c>
      <c r="L136" t="b">
        <v>1</v>
      </c>
      <c r="M136" t="str">
        <f t="shared" si="8"/>
        <v>http://ejje.weblio.jp/content/local</v>
      </c>
    </row>
    <row r="137" spans="1:13" x14ac:dyDescent="0.3">
      <c r="A137" t="s">
        <v>596</v>
      </c>
      <c r="B137" t="s">
        <v>667</v>
      </c>
      <c r="C137" t="str">
        <f>LOOKUP(B137,genre!B:B,genre!C:C)</f>
        <v>英単語</v>
      </c>
      <c r="D137" t="str">
        <f t="shared" si="6"/>
        <v>lady</v>
      </c>
      <c r="E137" t="s">
        <v>664</v>
      </c>
      <c r="F137" t="str">
        <f t="shared" si="7"/>
        <v>lady</v>
      </c>
      <c r="G137" t="s">
        <v>665</v>
      </c>
      <c r="H137" t="s">
        <v>597</v>
      </c>
      <c r="I137" t="s">
        <v>598</v>
      </c>
      <c r="J137" t="s">
        <v>599</v>
      </c>
      <c r="K137" t="s">
        <v>600</v>
      </c>
      <c r="L137" t="b">
        <v>1</v>
      </c>
      <c r="M137" t="str">
        <f t="shared" si="8"/>
        <v>http://ejje.weblio.jp/content/lady</v>
      </c>
    </row>
    <row r="138" spans="1:13" x14ac:dyDescent="0.3">
      <c r="A138" t="s">
        <v>601</v>
      </c>
      <c r="B138" t="s">
        <v>667</v>
      </c>
      <c r="C138" t="str">
        <f>LOOKUP(B138,genre!B:B,genre!C:C)</f>
        <v>英単語</v>
      </c>
      <c r="D138" t="str">
        <f t="shared" si="6"/>
        <v>bowl</v>
      </c>
      <c r="E138" t="s">
        <v>664</v>
      </c>
      <c r="F138" t="str">
        <f t="shared" si="7"/>
        <v>bowl</v>
      </c>
      <c r="G138" t="s">
        <v>665</v>
      </c>
      <c r="H138" t="s">
        <v>602</v>
      </c>
      <c r="I138" t="s">
        <v>603</v>
      </c>
      <c r="J138" t="s">
        <v>604</v>
      </c>
      <c r="K138" t="s">
        <v>407</v>
      </c>
      <c r="L138" t="b">
        <v>1</v>
      </c>
      <c r="M138" t="str">
        <f t="shared" si="8"/>
        <v>http://ejje.weblio.jp/content/bowl</v>
      </c>
    </row>
    <row r="139" spans="1:13" x14ac:dyDescent="0.3">
      <c r="A139" t="s">
        <v>605</v>
      </c>
      <c r="B139" t="s">
        <v>667</v>
      </c>
      <c r="C139" t="str">
        <f>LOOKUP(B139,genre!B:B,genre!C:C)</f>
        <v>英単語</v>
      </c>
      <c r="D139" t="str">
        <f t="shared" si="6"/>
        <v>measure</v>
      </c>
      <c r="E139" t="s">
        <v>664</v>
      </c>
      <c r="F139" t="str">
        <f t="shared" si="7"/>
        <v>measure</v>
      </c>
      <c r="G139" t="s">
        <v>665</v>
      </c>
      <c r="H139" t="s">
        <v>606</v>
      </c>
      <c r="I139" t="s">
        <v>607</v>
      </c>
      <c r="J139" t="s">
        <v>608</v>
      </c>
      <c r="K139" t="s">
        <v>609</v>
      </c>
      <c r="L139" t="b">
        <v>1</v>
      </c>
      <c r="M139" t="str">
        <f t="shared" si="8"/>
        <v>http://ejje.weblio.jp/content/measure</v>
      </c>
    </row>
    <row r="140" spans="1:13" x14ac:dyDescent="0.3">
      <c r="A140" t="s">
        <v>610</v>
      </c>
      <c r="B140" t="s">
        <v>667</v>
      </c>
      <c r="C140" t="str">
        <f>LOOKUP(B140,genre!B:B,genre!C:C)</f>
        <v>英単語</v>
      </c>
      <c r="D140" t="str">
        <f t="shared" si="6"/>
        <v>ahead</v>
      </c>
      <c r="E140" t="s">
        <v>664</v>
      </c>
      <c r="F140" t="str">
        <f t="shared" si="7"/>
        <v>ahead</v>
      </c>
      <c r="G140" t="s">
        <v>665</v>
      </c>
      <c r="H140" t="s">
        <v>12</v>
      </c>
      <c r="I140" t="s">
        <v>611</v>
      </c>
      <c r="J140" t="s">
        <v>581</v>
      </c>
      <c r="K140" t="s">
        <v>612</v>
      </c>
      <c r="L140" t="b">
        <v>1</v>
      </c>
      <c r="M140" t="str">
        <f t="shared" si="8"/>
        <v>http://ejje.weblio.jp/content/ahead</v>
      </c>
    </row>
    <row r="141" spans="1:13" x14ac:dyDescent="0.3">
      <c r="A141" t="s">
        <v>613</v>
      </c>
      <c r="B141" t="s">
        <v>667</v>
      </c>
      <c r="C141" t="str">
        <f>LOOKUP(B141,genre!B:B,genre!C:C)</f>
        <v>英単語</v>
      </c>
      <c r="D141" t="str">
        <f t="shared" si="6"/>
        <v>patient</v>
      </c>
      <c r="E141" t="s">
        <v>664</v>
      </c>
      <c r="F141" t="str">
        <f t="shared" si="7"/>
        <v>patient</v>
      </c>
      <c r="G141" t="s">
        <v>665</v>
      </c>
      <c r="H141" t="s">
        <v>614</v>
      </c>
      <c r="I141" t="s">
        <v>615</v>
      </c>
      <c r="J141" t="s">
        <v>616</v>
      </c>
      <c r="K141" t="s">
        <v>617</v>
      </c>
      <c r="L141" t="b">
        <v>1</v>
      </c>
      <c r="M141" t="str">
        <f t="shared" si="8"/>
        <v>http://ejje.weblio.jp/content/patient</v>
      </c>
    </row>
    <row r="142" spans="1:13" x14ac:dyDescent="0.3">
      <c r="A142" t="s">
        <v>618</v>
      </c>
      <c r="B142" t="s">
        <v>667</v>
      </c>
      <c r="C142" t="str">
        <f>LOOKUP(B142,genre!B:B,genre!C:C)</f>
        <v>英単語</v>
      </c>
      <c r="D142" t="str">
        <f t="shared" si="6"/>
        <v>against</v>
      </c>
      <c r="E142" t="s">
        <v>664</v>
      </c>
      <c r="F142" t="str">
        <f t="shared" si="7"/>
        <v>against</v>
      </c>
      <c r="G142" t="s">
        <v>665</v>
      </c>
      <c r="H142" t="s">
        <v>619</v>
      </c>
      <c r="I142" t="s">
        <v>620</v>
      </c>
      <c r="J142" t="s">
        <v>621</v>
      </c>
      <c r="K142" t="s">
        <v>63</v>
      </c>
      <c r="L142" t="b">
        <v>1</v>
      </c>
      <c r="M142" t="str">
        <f t="shared" si="8"/>
        <v>http://ejje.weblio.jp/content/against</v>
      </c>
    </row>
    <row r="143" spans="1:13" x14ac:dyDescent="0.3">
      <c r="A143" t="s">
        <v>622</v>
      </c>
      <c r="B143" t="s">
        <v>667</v>
      </c>
      <c r="C143" t="str">
        <f>LOOKUP(B143,genre!B:B,genre!C:C)</f>
        <v>英単語</v>
      </c>
      <c r="D143" t="str">
        <f t="shared" si="6"/>
        <v>narrow</v>
      </c>
      <c r="E143" t="s">
        <v>664</v>
      </c>
      <c r="F143" t="str">
        <f t="shared" si="7"/>
        <v>narrow</v>
      </c>
      <c r="G143" t="s">
        <v>665</v>
      </c>
      <c r="H143" t="s">
        <v>623</v>
      </c>
      <c r="I143" t="s">
        <v>624</v>
      </c>
      <c r="J143" t="s">
        <v>625</v>
      </c>
      <c r="K143" t="s">
        <v>626</v>
      </c>
      <c r="L143" t="b">
        <v>1</v>
      </c>
      <c r="M143" t="str">
        <f t="shared" si="8"/>
        <v>http://ejje.weblio.jp/content/narrow</v>
      </c>
    </row>
    <row r="144" spans="1:13" x14ac:dyDescent="0.3">
      <c r="A144" t="s">
        <v>627</v>
      </c>
      <c r="B144" t="s">
        <v>667</v>
      </c>
      <c r="C144" t="str">
        <f>LOOKUP(B144,genre!B:B,genre!C:C)</f>
        <v>英単語</v>
      </c>
      <c r="D144" t="str">
        <f t="shared" si="6"/>
        <v>along</v>
      </c>
      <c r="E144" t="s">
        <v>664</v>
      </c>
      <c r="F144" t="str">
        <f t="shared" si="7"/>
        <v>along</v>
      </c>
      <c r="G144" t="s">
        <v>665</v>
      </c>
      <c r="H144" t="s">
        <v>393</v>
      </c>
      <c r="I144" t="s">
        <v>628</v>
      </c>
      <c r="J144" t="s">
        <v>629</v>
      </c>
      <c r="K144" t="s">
        <v>64</v>
      </c>
      <c r="L144" t="b">
        <v>1</v>
      </c>
      <c r="M144" t="str">
        <f t="shared" si="8"/>
        <v>http://ejje.weblio.jp/content/along</v>
      </c>
    </row>
    <row r="145" spans="1:13" x14ac:dyDescent="0.3">
      <c r="A145" t="s">
        <v>630</v>
      </c>
      <c r="B145" t="s">
        <v>667</v>
      </c>
      <c r="C145" t="str">
        <f>LOOKUP(B145,genre!B:B,genre!C:C)</f>
        <v>英単語</v>
      </c>
      <c r="D145" t="str">
        <f t="shared" si="6"/>
        <v>let</v>
      </c>
      <c r="E145" t="s">
        <v>664</v>
      </c>
      <c r="F145" t="str">
        <f t="shared" si="7"/>
        <v>let</v>
      </c>
      <c r="G145" t="s">
        <v>665</v>
      </c>
      <c r="H145" t="s">
        <v>631</v>
      </c>
      <c r="I145" t="s">
        <v>129</v>
      </c>
      <c r="J145" t="s">
        <v>128</v>
      </c>
      <c r="K145" t="s">
        <v>632</v>
      </c>
      <c r="L145" t="b">
        <v>1</v>
      </c>
      <c r="M145" t="str">
        <f t="shared" si="8"/>
        <v>http://ejje.weblio.jp/content/let</v>
      </c>
    </row>
    <row r="146" spans="1:13" x14ac:dyDescent="0.3">
      <c r="A146" t="s">
        <v>633</v>
      </c>
      <c r="B146" t="s">
        <v>667</v>
      </c>
      <c r="C146" t="str">
        <f>LOOKUP(B146,genre!B:B,genre!C:C)</f>
        <v>英単語</v>
      </c>
      <c r="D146" t="str">
        <f t="shared" si="6"/>
        <v>probably</v>
      </c>
      <c r="E146" t="s">
        <v>664</v>
      </c>
      <c r="F146" t="str">
        <f t="shared" si="7"/>
        <v>probably</v>
      </c>
      <c r="G146" t="s">
        <v>665</v>
      </c>
      <c r="H146" t="s">
        <v>634</v>
      </c>
      <c r="I146" t="s">
        <v>635</v>
      </c>
      <c r="J146" t="s">
        <v>39</v>
      </c>
      <c r="K146" t="s">
        <v>207</v>
      </c>
      <c r="L146" t="b">
        <v>1</v>
      </c>
      <c r="M146" t="str">
        <f t="shared" si="8"/>
        <v>http://ejje.weblio.jp/content/probably</v>
      </c>
    </row>
    <row r="147" spans="1:13" x14ac:dyDescent="0.3">
      <c r="A147" t="s">
        <v>636</v>
      </c>
      <c r="B147" t="s">
        <v>667</v>
      </c>
      <c r="C147" t="str">
        <f>LOOKUP(B147,genre!B:B,genre!C:C)</f>
        <v>英単語</v>
      </c>
      <c r="D147" t="str">
        <f t="shared" si="6"/>
        <v>prize</v>
      </c>
      <c r="E147" t="s">
        <v>664</v>
      </c>
      <c r="F147" t="str">
        <f t="shared" si="7"/>
        <v>prize</v>
      </c>
      <c r="G147" t="s">
        <v>665</v>
      </c>
      <c r="H147" t="s">
        <v>637</v>
      </c>
      <c r="I147" t="s">
        <v>638</v>
      </c>
      <c r="J147" t="s">
        <v>639</v>
      </c>
      <c r="K147" t="s">
        <v>640</v>
      </c>
      <c r="L147" t="b">
        <v>1</v>
      </c>
      <c r="M147" t="str">
        <f t="shared" si="8"/>
        <v>http://ejje.weblio.jp/content/prize</v>
      </c>
    </row>
    <row r="148" spans="1:13" x14ac:dyDescent="0.3">
      <c r="A148" t="s">
        <v>641</v>
      </c>
      <c r="B148" t="s">
        <v>667</v>
      </c>
      <c r="C148" t="str">
        <f>LOOKUP(B148,genre!B:B,genre!C:C)</f>
        <v>英単語</v>
      </c>
      <c r="D148" t="str">
        <f t="shared" si="6"/>
        <v>toward</v>
      </c>
      <c r="E148" t="s">
        <v>664</v>
      </c>
      <c r="F148" t="str">
        <f t="shared" si="7"/>
        <v>toward</v>
      </c>
      <c r="G148" t="s">
        <v>665</v>
      </c>
      <c r="H148" t="s">
        <v>65</v>
      </c>
      <c r="I148" t="s">
        <v>628</v>
      </c>
      <c r="J148" t="s">
        <v>393</v>
      </c>
      <c r="K148" t="s">
        <v>620</v>
      </c>
      <c r="L148" t="b">
        <v>1</v>
      </c>
      <c r="M148" t="str">
        <f t="shared" si="8"/>
        <v>http://ejje.weblio.jp/content/toward</v>
      </c>
    </row>
    <row r="149" spans="1:13" x14ac:dyDescent="0.3">
      <c r="A149" t="s">
        <v>642</v>
      </c>
      <c r="B149" t="s">
        <v>667</v>
      </c>
      <c r="C149" t="str">
        <f>LOOKUP(B149,genre!B:B,genre!C:C)</f>
        <v>英単語</v>
      </c>
      <c r="D149" t="str">
        <f t="shared" si="6"/>
        <v>perhaps</v>
      </c>
      <c r="E149" t="s">
        <v>664</v>
      </c>
      <c r="F149" t="str">
        <f t="shared" si="7"/>
        <v>perhaps</v>
      </c>
      <c r="G149" t="s">
        <v>665</v>
      </c>
      <c r="H149" t="s">
        <v>643</v>
      </c>
      <c r="I149" t="s">
        <v>644</v>
      </c>
      <c r="J149" t="s">
        <v>645</v>
      </c>
      <c r="K149" t="s">
        <v>646</v>
      </c>
      <c r="L149" t="b">
        <v>1</v>
      </c>
      <c r="M149" t="str">
        <f t="shared" si="8"/>
        <v>http://ejje.weblio.jp/content/perhaps</v>
      </c>
    </row>
    <row r="150" spans="1:13" x14ac:dyDescent="0.3">
      <c r="A150" t="s">
        <v>647</v>
      </c>
      <c r="B150" t="s">
        <v>667</v>
      </c>
      <c r="C150" t="str">
        <f>LOOKUP(B150,genre!B:B,genre!C:C)</f>
        <v>英単語</v>
      </c>
      <c r="D150" t="str">
        <f t="shared" si="6"/>
        <v>single</v>
      </c>
      <c r="E150" t="s">
        <v>664</v>
      </c>
      <c r="F150" t="str">
        <f t="shared" si="7"/>
        <v>single</v>
      </c>
      <c r="G150" t="s">
        <v>665</v>
      </c>
      <c r="H150" t="s">
        <v>365</v>
      </c>
      <c r="I150" t="s">
        <v>242</v>
      </c>
      <c r="J150" t="s">
        <v>132</v>
      </c>
      <c r="K150" t="s">
        <v>97</v>
      </c>
      <c r="L150" t="b">
        <v>1</v>
      </c>
      <c r="M150" t="str">
        <f t="shared" si="8"/>
        <v>http://ejje.weblio.jp/content/single</v>
      </c>
    </row>
    <row r="151" spans="1:13" x14ac:dyDescent="0.3">
      <c r="A151" t="s">
        <v>648</v>
      </c>
      <c r="B151" t="s">
        <v>667</v>
      </c>
      <c r="C151" t="str">
        <f>LOOKUP(B151,genre!B:B,genre!C:C)</f>
        <v>英単語</v>
      </c>
      <c r="D151" t="str">
        <f t="shared" si="6"/>
        <v>indeed</v>
      </c>
      <c r="E151" t="s">
        <v>664</v>
      </c>
      <c r="F151" t="str">
        <f t="shared" si="7"/>
        <v>indeed</v>
      </c>
      <c r="G151" t="s">
        <v>665</v>
      </c>
      <c r="H151" t="s">
        <v>649</v>
      </c>
      <c r="I151" t="s">
        <v>646</v>
      </c>
      <c r="J151" t="s">
        <v>635</v>
      </c>
      <c r="K151" t="s">
        <v>650</v>
      </c>
      <c r="L151" t="b">
        <v>1</v>
      </c>
      <c r="M151" t="str">
        <f t="shared" si="8"/>
        <v>http://ejje.weblio.jp/content/indeed</v>
      </c>
    </row>
    <row r="152" spans="1:13" x14ac:dyDescent="0.3">
      <c r="A152" t="s">
        <v>651</v>
      </c>
      <c r="B152" t="s">
        <v>667</v>
      </c>
      <c r="C152" t="str">
        <f>LOOKUP(B152,genre!B:B,genre!C:C)</f>
        <v>英単語</v>
      </c>
      <c r="D152" t="str">
        <f t="shared" si="6"/>
        <v>ashamed</v>
      </c>
      <c r="E152" t="s">
        <v>664</v>
      </c>
      <c r="F152" t="str">
        <f t="shared" si="7"/>
        <v>ashamed</v>
      </c>
      <c r="G152" t="s">
        <v>665</v>
      </c>
      <c r="H152" t="s">
        <v>652</v>
      </c>
      <c r="I152" t="s">
        <v>653</v>
      </c>
      <c r="J152" t="s">
        <v>654</v>
      </c>
      <c r="K152" t="s">
        <v>655</v>
      </c>
      <c r="L152" t="b">
        <v>1</v>
      </c>
      <c r="M152" t="str">
        <f t="shared" si="8"/>
        <v>http://ejje.weblio.jp/content/ashamed</v>
      </c>
    </row>
    <row r="153" spans="1:13" x14ac:dyDescent="0.3">
      <c r="A153" t="s">
        <v>656</v>
      </c>
      <c r="B153" t="s">
        <v>667</v>
      </c>
      <c r="C153" t="str">
        <f>LOOKUP(B153,genre!B:B,genre!C:C)</f>
        <v>英単語</v>
      </c>
      <c r="D153" t="str">
        <f t="shared" si="6"/>
        <v>remain</v>
      </c>
      <c r="E153" t="s">
        <v>664</v>
      </c>
      <c r="F153" t="str">
        <f t="shared" si="7"/>
        <v>remain</v>
      </c>
      <c r="G153" t="s">
        <v>665</v>
      </c>
      <c r="H153" t="s">
        <v>657</v>
      </c>
      <c r="I153" t="s">
        <v>193</v>
      </c>
      <c r="J153" t="s">
        <v>658</v>
      </c>
      <c r="K153" t="s">
        <v>659</v>
      </c>
      <c r="L153" t="b">
        <v>1</v>
      </c>
      <c r="M153" t="str">
        <f t="shared" si="8"/>
        <v>http://ejje.weblio.jp/content/remain</v>
      </c>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workbookViewId="0">
      <pane xSplit="1" ySplit="1" topLeftCell="B2" activePane="bottomRight" state="frozen"/>
      <selection pane="topRight" activeCell="B1" sqref="B1"/>
      <selection pane="bottomLeft" activeCell="A2" sqref="A2"/>
      <selection pane="bottomRight" activeCell="E4" sqref="E4"/>
    </sheetView>
  </sheetViews>
  <sheetFormatPr baseColWidth="12" defaultRowHeight="20" x14ac:dyDescent="0.3"/>
  <cols>
    <col min="1" max="1" width="3.28515625" bestFit="1" customWidth="1"/>
    <col min="2" max="2" width="10.42578125" bestFit="1" customWidth="1"/>
    <col min="3" max="3" width="9.7109375" bestFit="1" customWidth="1"/>
    <col min="4" max="4" width="21.5703125" bestFit="1" customWidth="1"/>
    <col min="5" max="5" width="64" customWidth="1"/>
    <col min="6" max="6" width="10" bestFit="1" customWidth="1"/>
    <col min="7" max="7" width="11.42578125" bestFit="1" customWidth="1"/>
    <col min="8" max="8" width="12.5703125" bestFit="1" customWidth="1"/>
    <col min="9" max="9" width="48.7109375" bestFit="1" customWidth="1"/>
  </cols>
  <sheetData>
    <row r="1" spans="1:9" s="1" customFormat="1" x14ac:dyDescent="0.3">
      <c r="B1" s="1" t="s">
        <v>674</v>
      </c>
      <c r="C1" s="1" t="s">
        <v>666</v>
      </c>
      <c r="D1" s="1" t="s">
        <v>0</v>
      </c>
      <c r="E1" s="1" t="s">
        <v>5</v>
      </c>
      <c r="F1" s="1" t="s">
        <v>6</v>
      </c>
      <c r="G1" s="1" t="s">
        <v>7</v>
      </c>
      <c r="H1" s="1" t="s">
        <v>8</v>
      </c>
      <c r="I1" s="1" t="s">
        <v>10</v>
      </c>
    </row>
    <row r="2" spans="1:9" ht="180" x14ac:dyDescent="0.3">
      <c r="A2">
        <v>1</v>
      </c>
      <c r="B2" t="str">
        <f>"21-spring-"&amp;A2</f>
        <v>21-spring-1</v>
      </c>
      <c r="C2" t="s">
        <v>669</v>
      </c>
      <c r="D2" t="str">
        <f>"Tパスポート 21年春 午前"&amp;A2</f>
        <v>Tパスポート 21年春 午前1</v>
      </c>
      <c r="E2" s="2" t="s">
        <v>672</v>
      </c>
      <c r="F2" t="s">
        <v>671</v>
      </c>
      <c r="G2">
        <v>4</v>
      </c>
      <c r="H2">
        <v>2</v>
      </c>
      <c r="I2" t="str">
        <f>"http://www.itpassportsiken.com/kakomon/21_haru/q"&amp;A2&amp;".html"</f>
        <v>http://www.itpassportsiken.com/kakomon/21_haru/q1.html</v>
      </c>
    </row>
    <row r="3" spans="1:9" ht="100" x14ac:dyDescent="0.3">
      <c r="A3">
        <v>2</v>
      </c>
      <c r="B3" t="str">
        <f t="shared" ref="B3:B7" si="0">"21-spring-"&amp;A3</f>
        <v>21-spring-2</v>
      </c>
      <c r="C3" t="s">
        <v>669</v>
      </c>
      <c r="D3" t="str">
        <f t="shared" ref="D3:D7" si="1">"Tパスポート 21年春 午前"&amp;A3</f>
        <v>Tパスポート 21年春 午前2</v>
      </c>
      <c r="E3" s="2" t="s">
        <v>675</v>
      </c>
      <c r="F3" t="s">
        <v>671</v>
      </c>
      <c r="G3">
        <v>4</v>
      </c>
      <c r="H3">
        <v>2</v>
      </c>
      <c r="I3" t="str">
        <f t="shared" ref="I3:I7" si="2">"http://www.itpassportsiken.com/kakomon/21_haru/q"&amp;A3&amp;".html"</f>
        <v>http://www.itpassportsiken.com/kakomon/21_haru/q2.html</v>
      </c>
    </row>
    <row r="4" spans="1:9" ht="120" x14ac:dyDescent="0.3">
      <c r="A4">
        <v>3</v>
      </c>
      <c r="B4" t="str">
        <f t="shared" si="0"/>
        <v>21-spring-3</v>
      </c>
      <c r="C4" t="s">
        <v>669</v>
      </c>
      <c r="D4" t="str">
        <f t="shared" si="1"/>
        <v>Tパスポート 21年春 午前3</v>
      </c>
      <c r="E4" s="2" t="s">
        <v>676</v>
      </c>
      <c r="F4" t="s">
        <v>671</v>
      </c>
      <c r="G4">
        <v>4</v>
      </c>
      <c r="H4">
        <v>2</v>
      </c>
      <c r="I4" t="str">
        <f t="shared" si="2"/>
        <v>http://www.itpassportsiken.com/kakomon/21_haru/q3.html</v>
      </c>
    </row>
    <row r="5" spans="1:9" ht="140" x14ac:dyDescent="0.3">
      <c r="A5">
        <v>4</v>
      </c>
      <c r="B5" t="str">
        <f t="shared" si="0"/>
        <v>21-spring-4</v>
      </c>
      <c r="C5" t="s">
        <v>669</v>
      </c>
      <c r="D5" t="str">
        <f t="shared" si="1"/>
        <v>Tパスポート 21年春 午前4</v>
      </c>
      <c r="E5" s="2" t="s">
        <v>677</v>
      </c>
      <c r="F5" t="s">
        <v>671</v>
      </c>
      <c r="G5">
        <v>4</v>
      </c>
      <c r="H5">
        <v>2</v>
      </c>
      <c r="I5" t="str">
        <f t="shared" si="2"/>
        <v>http://www.itpassportsiken.com/kakomon/21_haru/q4.html</v>
      </c>
    </row>
    <row r="6" spans="1:9" ht="120" x14ac:dyDescent="0.3">
      <c r="A6">
        <v>5</v>
      </c>
      <c r="B6" t="str">
        <f t="shared" si="0"/>
        <v>21-spring-5</v>
      </c>
      <c r="C6" t="s">
        <v>669</v>
      </c>
      <c r="D6" t="str">
        <f t="shared" si="1"/>
        <v>Tパスポート 21年春 午前5</v>
      </c>
      <c r="E6" s="2" t="s">
        <v>678</v>
      </c>
      <c r="F6" t="s">
        <v>671</v>
      </c>
      <c r="G6">
        <v>4</v>
      </c>
      <c r="H6">
        <v>2</v>
      </c>
      <c r="I6" t="str">
        <f t="shared" si="2"/>
        <v>http://www.itpassportsiken.com/kakomon/21_haru/q5.html</v>
      </c>
    </row>
    <row r="7" spans="1:9" ht="120" x14ac:dyDescent="0.3">
      <c r="A7">
        <v>6</v>
      </c>
      <c r="B7" t="str">
        <f t="shared" si="0"/>
        <v>21-spring-6</v>
      </c>
      <c r="C7" t="s">
        <v>669</v>
      </c>
      <c r="D7" t="str">
        <f t="shared" si="1"/>
        <v>Tパスポート 21年春 午前6</v>
      </c>
      <c r="E7" s="2" t="s">
        <v>679</v>
      </c>
      <c r="F7" t="s">
        <v>671</v>
      </c>
      <c r="G7">
        <v>4</v>
      </c>
      <c r="H7">
        <v>2</v>
      </c>
      <c r="I7" t="str">
        <f t="shared" si="2"/>
        <v>http://www.itpassportsiken.com/kakomon/21_haru/q6.html</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4</vt:i4>
      </vt:variant>
    </vt:vector>
  </HeadingPairs>
  <TitlesOfParts>
    <vt:vector size="4" baseType="lpstr">
      <vt:lpstr>course</vt:lpstr>
      <vt:lpstr>genre</vt:lpstr>
      <vt:lpstr>quiz-ngsl</vt:lpstr>
      <vt:lpstr>quiz-itpass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太田大地</dc:creator>
  <cp:lastModifiedBy>太田大地</cp:lastModifiedBy>
  <dcterms:created xsi:type="dcterms:W3CDTF">2017-11-21T02:32:58Z</dcterms:created>
  <dcterms:modified xsi:type="dcterms:W3CDTF">2017-11-22T05:17:28Z</dcterms:modified>
</cp:coreProperties>
</file>