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 Pc\Desktop\Meghmani Finchem\Daily report\May-2023\10.5.2023\"/>
    </mc:Choice>
  </mc:AlternateContent>
  <bookViews>
    <workbookView xWindow="0" yWindow="0" windowWidth="23040" windowHeight="9072" activeTab="1"/>
  </bookViews>
  <sheets>
    <sheet name="Chiller-Process" sheetId="3" r:id="rId1"/>
    <sheet name="Cooling To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7" i="2" l="1"/>
  <c r="F86" i="2"/>
  <c r="F85" i="2"/>
  <c r="F84" i="2"/>
  <c r="F83" i="2"/>
  <c r="F82" i="2"/>
  <c r="F81" i="2"/>
  <c r="E82" i="2"/>
  <c r="E83" i="2"/>
  <c r="E84" i="2"/>
  <c r="E85" i="2"/>
  <c r="E86" i="2"/>
  <c r="E87" i="2"/>
  <c r="E81" i="2"/>
  <c r="G81" i="2" l="1"/>
  <c r="G82" i="2" l="1"/>
  <c r="G86" i="2"/>
  <c r="G87" i="2"/>
  <c r="G83" i="2"/>
  <c r="G85" i="2"/>
  <c r="G84" i="2"/>
  <c r="M17" i="2"/>
  <c r="M15" i="2"/>
  <c r="N17" i="2" l="1"/>
  <c r="N15" i="2"/>
  <c r="L17" i="2" l="1"/>
  <c r="K17" i="2"/>
  <c r="J17" i="2"/>
  <c r="I17" i="2"/>
  <c r="H17" i="2"/>
  <c r="G17" i="2"/>
  <c r="E15" i="2" l="1"/>
  <c r="J85" i="2" l="1"/>
  <c r="J84" i="2"/>
  <c r="J86" i="2"/>
  <c r="J81" i="2"/>
  <c r="J82" i="2"/>
  <c r="J87" i="2"/>
  <c r="J83" i="2"/>
  <c r="F13" i="3"/>
  <c r="G13" i="3"/>
  <c r="E13" i="3"/>
  <c r="H15" i="2" l="1"/>
  <c r="I15" i="2"/>
  <c r="J15" i="2"/>
  <c r="K15" i="2"/>
  <c r="L15" i="2"/>
  <c r="G15" i="2"/>
  <c r="G45" i="2" l="1"/>
  <c r="E45" i="2"/>
  <c r="C45" i="2"/>
</calcChain>
</file>

<file path=xl/comments1.xml><?xml version="1.0" encoding="utf-8"?>
<comments xmlns="http://schemas.openxmlformats.org/spreadsheetml/2006/main">
  <authors>
    <author>Nimesh Shah</author>
  </authors>
  <commentList>
    <comment ref="J85" authorId="0" shapeId="0">
      <text>
        <r>
          <rPr>
            <b/>
            <sz val="9"/>
            <color indexed="81"/>
            <rFont val="Tahoma"/>
            <family val="2"/>
          </rPr>
          <t>Nimesh Shah:</t>
        </r>
        <r>
          <rPr>
            <sz val="9"/>
            <color indexed="81"/>
            <rFont val="Tahoma"/>
            <family val="2"/>
          </rPr>
          <t xml:space="preserve">
Weakly dose. Per dose qty.</t>
        </r>
      </text>
    </comment>
    <comment ref="J86" authorId="0" shapeId="0">
      <text>
        <r>
          <rPr>
            <b/>
            <sz val="9"/>
            <color indexed="81"/>
            <rFont val="Tahoma"/>
            <family val="2"/>
          </rPr>
          <t>Nimesh Shah:
Per dose qty.</t>
        </r>
      </text>
    </comment>
    <comment ref="J87" authorId="0" shapeId="0">
      <text>
        <r>
          <rPr>
            <b/>
            <sz val="9"/>
            <color indexed="81"/>
            <rFont val="Tahoma"/>
            <family val="2"/>
          </rPr>
          <t>Nimesh Shah:</t>
        </r>
        <r>
          <rPr>
            <sz val="9"/>
            <color indexed="81"/>
            <rFont val="Tahoma"/>
            <family val="2"/>
          </rPr>
          <t xml:space="preserve">
Per dose qty.</t>
        </r>
      </text>
    </comment>
  </commentList>
</comments>
</file>

<file path=xl/sharedStrings.xml><?xml version="1.0" encoding="utf-8"?>
<sst xmlns="http://schemas.openxmlformats.org/spreadsheetml/2006/main" count="378" uniqueCount="142">
  <si>
    <t>Sr No.</t>
  </si>
  <si>
    <t>Parameter</t>
  </si>
  <si>
    <t>UOM</t>
  </si>
  <si>
    <t xml:space="preserve">   Control
Limit</t>
  </si>
  <si>
    <t xml:space="preserve">Actual
Value </t>
  </si>
  <si>
    <t xml:space="preserve">  Limit</t>
  </si>
  <si>
    <t>pH</t>
  </si>
  <si>
    <t>Conductivity</t>
  </si>
  <si>
    <t>P Alkalinity</t>
  </si>
  <si>
    <t>ppm</t>
  </si>
  <si>
    <t>M Alkalinity</t>
  </si>
  <si>
    <t>Chloride</t>
  </si>
  <si>
    <t>&lt;100</t>
  </si>
  <si>
    <t>&lt;3</t>
  </si>
  <si>
    <t xml:space="preserve">COC </t>
  </si>
  <si>
    <t>Turbidity</t>
  </si>
  <si>
    <t>NTU</t>
  </si>
  <si>
    <t>SRB/ml</t>
  </si>
  <si>
    <t>SHUT</t>
  </si>
  <si>
    <t>DOWN</t>
  </si>
  <si>
    <t>*</t>
  </si>
  <si>
    <r>
      <t>O-PO</t>
    </r>
    <r>
      <rPr>
        <b/>
        <vertAlign val="subscript"/>
        <sz val="12"/>
        <rFont val="Calibri"/>
        <family val="2"/>
      </rPr>
      <t>4</t>
    </r>
  </si>
  <si>
    <t>TBC / ml</t>
  </si>
  <si>
    <t>&lt;10/100 ml</t>
  </si>
  <si>
    <t>&lt;10000</t>
  </si>
  <si>
    <t>FRC</t>
  </si>
  <si>
    <t>&lt;2</t>
  </si>
  <si>
    <t>Daily Service Report For Cooling Water Treatment MFL - Process Plant</t>
  </si>
  <si>
    <t>KOH</t>
  </si>
  <si>
    <t>TDS</t>
  </si>
  <si>
    <t>&lt;2200</t>
  </si>
  <si>
    <t>H202</t>
  </si>
  <si>
    <t>CA-2</t>
  </si>
  <si>
    <t>ECH</t>
  </si>
  <si>
    <t>Make Up Water Analysis</t>
  </si>
  <si>
    <t>Design Limit</t>
  </si>
  <si>
    <t>Actual Value</t>
  </si>
  <si>
    <t>ALL CT</t>
  </si>
  <si>
    <t>THERMAX LIMITED  CHEMICAL DIVISION
COOLING WATER TREATMENT REPORT</t>
  </si>
  <si>
    <t>us/cm</t>
  </si>
  <si>
    <t>Nitrite</t>
  </si>
  <si>
    <t>NaOH-CCU</t>
  </si>
  <si>
    <t>CA-1</t>
  </si>
  <si>
    <t>CMS Process</t>
  </si>
  <si>
    <t>CMS- Utility</t>
  </si>
  <si>
    <t>Daily Service Report For Chiller MFL - Process Plant</t>
  </si>
  <si>
    <t>8.5-9.5</t>
  </si>
  <si>
    <t>&lt;1600</t>
  </si>
  <si>
    <t>&lt;1040</t>
  </si>
  <si>
    <t>&gt;1000</t>
  </si>
  <si>
    <t>&lt;20</t>
  </si>
  <si>
    <t xml:space="preserve"> 7.2 to 7.8</t>
  </si>
  <si>
    <t>Total Hardness</t>
  </si>
  <si>
    <t>Ca- Hardness</t>
  </si>
  <si>
    <t>Mg- Hardness</t>
  </si>
  <si>
    <t>SIO2</t>
  </si>
  <si>
    <t>FE</t>
  </si>
  <si>
    <t>µm/cm</t>
  </si>
  <si>
    <t>8.0-8.2</t>
  </si>
  <si>
    <t>150-240</t>
  </si>
  <si>
    <t>NIL</t>
  </si>
  <si>
    <t>&lt; 1200</t>
  </si>
  <si>
    <t>&lt; 600</t>
  </si>
  <si>
    <t>&lt; 400</t>
  </si>
  <si>
    <t>3.0-5.0</t>
  </si>
  <si>
    <t>&lt;300</t>
  </si>
  <si>
    <t>&lt;150</t>
  </si>
  <si>
    <t>&lt;21</t>
  </si>
  <si>
    <t>&lt;240</t>
  </si>
  <si>
    <t>&lt;144</t>
  </si>
  <si>
    <t>&lt;0.2</t>
  </si>
  <si>
    <t>&lt;15</t>
  </si>
  <si>
    <t>&lt;1</t>
  </si>
  <si>
    <t>CPVC</t>
  </si>
  <si>
    <t>Iron</t>
  </si>
  <si>
    <t>consumption</t>
  </si>
  <si>
    <t>KG</t>
  </si>
  <si>
    <t>Chemical</t>
  </si>
  <si>
    <t>Proposed</t>
  </si>
  <si>
    <t>Actual</t>
  </si>
  <si>
    <t>Kgs/ Day</t>
  </si>
  <si>
    <t>Kgs/Day</t>
  </si>
  <si>
    <t>Maxtreat  7702</t>
  </si>
  <si>
    <t>Maxtreat  370</t>
  </si>
  <si>
    <t>Maxtreat 7202 TR</t>
  </si>
  <si>
    <t>Maxtreat CL -5</t>
  </si>
  <si>
    <t>Maxquat  7960</t>
  </si>
  <si>
    <t>Maxtreat  606</t>
  </si>
  <si>
    <t>Maxtreat  652</t>
  </si>
  <si>
    <t>CMS</t>
  </si>
  <si>
    <t>Added on--&gt;</t>
  </si>
  <si>
    <t>Due on --&gt;</t>
  </si>
  <si>
    <t>-</t>
  </si>
  <si>
    <t xml:space="preserve">Remarks : </t>
  </si>
  <si>
    <t>14.3.2023</t>
  </si>
  <si>
    <t>13.10.2022</t>
  </si>
  <si>
    <t>Zinc</t>
  </si>
  <si>
    <t>0.5-1.5</t>
  </si>
  <si>
    <t>CHEMICAL STOCK DETAILS</t>
  </si>
  <si>
    <t>Chemical Name</t>
  </si>
  <si>
    <t>OPENING STOCK</t>
  </si>
  <si>
    <t>Cons. Kg/Day</t>
  </si>
  <si>
    <t>Closing Stock kg.</t>
  </si>
  <si>
    <t>Chemical Remains Days</t>
  </si>
  <si>
    <t>Make up Water</t>
  </si>
  <si>
    <t>M3/Day</t>
  </si>
  <si>
    <t>Blowdown</t>
  </si>
  <si>
    <t>DATE</t>
  </si>
  <si>
    <t>Daily</t>
  </si>
  <si>
    <t>Once a Week</t>
  </si>
  <si>
    <t>Once a alternate Month</t>
  </si>
  <si>
    <t>Maxtreat 7960                                              (Chlorine activator Once a Week)</t>
  </si>
  <si>
    <t>Max-606                                                                                       (NOB once a alternate Month)</t>
  </si>
  <si>
    <t>Max-652                                                                                  (NOB once a alternate Month)</t>
  </si>
  <si>
    <t>DESIGN LIMIT</t>
  </si>
  <si>
    <t>Deg C</t>
  </si>
  <si>
    <t>Sample temp.</t>
  </si>
  <si>
    <t>1 - 2</t>
  </si>
  <si>
    <t>5.5 - 7.0</t>
  </si>
  <si>
    <t>LSI</t>
  </si>
  <si>
    <t>RSI</t>
  </si>
  <si>
    <t xml:space="preserve">Chemical Received          </t>
  </si>
  <si>
    <t>Frequency</t>
  </si>
  <si>
    <t>FREQUENCY</t>
  </si>
  <si>
    <t>14.11.2022</t>
  </si>
  <si>
    <t>Proposed / Day</t>
  </si>
  <si>
    <t>CMS- PRO</t>
  </si>
  <si>
    <t>CMS-VAM</t>
  </si>
  <si>
    <t>Remarks:</t>
  </si>
  <si>
    <t>CA-1 Chiller</t>
  </si>
  <si>
    <t>CA-2 Chiller</t>
  </si>
  <si>
    <t>CMS Chiller</t>
  </si>
  <si>
    <t>2) Please give Blowdown in CCU Because COC is Higher than Design Limit.</t>
  </si>
  <si>
    <t>3) CPVC cooling tower is in Shutdown condition.</t>
  </si>
  <si>
    <t>5) Next SRB/TBC due on 14/05/23.</t>
  </si>
  <si>
    <t>6) CLO2 dosing system is stopped Because M-7961 chemical is finished.</t>
  </si>
  <si>
    <t>S/D</t>
  </si>
  <si>
    <t>Date:10.05.2023</t>
  </si>
  <si>
    <t>Stock as on 10.05.2023</t>
  </si>
  <si>
    <t>1) Please keep Blowdown close in CA-2, CMS VAM and CMS PRO Because COC is Lower than Design Limit.</t>
  </si>
  <si>
    <t>4) ECH cooling tower one cell is in closed condition.</t>
  </si>
  <si>
    <t>Date: 10.05.2023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</si>
</sst>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64" formatCode="[$-409]d\-mmm\-yy;@"/>
    <numFmt numFmtId="165" formatCode="0.0"/>
    <numFmt numFmtId="166" formatCode="0;[Red]0"/>
    <numFmt numFmtId="167" formatCode="0.00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u/>
      <sz val="12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i/>
      <sz val="12"/>
      <name val="Calibri"/>
      <family val="2"/>
    </font>
    <font>
      <b/>
      <sz val="12"/>
      <color indexed="10"/>
      <name val="Calibri"/>
      <family val="2"/>
    </font>
    <font>
      <b/>
      <sz val="12"/>
      <color rgb="FF00B050"/>
      <name val="Calibri"/>
      <family val="2"/>
    </font>
    <font>
      <b/>
      <vertAlign val="subscript"/>
      <sz val="12"/>
      <name val="Calibri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C00000"/>
      <name val="Calibri"/>
      <family val="2"/>
    </font>
    <font>
      <b/>
      <sz val="12"/>
      <color theme="9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color theme="4"/>
      <name val="Calibri"/>
      <family val="2"/>
    </font>
    <font>
      <b/>
      <sz val="10"/>
      <color theme="1"/>
      <name val="Calibri"/>
      <family val="2"/>
    </font>
    <font>
      <b/>
      <sz val="14"/>
      <name val="Calibri"/>
      <family val="2"/>
    </font>
    <font>
      <sz val="14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EAD3"/>
        <bgColor rgb="FFD9EAD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rgb="FFD9EAD3"/>
      </patternFill>
    </fill>
    <fill>
      <patternFill patternType="solid">
        <fgColor theme="0"/>
        <bgColor rgb="FFD9D9D9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17" fillId="0" borderId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33">
    <xf numFmtId="0" fontId="0" fillId="0" borderId="0" xfId="0"/>
    <xf numFmtId="0" fontId="4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0" fontId="4" fillId="4" borderId="0" xfId="1" applyFont="1" applyFill="1" applyBorder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165" fontId="5" fillId="0" borderId="0" xfId="1" applyNumberFormat="1" applyFont="1" applyBorder="1" applyAlignment="1">
      <alignment horizontal="center" vertical="center"/>
    </xf>
    <xf numFmtId="1" fontId="8" fillId="0" borderId="0" xfId="1" applyNumberFormat="1" applyFont="1" applyBorder="1" applyAlignment="1">
      <alignment horizontal="center" vertical="center"/>
    </xf>
    <xf numFmtId="2" fontId="5" fillId="0" borderId="0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4" fillId="0" borderId="0" xfId="1" applyFont="1" applyBorder="1" applyAlignment="1" applyProtection="1">
      <alignment horizontal="center" vertical="center"/>
      <protection hidden="1"/>
    </xf>
    <xf numFmtId="0" fontId="4" fillId="0" borderId="0" xfId="1" applyFont="1" applyBorder="1" applyAlignment="1" applyProtection="1">
      <alignment horizontal="center" vertical="center"/>
      <protection locked="0"/>
    </xf>
    <xf numFmtId="0" fontId="7" fillId="0" borderId="0" xfId="1" applyFont="1" applyBorder="1" applyAlignment="1" applyProtection="1">
      <alignment horizontal="center" vertical="center"/>
      <protection locked="0"/>
    </xf>
    <xf numFmtId="1" fontId="5" fillId="0" borderId="0" xfId="1" applyNumberFormat="1" applyFont="1" applyBorder="1" applyAlignment="1" applyProtection="1">
      <alignment horizontal="center" vertical="center"/>
      <protection locked="0"/>
    </xf>
    <xf numFmtId="0" fontId="4" fillId="0" borderId="0" xfId="1" applyFont="1" applyAlignment="1" applyProtection="1">
      <alignment horizontal="center" vertical="center"/>
      <protection locked="0"/>
    </xf>
    <xf numFmtId="0" fontId="5" fillId="0" borderId="0" xfId="1" applyFont="1" applyBorder="1" applyAlignment="1" applyProtection="1">
      <alignment horizontal="center" vertical="center"/>
      <protection locked="0"/>
    </xf>
    <xf numFmtId="0" fontId="5" fillId="4" borderId="0" xfId="1" applyFont="1" applyFill="1" applyBorder="1" applyAlignment="1" applyProtection="1">
      <alignment vertical="center"/>
      <protection locked="0"/>
    </xf>
    <xf numFmtId="0" fontId="4" fillId="4" borderId="4" xfId="1" applyFont="1" applyFill="1" applyBorder="1" applyAlignment="1" applyProtection="1">
      <protection locked="0"/>
    </xf>
    <xf numFmtId="0" fontId="5" fillId="4" borderId="0" xfId="1" applyFont="1" applyFill="1" applyBorder="1" applyAlignment="1" applyProtection="1">
      <protection locked="0"/>
    </xf>
    <xf numFmtId="0" fontId="4" fillId="4" borderId="0" xfId="1" applyFont="1" applyFill="1" applyBorder="1" applyAlignment="1" applyProtection="1">
      <alignment vertical="center"/>
      <protection locked="0"/>
    </xf>
    <xf numFmtId="0" fontId="5" fillId="4" borderId="6" xfId="1" applyFont="1" applyFill="1" applyBorder="1" applyAlignment="1" applyProtection="1">
      <protection locked="0"/>
    </xf>
    <xf numFmtId="0" fontId="5" fillId="4" borderId="7" xfId="1" applyFont="1" applyFill="1" applyBorder="1" applyAlignment="1" applyProtection="1">
      <protection locked="0"/>
    </xf>
    <xf numFmtId="0" fontId="5" fillId="4" borderId="7" xfId="1" applyFont="1" applyFill="1" applyBorder="1" applyAlignment="1" applyProtection="1">
      <alignment vertical="center"/>
      <protection locked="0"/>
    </xf>
    <xf numFmtId="0" fontId="4" fillId="4" borderId="7" xfId="1" applyFont="1" applyFill="1" applyBorder="1" applyAlignment="1" applyProtection="1">
      <alignment vertical="center"/>
      <protection locked="0"/>
    </xf>
    <xf numFmtId="0" fontId="4" fillId="0" borderId="0" xfId="1" applyFont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10" xfId="1" applyFont="1" applyFill="1" applyBorder="1" applyAlignment="1" applyProtection="1">
      <alignment horizontal="center" vertical="center"/>
      <protection hidden="1"/>
    </xf>
    <xf numFmtId="0" fontId="5" fillId="0" borderId="11" xfId="1" applyFont="1" applyFill="1" applyBorder="1" applyAlignment="1" applyProtection="1">
      <alignment horizontal="center" vertical="center"/>
      <protection hidden="1"/>
    </xf>
    <xf numFmtId="0" fontId="5" fillId="0" borderId="0" xfId="1" applyFont="1" applyBorder="1" applyAlignment="1">
      <alignment horizontal="center" vertical="center"/>
    </xf>
    <xf numFmtId="0" fontId="5" fillId="0" borderId="19" xfId="1" applyFont="1" applyBorder="1" applyAlignment="1" applyProtection="1">
      <alignment horizontal="center" vertical="center"/>
      <protection hidden="1"/>
    </xf>
    <xf numFmtId="0" fontId="5" fillId="0" borderId="19" xfId="1" applyFont="1" applyFill="1" applyBorder="1" applyAlignment="1" applyProtection="1">
      <alignment horizontal="center" vertical="center"/>
      <protection hidden="1"/>
    </xf>
    <xf numFmtId="0" fontId="4" fillId="4" borderId="5" xfId="1" applyFont="1" applyFill="1" applyBorder="1" applyAlignment="1" applyProtection="1">
      <alignment vertical="center"/>
      <protection locked="0"/>
    </xf>
    <xf numFmtId="0" fontId="4" fillId="4" borderId="8" xfId="1" applyFont="1" applyFill="1" applyBorder="1" applyAlignment="1" applyProtection="1">
      <alignment vertical="center"/>
      <protection locked="0"/>
    </xf>
    <xf numFmtId="0" fontId="4" fillId="4" borderId="6" xfId="1" applyFont="1" applyFill="1" applyBorder="1" applyAlignment="1" applyProtection="1">
      <protection locked="0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23" xfId="1" applyFont="1" applyBorder="1" applyAlignment="1" applyProtection="1">
      <alignment horizontal="center" vertical="center"/>
      <protection hidden="1"/>
    </xf>
    <xf numFmtId="0" fontId="5" fillId="0" borderId="32" xfId="1" applyFont="1" applyBorder="1" applyAlignment="1" applyProtection="1">
      <alignment horizontal="center" vertical="center"/>
      <protection hidden="1"/>
    </xf>
    <xf numFmtId="0" fontId="5" fillId="4" borderId="22" xfId="1" applyFont="1" applyFill="1" applyBorder="1" applyAlignment="1" applyProtection="1">
      <alignment horizontal="center" vertical="center"/>
      <protection locked="0"/>
    </xf>
    <xf numFmtId="0" fontId="5" fillId="4" borderId="24" xfId="1" applyFont="1" applyFill="1" applyBorder="1" applyAlignment="1" applyProtection="1">
      <alignment horizontal="center" vertical="center"/>
      <protection locked="0"/>
    </xf>
    <xf numFmtId="0" fontId="5" fillId="4" borderId="22" xfId="1" applyFont="1" applyFill="1" applyBorder="1" applyAlignment="1" applyProtection="1">
      <alignment vertical="center"/>
      <protection locked="0"/>
    </xf>
    <xf numFmtId="0" fontId="5" fillId="4" borderId="24" xfId="1" applyFont="1" applyFill="1" applyBorder="1" applyAlignment="1" applyProtection="1">
      <alignment vertical="center"/>
      <protection locked="0"/>
    </xf>
    <xf numFmtId="0" fontId="5" fillId="4" borderId="26" xfId="1" applyFont="1" applyFill="1" applyBorder="1" applyAlignment="1" applyProtection="1">
      <protection locked="0"/>
    </xf>
    <xf numFmtId="0" fontId="5" fillId="4" borderId="28" xfId="1" applyFont="1" applyFill="1" applyBorder="1" applyAlignment="1" applyProtection="1">
      <protection locked="0"/>
    </xf>
    <xf numFmtId="0" fontId="5" fillId="4" borderId="28" xfId="1" applyFont="1" applyFill="1" applyBorder="1" applyAlignment="1" applyProtection="1">
      <alignment vertical="center"/>
      <protection locked="0"/>
    </xf>
    <xf numFmtId="0" fontId="4" fillId="4" borderId="28" xfId="1" applyFont="1" applyFill="1" applyBorder="1" applyAlignment="1" applyProtection="1">
      <alignment vertical="center"/>
      <protection locked="0"/>
    </xf>
    <xf numFmtId="0" fontId="4" fillId="4" borderId="30" xfId="1" applyFont="1" applyFill="1" applyBorder="1" applyAlignment="1" applyProtection="1">
      <alignment vertical="center"/>
      <protection locked="0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9" xfId="1" applyFont="1" applyBorder="1" applyAlignment="1" applyProtection="1">
      <alignment horizontal="center" vertical="center"/>
      <protection hidden="1"/>
    </xf>
    <xf numFmtId="0" fontId="5" fillId="0" borderId="18" xfId="1" applyFont="1" applyBorder="1" applyAlignment="1" applyProtection="1">
      <alignment horizontal="center" vertical="center"/>
      <protection hidden="1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6" xfId="0" applyFont="1" applyFill="1" applyBorder="1" applyAlignment="1">
      <alignment horizontal="center" vertical="center"/>
    </xf>
    <xf numFmtId="14" fontId="5" fillId="4" borderId="36" xfId="1" applyNumberFormat="1" applyFont="1" applyFill="1" applyBorder="1" applyAlignment="1" applyProtection="1">
      <alignment horizontal="center" vertical="center"/>
      <protection locked="0"/>
    </xf>
    <xf numFmtId="14" fontId="5" fillId="4" borderId="37" xfId="1" applyNumberFormat="1" applyFont="1" applyFill="1" applyBorder="1" applyAlignment="1" applyProtection="1">
      <alignment horizontal="center" vertical="center"/>
      <protection locked="0"/>
    </xf>
    <xf numFmtId="0" fontId="5" fillId="4" borderId="37" xfId="1" applyFont="1" applyFill="1" applyBorder="1" applyAlignment="1" applyProtection="1">
      <alignment horizontal="center" vertical="center"/>
      <protection locked="0"/>
    </xf>
    <xf numFmtId="0" fontId="5" fillId="4" borderId="38" xfId="1" applyFont="1" applyFill="1" applyBorder="1" applyAlignment="1" applyProtection="1">
      <alignment horizontal="center" vertical="center"/>
      <protection locked="0"/>
    </xf>
    <xf numFmtId="14" fontId="5" fillId="2" borderId="42" xfId="1" applyNumberFormat="1" applyFont="1" applyFill="1" applyBorder="1" applyAlignment="1" applyProtection="1">
      <alignment horizontal="center" vertical="center"/>
      <protection locked="0"/>
    </xf>
    <xf numFmtId="14" fontId="5" fillId="2" borderId="35" xfId="1" applyNumberFormat="1" applyFont="1" applyFill="1" applyBorder="1" applyAlignment="1" applyProtection="1">
      <alignment horizontal="center" vertical="center"/>
      <protection locked="0"/>
    </xf>
    <xf numFmtId="14" fontId="5" fillId="2" borderId="43" xfId="1" applyNumberFormat="1" applyFont="1" applyFill="1" applyBorder="1" applyAlignment="1" applyProtection="1">
      <alignment horizontal="center" vertical="center"/>
      <protection locked="0"/>
    </xf>
    <xf numFmtId="0" fontId="5" fillId="5" borderId="44" xfId="1" applyFont="1" applyFill="1" applyBorder="1" applyAlignment="1" applyProtection="1">
      <alignment horizontal="center" vertical="center"/>
      <protection hidden="1"/>
    </xf>
    <xf numFmtId="0" fontId="5" fillId="5" borderId="43" xfId="1" applyFont="1" applyFill="1" applyBorder="1" applyAlignment="1" applyProtection="1">
      <alignment horizontal="center" vertical="center"/>
      <protection hidden="1"/>
    </xf>
    <xf numFmtId="0" fontId="5" fillId="5" borderId="31" xfId="1" applyFont="1" applyFill="1" applyBorder="1" applyAlignment="1" applyProtection="1">
      <alignment horizontal="center" vertical="center"/>
      <protection hidden="1"/>
    </xf>
    <xf numFmtId="0" fontId="5" fillId="0" borderId="44" xfId="1" applyFont="1" applyBorder="1" applyAlignment="1" applyProtection="1">
      <alignment horizontal="left" vertical="center"/>
      <protection hidden="1"/>
    </xf>
    <xf numFmtId="0" fontId="5" fillId="0" borderId="35" xfId="1" applyFont="1" applyBorder="1" applyAlignment="1" applyProtection="1">
      <alignment horizontal="left" vertical="center"/>
      <protection hidden="1"/>
    </xf>
    <xf numFmtId="0" fontId="5" fillId="0" borderId="43" xfId="1" applyFont="1" applyBorder="1" applyAlignment="1" applyProtection="1">
      <alignment horizontal="left" vertical="center"/>
      <protection hidden="1"/>
    </xf>
    <xf numFmtId="0" fontId="5" fillId="0" borderId="35" xfId="1" applyFont="1" applyBorder="1" applyAlignment="1" applyProtection="1">
      <alignment horizontal="center" vertical="center"/>
      <protection hidden="1"/>
    </xf>
    <xf numFmtId="0" fontId="5" fillId="0" borderId="43" xfId="1" applyFont="1" applyBorder="1" applyAlignment="1" applyProtection="1">
      <alignment horizontal="center" vertical="center"/>
      <protection hidden="1"/>
    </xf>
    <xf numFmtId="0" fontId="10" fillId="0" borderId="42" xfId="1" applyFont="1" applyBorder="1" applyAlignment="1" applyProtection="1">
      <alignment horizontal="center" vertical="center"/>
      <protection hidden="1"/>
    </xf>
    <xf numFmtId="0" fontId="10" fillId="0" borderId="35" xfId="1" applyFont="1" applyBorder="1" applyAlignment="1" applyProtection="1">
      <alignment horizontal="center" vertical="center"/>
      <protection hidden="1"/>
    </xf>
    <xf numFmtId="0" fontId="10" fillId="0" borderId="43" xfId="1" applyFont="1" applyBorder="1" applyAlignment="1" applyProtection="1">
      <alignment horizontal="center" vertical="center"/>
      <protection hidden="1"/>
    </xf>
    <xf numFmtId="2" fontId="4" fillId="0" borderId="42" xfId="1" applyNumberFormat="1" applyFont="1" applyBorder="1" applyAlignment="1" applyProtection="1">
      <alignment horizontal="center" vertical="center"/>
      <protection hidden="1"/>
    </xf>
    <xf numFmtId="166" fontId="4" fillId="0" borderId="35" xfId="1" applyNumberFormat="1" applyFont="1" applyFill="1" applyBorder="1" applyAlignment="1" applyProtection="1">
      <alignment horizontal="center" vertical="center"/>
      <protection hidden="1"/>
    </xf>
    <xf numFmtId="1" fontId="4" fillId="0" borderId="35" xfId="1" applyNumberFormat="1" applyFont="1" applyBorder="1" applyAlignment="1" applyProtection="1">
      <alignment horizontal="center" vertical="center"/>
      <protection hidden="1"/>
    </xf>
    <xf numFmtId="0" fontId="4" fillId="0" borderId="35" xfId="1" applyFont="1" applyBorder="1" applyAlignment="1" applyProtection="1">
      <alignment horizontal="center" vertical="center"/>
      <protection hidden="1"/>
    </xf>
    <xf numFmtId="0" fontId="12" fillId="0" borderId="35" xfId="1" applyFont="1" applyBorder="1" applyAlignment="1" applyProtection="1">
      <alignment horizontal="center" vertical="center"/>
      <protection hidden="1"/>
    </xf>
    <xf numFmtId="165" fontId="4" fillId="0" borderId="43" xfId="1" applyNumberFormat="1" applyFont="1" applyBorder="1" applyAlignment="1" applyProtection="1">
      <alignment horizontal="center" vertical="center"/>
      <protection hidden="1"/>
    </xf>
    <xf numFmtId="1" fontId="4" fillId="0" borderId="35" xfId="1" applyNumberFormat="1" applyFont="1" applyFill="1" applyBorder="1" applyAlignment="1" applyProtection="1">
      <alignment horizontal="center" vertical="center"/>
      <protection hidden="1"/>
    </xf>
    <xf numFmtId="2" fontId="4" fillId="0" borderId="35" xfId="1" applyNumberFormat="1" applyFont="1" applyFill="1" applyBorder="1" applyAlignment="1" applyProtection="1">
      <alignment horizontal="center" vertical="center"/>
      <protection hidden="1"/>
    </xf>
    <xf numFmtId="165" fontId="4" fillId="0" borderId="35" xfId="1" applyNumberFormat="1" applyFont="1" applyFill="1" applyBorder="1" applyAlignment="1" applyProtection="1">
      <alignment horizontal="center" vertical="center"/>
      <protection hidden="1"/>
    </xf>
    <xf numFmtId="1" fontId="12" fillId="0" borderId="35" xfId="1" applyNumberFormat="1" applyFont="1" applyFill="1" applyBorder="1" applyAlignment="1" applyProtection="1">
      <alignment horizontal="center" vertical="center"/>
      <protection hidden="1"/>
    </xf>
    <xf numFmtId="165" fontId="4" fillId="0" borderId="43" xfId="1" applyNumberFormat="1" applyFont="1" applyFill="1" applyBorder="1" applyAlignment="1" applyProtection="1">
      <alignment horizontal="center" vertical="center"/>
      <protection hidden="1"/>
    </xf>
    <xf numFmtId="2" fontId="4" fillId="0" borderId="42" xfId="1" applyNumberFormat="1" applyFont="1" applyFill="1" applyBorder="1" applyAlignment="1" applyProtection="1">
      <alignment horizontal="center" vertical="center"/>
      <protection hidden="1"/>
    </xf>
    <xf numFmtId="1" fontId="4" fillId="0" borderId="42" xfId="1" applyNumberFormat="1" applyFont="1" applyFill="1" applyBorder="1" applyAlignment="1" applyProtection="1">
      <alignment horizontal="center" vertical="center"/>
      <protection hidden="1"/>
    </xf>
    <xf numFmtId="0" fontId="5" fillId="7" borderId="44" xfId="1" applyFont="1" applyFill="1" applyBorder="1" applyAlignment="1" applyProtection="1">
      <alignment horizontal="center" vertical="center"/>
      <protection locked="0"/>
    </xf>
    <xf numFmtId="0" fontId="5" fillId="7" borderId="35" xfId="1" applyFont="1" applyFill="1" applyBorder="1" applyAlignment="1" applyProtection="1">
      <alignment horizontal="center" vertical="center"/>
      <protection locked="0"/>
    </xf>
    <xf numFmtId="0" fontId="20" fillId="9" borderId="35" xfId="0" applyFont="1" applyFill="1" applyBorder="1" applyAlignment="1">
      <alignment horizontal="left" vertical="center"/>
    </xf>
    <xf numFmtId="0" fontId="5" fillId="7" borderId="43" xfId="1" applyFont="1" applyFill="1" applyBorder="1" applyAlignment="1" applyProtection="1">
      <alignment horizontal="center" vertical="center"/>
      <protection locked="0"/>
    </xf>
    <xf numFmtId="0" fontId="20" fillId="9" borderId="43" xfId="0" applyFont="1" applyFill="1" applyBorder="1" applyAlignment="1">
      <alignment horizontal="left" vertical="center"/>
    </xf>
    <xf numFmtId="20" fontId="4" fillId="9" borderId="44" xfId="0" applyNumberFormat="1" applyFont="1" applyFill="1" applyBorder="1" applyAlignment="1">
      <alignment vertical="center"/>
    </xf>
    <xf numFmtId="49" fontId="5" fillId="9" borderId="43" xfId="0" applyNumberFormat="1" applyFont="1" applyFill="1" applyBorder="1" applyAlignment="1">
      <alignment vertical="center"/>
    </xf>
    <xf numFmtId="14" fontId="5" fillId="7" borderId="43" xfId="1" applyNumberFormat="1" applyFont="1" applyFill="1" applyBorder="1" applyAlignment="1" applyProtection="1">
      <alignment vertical="center" wrapText="1"/>
      <protection locked="0"/>
    </xf>
    <xf numFmtId="0" fontId="5" fillId="7" borderId="42" xfId="1" applyFont="1" applyFill="1" applyBorder="1" applyAlignment="1" applyProtection="1">
      <alignment horizontal="center" vertical="center"/>
      <protection locked="0"/>
    </xf>
    <xf numFmtId="0" fontId="20" fillId="9" borderId="42" xfId="0" applyFont="1" applyFill="1" applyBorder="1" applyAlignment="1">
      <alignment horizontal="left" vertical="center"/>
    </xf>
    <xf numFmtId="2" fontId="10" fillId="7" borderId="42" xfId="1" applyNumberFormat="1" applyFont="1" applyFill="1" applyBorder="1" applyAlignment="1" applyProtection="1">
      <alignment horizontal="center" vertical="center"/>
      <protection hidden="1"/>
    </xf>
    <xf numFmtId="0" fontId="10" fillId="7" borderId="35" xfId="1" applyFont="1" applyFill="1" applyBorder="1" applyAlignment="1" applyProtection="1">
      <alignment horizontal="center" vertical="center"/>
      <protection hidden="1"/>
    </xf>
    <xf numFmtId="2" fontId="10" fillId="7" borderId="35" xfId="1" applyNumberFormat="1" applyFont="1" applyFill="1" applyBorder="1" applyAlignment="1" applyProtection="1">
      <alignment horizontal="center" vertical="center"/>
      <protection hidden="1"/>
    </xf>
    <xf numFmtId="0" fontId="10" fillId="7" borderId="43" xfId="1" applyFont="1" applyFill="1" applyBorder="1" applyAlignment="1" applyProtection="1">
      <alignment horizontal="center" vertical="center"/>
      <protection hidden="1"/>
    </xf>
    <xf numFmtId="0" fontId="4" fillId="7" borderId="44" xfId="1" applyFont="1" applyFill="1" applyBorder="1" applyAlignment="1" applyProtection="1">
      <alignment horizontal="center" vertical="center"/>
      <protection locked="0"/>
    </xf>
    <xf numFmtId="0" fontId="4" fillId="7" borderId="43" xfId="1" applyFont="1" applyFill="1" applyBorder="1" applyAlignment="1" applyProtection="1">
      <alignment horizontal="center" vertical="center"/>
      <protection locked="0"/>
    </xf>
    <xf numFmtId="2" fontId="4" fillId="7" borderId="42" xfId="1" applyNumberFormat="1" applyFont="1" applyFill="1" applyBorder="1" applyAlignment="1" applyProtection="1">
      <alignment horizontal="center" vertical="center"/>
      <protection hidden="1"/>
    </xf>
    <xf numFmtId="2" fontId="4" fillId="7" borderId="35" xfId="1" applyNumberFormat="1" applyFont="1" applyFill="1" applyBorder="1" applyAlignment="1" applyProtection="1">
      <alignment horizontal="center" vertical="center"/>
      <protection hidden="1"/>
    </xf>
    <xf numFmtId="2" fontId="4" fillId="7" borderId="43" xfId="1" applyNumberFormat="1" applyFont="1" applyFill="1" applyBorder="1" applyAlignment="1" applyProtection="1">
      <alignment horizontal="center" vertical="center"/>
      <protection hidden="1"/>
    </xf>
    <xf numFmtId="2" fontId="12" fillId="7" borderId="42" xfId="1" applyNumberFormat="1" applyFont="1" applyFill="1" applyBorder="1" applyAlignment="1" applyProtection="1">
      <alignment horizontal="center" vertical="center"/>
      <protection hidden="1"/>
    </xf>
    <xf numFmtId="2" fontId="12" fillId="7" borderId="35" xfId="1" applyNumberFormat="1" applyFont="1" applyFill="1" applyBorder="1" applyAlignment="1" applyProtection="1">
      <alignment horizontal="center" vertical="center"/>
      <protection hidden="1"/>
    </xf>
    <xf numFmtId="2" fontId="12" fillId="7" borderId="43" xfId="1" applyNumberFormat="1" applyFont="1" applyFill="1" applyBorder="1" applyAlignment="1" applyProtection="1">
      <alignment horizontal="center" vertical="center"/>
      <protection hidden="1"/>
    </xf>
    <xf numFmtId="167" fontId="4" fillId="7" borderId="35" xfId="1" applyNumberFormat="1" applyFont="1" applyFill="1" applyBorder="1" applyAlignment="1" applyProtection="1">
      <alignment horizontal="center" vertical="center"/>
      <protection hidden="1"/>
    </xf>
    <xf numFmtId="0" fontId="10" fillId="7" borderId="42" xfId="1" applyFont="1" applyFill="1" applyBorder="1" applyAlignment="1" applyProtection="1">
      <alignment horizontal="center" vertical="center"/>
      <protection hidden="1"/>
    </xf>
    <xf numFmtId="14" fontId="16" fillId="7" borderId="43" xfId="1" applyNumberFormat="1" applyFont="1" applyFill="1" applyBorder="1" applyAlignment="1" applyProtection="1">
      <alignment horizontal="center" vertical="center" wrapText="1"/>
      <protection locked="0"/>
    </xf>
    <xf numFmtId="14" fontId="15" fillId="7" borderId="43" xfId="1" applyNumberFormat="1" applyFont="1" applyFill="1" applyBorder="1" applyAlignment="1" applyProtection="1">
      <alignment horizontal="center" vertical="center"/>
      <protection locked="0"/>
    </xf>
    <xf numFmtId="20" fontId="4" fillId="9" borderId="42" xfId="0" applyNumberFormat="1" applyFont="1" applyFill="1" applyBorder="1" applyAlignment="1">
      <alignment vertical="center"/>
    </xf>
    <xf numFmtId="14" fontId="5" fillId="7" borderId="42" xfId="1" applyNumberFormat="1" applyFont="1" applyFill="1" applyBorder="1" applyAlignment="1" applyProtection="1">
      <alignment horizontal="center" vertical="center"/>
      <protection locked="0"/>
    </xf>
    <xf numFmtId="14" fontId="16" fillId="7" borderId="43" xfId="1" applyNumberFormat="1" applyFont="1" applyFill="1" applyBorder="1" applyAlignment="1" applyProtection="1">
      <alignment horizontal="center" vertical="center"/>
      <protection locked="0"/>
    </xf>
    <xf numFmtId="0" fontId="5" fillId="0" borderId="44" xfId="1" applyFont="1" applyBorder="1" applyAlignment="1" applyProtection="1">
      <alignment horizontal="center" vertical="center"/>
      <protection hidden="1"/>
    </xf>
    <xf numFmtId="0" fontId="5" fillId="0" borderId="42" xfId="1" applyFont="1" applyBorder="1" applyAlignment="1" applyProtection="1">
      <alignment horizontal="center" vertical="center"/>
      <protection hidden="1"/>
    </xf>
    <xf numFmtId="0" fontId="10" fillId="0" borderId="44" xfId="1" applyFont="1" applyBorder="1" applyAlignment="1" applyProtection="1">
      <alignment horizontal="center" vertical="center"/>
      <protection hidden="1"/>
    </xf>
    <xf numFmtId="166" fontId="4" fillId="0" borderId="43" xfId="1" applyNumberFormat="1" applyFont="1" applyFill="1" applyBorder="1" applyAlignment="1" applyProtection="1">
      <alignment horizontal="center" vertical="center"/>
      <protection hidden="1"/>
    </xf>
    <xf numFmtId="0" fontId="5" fillId="4" borderId="35" xfId="1" applyFont="1" applyFill="1" applyBorder="1" applyAlignment="1" applyProtection="1">
      <alignment horizontal="center" vertical="center"/>
      <protection hidden="1"/>
    </xf>
    <xf numFmtId="0" fontId="10" fillId="4" borderId="35" xfId="1" applyFont="1" applyFill="1" applyBorder="1" applyAlignment="1" applyProtection="1">
      <alignment horizontal="center" vertical="center"/>
      <protection hidden="1"/>
    </xf>
    <xf numFmtId="0" fontId="11" fillId="4" borderId="35" xfId="1" applyFont="1" applyFill="1" applyBorder="1" applyAlignment="1" applyProtection="1">
      <alignment horizontal="center" vertical="center"/>
      <protection hidden="1"/>
    </xf>
    <xf numFmtId="0" fontId="4" fillId="4" borderId="35" xfId="1" applyFont="1" applyFill="1" applyBorder="1" applyAlignment="1" applyProtection="1">
      <alignment horizontal="center" vertical="center"/>
      <protection hidden="1"/>
    </xf>
    <xf numFmtId="0" fontId="5" fillId="0" borderId="36" xfId="1" applyFont="1" applyBorder="1" applyAlignment="1" applyProtection="1">
      <alignment horizontal="center" vertical="center"/>
      <protection hidden="1"/>
    </xf>
    <xf numFmtId="0" fontId="5" fillId="0" borderId="42" xfId="1" applyFont="1" applyBorder="1" applyAlignment="1" applyProtection="1">
      <alignment horizontal="left" vertical="center"/>
      <protection hidden="1"/>
    </xf>
    <xf numFmtId="0" fontId="5" fillId="4" borderId="42" xfId="1" applyFont="1" applyFill="1" applyBorder="1" applyAlignment="1" applyProtection="1">
      <alignment horizontal="center" vertical="center"/>
      <protection hidden="1"/>
    </xf>
    <xf numFmtId="0" fontId="5" fillId="5" borderId="6" xfId="1" applyFont="1" applyFill="1" applyBorder="1" applyAlignment="1" applyProtection="1">
      <alignment horizontal="center" vertical="center"/>
      <protection hidden="1"/>
    </xf>
    <xf numFmtId="0" fontId="10" fillId="6" borderId="43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5" fillId="5" borderId="8" xfId="1" applyFont="1" applyFill="1" applyBorder="1" applyAlignment="1" applyProtection="1">
      <alignment horizontal="center" vertical="center"/>
      <protection hidden="1"/>
    </xf>
    <xf numFmtId="0" fontId="5" fillId="5" borderId="18" xfId="1" applyFont="1" applyFill="1" applyBorder="1" applyAlignment="1" applyProtection="1">
      <alignment horizontal="center" vertical="center"/>
      <protection hidden="1"/>
    </xf>
    <xf numFmtId="14" fontId="4" fillId="7" borderId="44" xfId="1" applyNumberFormat="1" applyFont="1" applyFill="1" applyBorder="1" applyAlignment="1" applyProtection="1">
      <alignment horizontal="center" vertical="center"/>
      <protection locked="0"/>
    </xf>
    <xf numFmtId="14" fontId="5" fillId="7" borderId="43" xfId="1" applyNumberFormat="1" applyFont="1" applyFill="1" applyBorder="1" applyAlignment="1" applyProtection="1">
      <alignment horizontal="center" vertical="center"/>
      <protection locked="0"/>
    </xf>
    <xf numFmtId="14" fontId="5" fillId="7" borderId="44" xfId="1" applyNumberFormat="1" applyFont="1" applyFill="1" applyBorder="1" applyAlignment="1" applyProtection="1">
      <alignment horizontal="center" vertical="center"/>
      <protection locked="0"/>
    </xf>
    <xf numFmtId="0" fontId="5" fillId="7" borderId="19" xfId="1" applyFont="1" applyFill="1" applyBorder="1" applyAlignment="1" applyProtection="1">
      <alignment horizontal="center" vertical="center" wrapText="1"/>
      <protection locked="0"/>
    </xf>
    <xf numFmtId="2" fontId="5" fillId="0" borderId="42" xfId="1" applyNumberFormat="1" applyFont="1" applyFill="1" applyBorder="1" applyAlignment="1" applyProtection="1">
      <alignment horizontal="center" vertical="center" wrapText="1"/>
      <protection locked="0"/>
    </xf>
    <xf numFmtId="2" fontId="4" fillId="0" borderId="44" xfId="1" applyNumberFormat="1" applyFont="1" applyFill="1" applyBorder="1" applyAlignment="1" applyProtection="1">
      <alignment horizontal="center" vertical="center"/>
      <protection hidden="1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4" borderId="22" xfId="1" applyFont="1" applyFill="1" applyBorder="1" applyAlignment="1" applyProtection="1">
      <alignment horizontal="center" vertical="center"/>
      <protection locked="0"/>
    </xf>
    <xf numFmtId="0" fontId="5" fillId="4" borderId="24" xfId="1" applyFont="1" applyFill="1" applyBorder="1" applyAlignment="1" applyProtection="1">
      <alignment horizontal="center" vertical="center"/>
      <protection locked="0"/>
    </xf>
    <xf numFmtId="0" fontId="5" fillId="10" borderId="49" xfId="0" applyFont="1" applyFill="1" applyBorder="1" applyAlignment="1">
      <alignment horizontal="center" vertical="center"/>
    </xf>
    <xf numFmtId="165" fontId="4" fillId="0" borderId="42" xfId="1" applyNumberFormat="1" applyFont="1" applyFill="1" applyBorder="1" applyAlignment="1" applyProtection="1">
      <alignment horizontal="center" vertical="center"/>
      <protection hidden="1"/>
    </xf>
    <xf numFmtId="0" fontId="10" fillId="6" borderId="50" xfId="0" applyFont="1" applyFill="1" applyBorder="1" applyAlignment="1">
      <alignment horizontal="center" vertical="center" wrapText="1"/>
    </xf>
    <xf numFmtId="0" fontId="5" fillId="0" borderId="44" xfId="1" applyFont="1" applyFill="1" applyBorder="1" applyAlignment="1" applyProtection="1">
      <alignment horizontal="center" vertical="center"/>
      <protection locked="0"/>
    </xf>
    <xf numFmtId="0" fontId="5" fillId="0" borderId="35" xfId="1" applyFont="1" applyFill="1" applyBorder="1" applyAlignment="1" applyProtection="1">
      <alignment horizontal="center" vertical="center"/>
      <protection locked="0"/>
    </xf>
    <xf numFmtId="0" fontId="5" fillId="0" borderId="43" xfId="1" applyFont="1" applyFill="1" applyBorder="1" applyAlignment="1" applyProtection="1">
      <alignment horizontal="center" vertical="center"/>
      <protection locked="0"/>
    </xf>
    <xf numFmtId="0" fontId="5" fillId="7" borderId="19" xfId="1" applyFont="1" applyFill="1" applyBorder="1" applyAlignment="1" applyProtection="1">
      <alignment horizontal="center" vertical="center"/>
      <protection locked="0"/>
    </xf>
    <xf numFmtId="2" fontId="5" fillId="0" borderId="44" xfId="1" applyNumberFormat="1" applyFont="1" applyFill="1" applyBorder="1" applyAlignment="1" applyProtection="1">
      <alignment horizontal="center" vertical="center"/>
      <protection locked="0"/>
    </xf>
    <xf numFmtId="2" fontId="5" fillId="0" borderId="35" xfId="1" applyNumberFormat="1" applyFont="1" applyFill="1" applyBorder="1" applyAlignment="1" applyProtection="1">
      <alignment horizontal="center" vertical="center"/>
      <protection locked="0"/>
    </xf>
    <xf numFmtId="2" fontId="5" fillId="0" borderId="43" xfId="1" applyNumberFormat="1" applyFont="1" applyFill="1" applyBorder="1" applyAlignment="1" applyProtection="1">
      <alignment horizontal="center" vertical="center"/>
      <protection locked="0"/>
    </xf>
    <xf numFmtId="2" fontId="5" fillId="0" borderId="18" xfId="1" applyNumberFormat="1" applyFont="1" applyFill="1" applyBorder="1" applyAlignment="1" applyProtection="1">
      <alignment horizontal="center" vertical="center" wrapText="1"/>
      <protection locked="0"/>
    </xf>
    <xf numFmtId="49" fontId="5" fillId="9" borderId="51" xfId="0" applyNumberFormat="1" applyFont="1" applyFill="1" applyBorder="1" applyAlignment="1">
      <alignment vertical="center"/>
    </xf>
    <xf numFmtId="14" fontId="5" fillId="7" borderId="51" xfId="1" applyNumberFormat="1" applyFont="1" applyFill="1" applyBorder="1" applyAlignment="1" applyProtection="1">
      <alignment vertical="center" wrapText="1"/>
      <protection locked="0"/>
    </xf>
    <xf numFmtId="0" fontId="5" fillId="4" borderId="54" xfId="1" applyFont="1" applyFill="1" applyBorder="1" applyAlignment="1" applyProtection="1">
      <alignment horizontal="center" vertical="center"/>
      <protection locked="0"/>
    </xf>
    <xf numFmtId="0" fontId="5" fillId="4" borderId="55" xfId="1" applyFont="1" applyFill="1" applyBorder="1" applyAlignment="1" applyProtection="1">
      <alignment horizontal="center" vertical="center"/>
      <protection locked="0"/>
    </xf>
    <xf numFmtId="165" fontId="5" fillId="0" borderId="44" xfId="1" applyNumberFormat="1" applyFont="1" applyFill="1" applyBorder="1" applyAlignment="1" applyProtection="1">
      <alignment horizontal="center" vertical="center"/>
      <protection locked="0"/>
    </xf>
    <xf numFmtId="165" fontId="5" fillId="0" borderId="19" xfId="1" applyNumberFormat="1" applyFont="1" applyFill="1" applyBorder="1" applyAlignment="1" applyProtection="1">
      <alignment horizontal="center" vertical="center"/>
      <protection locked="0"/>
    </xf>
    <xf numFmtId="0" fontId="5" fillId="5" borderId="31" xfId="1" applyFont="1" applyFill="1" applyBorder="1" applyAlignment="1" applyProtection="1">
      <alignment horizontal="center" vertical="center"/>
      <protection hidden="1"/>
    </xf>
    <xf numFmtId="0" fontId="5" fillId="5" borderId="45" xfId="1" applyFont="1" applyFill="1" applyBorder="1" applyAlignment="1" applyProtection="1">
      <alignment horizontal="center" vertical="center"/>
      <protection hidden="1"/>
    </xf>
    <xf numFmtId="2" fontId="11" fillId="0" borderId="35" xfId="1" applyNumberFormat="1" applyFont="1" applyFill="1" applyBorder="1" applyAlignment="1" applyProtection="1">
      <alignment horizontal="center" vertical="center"/>
      <protection hidden="1"/>
    </xf>
    <xf numFmtId="0" fontId="5" fillId="0" borderId="16" xfId="1" applyFont="1" applyBorder="1" applyAlignment="1" applyProtection="1">
      <alignment horizontal="center" vertical="center" wrapText="1"/>
      <protection hidden="1"/>
    </xf>
    <xf numFmtId="0" fontId="5" fillId="0" borderId="17" xfId="1" applyFont="1" applyBorder="1" applyAlignment="1" applyProtection="1">
      <alignment horizontal="center" vertical="center" wrapText="1"/>
      <protection hidden="1"/>
    </xf>
    <xf numFmtId="0" fontId="5" fillId="0" borderId="18" xfId="1" applyFont="1" applyBorder="1" applyAlignment="1" applyProtection="1">
      <alignment horizontal="center" vertical="center" wrapText="1"/>
      <protection hidden="1"/>
    </xf>
    <xf numFmtId="0" fontId="5" fillId="0" borderId="17" xfId="1" applyFont="1" applyBorder="1" applyAlignment="1" applyProtection="1">
      <alignment horizontal="center" vertical="center"/>
      <protection hidden="1"/>
    </xf>
    <xf numFmtId="0" fontId="5" fillId="0" borderId="18" xfId="1" applyFont="1" applyBorder="1" applyAlignment="1" applyProtection="1">
      <alignment horizontal="center" vertical="center"/>
      <protection hidden="1"/>
    </xf>
    <xf numFmtId="0" fontId="3" fillId="0" borderId="1" xfId="1" applyFont="1" applyBorder="1" applyAlignment="1" applyProtection="1">
      <alignment horizontal="center" vertical="center" wrapText="1"/>
      <protection locked="0" hidden="1"/>
    </xf>
    <xf numFmtId="0" fontId="3" fillId="0" borderId="2" xfId="1" applyFont="1" applyBorder="1" applyAlignment="1" applyProtection="1">
      <alignment horizontal="center" vertical="center" wrapText="1"/>
      <protection locked="0" hidden="1"/>
    </xf>
    <xf numFmtId="0" fontId="3" fillId="0" borderId="3" xfId="1" applyFont="1" applyBorder="1" applyAlignment="1" applyProtection="1">
      <alignment horizontal="center" vertical="center" wrapText="1"/>
      <protection locked="0" hidden="1"/>
    </xf>
    <xf numFmtId="0" fontId="3" fillId="0" borderId="4" xfId="1" applyFont="1" applyBorder="1" applyAlignment="1" applyProtection="1">
      <alignment horizontal="center" vertical="center" wrapText="1"/>
      <protection locked="0" hidden="1"/>
    </xf>
    <xf numFmtId="0" fontId="3" fillId="0" borderId="0" xfId="1" applyFont="1" applyBorder="1" applyAlignment="1" applyProtection="1">
      <alignment horizontal="center" vertical="center" wrapText="1"/>
      <protection locked="0" hidden="1"/>
    </xf>
    <xf numFmtId="0" fontId="3" fillId="0" borderId="5" xfId="1" applyFont="1" applyBorder="1" applyAlignment="1" applyProtection="1">
      <alignment horizontal="center" vertical="center" wrapText="1"/>
      <protection locked="0" hidden="1"/>
    </xf>
    <xf numFmtId="0" fontId="3" fillId="0" borderId="6" xfId="1" applyFont="1" applyBorder="1" applyAlignment="1" applyProtection="1">
      <alignment horizontal="center" vertical="center" wrapText="1"/>
      <protection locked="0" hidden="1"/>
    </xf>
    <xf numFmtId="0" fontId="3" fillId="0" borderId="7" xfId="1" applyFont="1" applyBorder="1" applyAlignment="1" applyProtection="1">
      <alignment horizontal="center" vertical="center" wrapText="1"/>
      <protection locked="0" hidden="1"/>
    </xf>
    <xf numFmtId="0" fontId="3" fillId="0" borderId="8" xfId="1" applyFont="1" applyBorder="1" applyAlignment="1" applyProtection="1">
      <alignment horizontal="center" vertical="center" wrapText="1"/>
      <protection locked="0" hidden="1"/>
    </xf>
    <xf numFmtId="0" fontId="5" fillId="4" borderId="9" xfId="1" applyFont="1" applyFill="1" applyBorder="1" applyAlignment="1" applyProtection="1">
      <alignment horizontal="center" vertical="center"/>
      <protection locked="0" hidden="1"/>
    </xf>
    <xf numFmtId="0" fontId="5" fillId="4" borderId="10" xfId="1" applyFont="1" applyFill="1" applyBorder="1" applyAlignment="1" applyProtection="1">
      <alignment horizontal="center" vertical="center"/>
      <protection locked="0" hidden="1"/>
    </xf>
    <xf numFmtId="0" fontId="5" fillId="4" borderId="11" xfId="1" applyFont="1" applyFill="1" applyBorder="1" applyAlignment="1" applyProtection="1">
      <alignment horizontal="center" vertical="center"/>
      <protection locked="0" hidden="1"/>
    </xf>
    <xf numFmtId="164" fontId="5" fillId="7" borderId="9" xfId="1" applyNumberFormat="1" applyFont="1" applyFill="1" applyBorder="1" applyAlignment="1" applyProtection="1">
      <alignment horizontal="left" vertical="center"/>
      <protection locked="0"/>
    </xf>
    <xf numFmtId="164" fontId="5" fillId="7" borderId="10" xfId="1" applyNumberFormat="1" applyFont="1" applyFill="1" applyBorder="1" applyAlignment="1" applyProtection="1">
      <alignment horizontal="left" vertical="center"/>
      <protection locked="0"/>
    </xf>
    <xf numFmtId="164" fontId="5" fillId="7" borderId="11" xfId="1" applyNumberFormat="1" applyFont="1" applyFill="1" applyBorder="1" applyAlignment="1" applyProtection="1">
      <alignment horizontal="left" vertical="center"/>
      <protection locked="0"/>
    </xf>
    <xf numFmtId="0" fontId="5" fillId="0" borderId="16" xfId="1" applyFont="1" applyBorder="1" applyAlignment="1" applyProtection="1">
      <alignment horizontal="center" vertical="center"/>
      <protection hidden="1"/>
    </xf>
    <xf numFmtId="0" fontId="5" fillId="7" borderId="9" xfId="1" applyFont="1" applyFill="1" applyBorder="1" applyAlignment="1" applyProtection="1">
      <alignment horizontal="center" vertical="center"/>
      <protection hidden="1"/>
    </xf>
    <xf numFmtId="0" fontId="5" fillId="7" borderId="10" xfId="1" applyFont="1" applyFill="1" applyBorder="1" applyAlignment="1" applyProtection="1">
      <alignment horizontal="center" vertical="center"/>
      <protection hidden="1"/>
    </xf>
    <xf numFmtId="0" fontId="5" fillId="7" borderId="11" xfId="1" applyFont="1" applyFill="1" applyBorder="1" applyAlignment="1" applyProtection="1">
      <alignment horizontal="center" vertical="center"/>
      <protection hidden="1"/>
    </xf>
    <xf numFmtId="0" fontId="22" fillId="4" borderId="23" xfId="1" applyFont="1" applyFill="1" applyBorder="1" applyAlignment="1" applyProtection="1">
      <alignment horizontal="left" vertical="center"/>
      <protection locked="0"/>
    </xf>
    <xf numFmtId="0" fontId="22" fillId="4" borderId="22" xfId="1" applyFont="1" applyFill="1" applyBorder="1" applyAlignment="1" applyProtection="1">
      <alignment horizontal="left" vertical="center"/>
      <protection locked="0"/>
    </xf>
    <xf numFmtId="0" fontId="22" fillId="4" borderId="24" xfId="1" applyFont="1" applyFill="1" applyBorder="1" applyAlignment="1" applyProtection="1">
      <alignment horizontal="left" vertical="center"/>
      <protection locked="0"/>
    </xf>
    <xf numFmtId="0" fontId="4" fillId="4" borderId="23" xfId="1" applyFont="1" applyFill="1" applyBorder="1" applyAlignment="1" applyProtection="1">
      <alignment horizontal="left" vertical="center"/>
      <protection locked="0"/>
    </xf>
    <xf numFmtId="0" fontId="4" fillId="4" borderId="22" xfId="1" applyFont="1" applyFill="1" applyBorder="1" applyAlignment="1" applyProtection="1">
      <alignment horizontal="left" vertical="center"/>
      <protection locked="0"/>
    </xf>
    <xf numFmtId="0" fontId="4" fillId="4" borderId="24" xfId="1" applyFont="1" applyFill="1" applyBorder="1" applyAlignment="1" applyProtection="1">
      <alignment horizontal="left" vertical="center"/>
      <protection locked="0"/>
    </xf>
    <xf numFmtId="0" fontId="4" fillId="4" borderId="12" xfId="1" applyFont="1" applyFill="1" applyBorder="1" applyAlignment="1" applyProtection="1">
      <alignment horizontal="left" vertical="center"/>
      <protection locked="0"/>
    </xf>
    <xf numFmtId="0" fontId="4" fillId="4" borderId="13" xfId="1" applyFont="1" applyFill="1" applyBorder="1" applyAlignment="1" applyProtection="1">
      <alignment horizontal="left" vertical="center"/>
      <protection locked="0"/>
    </xf>
    <xf numFmtId="0" fontId="4" fillId="4" borderId="14" xfId="1" applyFont="1" applyFill="1" applyBorder="1" applyAlignment="1" applyProtection="1">
      <alignment horizontal="left" vertical="center"/>
      <protection locked="0"/>
    </xf>
    <xf numFmtId="0" fontId="21" fillId="4" borderId="36" xfId="1" applyFont="1" applyFill="1" applyBorder="1" applyAlignment="1" applyProtection="1">
      <alignment horizontal="left" vertical="center"/>
      <protection locked="0"/>
    </xf>
    <xf numFmtId="0" fontId="21" fillId="4" borderId="37" xfId="1" applyFont="1" applyFill="1" applyBorder="1" applyAlignment="1" applyProtection="1">
      <alignment horizontal="left" vertical="center"/>
      <protection locked="0"/>
    </xf>
    <xf numFmtId="0" fontId="21" fillId="4" borderId="38" xfId="1" applyFont="1" applyFill="1" applyBorder="1" applyAlignment="1" applyProtection="1">
      <alignment horizontal="left" vertical="center"/>
      <protection locked="0"/>
    </xf>
    <xf numFmtId="14" fontId="5" fillId="7" borderId="26" xfId="1" applyNumberFormat="1" applyFont="1" applyFill="1" applyBorder="1" applyAlignment="1" applyProtection="1">
      <alignment horizontal="center" vertical="center" wrapText="1"/>
      <protection locked="0"/>
    </xf>
    <xf numFmtId="14" fontId="5" fillId="7" borderId="30" xfId="1" applyNumberFormat="1" applyFont="1" applyFill="1" applyBorder="1" applyAlignment="1" applyProtection="1">
      <alignment horizontal="center" vertical="center" wrapText="1"/>
      <protection locked="0"/>
    </xf>
    <xf numFmtId="14" fontId="5" fillId="7" borderId="25" xfId="1" applyNumberFormat="1" applyFont="1" applyFill="1" applyBorder="1" applyAlignment="1" applyProtection="1">
      <alignment horizontal="center" vertical="center"/>
      <protection locked="0"/>
    </xf>
    <xf numFmtId="14" fontId="5" fillId="7" borderId="29" xfId="1" applyNumberFormat="1" applyFont="1" applyFill="1" applyBorder="1" applyAlignment="1" applyProtection="1">
      <alignment horizontal="center" vertical="center"/>
      <protection locked="0"/>
    </xf>
    <xf numFmtId="14" fontId="5" fillId="7" borderId="52" xfId="1" applyNumberFormat="1" applyFont="1" applyFill="1" applyBorder="1" applyAlignment="1" applyProtection="1">
      <alignment horizontal="center" vertical="center" wrapText="1"/>
      <protection locked="0"/>
    </xf>
    <xf numFmtId="14" fontId="5" fillId="7" borderId="53" xfId="1" applyNumberFormat="1" applyFont="1" applyFill="1" applyBorder="1" applyAlignment="1" applyProtection="1">
      <alignment horizontal="center" vertical="center" wrapText="1"/>
      <protection locked="0"/>
    </xf>
    <xf numFmtId="0" fontId="5" fillId="8" borderId="9" xfId="1" applyFont="1" applyFill="1" applyBorder="1" applyAlignment="1" applyProtection="1">
      <alignment horizontal="center" vertical="center"/>
      <protection hidden="1"/>
    </xf>
    <xf numFmtId="0" fontId="5" fillId="8" borderId="10" xfId="1" applyFont="1" applyFill="1" applyBorder="1" applyAlignment="1" applyProtection="1">
      <alignment horizontal="center" vertical="center"/>
      <protection hidden="1"/>
    </xf>
    <xf numFmtId="0" fontId="5" fillId="8" borderId="11" xfId="1" applyFont="1" applyFill="1" applyBorder="1" applyAlignment="1" applyProtection="1">
      <alignment horizontal="center" vertical="center"/>
      <protection hidden="1"/>
    </xf>
    <xf numFmtId="0" fontId="5" fillId="7" borderId="16" xfId="1" applyFont="1" applyFill="1" applyBorder="1" applyAlignment="1" applyProtection="1">
      <alignment horizontal="center" vertical="center"/>
      <protection locked="0"/>
    </xf>
    <xf numFmtId="0" fontId="5" fillId="7" borderId="17" xfId="1" applyFont="1" applyFill="1" applyBorder="1" applyAlignment="1" applyProtection="1">
      <alignment horizontal="center" vertical="center"/>
      <protection locked="0"/>
    </xf>
    <xf numFmtId="0" fontId="5" fillId="7" borderId="18" xfId="1" applyFont="1" applyFill="1" applyBorder="1" applyAlignment="1" applyProtection="1">
      <alignment horizontal="center" vertical="center"/>
      <protection locked="0"/>
    </xf>
    <xf numFmtId="0" fontId="5" fillId="9" borderId="1" xfId="0" applyFont="1" applyFill="1" applyBorder="1" applyAlignment="1">
      <alignment horizontal="left" vertical="center" wrapText="1"/>
    </xf>
    <xf numFmtId="0" fontId="18" fillId="7" borderId="3" xfId="0" applyFont="1" applyFill="1" applyBorder="1"/>
    <xf numFmtId="0" fontId="18" fillId="7" borderId="6" xfId="0" applyFont="1" applyFill="1" applyBorder="1"/>
    <xf numFmtId="0" fontId="18" fillId="7" borderId="8" xfId="0" applyFont="1" applyFill="1" applyBorder="1"/>
    <xf numFmtId="0" fontId="18" fillId="7" borderId="4" xfId="0" applyFont="1" applyFill="1" applyBorder="1"/>
    <xf numFmtId="0" fontId="18" fillId="7" borderId="5" xfId="0" applyFont="1" applyFill="1" applyBorder="1"/>
    <xf numFmtId="14" fontId="5" fillId="7" borderId="26" xfId="1" applyNumberFormat="1" applyFont="1" applyFill="1" applyBorder="1" applyAlignment="1" applyProtection="1">
      <alignment horizontal="center" vertical="center"/>
      <protection locked="0"/>
    </xf>
    <xf numFmtId="14" fontId="5" fillId="7" borderId="30" xfId="1" applyNumberFormat="1" applyFont="1" applyFill="1" applyBorder="1" applyAlignment="1" applyProtection="1">
      <alignment horizontal="center" vertical="center"/>
      <protection locked="0"/>
    </xf>
    <xf numFmtId="14" fontId="4" fillId="7" borderId="25" xfId="1" applyNumberFormat="1" applyFont="1" applyFill="1" applyBorder="1" applyAlignment="1" applyProtection="1">
      <alignment horizontal="center" vertical="center"/>
      <protection locked="0"/>
    </xf>
    <xf numFmtId="14" fontId="4" fillId="7" borderId="29" xfId="1" applyNumberFormat="1" applyFont="1" applyFill="1" applyBorder="1" applyAlignment="1" applyProtection="1">
      <alignment horizontal="center" vertical="center"/>
      <protection locked="0"/>
    </xf>
    <xf numFmtId="0" fontId="5" fillId="7" borderId="9" xfId="1" applyFont="1" applyFill="1" applyBorder="1" applyAlignment="1" applyProtection="1">
      <alignment horizontal="center" vertical="center"/>
      <protection locked="0"/>
    </xf>
    <xf numFmtId="0" fontId="5" fillId="7" borderId="10" xfId="1" applyFont="1" applyFill="1" applyBorder="1" applyAlignment="1" applyProtection="1">
      <alignment horizontal="center" vertical="center"/>
      <protection locked="0"/>
    </xf>
    <xf numFmtId="0" fontId="5" fillId="7" borderId="11" xfId="1" applyFont="1" applyFill="1" applyBorder="1" applyAlignment="1" applyProtection="1">
      <alignment horizontal="center" vertical="center"/>
      <protection locked="0"/>
    </xf>
    <xf numFmtId="0" fontId="4" fillId="7" borderId="31" xfId="1" applyFont="1" applyFill="1" applyBorder="1" applyAlignment="1" applyProtection="1">
      <alignment horizontal="center" vertical="center"/>
      <protection locked="0"/>
    </xf>
    <xf numFmtId="0" fontId="4" fillId="7" borderId="45" xfId="1" applyFont="1" applyFill="1" applyBorder="1" applyAlignment="1" applyProtection="1">
      <alignment horizontal="center" vertical="center"/>
      <protection locked="0"/>
    </xf>
    <xf numFmtId="0" fontId="4" fillId="7" borderId="32" xfId="1" applyFont="1" applyFill="1" applyBorder="1" applyAlignment="1" applyProtection="1">
      <alignment horizontal="center" vertical="center"/>
      <protection locked="0"/>
    </xf>
    <xf numFmtId="0" fontId="4" fillId="7" borderId="40" xfId="1" applyFont="1" applyFill="1" applyBorder="1" applyAlignment="1" applyProtection="1">
      <alignment horizontal="center" vertical="center"/>
      <protection locked="0"/>
    </xf>
    <xf numFmtId="0" fontId="4" fillId="7" borderId="25" xfId="1" applyFont="1" applyFill="1" applyBorder="1" applyAlignment="1" applyProtection="1">
      <alignment horizontal="center" vertical="center"/>
      <protection locked="0"/>
    </xf>
    <xf numFmtId="0" fontId="4" fillId="7" borderId="29" xfId="1" applyFont="1" applyFill="1" applyBorder="1" applyAlignment="1" applyProtection="1">
      <alignment horizontal="center" vertical="center"/>
      <protection locked="0"/>
    </xf>
    <xf numFmtId="0" fontId="4" fillId="7" borderId="26" xfId="1" applyFont="1" applyFill="1" applyBorder="1" applyAlignment="1" applyProtection="1">
      <alignment horizontal="center" vertical="center"/>
      <protection locked="0"/>
    </xf>
    <xf numFmtId="0" fontId="4" fillId="7" borderId="30" xfId="1" applyFont="1" applyFill="1" applyBorder="1" applyAlignment="1" applyProtection="1">
      <alignment horizontal="center" vertical="center"/>
      <protection locked="0"/>
    </xf>
    <xf numFmtId="2" fontId="4" fillId="7" borderId="20" xfId="1" applyNumberFormat="1" applyFont="1" applyFill="1" applyBorder="1" applyAlignment="1" applyProtection="1">
      <alignment horizontal="center" vertical="center"/>
      <protection hidden="1"/>
    </xf>
    <xf numFmtId="2" fontId="4" fillId="7" borderId="21" xfId="1" applyNumberFormat="1" applyFont="1" applyFill="1" applyBorder="1" applyAlignment="1" applyProtection="1">
      <alignment horizontal="center" vertical="center"/>
      <protection hidden="1"/>
    </xf>
    <xf numFmtId="2" fontId="4" fillId="7" borderId="12" xfId="1" applyNumberFormat="1" applyFont="1" applyFill="1" applyBorder="1" applyAlignment="1" applyProtection="1">
      <alignment horizontal="center" vertical="center"/>
      <protection hidden="1"/>
    </xf>
    <xf numFmtId="2" fontId="4" fillId="7" borderId="14" xfId="1" applyNumberFormat="1" applyFont="1" applyFill="1" applyBorder="1" applyAlignment="1" applyProtection="1">
      <alignment horizontal="center" vertical="center"/>
      <protection hidden="1"/>
    </xf>
    <xf numFmtId="0" fontId="5" fillId="0" borderId="0" xfId="1" applyFont="1" applyFill="1" applyBorder="1" applyAlignment="1">
      <alignment horizontal="center" vertical="center"/>
    </xf>
    <xf numFmtId="0" fontId="5" fillId="2" borderId="23" xfId="1" applyFont="1" applyFill="1" applyBorder="1" applyAlignment="1" applyProtection="1">
      <alignment horizontal="center" vertical="center"/>
      <protection locked="0"/>
    </xf>
    <xf numFmtId="0" fontId="5" fillId="2" borderId="22" xfId="1" applyFont="1" applyFill="1" applyBorder="1" applyAlignment="1" applyProtection="1">
      <alignment horizontal="center" vertical="center"/>
      <protection locked="0"/>
    </xf>
    <xf numFmtId="0" fontId="5" fillId="2" borderId="24" xfId="1" applyFont="1" applyFill="1" applyBorder="1" applyAlignment="1" applyProtection="1">
      <alignment horizontal="center" vertical="center"/>
      <protection locked="0"/>
    </xf>
    <xf numFmtId="0" fontId="5" fillId="2" borderId="20" xfId="1" applyFont="1" applyFill="1" applyBorder="1" applyAlignment="1" applyProtection="1">
      <alignment horizontal="center" vertical="center"/>
      <protection locked="0"/>
    </xf>
    <xf numFmtId="0" fontId="5" fillId="2" borderId="15" xfId="1" applyFont="1" applyFill="1" applyBorder="1" applyAlignment="1" applyProtection="1">
      <alignment horizontal="center" vertical="center"/>
      <protection locked="0"/>
    </xf>
    <xf numFmtId="0" fontId="5" fillId="2" borderId="21" xfId="1" applyFont="1" applyFill="1" applyBorder="1" applyAlignment="1" applyProtection="1">
      <alignment horizontal="center" vertical="center"/>
      <protection locked="0"/>
    </xf>
    <xf numFmtId="0" fontId="5" fillId="2" borderId="36" xfId="1" applyFont="1" applyFill="1" applyBorder="1" applyAlignment="1" applyProtection="1">
      <alignment horizontal="center" vertical="center"/>
      <protection locked="0"/>
    </xf>
    <xf numFmtId="0" fontId="5" fillId="2" borderId="37" xfId="1" applyFont="1" applyFill="1" applyBorder="1" applyAlignment="1" applyProtection="1">
      <alignment horizontal="center" vertical="center"/>
      <protection locked="0"/>
    </xf>
    <xf numFmtId="0" fontId="5" fillId="2" borderId="38" xfId="1" applyFont="1" applyFill="1" applyBorder="1" applyAlignment="1" applyProtection="1">
      <alignment horizontal="center" vertical="center"/>
      <protection locked="0"/>
    </xf>
    <xf numFmtId="0" fontId="5" fillId="2" borderId="12" xfId="1" applyFont="1" applyFill="1" applyBorder="1" applyAlignment="1" applyProtection="1">
      <alignment horizontal="center" vertical="center"/>
      <protection locked="0"/>
    </xf>
    <xf numFmtId="0" fontId="5" fillId="2" borderId="13" xfId="1" applyFont="1" applyFill="1" applyBorder="1" applyAlignment="1" applyProtection="1">
      <alignment horizontal="center" vertical="center"/>
      <protection locked="0"/>
    </xf>
    <xf numFmtId="0" fontId="5" fillId="2" borderId="14" xfId="1" applyFont="1" applyFill="1" applyBorder="1" applyAlignment="1" applyProtection="1">
      <alignment horizontal="center" vertical="center"/>
      <protection locked="0"/>
    </xf>
    <xf numFmtId="0" fontId="5" fillId="3" borderId="16" xfId="1" applyFont="1" applyFill="1" applyBorder="1" applyAlignment="1" applyProtection="1">
      <alignment horizontal="center" vertical="center"/>
      <protection locked="0"/>
    </xf>
    <xf numFmtId="0" fontId="5" fillId="3" borderId="18" xfId="1" applyFont="1" applyFill="1" applyBorder="1" applyAlignment="1" applyProtection="1">
      <alignment horizontal="center" vertical="center"/>
      <protection locked="0"/>
    </xf>
    <xf numFmtId="0" fontId="5" fillId="0" borderId="9" xfId="1" applyFont="1" applyBorder="1" applyAlignment="1" applyProtection="1">
      <alignment horizontal="center" vertical="center"/>
      <protection hidden="1"/>
    </xf>
    <xf numFmtId="0" fontId="5" fillId="0" borderId="11" xfId="1" applyFont="1" applyBorder="1" applyAlignment="1" applyProtection="1">
      <alignment horizontal="center" vertical="center"/>
      <protection hidden="1"/>
    </xf>
    <xf numFmtId="164" fontId="10" fillId="7" borderId="9" xfId="1" applyNumberFormat="1" applyFont="1" applyFill="1" applyBorder="1" applyAlignment="1" applyProtection="1">
      <alignment horizontal="left" vertical="center"/>
      <protection locked="0"/>
    </xf>
    <xf numFmtId="164" fontId="19" fillId="7" borderId="10" xfId="1" applyNumberFormat="1" applyFont="1" applyFill="1" applyBorder="1" applyAlignment="1" applyProtection="1">
      <alignment horizontal="left" vertical="center"/>
      <protection locked="0"/>
    </xf>
    <xf numFmtId="164" fontId="19" fillId="7" borderId="11" xfId="1" applyNumberFormat="1" applyFont="1" applyFill="1" applyBorder="1" applyAlignment="1" applyProtection="1">
      <alignment horizontal="left" vertical="center"/>
      <protection locked="0"/>
    </xf>
    <xf numFmtId="0" fontId="5" fillId="5" borderId="31" xfId="1" applyFont="1" applyFill="1" applyBorder="1" applyAlignment="1" applyProtection="1">
      <alignment horizontal="center" vertical="center"/>
      <protection hidden="1"/>
    </xf>
    <xf numFmtId="0" fontId="5" fillId="5" borderId="45" xfId="1" applyFont="1" applyFill="1" applyBorder="1" applyAlignment="1" applyProtection="1">
      <alignment horizontal="center" vertical="center"/>
      <protection hidden="1"/>
    </xf>
    <xf numFmtId="0" fontId="5" fillId="2" borderId="32" xfId="1" applyFont="1" applyFill="1" applyBorder="1" applyAlignment="1" applyProtection="1">
      <alignment horizontal="center" vertical="center"/>
      <protection locked="0"/>
    </xf>
    <xf numFmtId="0" fontId="5" fillId="2" borderId="39" xfId="1" applyFont="1" applyFill="1" applyBorder="1" applyAlignment="1" applyProtection="1">
      <alignment horizontal="center" vertical="center"/>
      <protection locked="0"/>
    </xf>
    <xf numFmtId="0" fontId="5" fillId="2" borderId="40" xfId="1" applyFont="1" applyFill="1" applyBorder="1" applyAlignment="1" applyProtection="1">
      <alignment horizontal="center" vertical="center"/>
      <protection locked="0"/>
    </xf>
    <xf numFmtId="14" fontId="15" fillId="7" borderId="32" xfId="1" applyNumberFormat="1" applyFont="1" applyFill="1" applyBorder="1" applyAlignment="1" applyProtection="1">
      <alignment horizontal="center" vertical="center"/>
      <protection locked="0"/>
    </xf>
    <xf numFmtId="14" fontId="15" fillId="7" borderId="40" xfId="1" applyNumberFormat="1" applyFont="1" applyFill="1" applyBorder="1" applyAlignment="1" applyProtection="1">
      <alignment horizontal="center" vertical="center"/>
      <protection locked="0"/>
    </xf>
    <xf numFmtId="14" fontId="5" fillId="7" borderId="31" xfId="1" applyNumberFormat="1" applyFont="1" applyFill="1" applyBorder="1" applyAlignment="1" applyProtection="1">
      <alignment horizontal="center" vertical="center"/>
      <protection locked="0"/>
    </xf>
    <xf numFmtId="14" fontId="5" fillId="7" borderId="45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Font="1" applyBorder="1" applyAlignment="1">
      <alignment horizontal="center" vertical="center"/>
    </xf>
    <xf numFmtId="0" fontId="5" fillId="3" borderId="25" xfId="1" applyFont="1" applyFill="1" applyBorder="1" applyAlignment="1" applyProtection="1">
      <alignment horizontal="center" vertical="center"/>
      <protection locked="0"/>
    </xf>
    <xf numFmtId="0" fontId="5" fillId="3" borderId="27" xfId="1" applyFont="1" applyFill="1" applyBorder="1" applyAlignment="1" applyProtection="1">
      <alignment horizontal="center" vertical="center"/>
      <protection locked="0"/>
    </xf>
    <xf numFmtId="0" fontId="5" fillId="3" borderId="29" xfId="1" applyFont="1" applyFill="1" applyBorder="1" applyAlignment="1" applyProtection="1">
      <alignment horizontal="center" vertical="center"/>
      <protection locked="0"/>
    </xf>
    <xf numFmtId="0" fontId="5" fillId="3" borderId="33" xfId="1" applyFont="1" applyFill="1" applyBorder="1" applyAlignment="1" applyProtection="1">
      <alignment horizontal="center" vertical="center"/>
      <protection locked="0"/>
    </xf>
    <xf numFmtId="0" fontId="5" fillId="3" borderId="26" xfId="1" applyFont="1" applyFill="1" applyBorder="1" applyAlignment="1" applyProtection="1">
      <alignment horizontal="center" vertical="center"/>
      <protection locked="0"/>
    </xf>
    <xf numFmtId="0" fontId="5" fillId="3" borderId="28" xfId="1" applyFont="1" applyFill="1" applyBorder="1" applyAlignment="1" applyProtection="1">
      <alignment horizontal="center" vertical="center"/>
      <protection locked="0"/>
    </xf>
    <xf numFmtId="0" fontId="5" fillId="3" borderId="30" xfId="1" applyFont="1" applyFill="1" applyBorder="1" applyAlignment="1" applyProtection="1">
      <alignment horizontal="center" vertical="center"/>
      <protection locked="0"/>
    </xf>
    <xf numFmtId="0" fontId="5" fillId="3" borderId="34" xfId="1" applyFont="1" applyFill="1" applyBorder="1" applyAlignment="1" applyProtection="1">
      <alignment horizontal="center" vertical="center"/>
      <protection locked="0"/>
    </xf>
    <xf numFmtId="14" fontId="5" fillId="7" borderId="32" xfId="1" applyNumberFormat="1" applyFont="1" applyFill="1" applyBorder="1" applyAlignment="1" applyProtection="1">
      <alignment horizontal="center" vertical="center"/>
      <protection locked="0"/>
    </xf>
    <xf numFmtId="14" fontId="5" fillId="7" borderId="40" xfId="1" applyNumberFormat="1" applyFont="1" applyFill="1" applyBorder="1" applyAlignment="1" applyProtection="1">
      <alignment horizontal="center" vertical="center"/>
      <protection locked="0"/>
    </xf>
    <xf numFmtId="2" fontId="12" fillId="7" borderId="32" xfId="1" applyNumberFormat="1" applyFont="1" applyFill="1" applyBorder="1" applyAlignment="1" applyProtection="1">
      <alignment horizontal="center" vertical="center"/>
      <protection hidden="1"/>
    </xf>
    <xf numFmtId="2" fontId="12" fillId="7" borderId="40" xfId="1" applyNumberFormat="1" applyFont="1" applyFill="1" applyBorder="1" applyAlignment="1" applyProtection="1">
      <alignment horizontal="center" vertical="center"/>
      <protection hidden="1"/>
    </xf>
    <xf numFmtId="2" fontId="12" fillId="7" borderId="23" xfId="1" applyNumberFormat="1" applyFont="1" applyFill="1" applyBorder="1" applyAlignment="1" applyProtection="1">
      <alignment horizontal="center" vertical="center"/>
      <protection hidden="1"/>
    </xf>
    <xf numFmtId="2" fontId="12" fillId="7" borderId="24" xfId="1" applyNumberFormat="1" applyFont="1" applyFill="1" applyBorder="1" applyAlignment="1" applyProtection="1">
      <alignment horizontal="center" vertical="center"/>
      <protection hidden="1"/>
    </xf>
    <xf numFmtId="2" fontId="4" fillId="7" borderId="26" xfId="1" applyNumberFormat="1" applyFont="1" applyFill="1" applyBorder="1" applyAlignment="1" applyProtection="1">
      <alignment horizontal="center" vertical="center"/>
      <protection hidden="1"/>
    </xf>
    <xf numFmtId="2" fontId="4" fillId="7" borderId="30" xfId="1" applyNumberFormat="1" applyFont="1" applyFill="1" applyBorder="1" applyAlignment="1" applyProtection="1">
      <alignment horizontal="center" vertical="center"/>
      <protection hidden="1"/>
    </xf>
    <xf numFmtId="0" fontId="5" fillId="7" borderId="56" xfId="1" applyFont="1" applyFill="1" applyBorder="1" applyAlignment="1" applyProtection="1">
      <alignment horizontal="center" vertical="center"/>
      <protection locked="0"/>
    </xf>
    <xf numFmtId="0" fontId="5" fillId="7" borderId="57" xfId="1" applyFont="1" applyFill="1" applyBorder="1" applyAlignment="1" applyProtection="1">
      <alignment horizontal="center" vertical="center"/>
      <protection locked="0"/>
    </xf>
    <xf numFmtId="0" fontId="5" fillId="7" borderId="58" xfId="1" applyFont="1" applyFill="1" applyBorder="1" applyAlignment="1" applyProtection="1">
      <alignment horizontal="center" vertical="center"/>
      <protection locked="0"/>
    </xf>
    <xf numFmtId="2" fontId="5" fillId="0" borderId="36" xfId="1" applyNumberFormat="1" applyFont="1" applyFill="1" applyBorder="1" applyAlignment="1" applyProtection="1">
      <alignment horizontal="center" vertical="center"/>
      <protection locked="0"/>
    </xf>
    <xf numFmtId="2" fontId="5" fillId="0" borderId="38" xfId="1" applyNumberFormat="1" applyFont="1" applyFill="1" applyBorder="1" applyAlignment="1" applyProtection="1">
      <alignment horizontal="center" vertical="center"/>
      <protection locked="0"/>
    </xf>
    <xf numFmtId="1" fontId="5" fillId="0" borderId="12" xfId="1" applyNumberFormat="1" applyFont="1" applyFill="1" applyBorder="1" applyAlignment="1" applyProtection="1">
      <alignment horizontal="center" vertical="center"/>
      <protection locked="0"/>
    </xf>
    <xf numFmtId="1" fontId="5" fillId="0" borderId="14" xfId="1" applyNumberFormat="1" applyFont="1" applyFill="1" applyBorder="1" applyAlignment="1" applyProtection="1">
      <alignment horizontal="center" vertical="center"/>
      <protection locked="0"/>
    </xf>
    <xf numFmtId="14" fontId="4" fillId="7" borderId="31" xfId="1" applyNumberFormat="1" applyFont="1" applyFill="1" applyBorder="1" applyAlignment="1" applyProtection="1">
      <alignment horizontal="center" vertical="center"/>
      <protection locked="0"/>
    </xf>
    <xf numFmtId="14" fontId="4" fillId="7" borderId="45" xfId="1" applyNumberFormat="1" applyFont="1" applyFill="1" applyBorder="1" applyAlignment="1" applyProtection="1">
      <alignment horizontal="center" vertical="center"/>
      <protection locked="0"/>
    </xf>
    <xf numFmtId="14" fontId="16" fillId="7" borderId="32" xfId="1" applyNumberFormat="1" applyFont="1" applyFill="1" applyBorder="1" applyAlignment="1" applyProtection="1">
      <alignment horizontal="center" vertical="center" wrapText="1"/>
      <protection locked="0"/>
    </xf>
    <xf numFmtId="14" fontId="16" fillId="7" borderId="40" xfId="1" applyNumberFormat="1" applyFont="1" applyFill="1" applyBorder="1" applyAlignment="1" applyProtection="1">
      <alignment horizontal="center" vertical="center" wrapText="1"/>
      <protection locked="0"/>
    </xf>
    <xf numFmtId="2" fontId="4" fillId="7" borderId="31" xfId="1" applyNumberFormat="1" applyFont="1" applyFill="1" applyBorder="1" applyAlignment="1" applyProtection="1">
      <alignment horizontal="center" vertical="center"/>
      <protection hidden="1"/>
    </xf>
    <xf numFmtId="2" fontId="4" fillId="7" borderId="45" xfId="1" applyNumberFormat="1" applyFont="1" applyFill="1" applyBorder="1" applyAlignment="1" applyProtection="1">
      <alignment horizontal="center" vertical="center"/>
      <protection hidden="1"/>
    </xf>
    <xf numFmtId="14" fontId="8" fillId="7" borderId="31" xfId="1" applyNumberFormat="1" applyFont="1" applyFill="1" applyBorder="1" applyAlignment="1" applyProtection="1">
      <alignment horizontal="center" vertical="center"/>
      <protection locked="0"/>
    </xf>
    <xf numFmtId="14" fontId="8" fillId="7" borderId="45" xfId="1" applyNumberFormat="1" applyFont="1" applyFill="1" applyBorder="1" applyAlignment="1" applyProtection="1">
      <alignment horizontal="center" vertical="center"/>
      <protection locked="0"/>
    </xf>
    <xf numFmtId="0" fontId="5" fillId="4" borderId="22" xfId="1" applyFont="1" applyFill="1" applyBorder="1" applyAlignment="1" applyProtection="1">
      <alignment horizontal="center" vertical="center"/>
      <protection locked="0"/>
    </xf>
    <xf numFmtId="0" fontId="5" fillId="4" borderId="24" xfId="1" applyFont="1" applyFill="1" applyBorder="1" applyAlignment="1" applyProtection="1">
      <alignment horizontal="center" vertical="center"/>
      <protection locked="0"/>
    </xf>
    <xf numFmtId="2" fontId="5" fillId="0" borderId="23" xfId="1" applyNumberFormat="1" applyFont="1" applyFill="1" applyBorder="1" applyAlignment="1" applyProtection="1">
      <alignment horizontal="center" vertical="center"/>
      <protection locked="0"/>
    </xf>
    <xf numFmtId="2" fontId="5" fillId="0" borderId="24" xfId="1" applyNumberFormat="1" applyFont="1" applyFill="1" applyBorder="1" applyAlignment="1" applyProtection="1">
      <alignment horizontal="center" vertical="center"/>
      <protection locked="0"/>
    </xf>
    <xf numFmtId="2" fontId="4" fillId="7" borderId="23" xfId="1" applyNumberFormat="1" applyFont="1" applyFill="1" applyBorder="1" applyAlignment="1" applyProtection="1">
      <alignment horizontal="center" vertical="center"/>
      <protection hidden="1"/>
    </xf>
    <xf numFmtId="2" fontId="4" fillId="7" borderId="24" xfId="1" applyNumberFormat="1" applyFont="1" applyFill="1" applyBorder="1" applyAlignment="1" applyProtection="1">
      <alignment horizontal="center" vertical="center"/>
      <protection hidden="1"/>
    </xf>
    <xf numFmtId="2" fontId="4" fillId="7" borderId="32" xfId="1" applyNumberFormat="1" applyFont="1" applyFill="1" applyBorder="1" applyAlignment="1" applyProtection="1">
      <alignment horizontal="center" vertical="center"/>
      <protection hidden="1"/>
    </xf>
    <xf numFmtId="2" fontId="4" fillId="7" borderId="40" xfId="1" applyNumberFormat="1" applyFont="1" applyFill="1" applyBorder="1" applyAlignment="1" applyProtection="1">
      <alignment horizontal="center" vertical="center"/>
      <protection hidden="1"/>
    </xf>
    <xf numFmtId="1" fontId="5" fillId="0" borderId="32" xfId="1" applyNumberFormat="1" applyFont="1" applyFill="1" applyBorder="1" applyAlignment="1" applyProtection="1">
      <alignment horizontal="center" vertical="center"/>
      <protection locked="0"/>
    </xf>
    <xf numFmtId="1" fontId="5" fillId="0" borderId="40" xfId="1" applyNumberFormat="1" applyFont="1" applyFill="1" applyBorder="1" applyAlignment="1" applyProtection="1">
      <alignment horizontal="center" vertical="center"/>
      <protection locked="0"/>
    </xf>
    <xf numFmtId="0" fontId="21" fillId="4" borderId="23" xfId="1" applyFont="1" applyFill="1" applyBorder="1" applyAlignment="1" applyProtection="1">
      <alignment horizontal="left" vertical="center"/>
      <protection locked="0"/>
    </xf>
    <xf numFmtId="0" fontId="21" fillId="4" borderId="22" xfId="1" applyFont="1" applyFill="1" applyBorder="1" applyAlignment="1" applyProtection="1">
      <alignment horizontal="left" vertical="center"/>
      <protection locked="0"/>
    </xf>
    <xf numFmtId="0" fontId="21" fillId="4" borderId="24" xfId="1" applyFont="1" applyFill="1" applyBorder="1" applyAlignment="1" applyProtection="1">
      <alignment horizontal="left" vertical="center"/>
      <protection locked="0"/>
    </xf>
    <xf numFmtId="0" fontId="5" fillId="7" borderId="41" xfId="1" applyFont="1" applyFill="1" applyBorder="1" applyAlignment="1" applyProtection="1">
      <alignment horizontal="center" vertical="center"/>
      <protection locked="0"/>
    </xf>
    <xf numFmtId="0" fontId="5" fillId="7" borderId="46" xfId="1" applyFont="1" applyFill="1" applyBorder="1" applyAlignment="1" applyProtection="1">
      <alignment horizontal="center" vertical="center"/>
      <protection locked="0"/>
    </xf>
    <xf numFmtId="0" fontId="5" fillId="7" borderId="9" xfId="1" applyFont="1" applyFill="1" applyBorder="1" applyAlignment="1">
      <alignment horizontal="center" vertical="center"/>
    </xf>
    <xf numFmtId="0" fontId="5" fillId="7" borderId="10" xfId="1" applyFont="1" applyFill="1" applyBorder="1" applyAlignment="1">
      <alignment horizontal="center" vertical="center"/>
    </xf>
    <xf numFmtId="0" fontId="5" fillId="7" borderId="11" xfId="1" applyFont="1" applyFill="1" applyBorder="1" applyAlignment="1">
      <alignment horizontal="center" vertical="center"/>
    </xf>
    <xf numFmtId="0" fontId="5" fillId="4" borderId="22" xfId="1" applyFont="1" applyFill="1" applyBorder="1" applyAlignment="1">
      <alignment horizontal="center" vertical="center"/>
    </xf>
    <xf numFmtId="0" fontId="5" fillId="4" borderId="24" xfId="1" applyFont="1" applyFill="1" applyBorder="1" applyAlignment="1">
      <alignment horizontal="center" vertical="center"/>
    </xf>
    <xf numFmtId="0" fontId="5" fillId="7" borderId="9" xfId="1" applyFont="1" applyFill="1" applyBorder="1" applyAlignment="1">
      <alignment horizontal="center" vertical="center" wrapText="1"/>
    </xf>
    <xf numFmtId="0" fontId="5" fillId="7" borderId="11" xfId="1" applyFont="1" applyFill="1" applyBorder="1" applyAlignment="1">
      <alignment horizontal="center" vertical="center" wrapText="1"/>
    </xf>
    <xf numFmtId="0" fontId="5" fillId="7" borderId="47" xfId="1" applyFont="1" applyFill="1" applyBorder="1" applyAlignment="1">
      <alignment horizontal="center" vertical="center" wrapText="1"/>
    </xf>
    <xf numFmtId="0" fontId="5" fillId="7" borderId="48" xfId="1" applyFont="1" applyFill="1" applyBorder="1" applyAlignment="1">
      <alignment horizontal="center" vertical="center" wrapText="1"/>
    </xf>
    <xf numFmtId="1" fontId="5" fillId="0" borderId="20" xfId="1" applyNumberFormat="1" applyFont="1" applyFill="1" applyBorder="1" applyAlignment="1" applyProtection="1">
      <alignment horizontal="center" vertical="center"/>
      <protection locked="0"/>
    </xf>
    <xf numFmtId="1" fontId="5" fillId="0" borderId="21" xfId="1" applyNumberFormat="1" applyFont="1" applyFill="1" applyBorder="1" applyAlignment="1" applyProtection="1">
      <alignment horizontal="center" vertical="center"/>
      <protection locked="0"/>
    </xf>
    <xf numFmtId="0" fontId="5" fillId="9" borderId="4" xfId="0" applyFont="1" applyFill="1" applyBorder="1" applyAlignment="1">
      <alignment horizontal="left" vertical="center" wrapText="1"/>
    </xf>
    <xf numFmtId="2" fontId="12" fillId="7" borderId="31" xfId="1" applyNumberFormat="1" applyFont="1" applyFill="1" applyBorder="1" applyAlignment="1" applyProtection="1">
      <alignment horizontal="center" vertical="center"/>
      <protection hidden="1"/>
    </xf>
    <xf numFmtId="2" fontId="12" fillId="7" borderId="45" xfId="1" applyNumberFormat="1" applyFont="1" applyFill="1" applyBorder="1" applyAlignment="1" applyProtection="1">
      <alignment horizontal="center" vertical="center"/>
      <protection hidden="1"/>
    </xf>
    <xf numFmtId="1" fontId="5" fillId="0" borderId="26" xfId="1" applyNumberFormat="1" applyFont="1" applyFill="1" applyBorder="1" applyAlignment="1" applyProtection="1">
      <alignment horizontal="center" vertical="center"/>
      <protection locked="0"/>
    </xf>
    <xf numFmtId="1" fontId="5" fillId="0" borderId="30" xfId="1" applyNumberFormat="1" applyFont="1" applyFill="1" applyBorder="1" applyAlignment="1" applyProtection="1">
      <alignment horizontal="center" vertical="center"/>
      <protection locked="0"/>
    </xf>
    <xf numFmtId="1" fontId="5" fillId="0" borderId="23" xfId="1" applyNumberFormat="1" applyFont="1" applyFill="1" applyBorder="1" applyAlignment="1" applyProtection="1">
      <alignment horizontal="center" vertical="center"/>
      <protection locked="0"/>
    </xf>
    <xf numFmtId="1" fontId="5" fillId="0" borderId="24" xfId="1" applyNumberFormat="1" applyFont="1" applyFill="1" applyBorder="1" applyAlignment="1" applyProtection="1">
      <alignment horizontal="center" vertical="center"/>
      <protection locked="0"/>
    </xf>
  </cellXfs>
  <cellStyles count="6">
    <cellStyle name="Comma 2" xfId="4"/>
    <cellStyle name="Comma 3" xfId="5"/>
    <cellStyle name="Normal" xfId="0" builtinId="0"/>
    <cellStyle name="Normal 2" xfId="1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38101</xdr:colOff>
      <xdr:row>0</xdr:row>
      <xdr:rowOff>1</xdr:rowOff>
    </xdr:from>
    <xdr:ext cx="649816" cy="592666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38101" y="1"/>
          <a:ext cx="649816" cy="592666"/>
          <a:chOff x="4750688" y="3318038"/>
          <a:chExt cx="1190625" cy="9239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4750688" y="3318038"/>
            <a:ext cx="1190625" cy="923925"/>
            <a:chOff x="114298" y="161925"/>
            <a:chExt cx="1188720" cy="1176865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/>
          </xdr:nvSpPr>
          <xdr:spPr>
            <a:xfrm>
              <a:off x="114298" y="161925"/>
              <a:ext cx="1188700" cy="11768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2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>
              <a:off x="114298" y="1170666"/>
              <a:ext cx="1188720" cy="168124"/>
            </a:xfrm>
            <a:custGeom>
              <a:avLst/>
              <a:gdLst/>
              <a:ahLst/>
              <a:cxnLst/>
              <a:rect l="l" t="t" r="r" b="b"/>
              <a:pathLst>
                <a:path w="1431" h="245" extrusionOk="0">
                  <a:moveTo>
                    <a:pt x="0" y="44"/>
                  </a:moveTo>
                  <a:lnTo>
                    <a:pt x="50" y="44"/>
                  </a:lnTo>
                  <a:lnTo>
                    <a:pt x="50" y="245"/>
                  </a:lnTo>
                  <a:lnTo>
                    <a:pt x="95" y="245"/>
                  </a:lnTo>
                  <a:lnTo>
                    <a:pt x="95" y="44"/>
                  </a:lnTo>
                  <a:lnTo>
                    <a:pt x="138" y="44"/>
                  </a:lnTo>
                  <a:lnTo>
                    <a:pt x="138" y="0"/>
                  </a:lnTo>
                  <a:lnTo>
                    <a:pt x="0" y="0"/>
                  </a:lnTo>
                  <a:lnTo>
                    <a:pt x="0" y="44"/>
                  </a:lnTo>
                  <a:close/>
                  <a:moveTo>
                    <a:pt x="159" y="0"/>
                  </a:moveTo>
                  <a:lnTo>
                    <a:pt x="159" y="245"/>
                  </a:lnTo>
                  <a:lnTo>
                    <a:pt x="206" y="245"/>
                  </a:lnTo>
                  <a:lnTo>
                    <a:pt x="206" y="139"/>
                  </a:lnTo>
                  <a:lnTo>
                    <a:pt x="290" y="139"/>
                  </a:lnTo>
                  <a:lnTo>
                    <a:pt x="290" y="245"/>
                  </a:lnTo>
                  <a:lnTo>
                    <a:pt x="335" y="245"/>
                  </a:lnTo>
                  <a:lnTo>
                    <a:pt x="335" y="0"/>
                  </a:lnTo>
                  <a:lnTo>
                    <a:pt x="290" y="0"/>
                  </a:lnTo>
                  <a:lnTo>
                    <a:pt x="290" y="99"/>
                  </a:lnTo>
                  <a:lnTo>
                    <a:pt x="206" y="99"/>
                  </a:lnTo>
                  <a:lnTo>
                    <a:pt x="206" y="0"/>
                  </a:lnTo>
                  <a:lnTo>
                    <a:pt x="159" y="0"/>
                  </a:lnTo>
                  <a:close/>
                  <a:moveTo>
                    <a:pt x="379" y="0"/>
                  </a:moveTo>
                  <a:lnTo>
                    <a:pt x="379" y="245"/>
                  </a:lnTo>
                  <a:lnTo>
                    <a:pt x="509" y="245"/>
                  </a:lnTo>
                  <a:lnTo>
                    <a:pt x="509" y="198"/>
                  </a:lnTo>
                  <a:lnTo>
                    <a:pt x="425" y="198"/>
                  </a:lnTo>
                  <a:lnTo>
                    <a:pt x="425" y="143"/>
                  </a:lnTo>
                  <a:lnTo>
                    <a:pt x="506" y="143"/>
                  </a:lnTo>
                  <a:lnTo>
                    <a:pt x="506" y="102"/>
                  </a:lnTo>
                  <a:lnTo>
                    <a:pt x="425" y="102"/>
                  </a:lnTo>
                  <a:lnTo>
                    <a:pt x="425" y="44"/>
                  </a:lnTo>
                  <a:lnTo>
                    <a:pt x="512" y="44"/>
                  </a:lnTo>
                  <a:lnTo>
                    <a:pt x="512" y="0"/>
                  </a:lnTo>
                  <a:lnTo>
                    <a:pt x="379" y="0"/>
                  </a:lnTo>
                  <a:close/>
                  <a:moveTo>
                    <a:pt x="616" y="0"/>
                  </a:moveTo>
                  <a:lnTo>
                    <a:pt x="548" y="0"/>
                  </a:lnTo>
                  <a:lnTo>
                    <a:pt x="548" y="245"/>
                  </a:lnTo>
                  <a:lnTo>
                    <a:pt x="595" y="245"/>
                  </a:lnTo>
                  <a:lnTo>
                    <a:pt x="595" y="149"/>
                  </a:lnTo>
                  <a:lnTo>
                    <a:pt x="658" y="245"/>
                  </a:lnTo>
                  <a:lnTo>
                    <a:pt x="712" y="245"/>
                  </a:lnTo>
                  <a:lnTo>
                    <a:pt x="650" y="153"/>
                  </a:lnTo>
                  <a:lnTo>
                    <a:pt x="663" y="148"/>
                  </a:lnTo>
                  <a:lnTo>
                    <a:pt x="674" y="141"/>
                  </a:lnTo>
                  <a:lnTo>
                    <a:pt x="686" y="131"/>
                  </a:lnTo>
                  <a:lnTo>
                    <a:pt x="697" y="121"/>
                  </a:lnTo>
                  <a:lnTo>
                    <a:pt x="703" y="111"/>
                  </a:lnTo>
                  <a:lnTo>
                    <a:pt x="708" y="99"/>
                  </a:lnTo>
                  <a:lnTo>
                    <a:pt x="710" y="87"/>
                  </a:lnTo>
                  <a:lnTo>
                    <a:pt x="712" y="77"/>
                  </a:lnTo>
                  <a:lnTo>
                    <a:pt x="710" y="66"/>
                  </a:lnTo>
                  <a:lnTo>
                    <a:pt x="708" y="52"/>
                  </a:lnTo>
                  <a:lnTo>
                    <a:pt x="703" y="40"/>
                  </a:lnTo>
                  <a:lnTo>
                    <a:pt x="697" y="29"/>
                  </a:lnTo>
                  <a:lnTo>
                    <a:pt x="690" y="24"/>
                  </a:lnTo>
                  <a:lnTo>
                    <a:pt x="682" y="15"/>
                  </a:lnTo>
                  <a:lnTo>
                    <a:pt x="673" y="9"/>
                  </a:lnTo>
                  <a:lnTo>
                    <a:pt x="661" y="4"/>
                  </a:lnTo>
                  <a:lnTo>
                    <a:pt x="652" y="2"/>
                  </a:lnTo>
                  <a:lnTo>
                    <a:pt x="642" y="0"/>
                  </a:lnTo>
                  <a:lnTo>
                    <a:pt x="629" y="0"/>
                  </a:lnTo>
                  <a:lnTo>
                    <a:pt x="616" y="0"/>
                  </a:lnTo>
                  <a:close/>
                  <a:moveTo>
                    <a:pt x="595" y="44"/>
                  </a:moveTo>
                  <a:lnTo>
                    <a:pt x="619" y="44"/>
                  </a:lnTo>
                  <a:lnTo>
                    <a:pt x="639" y="45"/>
                  </a:lnTo>
                  <a:lnTo>
                    <a:pt x="653" y="52"/>
                  </a:lnTo>
                  <a:lnTo>
                    <a:pt x="661" y="62"/>
                  </a:lnTo>
                  <a:lnTo>
                    <a:pt x="665" y="77"/>
                  </a:lnTo>
                  <a:lnTo>
                    <a:pt x="661" y="94"/>
                  </a:lnTo>
                  <a:lnTo>
                    <a:pt x="653" y="104"/>
                  </a:lnTo>
                  <a:lnTo>
                    <a:pt x="640" y="111"/>
                  </a:lnTo>
                  <a:lnTo>
                    <a:pt x="622" y="112"/>
                  </a:lnTo>
                  <a:lnTo>
                    <a:pt x="595" y="112"/>
                  </a:lnTo>
                  <a:lnTo>
                    <a:pt x="595" y="44"/>
                  </a:lnTo>
                  <a:close/>
                  <a:moveTo>
                    <a:pt x="739" y="245"/>
                  </a:moveTo>
                  <a:lnTo>
                    <a:pt x="785" y="245"/>
                  </a:lnTo>
                  <a:lnTo>
                    <a:pt x="785" y="62"/>
                  </a:lnTo>
                  <a:lnTo>
                    <a:pt x="849" y="245"/>
                  </a:lnTo>
                  <a:lnTo>
                    <a:pt x="883" y="245"/>
                  </a:lnTo>
                  <a:lnTo>
                    <a:pt x="943" y="62"/>
                  </a:lnTo>
                  <a:lnTo>
                    <a:pt x="943" y="245"/>
                  </a:lnTo>
                  <a:lnTo>
                    <a:pt x="990" y="245"/>
                  </a:lnTo>
                  <a:lnTo>
                    <a:pt x="990" y="0"/>
                  </a:lnTo>
                  <a:lnTo>
                    <a:pt x="930" y="0"/>
                  </a:lnTo>
                  <a:lnTo>
                    <a:pt x="862" y="186"/>
                  </a:lnTo>
                  <a:lnTo>
                    <a:pt x="799" y="0"/>
                  </a:lnTo>
                  <a:lnTo>
                    <a:pt x="739" y="0"/>
                  </a:lnTo>
                  <a:lnTo>
                    <a:pt x="739" y="245"/>
                  </a:lnTo>
                  <a:close/>
                  <a:moveTo>
                    <a:pt x="1114" y="0"/>
                  </a:moveTo>
                  <a:lnTo>
                    <a:pt x="1012" y="245"/>
                  </a:lnTo>
                  <a:lnTo>
                    <a:pt x="1060" y="245"/>
                  </a:lnTo>
                  <a:lnTo>
                    <a:pt x="1089" y="183"/>
                  </a:lnTo>
                  <a:lnTo>
                    <a:pt x="1170" y="183"/>
                  </a:lnTo>
                  <a:lnTo>
                    <a:pt x="1200" y="245"/>
                  </a:lnTo>
                  <a:lnTo>
                    <a:pt x="1234" y="198"/>
                  </a:lnTo>
                  <a:lnTo>
                    <a:pt x="1143" y="0"/>
                  </a:lnTo>
                  <a:lnTo>
                    <a:pt x="1114" y="0"/>
                  </a:lnTo>
                  <a:close/>
                  <a:moveTo>
                    <a:pt x="1132" y="66"/>
                  </a:moveTo>
                  <a:lnTo>
                    <a:pt x="1156" y="136"/>
                  </a:lnTo>
                  <a:lnTo>
                    <a:pt x="1107" y="136"/>
                  </a:lnTo>
                  <a:lnTo>
                    <a:pt x="1132" y="66"/>
                  </a:lnTo>
                  <a:close/>
                  <a:moveTo>
                    <a:pt x="1299" y="121"/>
                  </a:moveTo>
                  <a:lnTo>
                    <a:pt x="1216" y="245"/>
                  </a:lnTo>
                  <a:lnTo>
                    <a:pt x="1263" y="245"/>
                  </a:lnTo>
                  <a:lnTo>
                    <a:pt x="1323" y="161"/>
                  </a:lnTo>
                  <a:lnTo>
                    <a:pt x="1380" y="245"/>
                  </a:lnTo>
                  <a:lnTo>
                    <a:pt x="1431" y="245"/>
                  </a:lnTo>
                  <a:lnTo>
                    <a:pt x="1347" y="121"/>
                  </a:lnTo>
                  <a:lnTo>
                    <a:pt x="1431" y="0"/>
                  </a:lnTo>
                  <a:lnTo>
                    <a:pt x="1380" y="0"/>
                  </a:lnTo>
                  <a:lnTo>
                    <a:pt x="1323" y="84"/>
                  </a:lnTo>
                  <a:lnTo>
                    <a:pt x="1263" y="0"/>
                  </a:lnTo>
                  <a:lnTo>
                    <a:pt x="1216" y="0"/>
                  </a:lnTo>
                  <a:lnTo>
                    <a:pt x="1299" y="121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05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114298" y="161925"/>
              <a:ext cx="555386" cy="935187"/>
            </a:xfrm>
            <a:custGeom>
              <a:avLst/>
              <a:gdLst/>
              <a:ahLst/>
              <a:cxnLst/>
              <a:rect l="l" t="t" r="r" b="b"/>
              <a:pathLst>
                <a:path w="680" h="1442" extrusionOk="0">
                  <a:moveTo>
                    <a:pt x="680" y="139"/>
                  </a:moveTo>
                  <a:lnTo>
                    <a:pt x="680" y="1438"/>
                  </a:lnTo>
                  <a:lnTo>
                    <a:pt x="347" y="1442"/>
                  </a:lnTo>
                  <a:lnTo>
                    <a:pt x="347" y="705"/>
                  </a:lnTo>
                  <a:lnTo>
                    <a:pt x="0" y="705"/>
                  </a:lnTo>
                  <a:lnTo>
                    <a:pt x="0" y="0"/>
                  </a:lnTo>
                  <a:lnTo>
                    <a:pt x="527" y="3"/>
                  </a:lnTo>
                  <a:lnTo>
                    <a:pt x="529" y="3"/>
                  </a:lnTo>
                  <a:lnTo>
                    <a:pt x="534" y="3"/>
                  </a:lnTo>
                  <a:lnTo>
                    <a:pt x="539" y="3"/>
                  </a:lnTo>
                  <a:lnTo>
                    <a:pt x="545" y="3"/>
                  </a:lnTo>
                  <a:lnTo>
                    <a:pt x="573" y="6"/>
                  </a:lnTo>
                  <a:lnTo>
                    <a:pt x="597" y="13"/>
                  </a:lnTo>
                  <a:lnTo>
                    <a:pt x="620" y="25"/>
                  </a:lnTo>
                  <a:lnTo>
                    <a:pt x="639" y="42"/>
                  </a:lnTo>
                  <a:lnTo>
                    <a:pt x="656" y="62"/>
                  </a:lnTo>
                  <a:lnTo>
                    <a:pt x="669" y="85"/>
                  </a:lnTo>
                  <a:lnTo>
                    <a:pt x="677" y="110"/>
                  </a:lnTo>
                  <a:lnTo>
                    <a:pt x="680" y="139"/>
                  </a:lnTo>
                  <a:close/>
                </a:path>
              </a:pathLst>
            </a:custGeom>
            <a:solidFill>
              <a:srgbClr val="FF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050"/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>
              <a:off x="728145" y="161925"/>
              <a:ext cx="565129" cy="935187"/>
            </a:xfrm>
            <a:custGeom>
              <a:avLst/>
              <a:gdLst/>
              <a:ahLst/>
              <a:cxnLst/>
              <a:rect l="l" t="t" r="r" b="b"/>
              <a:pathLst>
                <a:path w="683" h="1442" extrusionOk="0">
                  <a:moveTo>
                    <a:pt x="0" y="135"/>
                  </a:moveTo>
                  <a:lnTo>
                    <a:pt x="0" y="1442"/>
                  </a:lnTo>
                  <a:lnTo>
                    <a:pt x="332" y="1442"/>
                  </a:lnTo>
                  <a:lnTo>
                    <a:pt x="332" y="705"/>
                  </a:lnTo>
                  <a:lnTo>
                    <a:pt x="683" y="705"/>
                  </a:lnTo>
                  <a:lnTo>
                    <a:pt x="683" y="0"/>
                  </a:lnTo>
                  <a:lnTo>
                    <a:pt x="147" y="0"/>
                  </a:lnTo>
                  <a:lnTo>
                    <a:pt x="144" y="0"/>
                  </a:lnTo>
                  <a:lnTo>
                    <a:pt x="141" y="0"/>
                  </a:lnTo>
                  <a:lnTo>
                    <a:pt x="139" y="0"/>
                  </a:lnTo>
                  <a:lnTo>
                    <a:pt x="138" y="0"/>
                  </a:lnTo>
                  <a:lnTo>
                    <a:pt x="110" y="3"/>
                  </a:lnTo>
                  <a:lnTo>
                    <a:pt x="86" y="10"/>
                  </a:lnTo>
                  <a:lnTo>
                    <a:pt x="61" y="21"/>
                  </a:lnTo>
                  <a:lnTo>
                    <a:pt x="42" y="38"/>
                  </a:lnTo>
                  <a:lnTo>
                    <a:pt x="26" y="58"/>
                  </a:lnTo>
                  <a:lnTo>
                    <a:pt x="13" y="82"/>
                  </a:lnTo>
                  <a:lnTo>
                    <a:pt x="3" y="107"/>
                  </a:lnTo>
                  <a:lnTo>
                    <a:pt x="0" y="135"/>
                  </a:lnTo>
                  <a:close/>
                </a:path>
              </a:pathLst>
            </a:custGeom>
            <a:solidFill>
              <a:srgbClr val="FF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050"/>
            </a:p>
          </xdr:txBody>
        </xdr: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38101</xdr:colOff>
      <xdr:row>0</xdr:row>
      <xdr:rowOff>1</xdr:rowOff>
    </xdr:from>
    <xdr:ext cx="781050" cy="828674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38101" y="1"/>
          <a:ext cx="781050" cy="828674"/>
          <a:chOff x="4750688" y="3318038"/>
          <a:chExt cx="1190625" cy="923925"/>
        </a:xfrm>
      </xdr:grpSpPr>
      <xdr:grpSp>
        <xdr:nvGrpSpPr>
          <xdr:cNvPr id="27" name="Shape 3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4750688" y="3318038"/>
            <a:ext cx="1190625" cy="923925"/>
            <a:chOff x="114298" y="161925"/>
            <a:chExt cx="1188720" cy="1176865"/>
          </a:xfrm>
        </xdr:grpSpPr>
        <xdr:sp macro="" textlink="">
          <xdr:nvSpPr>
            <xdr:cNvPr id="28" name="Shape 4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/>
          </xdr:nvSpPr>
          <xdr:spPr>
            <a:xfrm>
              <a:off x="114298" y="161925"/>
              <a:ext cx="1188700" cy="11768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200"/>
            </a:p>
          </xdr:txBody>
        </xdr:sp>
        <xdr:sp macro="" textlink="">
          <xdr:nvSpPr>
            <xdr:cNvPr id="29" name="Shape 5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>
              <a:off x="114298" y="1170666"/>
              <a:ext cx="1188720" cy="168124"/>
            </a:xfrm>
            <a:custGeom>
              <a:avLst/>
              <a:gdLst/>
              <a:ahLst/>
              <a:cxnLst/>
              <a:rect l="l" t="t" r="r" b="b"/>
              <a:pathLst>
                <a:path w="1431" h="245" extrusionOk="0">
                  <a:moveTo>
                    <a:pt x="0" y="44"/>
                  </a:moveTo>
                  <a:lnTo>
                    <a:pt x="50" y="44"/>
                  </a:lnTo>
                  <a:lnTo>
                    <a:pt x="50" y="245"/>
                  </a:lnTo>
                  <a:lnTo>
                    <a:pt x="95" y="245"/>
                  </a:lnTo>
                  <a:lnTo>
                    <a:pt x="95" y="44"/>
                  </a:lnTo>
                  <a:lnTo>
                    <a:pt x="138" y="44"/>
                  </a:lnTo>
                  <a:lnTo>
                    <a:pt x="138" y="0"/>
                  </a:lnTo>
                  <a:lnTo>
                    <a:pt x="0" y="0"/>
                  </a:lnTo>
                  <a:lnTo>
                    <a:pt x="0" y="44"/>
                  </a:lnTo>
                  <a:close/>
                  <a:moveTo>
                    <a:pt x="159" y="0"/>
                  </a:moveTo>
                  <a:lnTo>
                    <a:pt x="159" y="245"/>
                  </a:lnTo>
                  <a:lnTo>
                    <a:pt x="206" y="245"/>
                  </a:lnTo>
                  <a:lnTo>
                    <a:pt x="206" y="139"/>
                  </a:lnTo>
                  <a:lnTo>
                    <a:pt x="290" y="139"/>
                  </a:lnTo>
                  <a:lnTo>
                    <a:pt x="290" y="245"/>
                  </a:lnTo>
                  <a:lnTo>
                    <a:pt x="335" y="245"/>
                  </a:lnTo>
                  <a:lnTo>
                    <a:pt x="335" y="0"/>
                  </a:lnTo>
                  <a:lnTo>
                    <a:pt x="290" y="0"/>
                  </a:lnTo>
                  <a:lnTo>
                    <a:pt x="290" y="99"/>
                  </a:lnTo>
                  <a:lnTo>
                    <a:pt x="206" y="99"/>
                  </a:lnTo>
                  <a:lnTo>
                    <a:pt x="206" y="0"/>
                  </a:lnTo>
                  <a:lnTo>
                    <a:pt x="159" y="0"/>
                  </a:lnTo>
                  <a:close/>
                  <a:moveTo>
                    <a:pt x="379" y="0"/>
                  </a:moveTo>
                  <a:lnTo>
                    <a:pt x="379" y="245"/>
                  </a:lnTo>
                  <a:lnTo>
                    <a:pt x="509" y="245"/>
                  </a:lnTo>
                  <a:lnTo>
                    <a:pt x="509" y="198"/>
                  </a:lnTo>
                  <a:lnTo>
                    <a:pt x="425" y="198"/>
                  </a:lnTo>
                  <a:lnTo>
                    <a:pt x="425" y="143"/>
                  </a:lnTo>
                  <a:lnTo>
                    <a:pt x="506" y="143"/>
                  </a:lnTo>
                  <a:lnTo>
                    <a:pt x="506" y="102"/>
                  </a:lnTo>
                  <a:lnTo>
                    <a:pt x="425" y="102"/>
                  </a:lnTo>
                  <a:lnTo>
                    <a:pt x="425" y="44"/>
                  </a:lnTo>
                  <a:lnTo>
                    <a:pt x="512" y="44"/>
                  </a:lnTo>
                  <a:lnTo>
                    <a:pt x="512" y="0"/>
                  </a:lnTo>
                  <a:lnTo>
                    <a:pt x="379" y="0"/>
                  </a:lnTo>
                  <a:close/>
                  <a:moveTo>
                    <a:pt x="616" y="0"/>
                  </a:moveTo>
                  <a:lnTo>
                    <a:pt x="548" y="0"/>
                  </a:lnTo>
                  <a:lnTo>
                    <a:pt x="548" y="245"/>
                  </a:lnTo>
                  <a:lnTo>
                    <a:pt x="595" y="245"/>
                  </a:lnTo>
                  <a:lnTo>
                    <a:pt x="595" y="149"/>
                  </a:lnTo>
                  <a:lnTo>
                    <a:pt x="658" y="245"/>
                  </a:lnTo>
                  <a:lnTo>
                    <a:pt x="712" y="245"/>
                  </a:lnTo>
                  <a:lnTo>
                    <a:pt x="650" y="153"/>
                  </a:lnTo>
                  <a:lnTo>
                    <a:pt x="663" y="148"/>
                  </a:lnTo>
                  <a:lnTo>
                    <a:pt x="674" y="141"/>
                  </a:lnTo>
                  <a:lnTo>
                    <a:pt x="686" y="131"/>
                  </a:lnTo>
                  <a:lnTo>
                    <a:pt x="697" y="121"/>
                  </a:lnTo>
                  <a:lnTo>
                    <a:pt x="703" y="111"/>
                  </a:lnTo>
                  <a:lnTo>
                    <a:pt x="708" y="99"/>
                  </a:lnTo>
                  <a:lnTo>
                    <a:pt x="710" y="87"/>
                  </a:lnTo>
                  <a:lnTo>
                    <a:pt x="712" y="77"/>
                  </a:lnTo>
                  <a:lnTo>
                    <a:pt x="710" y="66"/>
                  </a:lnTo>
                  <a:lnTo>
                    <a:pt x="708" y="52"/>
                  </a:lnTo>
                  <a:lnTo>
                    <a:pt x="703" y="40"/>
                  </a:lnTo>
                  <a:lnTo>
                    <a:pt x="697" y="29"/>
                  </a:lnTo>
                  <a:lnTo>
                    <a:pt x="690" y="24"/>
                  </a:lnTo>
                  <a:lnTo>
                    <a:pt x="682" y="15"/>
                  </a:lnTo>
                  <a:lnTo>
                    <a:pt x="673" y="9"/>
                  </a:lnTo>
                  <a:lnTo>
                    <a:pt x="661" y="4"/>
                  </a:lnTo>
                  <a:lnTo>
                    <a:pt x="652" y="2"/>
                  </a:lnTo>
                  <a:lnTo>
                    <a:pt x="642" y="0"/>
                  </a:lnTo>
                  <a:lnTo>
                    <a:pt x="629" y="0"/>
                  </a:lnTo>
                  <a:lnTo>
                    <a:pt x="616" y="0"/>
                  </a:lnTo>
                  <a:close/>
                  <a:moveTo>
                    <a:pt x="595" y="44"/>
                  </a:moveTo>
                  <a:lnTo>
                    <a:pt x="619" y="44"/>
                  </a:lnTo>
                  <a:lnTo>
                    <a:pt x="639" y="45"/>
                  </a:lnTo>
                  <a:lnTo>
                    <a:pt x="653" y="52"/>
                  </a:lnTo>
                  <a:lnTo>
                    <a:pt x="661" y="62"/>
                  </a:lnTo>
                  <a:lnTo>
                    <a:pt x="665" y="77"/>
                  </a:lnTo>
                  <a:lnTo>
                    <a:pt x="661" y="94"/>
                  </a:lnTo>
                  <a:lnTo>
                    <a:pt x="653" y="104"/>
                  </a:lnTo>
                  <a:lnTo>
                    <a:pt x="640" y="111"/>
                  </a:lnTo>
                  <a:lnTo>
                    <a:pt x="622" y="112"/>
                  </a:lnTo>
                  <a:lnTo>
                    <a:pt x="595" y="112"/>
                  </a:lnTo>
                  <a:lnTo>
                    <a:pt x="595" y="44"/>
                  </a:lnTo>
                  <a:close/>
                  <a:moveTo>
                    <a:pt x="739" y="245"/>
                  </a:moveTo>
                  <a:lnTo>
                    <a:pt x="785" y="245"/>
                  </a:lnTo>
                  <a:lnTo>
                    <a:pt x="785" y="62"/>
                  </a:lnTo>
                  <a:lnTo>
                    <a:pt x="849" y="245"/>
                  </a:lnTo>
                  <a:lnTo>
                    <a:pt x="883" y="245"/>
                  </a:lnTo>
                  <a:lnTo>
                    <a:pt x="943" y="62"/>
                  </a:lnTo>
                  <a:lnTo>
                    <a:pt x="943" y="245"/>
                  </a:lnTo>
                  <a:lnTo>
                    <a:pt x="990" y="245"/>
                  </a:lnTo>
                  <a:lnTo>
                    <a:pt x="990" y="0"/>
                  </a:lnTo>
                  <a:lnTo>
                    <a:pt x="930" y="0"/>
                  </a:lnTo>
                  <a:lnTo>
                    <a:pt x="862" y="186"/>
                  </a:lnTo>
                  <a:lnTo>
                    <a:pt x="799" y="0"/>
                  </a:lnTo>
                  <a:lnTo>
                    <a:pt x="739" y="0"/>
                  </a:lnTo>
                  <a:lnTo>
                    <a:pt x="739" y="245"/>
                  </a:lnTo>
                  <a:close/>
                  <a:moveTo>
                    <a:pt x="1114" y="0"/>
                  </a:moveTo>
                  <a:lnTo>
                    <a:pt x="1012" y="245"/>
                  </a:lnTo>
                  <a:lnTo>
                    <a:pt x="1060" y="245"/>
                  </a:lnTo>
                  <a:lnTo>
                    <a:pt x="1089" y="183"/>
                  </a:lnTo>
                  <a:lnTo>
                    <a:pt x="1170" y="183"/>
                  </a:lnTo>
                  <a:lnTo>
                    <a:pt x="1200" y="245"/>
                  </a:lnTo>
                  <a:lnTo>
                    <a:pt x="1234" y="198"/>
                  </a:lnTo>
                  <a:lnTo>
                    <a:pt x="1143" y="0"/>
                  </a:lnTo>
                  <a:lnTo>
                    <a:pt x="1114" y="0"/>
                  </a:lnTo>
                  <a:close/>
                  <a:moveTo>
                    <a:pt x="1132" y="66"/>
                  </a:moveTo>
                  <a:lnTo>
                    <a:pt x="1156" y="136"/>
                  </a:lnTo>
                  <a:lnTo>
                    <a:pt x="1107" y="136"/>
                  </a:lnTo>
                  <a:lnTo>
                    <a:pt x="1132" y="66"/>
                  </a:lnTo>
                  <a:close/>
                  <a:moveTo>
                    <a:pt x="1299" y="121"/>
                  </a:moveTo>
                  <a:lnTo>
                    <a:pt x="1216" y="245"/>
                  </a:lnTo>
                  <a:lnTo>
                    <a:pt x="1263" y="245"/>
                  </a:lnTo>
                  <a:lnTo>
                    <a:pt x="1323" y="161"/>
                  </a:lnTo>
                  <a:lnTo>
                    <a:pt x="1380" y="245"/>
                  </a:lnTo>
                  <a:lnTo>
                    <a:pt x="1431" y="245"/>
                  </a:lnTo>
                  <a:lnTo>
                    <a:pt x="1347" y="121"/>
                  </a:lnTo>
                  <a:lnTo>
                    <a:pt x="1431" y="0"/>
                  </a:lnTo>
                  <a:lnTo>
                    <a:pt x="1380" y="0"/>
                  </a:lnTo>
                  <a:lnTo>
                    <a:pt x="1323" y="84"/>
                  </a:lnTo>
                  <a:lnTo>
                    <a:pt x="1263" y="0"/>
                  </a:lnTo>
                  <a:lnTo>
                    <a:pt x="1216" y="0"/>
                  </a:lnTo>
                  <a:lnTo>
                    <a:pt x="1299" y="121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050"/>
            </a:p>
          </xdr:txBody>
        </xdr:sp>
        <xdr:sp macro="" textlink="">
          <xdr:nvSpPr>
            <xdr:cNvPr id="30" name="Shape 6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114298" y="161925"/>
              <a:ext cx="555386" cy="935187"/>
            </a:xfrm>
            <a:custGeom>
              <a:avLst/>
              <a:gdLst/>
              <a:ahLst/>
              <a:cxnLst/>
              <a:rect l="l" t="t" r="r" b="b"/>
              <a:pathLst>
                <a:path w="680" h="1442" extrusionOk="0">
                  <a:moveTo>
                    <a:pt x="680" y="139"/>
                  </a:moveTo>
                  <a:lnTo>
                    <a:pt x="680" y="1438"/>
                  </a:lnTo>
                  <a:lnTo>
                    <a:pt x="347" y="1442"/>
                  </a:lnTo>
                  <a:lnTo>
                    <a:pt x="347" y="705"/>
                  </a:lnTo>
                  <a:lnTo>
                    <a:pt x="0" y="705"/>
                  </a:lnTo>
                  <a:lnTo>
                    <a:pt x="0" y="0"/>
                  </a:lnTo>
                  <a:lnTo>
                    <a:pt x="527" y="3"/>
                  </a:lnTo>
                  <a:lnTo>
                    <a:pt x="529" y="3"/>
                  </a:lnTo>
                  <a:lnTo>
                    <a:pt x="534" y="3"/>
                  </a:lnTo>
                  <a:lnTo>
                    <a:pt x="539" y="3"/>
                  </a:lnTo>
                  <a:lnTo>
                    <a:pt x="545" y="3"/>
                  </a:lnTo>
                  <a:lnTo>
                    <a:pt x="573" y="6"/>
                  </a:lnTo>
                  <a:lnTo>
                    <a:pt x="597" y="13"/>
                  </a:lnTo>
                  <a:lnTo>
                    <a:pt x="620" y="25"/>
                  </a:lnTo>
                  <a:lnTo>
                    <a:pt x="639" y="42"/>
                  </a:lnTo>
                  <a:lnTo>
                    <a:pt x="656" y="62"/>
                  </a:lnTo>
                  <a:lnTo>
                    <a:pt x="669" y="85"/>
                  </a:lnTo>
                  <a:lnTo>
                    <a:pt x="677" y="110"/>
                  </a:lnTo>
                  <a:lnTo>
                    <a:pt x="680" y="139"/>
                  </a:lnTo>
                  <a:close/>
                </a:path>
              </a:pathLst>
            </a:custGeom>
            <a:solidFill>
              <a:srgbClr val="FF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050"/>
            </a:p>
          </xdr:txBody>
        </xdr:sp>
        <xdr:sp macro="" textlink="">
          <xdr:nvSpPr>
            <xdr:cNvPr id="31" name="Shape 7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>
              <a:off x="728145" y="161925"/>
              <a:ext cx="565129" cy="935187"/>
            </a:xfrm>
            <a:custGeom>
              <a:avLst/>
              <a:gdLst/>
              <a:ahLst/>
              <a:cxnLst/>
              <a:rect l="l" t="t" r="r" b="b"/>
              <a:pathLst>
                <a:path w="683" h="1442" extrusionOk="0">
                  <a:moveTo>
                    <a:pt x="0" y="135"/>
                  </a:moveTo>
                  <a:lnTo>
                    <a:pt x="0" y="1442"/>
                  </a:lnTo>
                  <a:lnTo>
                    <a:pt x="332" y="1442"/>
                  </a:lnTo>
                  <a:lnTo>
                    <a:pt x="332" y="705"/>
                  </a:lnTo>
                  <a:lnTo>
                    <a:pt x="683" y="705"/>
                  </a:lnTo>
                  <a:lnTo>
                    <a:pt x="683" y="0"/>
                  </a:lnTo>
                  <a:lnTo>
                    <a:pt x="147" y="0"/>
                  </a:lnTo>
                  <a:lnTo>
                    <a:pt x="144" y="0"/>
                  </a:lnTo>
                  <a:lnTo>
                    <a:pt x="141" y="0"/>
                  </a:lnTo>
                  <a:lnTo>
                    <a:pt x="139" y="0"/>
                  </a:lnTo>
                  <a:lnTo>
                    <a:pt x="138" y="0"/>
                  </a:lnTo>
                  <a:lnTo>
                    <a:pt x="110" y="3"/>
                  </a:lnTo>
                  <a:lnTo>
                    <a:pt x="86" y="10"/>
                  </a:lnTo>
                  <a:lnTo>
                    <a:pt x="61" y="21"/>
                  </a:lnTo>
                  <a:lnTo>
                    <a:pt x="42" y="38"/>
                  </a:lnTo>
                  <a:lnTo>
                    <a:pt x="26" y="58"/>
                  </a:lnTo>
                  <a:lnTo>
                    <a:pt x="13" y="82"/>
                  </a:lnTo>
                  <a:lnTo>
                    <a:pt x="3" y="107"/>
                  </a:lnTo>
                  <a:lnTo>
                    <a:pt x="0" y="135"/>
                  </a:lnTo>
                  <a:close/>
                </a:path>
              </a:pathLst>
            </a:custGeom>
            <a:solidFill>
              <a:srgbClr val="FF0000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050"/>
            </a:p>
          </xdr:txBody>
        </xdr: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699"/>
  <sheetViews>
    <sheetView zoomScale="90" zoomScaleNormal="90" workbookViewId="0">
      <selection activeCell="H15" sqref="H15"/>
    </sheetView>
  </sheetViews>
  <sheetFormatPr defaultColWidth="17.6640625" defaultRowHeight="15.6" x14ac:dyDescent="0.3"/>
  <cols>
    <col min="1" max="1" width="7" style="2" customWidth="1"/>
    <col min="2" max="4" width="14.33203125" style="2" customWidth="1"/>
    <col min="5" max="7" width="13.109375" style="2" customWidth="1"/>
    <col min="8" max="8" width="10.44140625" style="2" customWidth="1"/>
    <col min="9" max="9" width="18" style="2" customWidth="1"/>
    <col min="10" max="10" width="10.44140625" style="2" customWidth="1"/>
    <col min="11" max="11" width="11.5546875" style="2" customWidth="1"/>
    <col min="12" max="97" width="10.44140625" style="2" customWidth="1"/>
    <col min="98" max="16384" width="17.6640625" style="2"/>
  </cols>
  <sheetData>
    <row r="1" spans="1:23" x14ac:dyDescent="0.3">
      <c r="A1" s="171" t="s">
        <v>38</v>
      </c>
      <c r="B1" s="172"/>
      <c r="C1" s="172"/>
      <c r="D1" s="172"/>
      <c r="E1" s="172"/>
      <c r="F1" s="172"/>
      <c r="G1" s="17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174"/>
      <c r="B2" s="175"/>
      <c r="C2" s="175"/>
      <c r="D2" s="175"/>
      <c r="E2" s="175"/>
      <c r="F2" s="175"/>
      <c r="G2" s="176"/>
      <c r="H2" s="1"/>
      <c r="I2" s="1"/>
      <c r="J2" s="1"/>
      <c r="K2" s="1"/>
      <c r="L2" s="1"/>
      <c r="M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174"/>
      <c r="B3" s="175"/>
      <c r="C3" s="175"/>
      <c r="D3" s="175"/>
      <c r="E3" s="175"/>
      <c r="F3" s="175"/>
      <c r="G3" s="17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" customHeight="1" thickBot="1" x14ac:dyDescent="0.35">
      <c r="A4" s="177"/>
      <c r="B4" s="178"/>
      <c r="C4" s="178"/>
      <c r="D4" s="178"/>
      <c r="E4" s="178"/>
      <c r="F4" s="178"/>
      <c r="G4" s="17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s="5" customFormat="1" ht="16.2" thickBot="1" x14ac:dyDescent="0.35">
      <c r="A5" s="180" t="s">
        <v>45</v>
      </c>
      <c r="B5" s="181"/>
      <c r="C5" s="181"/>
      <c r="D5" s="181"/>
      <c r="E5" s="181"/>
      <c r="F5" s="181"/>
      <c r="G5" s="182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6.2" thickBot="1" x14ac:dyDescent="0.35">
      <c r="A6" s="183" t="s">
        <v>141</v>
      </c>
      <c r="B6" s="184"/>
      <c r="C6" s="184"/>
      <c r="D6" s="184"/>
      <c r="E6" s="184"/>
      <c r="F6" s="184"/>
      <c r="G6" s="185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6.2" thickBot="1" x14ac:dyDescent="0.35">
      <c r="A7" s="186" t="s">
        <v>0</v>
      </c>
      <c r="B7" s="186" t="s">
        <v>1</v>
      </c>
      <c r="C7" s="186" t="s">
        <v>2</v>
      </c>
      <c r="D7" s="186" t="s">
        <v>114</v>
      </c>
      <c r="E7" s="30" t="s">
        <v>129</v>
      </c>
      <c r="F7" s="30" t="s">
        <v>130</v>
      </c>
      <c r="G7" s="30" t="s">
        <v>131</v>
      </c>
      <c r="H7" s="3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3">
      <c r="A8" s="169"/>
      <c r="B8" s="169"/>
      <c r="C8" s="169"/>
      <c r="D8" s="169"/>
      <c r="E8" s="166" t="s">
        <v>4</v>
      </c>
      <c r="F8" s="166" t="s">
        <v>4</v>
      </c>
      <c r="G8" s="166" t="s">
        <v>4</v>
      </c>
      <c r="H8" s="3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169"/>
      <c r="B9" s="169"/>
      <c r="C9" s="169"/>
      <c r="D9" s="169"/>
      <c r="E9" s="169"/>
      <c r="F9" s="167"/>
      <c r="G9" s="167"/>
      <c r="H9" s="3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6.2" thickBot="1" x14ac:dyDescent="0.35">
      <c r="A10" s="170"/>
      <c r="B10" s="170"/>
      <c r="C10" s="170"/>
      <c r="D10" s="170"/>
      <c r="E10" s="170"/>
      <c r="F10" s="168"/>
      <c r="G10" s="168"/>
      <c r="H10" s="38"/>
      <c r="I10" s="4"/>
      <c r="J10" s="1"/>
      <c r="K10" s="1"/>
      <c r="L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6.5" customHeight="1" x14ac:dyDescent="0.3">
      <c r="A11" s="120">
        <v>1</v>
      </c>
      <c r="B11" s="70" t="s">
        <v>6</v>
      </c>
      <c r="C11" s="120"/>
      <c r="D11" s="122" t="s">
        <v>46</v>
      </c>
      <c r="E11" s="141">
        <v>8.6199999999999992</v>
      </c>
      <c r="F11" s="141">
        <v>8.65</v>
      </c>
      <c r="G11" s="141">
        <v>8.64</v>
      </c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6.5" customHeight="1" x14ac:dyDescent="0.3">
      <c r="A12" s="121">
        <v>2</v>
      </c>
      <c r="B12" s="71" t="s">
        <v>7</v>
      </c>
      <c r="C12" s="73" t="s">
        <v>39</v>
      </c>
      <c r="D12" s="76" t="s">
        <v>47</v>
      </c>
      <c r="E12" s="84">
        <v>852</v>
      </c>
      <c r="F12" s="84">
        <v>490</v>
      </c>
      <c r="G12" s="84">
        <v>1250</v>
      </c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6.5" customHeight="1" x14ac:dyDescent="0.3">
      <c r="A13" s="121">
        <v>3</v>
      </c>
      <c r="B13" s="71" t="s">
        <v>29</v>
      </c>
      <c r="C13" s="73" t="s">
        <v>9</v>
      </c>
      <c r="D13" s="76" t="s">
        <v>48</v>
      </c>
      <c r="E13" s="84">
        <f>E12*0.65</f>
        <v>553.80000000000007</v>
      </c>
      <c r="F13" s="84">
        <f t="shared" ref="F13:G13" si="0">F12*0.65</f>
        <v>318.5</v>
      </c>
      <c r="G13" s="84">
        <f t="shared" si="0"/>
        <v>812.5</v>
      </c>
      <c r="H13" s="3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6.5" customHeight="1" x14ac:dyDescent="0.3">
      <c r="A14" s="121">
        <v>4</v>
      </c>
      <c r="B14" s="71" t="s">
        <v>74</v>
      </c>
      <c r="C14" s="73" t="s">
        <v>9</v>
      </c>
      <c r="D14" s="76" t="s">
        <v>50</v>
      </c>
      <c r="E14" s="86">
        <v>0.6</v>
      </c>
      <c r="F14" s="86">
        <v>0.5</v>
      </c>
      <c r="G14" s="86">
        <v>0.5</v>
      </c>
      <c r="H14" s="37"/>
      <c r="I14" s="1"/>
      <c r="J14" s="1"/>
      <c r="K14" s="1"/>
      <c r="L14" s="1"/>
      <c r="M14" s="1"/>
      <c r="N14" s="1"/>
      <c r="O14" s="37"/>
      <c r="P14" s="37"/>
      <c r="Q14" s="1"/>
      <c r="R14" s="1"/>
      <c r="S14" s="1"/>
      <c r="T14" s="1"/>
      <c r="U14" s="1"/>
      <c r="V14" s="1"/>
      <c r="W14" s="1"/>
    </row>
    <row r="15" spans="1:23" ht="16.5" customHeight="1" x14ac:dyDescent="0.3">
      <c r="A15" s="121">
        <v>5</v>
      </c>
      <c r="B15" s="71" t="s">
        <v>40</v>
      </c>
      <c r="C15" s="73" t="s">
        <v>9</v>
      </c>
      <c r="D15" s="76" t="s">
        <v>49</v>
      </c>
      <c r="E15" s="79">
        <v>75</v>
      </c>
      <c r="F15" s="79">
        <v>750</v>
      </c>
      <c r="G15" s="79">
        <v>700</v>
      </c>
      <c r="H15" s="37"/>
      <c r="I15" s="1"/>
      <c r="J15" s="1"/>
      <c r="K15" s="1"/>
      <c r="L15" s="1"/>
      <c r="M15" s="1"/>
      <c r="N15" s="1"/>
      <c r="O15" s="37"/>
      <c r="P15" s="37"/>
      <c r="Q15" s="1"/>
      <c r="R15" s="1"/>
      <c r="S15" s="1"/>
      <c r="T15" s="38"/>
      <c r="U15" s="38"/>
      <c r="V15" s="1"/>
      <c r="W15" s="1"/>
    </row>
    <row r="16" spans="1:23" ht="16.2" thickBot="1" x14ac:dyDescent="0.35">
      <c r="A16" s="55">
        <v>5</v>
      </c>
      <c r="B16" s="72" t="s">
        <v>75</v>
      </c>
      <c r="C16" s="74" t="s">
        <v>76</v>
      </c>
      <c r="D16" s="77"/>
      <c r="E16" s="123">
        <v>0</v>
      </c>
      <c r="F16" s="123">
        <v>0</v>
      </c>
      <c r="G16" s="123">
        <v>0</v>
      </c>
    </row>
    <row r="17" spans="1:7" ht="16.2" thickBot="1" x14ac:dyDescent="0.35">
      <c r="A17" s="187"/>
      <c r="B17" s="188"/>
      <c r="C17" s="188"/>
      <c r="D17" s="188"/>
      <c r="E17" s="188"/>
      <c r="F17" s="188"/>
      <c r="G17" s="189"/>
    </row>
    <row r="18" spans="1:7" ht="18" x14ac:dyDescent="0.3">
      <c r="A18" s="199" t="s">
        <v>128</v>
      </c>
      <c r="B18" s="200"/>
      <c r="C18" s="200"/>
      <c r="D18" s="200"/>
      <c r="E18" s="200"/>
      <c r="F18" s="200"/>
      <c r="G18" s="201"/>
    </row>
    <row r="19" spans="1:7" ht="18" x14ac:dyDescent="0.3">
      <c r="A19" s="190"/>
      <c r="B19" s="191"/>
      <c r="C19" s="191"/>
      <c r="D19" s="191"/>
      <c r="E19" s="191"/>
      <c r="F19" s="191"/>
      <c r="G19" s="192"/>
    </row>
    <row r="20" spans="1:7" ht="18" x14ac:dyDescent="0.3">
      <c r="A20" s="190"/>
      <c r="B20" s="191"/>
      <c r="C20" s="191"/>
      <c r="D20" s="191"/>
      <c r="E20" s="191"/>
      <c r="F20" s="191"/>
      <c r="G20" s="192"/>
    </row>
    <row r="21" spans="1:7" x14ac:dyDescent="0.3">
      <c r="A21" s="193"/>
      <c r="B21" s="194"/>
      <c r="C21" s="194"/>
      <c r="D21" s="194"/>
      <c r="E21" s="194"/>
      <c r="F21" s="194"/>
      <c r="G21" s="195"/>
    </row>
    <row r="22" spans="1:7" x14ac:dyDescent="0.3">
      <c r="A22" s="196"/>
      <c r="B22" s="197"/>
      <c r="C22" s="197"/>
      <c r="D22" s="197"/>
      <c r="E22" s="197"/>
      <c r="F22" s="197"/>
      <c r="G22" s="198"/>
    </row>
    <row r="23" spans="1:7" x14ac:dyDescent="0.3">
      <c r="A23" s="20"/>
      <c r="B23" s="21"/>
      <c r="C23" s="19"/>
      <c r="D23" s="19"/>
      <c r="E23" s="22"/>
      <c r="F23" s="22"/>
      <c r="G23" s="34"/>
    </row>
    <row r="24" spans="1:7" ht="16.2" thickBot="1" x14ac:dyDescent="0.35">
      <c r="A24" s="36"/>
      <c r="B24" s="24"/>
      <c r="C24" s="25"/>
      <c r="D24" s="25"/>
      <c r="E24" s="26"/>
      <c r="F24" s="26"/>
      <c r="G24" s="35"/>
    </row>
    <row r="25" spans="1:7" ht="16.2" thickBot="1" x14ac:dyDescent="0.35">
      <c r="A25" s="23"/>
      <c r="B25" s="24"/>
      <c r="C25" s="25"/>
      <c r="D25" s="25"/>
      <c r="E25" s="26"/>
      <c r="F25" s="26"/>
      <c r="G25" s="35"/>
    </row>
    <row r="31" spans="1:7" x14ac:dyDescent="0.3">
      <c r="A31" s="27"/>
      <c r="B31" s="27"/>
      <c r="C31" s="27"/>
      <c r="D31" s="27"/>
    </row>
    <row r="32" spans="1:7" x14ac:dyDescent="0.3">
      <c r="A32" s="27"/>
      <c r="B32" s="27"/>
      <c r="C32" s="27"/>
      <c r="D32" s="27"/>
    </row>
    <row r="33" spans="1:4" x14ac:dyDescent="0.3">
      <c r="A33" s="27"/>
      <c r="B33" s="27"/>
      <c r="C33" s="27"/>
      <c r="D33" s="27"/>
    </row>
    <row r="3698" spans="2:97" x14ac:dyDescent="0.3">
      <c r="B3698" s="2">
        <v>121</v>
      </c>
      <c r="C3698" s="2">
        <v>700</v>
      </c>
    </row>
    <row r="3699" spans="2:97" x14ac:dyDescent="0.3">
      <c r="B3699" s="2">
        <v>75</v>
      </c>
      <c r="C3699" s="2">
        <v>701</v>
      </c>
      <c r="H3699" s="2">
        <v>110</v>
      </c>
      <c r="I3699" s="2">
        <v>205.2</v>
      </c>
      <c r="J3699" s="2">
        <v>10</v>
      </c>
      <c r="K3699" s="2">
        <v>20</v>
      </c>
      <c r="M3699" s="2">
        <v>67</v>
      </c>
      <c r="N3699" s="2">
        <v>0.52</v>
      </c>
      <c r="O3699" s="2">
        <v>0.13</v>
      </c>
      <c r="T3699" s="2">
        <v>970</v>
      </c>
      <c r="U3699" s="2">
        <v>75</v>
      </c>
      <c r="V3699" s="2">
        <v>705</v>
      </c>
      <c r="W3699" s="2">
        <v>27.5</v>
      </c>
      <c r="X3699" s="2">
        <v>32.5</v>
      </c>
      <c r="AA3699" s="2">
        <v>9.1</v>
      </c>
      <c r="AB3699" s="2">
        <v>1056</v>
      </c>
      <c r="AC3699" s="2">
        <v>90</v>
      </c>
      <c r="AD3699" s="2">
        <v>430</v>
      </c>
      <c r="AE3699" s="2">
        <v>85.2</v>
      </c>
      <c r="AF3699" s="2">
        <v>2</v>
      </c>
      <c r="AG3699" s="2">
        <v>4</v>
      </c>
      <c r="AI3699" s="2">
        <v>60</v>
      </c>
      <c r="AJ3699" s="2">
        <v>0.54</v>
      </c>
      <c r="AK3699" s="2">
        <v>0.13</v>
      </c>
      <c r="AP3699" s="2">
        <v>320</v>
      </c>
      <c r="AQ3699" s="2">
        <v>78</v>
      </c>
      <c r="AR3699" s="2">
        <v>704</v>
      </c>
      <c r="AS3699" s="2">
        <v>27</v>
      </c>
      <c r="AT3699" s="2">
        <v>33</v>
      </c>
      <c r="AW3699" s="2">
        <v>7.84</v>
      </c>
      <c r="AX3699" s="2">
        <v>6180</v>
      </c>
      <c r="AY3699" s="2">
        <v>0</v>
      </c>
      <c r="AZ3699" s="2">
        <v>130</v>
      </c>
      <c r="BA3699" s="2">
        <v>395.2</v>
      </c>
      <c r="BB3699" s="2">
        <v>15</v>
      </c>
      <c r="BC3699" s="2">
        <v>31</v>
      </c>
      <c r="BD3699" s="2">
        <v>3.68</v>
      </c>
      <c r="BE3699" s="2">
        <v>89</v>
      </c>
      <c r="BF3699" s="2">
        <v>0.53</v>
      </c>
      <c r="BG3699" s="2">
        <v>0.14000000000000001</v>
      </c>
      <c r="BL3699" s="2">
        <v>1300</v>
      </c>
      <c r="BM3699" s="2" t="s">
        <v>18</v>
      </c>
      <c r="BN3699" s="2" t="s">
        <v>19</v>
      </c>
      <c r="BT3699" s="2" t="s">
        <v>18</v>
      </c>
      <c r="BU3699" s="2" t="s">
        <v>19</v>
      </c>
      <c r="CN3699" s="2">
        <v>29</v>
      </c>
      <c r="CO3699" s="2">
        <v>7</v>
      </c>
      <c r="CP3699" s="2" t="s">
        <v>20</v>
      </c>
      <c r="CQ3699" s="2">
        <v>18</v>
      </c>
      <c r="CR3699" s="2">
        <v>2.2999999999999998</v>
      </c>
      <c r="CS3699" s="2">
        <v>2.5</v>
      </c>
    </row>
  </sheetData>
  <mergeCells count="16">
    <mergeCell ref="A17:G17"/>
    <mergeCell ref="A20:G20"/>
    <mergeCell ref="A21:G21"/>
    <mergeCell ref="A22:G22"/>
    <mergeCell ref="A18:G18"/>
    <mergeCell ref="A19:G19"/>
    <mergeCell ref="G8:G10"/>
    <mergeCell ref="E8:E10"/>
    <mergeCell ref="F8:F10"/>
    <mergeCell ref="A1:G4"/>
    <mergeCell ref="A5:G5"/>
    <mergeCell ref="A6:G6"/>
    <mergeCell ref="A7:A10"/>
    <mergeCell ref="B7:B10"/>
    <mergeCell ref="C7:C10"/>
    <mergeCell ref="D7:D10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Y3772"/>
  <sheetViews>
    <sheetView tabSelected="1" topLeftCell="A4" zoomScale="90" zoomScaleNormal="90" workbookViewId="0">
      <selection activeCell="A94" sqref="A94:O94"/>
    </sheetView>
  </sheetViews>
  <sheetFormatPr defaultColWidth="17.6640625" defaultRowHeight="15.6" x14ac:dyDescent="0.3"/>
  <cols>
    <col min="1" max="1" width="17.77734375" style="2" customWidth="1"/>
    <col min="2" max="2" width="20.33203125" style="2" customWidth="1"/>
    <col min="3" max="3" width="16.21875" style="2" customWidth="1"/>
    <col min="4" max="4" width="13.6640625" style="2" customWidth="1"/>
    <col min="5" max="5" width="16.88671875" style="2" customWidth="1"/>
    <col min="6" max="6" width="14.44140625" style="2" customWidth="1"/>
    <col min="7" max="7" width="12.109375" style="2" customWidth="1"/>
    <col min="8" max="8" width="10.109375" style="2" customWidth="1"/>
    <col min="9" max="9" width="13.44140625" style="2" customWidth="1"/>
    <col min="10" max="10" width="12.5546875" style="2" customWidth="1"/>
    <col min="11" max="11" width="10.109375" style="2" customWidth="1"/>
    <col min="12" max="12" width="12.6640625" style="2" customWidth="1"/>
    <col min="13" max="14" width="13.44140625" style="2" customWidth="1"/>
    <col min="15" max="15" width="10.6640625" style="2" customWidth="1"/>
    <col min="16" max="16" width="10.44140625" style="2" customWidth="1"/>
    <col min="17" max="17" width="11.5546875" style="2" customWidth="1"/>
    <col min="18" max="103" width="10.44140625" style="2" customWidth="1"/>
    <col min="104" max="16384" width="17.6640625" style="2"/>
  </cols>
  <sheetData>
    <row r="1" spans="1:29" x14ac:dyDescent="0.3">
      <c r="A1" s="171" t="s">
        <v>38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174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6"/>
      <c r="P2" s="1"/>
      <c r="Q2" s="1"/>
      <c r="R2" s="1"/>
      <c r="S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174"/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" customHeight="1" thickBot="1" x14ac:dyDescent="0.35">
      <c r="A4" s="177"/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s="5" customFormat="1" ht="16.2" thickBot="1" x14ac:dyDescent="0.35">
      <c r="A5" s="180" t="s">
        <v>27</v>
      </c>
      <c r="B5" s="181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1"/>
      <c r="O5" s="182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2" thickBot="1" x14ac:dyDescent="0.35">
      <c r="A6" s="256" t="s">
        <v>137</v>
      </c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57"/>
      <c r="M6" s="257"/>
      <c r="N6" s="257"/>
      <c r="O6" s="25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6.2" thickBot="1" x14ac:dyDescent="0.35">
      <c r="A7" s="186" t="s">
        <v>0</v>
      </c>
      <c r="B7" s="186" t="s">
        <v>1</v>
      </c>
      <c r="C7" s="186" t="s">
        <v>2</v>
      </c>
      <c r="D7" s="254" t="s">
        <v>34</v>
      </c>
      <c r="E7" s="255"/>
      <c r="F7" s="54" t="s">
        <v>37</v>
      </c>
      <c r="G7" s="54" t="s">
        <v>41</v>
      </c>
      <c r="H7" s="32" t="s">
        <v>42</v>
      </c>
      <c r="I7" s="33" t="s">
        <v>28</v>
      </c>
      <c r="J7" s="33" t="s">
        <v>31</v>
      </c>
      <c r="K7" s="29" t="s">
        <v>32</v>
      </c>
      <c r="L7" s="33" t="s">
        <v>126</v>
      </c>
      <c r="M7" s="33" t="s">
        <v>127</v>
      </c>
      <c r="N7" s="33" t="s">
        <v>33</v>
      </c>
      <c r="O7" s="33" t="s">
        <v>73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">
      <c r="A8" s="169"/>
      <c r="B8" s="169"/>
      <c r="C8" s="169"/>
      <c r="D8" s="169" t="s">
        <v>35</v>
      </c>
      <c r="E8" s="167" t="s">
        <v>36</v>
      </c>
      <c r="F8" s="166" t="s">
        <v>3</v>
      </c>
      <c r="G8" s="167" t="s">
        <v>4</v>
      </c>
      <c r="H8" s="167" t="s">
        <v>4</v>
      </c>
      <c r="I8" s="167" t="s">
        <v>4</v>
      </c>
      <c r="J8" s="167" t="s">
        <v>4</v>
      </c>
      <c r="K8" s="167" t="s">
        <v>4</v>
      </c>
      <c r="L8" s="166" t="s">
        <v>4</v>
      </c>
      <c r="M8" s="166" t="s">
        <v>4</v>
      </c>
      <c r="N8" s="166" t="s">
        <v>4</v>
      </c>
      <c r="O8" s="166" t="s">
        <v>4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69"/>
      <c r="B9" s="169"/>
      <c r="C9" s="169"/>
      <c r="D9" s="169"/>
      <c r="E9" s="167"/>
      <c r="F9" s="169" t="s">
        <v>5</v>
      </c>
      <c r="G9" s="169"/>
      <c r="H9" s="169"/>
      <c r="I9" s="169"/>
      <c r="J9" s="169"/>
      <c r="K9" s="169"/>
      <c r="L9" s="169"/>
      <c r="M9" s="169"/>
      <c r="N9" s="167"/>
      <c r="O9" s="167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6.2" thickBot="1" x14ac:dyDescent="0.35">
      <c r="A10" s="169"/>
      <c r="B10" s="169"/>
      <c r="C10" s="169"/>
      <c r="D10" s="169"/>
      <c r="E10" s="167"/>
      <c r="F10" s="169"/>
      <c r="G10" s="169"/>
      <c r="H10" s="169"/>
      <c r="I10" s="169"/>
      <c r="J10" s="170"/>
      <c r="K10" s="170"/>
      <c r="L10" s="170"/>
      <c r="M10" s="170"/>
      <c r="N10" s="168"/>
      <c r="O10" s="168"/>
      <c r="P10" s="1"/>
      <c r="Q10" s="1"/>
      <c r="R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6.5" customHeight="1" thickBot="1" x14ac:dyDescent="0.35">
      <c r="A11" s="69"/>
      <c r="B11" s="59" t="s">
        <v>104</v>
      </c>
      <c r="C11" s="58" t="s">
        <v>105</v>
      </c>
      <c r="D11" s="67"/>
      <c r="E11" s="164"/>
      <c r="F11" s="163"/>
      <c r="G11" s="67">
        <v>228</v>
      </c>
      <c r="H11" s="67">
        <v>180</v>
      </c>
      <c r="I11" s="67">
        <v>457</v>
      </c>
      <c r="J11" s="164">
        <v>298</v>
      </c>
      <c r="K11" s="67">
        <v>898</v>
      </c>
      <c r="L11" s="259" t="s">
        <v>92</v>
      </c>
      <c r="M11" s="260"/>
      <c r="N11" s="67">
        <v>44</v>
      </c>
      <c r="O11" s="134" t="s">
        <v>92</v>
      </c>
      <c r="P11" s="1"/>
      <c r="Q11" s="10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6.5" customHeight="1" thickBot="1" x14ac:dyDescent="0.35">
      <c r="A12" s="131"/>
      <c r="B12" s="132" t="s">
        <v>106</v>
      </c>
      <c r="C12" s="133" t="s">
        <v>105</v>
      </c>
      <c r="D12" s="68"/>
      <c r="E12" s="134"/>
      <c r="F12" s="131"/>
      <c r="G12" s="68" t="s">
        <v>92</v>
      </c>
      <c r="H12" s="68" t="s">
        <v>92</v>
      </c>
      <c r="I12" s="68">
        <v>15</v>
      </c>
      <c r="J12" s="134" t="s">
        <v>92</v>
      </c>
      <c r="K12" s="135" t="s">
        <v>92</v>
      </c>
      <c r="L12" s="135" t="s">
        <v>92</v>
      </c>
      <c r="M12" s="135" t="s">
        <v>92</v>
      </c>
      <c r="N12" s="135" t="s">
        <v>92</v>
      </c>
      <c r="O12" s="134" t="s">
        <v>92</v>
      </c>
      <c r="P12" s="1"/>
      <c r="Q12" s="10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6.5" customHeight="1" x14ac:dyDescent="0.3">
      <c r="A13" s="128">
        <v>1</v>
      </c>
      <c r="B13" s="129" t="s">
        <v>6</v>
      </c>
      <c r="C13" s="130"/>
      <c r="D13" s="75" t="s">
        <v>58</v>
      </c>
      <c r="E13" s="78">
        <v>8.6300000000000008</v>
      </c>
      <c r="F13" s="75" t="s">
        <v>51</v>
      </c>
      <c r="G13" s="89">
        <v>7.7</v>
      </c>
      <c r="H13" s="89">
        <v>7.48</v>
      </c>
      <c r="I13" s="89">
        <v>7.75</v>
      </c>
      <c r="J13" s="89">
        <v>7.71</v>
      </c>
      <c r="K13" s="89">
        <v>7.76</v>
      </c>
      <c r="L13" s="89">
        <v>7.83</v>
      </c>
      <c r="M13" s="89">
        <v>7.75</v>
      </c>
      <c r="N13" s="89">
        <v>7.5</v>
      </c>
      <c r="O13" s="84" t="s">
        <v>92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6.5" customHeight="1" x14ac:dyDescent="0.3">
      <c r="A14" s="41">
        <v>2</v>
      </c>
      <c r="B14" s="71" t="s">
        <v>7</v>
      </c>
      <c r="C14" s="73" t="s">
        <v>57</v>
      </c>
      <c r="D14" s="76" t="s">
        <v>65</v>
      </c>
      <c r="E14" s="79">
        <v>206</v>
      </c>
      <c r="F14" s="76">
        <v>3400</v>
      </c>
      <c r="G14" s="79">
        <v>2210</v>
      </c>
      <c r="H14" s="79">
        <v>1732</v>
      </c>
      <c r="I14" s="79">
        <v>1778</v>
      </c>
      <c r="J14" s="79">
        <v>1806</v>
      </c>
      <c r="K14" s="79">
        <v>1032</v>
      </c>
      <c r="L14" s="79">
        <v>1401</v>
      </c>
      <c r="M14" s="84">
        <v>1617</v>
      </c>
      <c r="N14" s="90">
        <v>1872</v>
      </c>
      <c r="O14" s="84" t="s">
        <v>92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6.5" customHeight="1" x14ac:dyDescent="0.3">
      <c r="A15" s="41">
        <v>3</v>
      </c>
      <c r="B15" s="71" t="s">
        <v>29</v>
      </c>
      <c r="C15" s="73" t="s">
        <v>9</v>
      </c>
      <c r="D15" s="76" t="s">
        <v>66</v>
      </c>
      <c r="E15" s="80">
        <f>E14*0.65</f>
        <v>133.9</v>
      </c>
      <c r="F15" s="76" t="s">
        <v>30</v>
      </c>
      <c r="G15" s="84">
        <f>G14*0.65</f>
        <v>1436.5</v>
      </c>
      <c r="H15" s="84">
        <f t="shared" ref="H15:N15" si="0">H14*0.65</f>
        <v>1125.8</v>
      </c>
      <c r="I15" s="84">
        <f t="shared" si="0"/>
        <v>1155.7</v>
      </c>
      <c r="J15" s="84">
        <f t="shared" si="0"/>
        <v>1173.9000000000001</v>
      </c>
      <c r="K15" s="84">
        <f t="shared" si="0"/>
        <v>670.80000000000007</v>
      </c>
      <c r="L15" s="84">
        <f t="shared" si="0"/>
        <v>910.65</v>
      </c>
      <c r="M15" s="84">
        <f t="shared" si="0"/>
        <v>1051.05</v>
      </c>
      <c r="N15" s="84">
        <f t="shared" si="0"/>
        <v>1216.8</v>
      </c>
      <c r="O15" s="84" t="s">
        <v>92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6.5" customHeight="1" x14ac:dyDescent="0.3">
      <c r="A16" s="41">
        <v>4</v>
      </c>
      <c r="B16" s="71" t="s">
        <v>116</v>
      </c>
      <c r="C16" s="73" t="s">
        <v>115</v>
      </c>
      <c r="D16" s="76"/>
      <c r="E16" s="80"/>
      <c r="F16" s="76"/>
      <c r="G16" s="86">
        <v>36.200000000000003</v>
      </c>
      <c r="H16" s="86">
        <v>30.1</v>
      </c>
      <c r="I16" s="86">
        <v>30.5</v>
      </c>
      <c r="J16" s="86">
        <v>32.4</v>
      </c>
      <c r="K16" s="86">
        <v>30.2</v>
      </c>
      <c r="L16" s="86">
        <v>30.6</v>
      </c>
      <c r="M16" s="86">
        <v>32.4</v>
      </c>
      <c r="N16" s="147">
        <v>33.5</v>
      </c>
      <c r="O16" s="84" t="s">
        <v>92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6.5" customHeight="1" x14ac:dyDescent="0.3">
      <c r="A17" s="41">
        <v>5</v>
      </c>
      <c r="B17" s="71" t="s">
        <v>14</v>
      </c>
      <c r="C17" s="124"/>
      <c r="D17" s="125"/>
      <c r="E17" s="126" t="s">
        <v>92</v>
      </c>
      <c r="F17" s="76">
        <v>9</v>
      </c>
      <c r="G17" s="165">
        <f>G14/E14</f>
        <v>10.728155339805825</v>
      </c>
      <c r="H17" s="85">
        <f>H14/E14</f>
        <v>8.4077669902912628</v>
      </c>
      <c r="I17" s="85">
        <f>I14/E14</f>
        <v>8.6310679611650478</v>
      </c>
      <c r="J17" s="85">
        <f>J14/E14</f>
        <v>8.766990291262136</v>
      </c>
      <c r="K17" s="85">
        <f>K14/E14</f>
        <v>5.0097087378640781</v>
      </c>
      <c r="L17" s="85">
        <f>L14/E14</f>
        <v>6.8009708737864081</v>
      </c>
      <c r="M17" s="85">
        <f>M14/E14</f>
        <v>7.849514563106796</v>
      </c>
      <c r="N17" s="89">
        <f>N14/E14</f>
        <v>9.0873786407766985</v>
      </c>
      <c r="O17" s="84" t="s">
        <v>92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6.5" customHeight="1" x14ac:dyDescent="0.3">
      <c r="A18" s="41">
        <v>6</v>
      </c>
      <c r="B18" s="71" t="s">
        <v>8</v>
      </c>
      <c r="C18" s="73" t="s">
        <v>9</v>
      </c>
      <c r="D18" s="76">
        <v>0</v>
      </c>
      <c r="E18" s="81">
        <v>20</v>
      </c>
      <c r="F18" s="76" t="s">
        <v>60</v>
      </c>
      <c r="G18" s="86" t="s">
        <v>60</v>
      </c>
      <c r="H18" s="86" t="s">
        <v>60</v>
      </c>
      <c r="I18" s="86" t="s">
        <v>60</v>
      </c>
      <c r="J18" s="86" t="s">
        <v>60</v>
      </c>
      <c r="K18" s="86" t="s">
        <v>60</v>
      </c>
      <c r="L18" s="86" t="s">
        <v>60</v>
      </c>
      <c r="M18" s="86" t="s">
        <v>60</v>
      </c>
      <c r="N18" s="89" t="s">
        <v>60</v>
      </c>
      <c r="O18" s="84" t="s">
        <v>92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6.5" customHeight="1" x14ac:dyDescent="0.3">
      <c r="A19" s="41">
        <v>7</v>
      </c>
      <c r="B19" s="71" t="s">
        <v>10</v>
      </c>
      <c r="C19" s="73" t="s">
        <v>9</v>
      </c>
      <c r="D19" s="76" t="s">
        <v>59</v>
      </c>
      <c r="E19" s="81">
        <v>140</v>
      </c>
      <c r="F19" s="76" t="s">
        <v>12</v>
      </c>
      <c r="G19" s="84">
        <v>70</v>
      </c>
      <c r="H19" s="84">
        <v>50</v>
      </c>
      <c r="I19" s="84">
        <v>70</v>
      </c>
      <c r="J19" s="84">
        <v>70</v>
      </c>
      <c r="K19" s="84">
        <v>80</v>
      </c>
      <c r="L19" s="84">
        <v>80</v>
      </c>
      <c r="M19" s="84">
        <v>80</v>
      </c>
      <c r="N19" s="90">
        <v>50</v>
      </c>
      <c r="O19" s="84" t="s">
        <v>92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6.5" customHeight="1" x14ac:dyDescent="0.3">
      <c r="A20" s="41">
        <v>8</v>
      </c>
      <c r="B20" s="71" t="s">
        <v>11</v>
      </c>
      <c r="C20" s="73" t="s">
        <v>9</v>
      </c>
      <c r="D20" s="76" t="s">
        <v>67</v>
      </c>
      <c r="E20" s="82">
        <v>42</v>
      </c>
      <c r="F20" s="76" t="s">
        <v>65</v>
      </c>
      <c r="G20" s="87">
        <v>362</v>
      </c>
      <c r="H20" s="87">
        <v>212</v>
      </c>
      <c r="I20" s="84">
        <v>326</v>
      </c>
      <c r="J20" s="87">
        <v>320</v>
      </c>
      <c r="K20" s="84">
        <v>183</v>
      </c>
      <c r="L20" s="84">
        <v>305</v>
      </c>
      <c r="M20" s="84">
        <v>347</v>
      </c>
      <c r="N20" s="90">
        <v>369</v>
      </c>
      <c r="O20" s="84" t="s">
        <v>92</v>
      </c>
      <c r="P20" s="1"/>
      <c r="Q20" s="1"/>
      <c r="R20" s="1"/>
      <c r="S20" s="1"/>
      <c r="T20" s="1"/>
      <c r="U20" s="268"/>
      <c r="V20" s="268"/>
      <c r="W20" s="1"/>
      <c r="X20" s="1"/>
      <c r="Y20" s="1"/>
      <c r="Z20" s="1"/>
      <c r="AA20" s="1"/>
      <c r="AB20" s="1"/>
      <c r="AC20" s="1"/>
    </row>
    <row r="21" spans="1:29" ht="16.5" customHeight="1" x14ac:dyDescent="0.3">
      <c r="A21" s="41">
        <v>9</v>
      </c>
      <c r="B21" s="71" t="s">
        <v>52</v>
      </c>
      <c r="C21" s="73" t="s">
        <v>9</v>
      </c>
      <c r="D21" s="76" t="s">
        <v>68</v>
      </c>
      <c r="E21" s="81">
        <v>150</v>
      </c>
      <c r="F21" s="76" t="s">
        <v>61</v>
      </c>
      <c r="G21" s="87">
        <v>1208</v>
      </c>
      <c r="H21" s="84">
        <v>766</v>
      </c>
      <c r="I21" s="84">
        <v>1142</v>
      </c>
      <c r="J21" s="84">
        <v>890</v>
      </c>
      <c r="K21" s="84">
        <v>572</v>
      </c>
      <c r="L21" s="84">
        <v>788</v>
      </c>
      <c r="M21" s="84">
        <v>890</v>
      </c>
      <c r="N21" s="84">
        <v>1188</v>
      </c>
      <c r="O21" s="84" t="s">
        <v>92</v>
      </c>
      <c r="P21" s="1"/>
      <c r="Q21" s="1"/>
      <c r="R21" s="1"/>
      <c r="S21" s="1"/>
      <c r="T21" s="1"/>
      <c r="U21" s="31"/>
      <c r="V21" s="31"/>
      <c r="W21" s="1"/>
      <c r="X21" s="1"/>
      <c r="Y21" s="1"/>
      <c r="Z21" s="1"/>
      <c r="AA21" s="1"/>
      <c r="AB21" s="1"/>
      <c r="AC21" s="1"/>
    </row>
    <row r="22" spans="1:29" ht="16.5" customHeight="1" x14ac:dyDescent="0.3">
      <c r="A22" s="41">
        <v>10</v>
      </c>
      <c r="B22" s="71" t="s">
        <v>53</v>
      </c>
      <c r="C22" s="73" t="s">
        <v>9</v>
      </c>
      <c r="D22" s="76" t="s">
        <v>69</v>
      </c>
      <c r="E22" s="80">
        <v>100</v>
      </c>
      <c r="F22" s="76" t="s">
        <v>62</v>
      </c>
      <c r="G22" s="84">
        <v>840</v>
      </c>
      <c r="H22" s="84">
        <v>530</v>
      </c>
      <c r="I22" s="84">
        <v>794</v>
      </c>
      <c r="J22" s="84">
        <v>618</v>
      </c>
      <c r="K22" s="84">
        <v>396</v>
      </c>
      <c r="L22" s="84">
        <v>544</v>
      </c>
      <c r="M22" s="84">
        <v>620</v>
      </c>
      <c r="N22" s="84">
        <v>826</v>
      </c>
      <c r="O22" s="84" t="s">
        <v>136</v>
      </c>
      <c r="P22" s="1"/>
      <c r="Q22" s="1"/>
      <c r="R22" s="1"/>
      <c r="S22" s="1"/>
      <c r="T22" s="1"/>
      <c r="U22" s="7"/>
      <c r="V22" s="7"/>
      <c r="W22" s="1"/>
      <c r="X22" s="1"/>
      <c r="Y22" s="1"/>
      <c r="Z22" s="239"/>
      <c r="AA22" s="239"/>
      <c r="AB22" s="1"/>
      <c r="AC22" s="1"/>
    </row>
    <row r="23" spans="1:29" ht="16.5" customHeight="1" x14ac:dyDescent="0.3">
      <c r="A23" s="41">
        <v>11</v>
      </c>
      <c r="B23" s="71" t="s">
        <v>54</v>
      </c>
      <c r="C23" s="73" t="s">
        <v>9</v>
      </c>
      <c r="D23" s="76" t="s">
        <v>12</v>
      </c>
      <c r="E23" s="80">
        <v>40</v>
      </c>
      <c r="F23" s="76" t="s">
        <v>63</v>
      </c>
      <c r="G23" s="84">
        <v>358</v>
      </c>
      <c r="H23" s="84">
        <v>226</v>
      </c>
      <c r="I23" s="84">
        <v>338</v>
      </c>
      <c r="J23" s="84">
        <v>262</v>
      </c>
      <c r="K23" s="84">
        <v>166</v>
      </c>
      <c r="L23" s="84">
        <v>230</v>
      </c>
      <c r="M23" s="84">
        <v>264</v>
      </c>
      <c r="N23" s="84">
        <v>350</v>
      </c>
      <c r="O23" s="84" t="s">
        <v>92</v>
      </c>
      <c r="P23" s="1"/>
      <c r="Q23" s="1"/>
      <c r="R23" s="1"/>
      <c r="S23" s="1"/>
      <c r="T23" s="1"/>
      <c r="U23" s="7"/>
      <c r="V23" s="7"/>
      <c r="W23" s="1"/>
      <c r="X23" s="1"/>
      <c r="Y23" s="1"/>
      <c r="Z23" s="7"/>
      <c r="AA23" s="7"/>
      <c r="AB23" s="1"/>
      <c r="AC23" s="1"/>
    </row>
    <row r="24" spans="1:29" ht="16.5" customHeight="1" x14ac:dyDescent="0.3">
      <c r="A24" s="41">
        <v>12</v>
      </c>
      <c r="B24" s="71" t="s">
        <v>21</v>
      </c>
      <c r="C24" s="73" t="s">
        <v>9</v>
      </c>
      <c r="D24" s="125"/>
      <c r="E24" s="127" t="s">
        <v>92</v>
      </c>
      <c r="F24" s="76" t="s">
        <v>64</v>
      </c>
      <c r="G24" s="86">
        <v>5.0999999999999996</v>
      </c>
      <c r="H24" s="86">
        <v>3.5</v>
      </c>
      <c r="I24" s="86">
        <v>5.2</v>
      </c>
      <c r="J24" s="86">
        <v>3.3</v>
      </c>
      <c r="K24" s="86">
        <v>3.1</v>
      </c>
      <c r="L24" s="86">
        <v>3.5</v>
      </c>
      <c r="M24" s="86">
        <v>3.3</v>
      </c>
      <c r="N24" s="86">
        <v>5</v>
      </c>
      <c r="O24" s="84" t="s">
        <v>92</v>
      </c>
      <c r="P24" s="1"/>
      <c r="Q24" s="1"/>
      <c r="R24" s="1"/>
      <c r="S24" s="1"/>
      <c r="T24" s="1"/>
      <c r="U24" s="28"/>
      <c r="V24" s="28"/>
      <c r="W24" s="1"/>
      <c r="X24" s="1"/>
      <c r="Y24" s="1"/>
      <c r="Z24" s="28"/>
      <c r="AA24" s="28"/>
      <c r="AB24" s="1"/>
      <c r="AC24" s="1"/>
    </row>
    <row r="25" spans="1:29" ht="16.5" customHeight="1" x14ac:dyDescent="0.3">
      <c r="A25" s="41">
        <v>13</v>
      </c>
      <c r="B25" s="71" t="s">
        <v>55</v>
      </c>
      <c r="C25" s="73" t="s">
        <v>9</v>
      </c>
      <c r="D25" s="76" t="s">
        <v>71</v>
      </c>
      <c r="E25" s="127" t="s">
        <v>92</v>
      </c>
      <c r="F25" s="76" t="s">
        <v>12</v>
      </c>
      <c r="G25" s="84" t="s">
        <v>92</v>
      </c>
      <c r="H25" s="84" t="s">
        <v>92</v>
      </c>
      <c r="I25" s="84" t="s">
        <v>92</v>
      </c>
      <c r="J25" s="84" t="s">
        <v>92</v>
      </c>
      <c r="K25" s="84" t="s">
        <v>92</v>
      </c>
      <c r="L25" s="84" t="s">
        <v>92</v>
      </c>
      <c r="M25" s="84" t="s">
        <v>92</v>
      </c>
      <c r="N25" s="84" t="s">
        <v>92</v>
      </c>
      <c r="O25" s="84" t="s">
        <v>92</v>
      </c>
      <c r="P25" s="1"/>
      <c r="Q25" s="1"/>
      <c r="R25" s="1"/>
      <c r="S25" s="1"/>
      <c r="T25" s="1"/>
      <c r="U25" s="28"/>
      <c r="V25" s="28"/>
      <c r="W25" s="1"/>
      <c r="X25" s="1"/>
      <c r="Y25" s="1"/>
      <c r="Z25" s="28"/>
      <c r="AA25" s="28"/>
      <c r="AB25" s="1"/>
      <c r="AC25" s="1"/>
    </row>
    <row r="26" spans="1:29" ht="16.5" customHeight="1" x14ac:dyDescent="0.3">
      <c r="A26" s="41">
        <v>14</v>
      </c>
      <c r="B26" s="71" t="s">
        <v>56</v>
      </c>
      <c r="C26" s="73" t="s">
        <v>9</v>
      </c>
      <c r="D26" s="76" t="s">
        <v>70</v>
      </c>
      <c r="E26" s="127" t="s">
        <v>92</v>
      </c>
      <c r="F26" s="76" t="s">
        <v>13</v>
      </c>
      <c r="G26" s="84" t="s">
        <v>92</v>
      </c>
      <c r="H26" s="84" t="s">
        <v>92</v>
      </c>
      <c r="I26" s="84" t="s">
        <v>92</v>
      </c>
      <c r="J26" s="84" t="s">
        <v>92</v>
      </c>
      <c r="K26" s="84" t="s">
        <v>92</v>
      </c>
      <c r="L26" s="84" t="s">
        <v>92</v>
      </c>
      <c r="M26" s="84" t="s">
        <v>92</v>
      </c>
      <c r="N26" s="84" t="s">
        <v>92</v>
      </c>
      <c r="O26" s="84" t="s">
        <v>92</v>
      </c>
      <c r="P26" s="1"/>
      <c r="Q26" s="1"/>
      <c r="R26" s="1"/>
      <c r="S26" s="1"/>
      <c r="T26" s="1"/>
      <c r="U26" s="12"/>
      <c r="V26" s="7"/>
      <c r="W26" s="1"/>
      <c r="X26" s="1"/>
      <c r="Y26" s="1"/>
      <c r="Z26" s="8"/>
      <c r="AA26" s="8"/>
      <c r="AB26" s="1"/>
      <c r="AC26" s="1"/>
    </row>
    <row r="27" spans="1:29" ht="16.5" customHeight="1" x14ac:dyDescent="0.3">
      <c r="A27" s="41">
        <v>15</v>
      </c>
      <c r="B27" s="71" t="s">
        <v>96</v>
      </c>
      <c r="C27" s="73" t="s">
        <v>9</v>
      </c>
      <c r="D27" s="76"/>
      <c r="E27" s="127" t="s">
        <v>92</v>
      </c>
      <c r="F27" s="76" t="s">
        <v>97</v>
      </c>
      <c r="G27" s="84" t="s">
        <v>92</v>
      </c>
      <c r="H27" s="84" t="s">
        <v>92</v>
      </c>
      <c r="I27" s="84" t="s">
        <v>92</v>
      </c>
      <c r="J27" s="84" t="s">
        <v>92</v>
      </c>
      <c r="K27" s="84" t="s">
        <v>92</v>
      </c>
      <c r="L27" s="84" t="s">
        <v>92</v>
      </c>
      <c r="M27" s="84" t="s">
        <v>92</v>
      </c>
      <c r="N27" s="84" t="s">
        <v>92</v>
      </c>
      <c r="O27" s="84" t="s">
        <v>92</v>
      </c>
      <c r="P27" s="1"/>
      <c r="Q27" s="1"/>
      <c r="R27" s="1"/>
      <c r="S27" s="1"/>
      <c r="T27" s="1"/>
      <c r="U27" s="12"/>
      <c r="V27" s="53"/>
      <c r="W27" s="1"/>
      <c r="X27" s="1"/>
      <c r="Y27" s="1"/>
      <c r="Z27" s="52"/>
      <c r="AA27" s="52"/>
      <c r="AB27" s="1"/>
      <c r="AC27" s="1"/>
    </row>
    <row r="28" spans="1:29" ht="16.5" customHeight="1" x14ac:dyDescent="0.3">
      <c r="A28" s="41">
        <v>16</v>
      </c>
      <c r="B28" s="71" t="s">
        <v>119</v>
      </c>
      <c r="C28" s="73"/>
      <c r="D28" s="76"/>
      <c r="E28" s="127" t="s">
        <v>92</v>
      </c>
      <c r="F28" s="146" t="s">
        <v>117</v>
      </c>
      <c r="G28" s="85">
        <v>0.36</v>
      </c>
      <c r="H28" s="85">
        <v>0.18</v>
      </c>
      <c r="I28" s="85">
        <v>0.5</v>
      </c>
      <c r="J28" s="85">
        <v>0.4</v>
      </c>
      <c r="K28" s="85">
        <v>0.34</v>
      </c>
      <c r="L28" s="85">
        <v>0.61</v>
      </c>
      <c r="M28" s="85">
        <v>0.55000000000000004</v>
      </c>
      <c r="N28" s="85">
        <v>0.12</v>
      </c>
      <c r="O28" s="84" t="s">
        <v>92</v>
      </c>
      <c r="P28" s="1"/>
      <c r="Q28" s="1"/>
      <c r="R28" s="1"/>
      <c r="S28" s="1"/>
      <c r="T28" s="1"/>
      <c r="U28" s="12"/>
      <c r="V28" s="142"/>
      <c r="W28" s="1"/>
      <c r="X28" s="1"/>
      <c r="Y28" s="1"/>
      <c r="Z28" s="143"/>
      <c r="AA28" s="143"/>
      <c r="AB28" s="1"/>
      <c r="AC28" s="1"/>
    </row>
    <row r="29" spans="1:29" ht="16.5" customHeight="1" x14ac:dyDescent="0.3">
      <c r="A29" s="41">
        <v>17</v>
      </c>
      <c r="B29" s="71" t="s">
        <v>120</v>
      </c>
      <c r="C29" s="73"/>
      <c r="D29" s="76"/>
      <c r="E29" s="127" t="s">
        <v>92</v>
      </c>
      <c r="F29" s="146" t="s">
        <v>118</v>
      </c>
      <c r="G29" s="85">
        <v>6.51</v>
      </c>
      <c r="H29" s="85">
        <v>7.01</v>
      </c>
      <c r="I29" s="85">
        <v>6.5</v>
      </c>
      <c r="J29" s="85">
        <v>6.67</v>
      </c>
      <c r="K29" s="85">
        <v>6.92</v>
      </c>
      <c r="L29" s="85">
        <v>6.48</v>
      </c>
      <c r="M29" s="85">
        <v>6.52</v>
      </c>
      <c r="N29" s="85">
        <v>7.06</v>
      </c>
      <c r="O29" s="84" t="s">
        <v>92</v>
      </c>
      <c r="P29" s="1"/>
      <c r="Q29" s="1"/>
      <c r="R29" s="1"/>
      <c r="S29" s="1"/>
      <c r="T29" s="1"/>
      <c r="U29" s="12"/>
      <c r="V29" s="142"/>
      <c r="W29" s="1"/>
      <c r="X29" s="1"/>
      <c r="Y29" s="1"/>
      <c r="Z29" s="143"/>
      <c r="AA29" s="143"/>
      <c r="AB29" s="1"/>
      <c r="AC29" s="1"/>
    </row>
    <row r="30" spans="1:29" ht="16.5" customHeight="1" x14ac:dyDescent="0.3">
      <c r="A30" s="41">
        <v>18</v>
      </c>
      <c r="B30" s="71" t="s">
        <v>25</v>
      </c>
      <c r="C30" s="73" t="s">
        <v>9</v>
      </c>
      <c r="D30" s="125"/>
      <c r="E30" s="127" t="s">
        <v>92</v>
      </c>
      <c r="F30" s="76" t="s">
        <v>26</v>
      </c>
      <c r="G30" s="85">
        <v>0.1</v>
      </c>
      <c r="H30" s="85">
        <v>0.1</v>
      </c>
      <c r="I30" s="85">
        <v>0.1</v>
      </c>
      <c r="J30" s="85">
        <v>0.1</v>
      </c>
      <c r="K30" s="85">
        <v>0.1</v>
      </c>
      <c r="L30" s="85">
        <v>0.1</v>
      </c>
      <c r="M30" s="85">
        <v>0.1</v>
      </c>
      <c r="N30" s="85">
        <v>0.1</v>
      </c>
      <c r="O30" s="84" t="s">
        <v>92</v>
      </c>
      <c r="P30" s="1"/>
      <c r="Q30" s="1"/>
      <c r="R30" s="1"/>
      <c r="S30" s="1"/>
      <c r="T30" s="1"/>
      <c r="U30" s="12"/>
      <c r="V30" s="39"/>
      <c r="W30" s="1"/>
      <c r="X30" s="1"/>
      <c r="Y30" s="1"/>
      <c r="Z30" s="40"/>
      <c r="AA30" s="40"/>
      <c r="AB30" s="1"/>
      <c r="AC30" s="1"/>
    </row>
    <row r="31" spans="1:29" ht="16.5" customHeight="1" thickBot="1" x14ac:dyDescent="0.35">
      <c r="A31" s="42">
        <v>19</v>
      </c>
      <c r="B31" s="72" t="s">
        <v>15</v>
      </c>
      <c r="C31" s="74" t="s">
        <v>16</v>
      </c>
      <c r="D31" s="77" t="s">
        <v>72</v>
      </c>
      <c r="E31" s="83">
        <v>1</v>
      </c>
      <c r="F31" s="77" t="s">
        <v>50</v>
      </c>
      <c r="G31" s="88">
        <v>5</v>
      </c>
      <c r="H31" s="88">
        <v>5.8</v>
      </c>
      <c r="I31" s="88">
        <v>8.8000000000000007</v>
      </c>
      <c r="J31" s="88">
        <v>8</v>
      </c>
      <c r="K31" s="88">
        <v>6</v>
      </c>
      <c r="L31" s="88">
        <v>5.9</v>
      </c>
      <c r="M31" s="88">
        <v>5.0999999999999996</v>
      </c>
      <c r="N31" s="88">
        <v>5.8</v>
      </c>
      <c r="O31" s="84" t="s">
        <v>92</v>
      </c>
      <c r="P31" s="1"/>
      <c r="Q31" s="1"/>
      <c r="R31" s="1"/>
      <c r="S31" s="1"/>
      <c r="T31" s="1"/>
      <c r="U31" s="12"/>
      <c r="V31" s="39"/>
      <c r="W31" s="1"/>
      <c r="X31" s="1"/>
      <c r="Y31" s="1"/>
      <c r="Z31" s="40"/>
      <c r="AA31" s="40"/>
      <c r="AB31" s="1"/>
      <c r="AC31" s="1"/>
    </row>
    <row r="32" spans="1:29" ht="16.5" customHeight="1" thickBot="1" x14ac:dyDescent="0.35">
      <c r="A32" s="208"/>
      <c r="B32" s="209"/>
      <c r="C32" s="209"/>
      <c r="D32" s="209"/>
      <c r="E32" s="209"/>
      <c r="F32" s="209"/>
      <c r="G32" s="209"/>
      <c r="H32" s="209"/>
      <c r="I32" s="209"/>
      <c r="J32" s="209"/>
      <c r="K32" s="209"/>
      <c r="L32" s="209"/>
      <c r="M32" s="209"/>
      <c r="N32" s="209"/>
      <c r="O32" s="210"/>
      <c r="P32" s="1"/>
      <c r="Q32" s="1"/>
      <c r="R32" s="1"/>
      <c r="S32" s="1"/>
      <c r="T32" s="1"/>
      <c r="U32" s="12"/>
      <c r="V32" s="56"/>
      <c r="W32" s="1"/>
      <c r="X32" s="1"/>
      <c r="Y32" s="1"/>
      <c r="Z32" s="57"/>
      <c r="AA32" s="57"/>
      <c r="AB32" s="1"/>
      <c r="AC32" s="1"/>
    </row>
    <row r="33" spans="1:29" s="17" customFormat="1" x14ac:dyDescent="0.3">
      <c r="A33" s="252" t="s">
        <v>37</v>
      </c>
      <c r="B33" s="252" t="s">
        <v>107</v>
      </c>
      <c r="C33" s="269" t="s">
        <v>22</v>
      </c>
      <c r="D33" s="270"/>
      <c r="E33" s="270"/>
      <c r="F33" s="270"/>
      <c r="G33" s="271"/>
      <c r="H33" s="269" t="s">
        <v>17</v>
      </c>
      <c r="I33" s="270"/>
      <c r="J33" s="270"/>
      <c r="K33" s="270"/>
      <c r="L33" s="270"/>
      <c r="M33" s="270"/>
      <c r="N33" s="272"/>
      <c r="O33" s="271"/>
      <c r="P33" s="9"/>
      <c r="Q33" s="13"/>
      <c r="R33" s="13"/>
      <c r="S33" s="13"/>
      <c r="T33" s="13"/>
      <c r="U33" s="14"/>
      <c r="V33" s="14"/>
      <c r="W33" s="15"/>
      <c r="X33" s="18"/>
      <c r="Y33" s="14"/>
      <c r="Z33" s="14"/>
    </row>
    <row r="34" spans="1:29" s="17" customFormat="1" ht="16.2" thickBot="1" x14ac:dyDescent="0.35">
      <c r="A34" s="253"/>
      <c r="B34" s="253"/>
      <c r="C34" s="273" t="s">
        <v>24</v>
      </c>
      <c r="D34" s="274"/>
      <c r="E34" s="274"/>
      <c r="F34" s="274"/>
      <c r="G34" s="275"/>
      <c r="H34" s="273" t="s">
        <v>23</v>
      </c>
      <c r="I34" s="274"/>
      <c r="J34" s="274"/>
      <c r="K34" s="274"/>
      <c r="L34" s="274"/>
      <c r="M34" s="274"/>
      <c r="N34" s="276"/>
      <c r="O34" s="275"/>
      <c r="P34" s="9"/>
      <c r="Q34" s="13"/>
      <c r="R34" s="13"/>
      <c r="S34" s="13"/>
      <c r="T34" s="13"/>
      <c r="U34" s="14"/>
      <c r="V34" s="14"/>
      <c r="W34" s="15"/>
      <c r="X34" s="18"/>
      <c r="Y34" s="14"/>
      <c r="Z34" s="14"/>
    </row>
    <row r="35" spans="1:29" s="17" customFormat="1" ht="18" customHeight="1" x14ac:dyDescent="0.3">
      <c r="A35" s="64" t="s">
        <v>41</v>
      </c>
      <c r="B35" s="64">
        <v>45044</v>
      </c>
      <c r="C35" s="243">
        <v>10000</v>
      </c>
      <c r="D35" s="244"/>
      <c r="E35" s="244"/>
      <c r="F35" s="244"/>
      <c r="G35" s="245"/>
      <c r="H35" s="246">
        <v>10</v>
      </c>
      <c r="I35" s="247"/>
      <c r="J35" s="247"/>
      <c r="K35" s="247"/>
      <c r="L35" s="247"/>
      <c r="M35" s="247"/>
      <c r="N35" s="247"/>
      <c r="O35" s="248"/>
      <c r="P35" s="9"/>
      <c r="Q35" s="13"/>
      <c r="R35" s="13"/>
      <c r="S35" s="13"/>
      <c r="T35" s="13"/>
      <c r="U35" s="14"/>
      <c r="V35" s="14"/>
      <c r="W35" s="15"/>
      <c r="X35" s="18"/>
      <c r="Y35" s="14"/>
      <c r="Z35" s="14"/>
    </row>
    <row r="36" spans="1:29" s="17" customFormat="1" x14ac:dyDescent="0.3">
      <c r="A36" s="65" t="s">
        <v>42</v>
      </c>
      <c r="B36" s="64">
        <v>45044</v>
      </c>
      <c r="C36" s="249">
        <v>1000</v>
      </c>
      <c r="D36" s="250"/>
      <c r="E36" s="250"/>
      <c r="F36" s="250"/>
      <c r="G36" s="251"/>
      <c r="H36" s="246">
        <v>10</v>
      </c>
      <c r="I36" s="247"/>
      <c r="J36" s="247"/>
      <c r="K36" s="247"/>
      <c r="L36" s="247"/>
      <c r="M36" s="247"/>
      <c r="N36" s="247"/>
      <c r="O36" s="248"/>
      <c r="P36" s="9"/>
      <c r="Q36" s="13"/>
      <c r="R36" s="13"/>
      <c r="S36" s="13"/>
      <c r="T36" s="13"/>
      <c r="U36" s="14"/>
      <c r="V36" s="14"/>
      <c r="W36" s="15"/>
      <c r="X36" s="18"/>
      <c r="Y36" s="14"/>
      <c r="Z36" s="14"/>
    </row>
    <row r="37" spans="1:29" s="17" customFormat="1" x14ac:dyDescent="0.3">
      <c r="A37" s="65" t="s">
        <v>28</v>
      </c>
      <c r="B37" s="64">
        <v>45044</v>
      </c>
      <c r="C37" s="249">
        <v>10000</v>
      </c>
      <c r="D37" s="250"/>
      <c r="E37" s="250"/>
      <c r="F37" s="250"/>
      <c r="G37" s="251"/>
      <c r="H37" s="246">
        <v>10</v>
      </c>
      <c r="I37" s="247"/>
      <c r="J37" s="247"/>
      <c r="K37" s="247"/>
      <c r="L37" s="247"/>
      <c r="M37" s="247"/>
      <c r="N37" s="247"/>
      <c r="O37" s="248"/>
      <c r="P37" s="9"/>
      <c r="Q37" s="13"/>
      <c r="R37" s="13"/>
      <c r="S37" s="13"/>
      <c r="T37" s="13"/>
      <c r="U37" s="14"/>
      <c r="V37" s="14"/>
      <c r="W37" s="15"/>
      <c r="X37" s="18"/>
      <c r="Y37" s="14"/>
      <c r="Z37" s="14"/>
    </row>
    <row r="38" spans="1:29" s="17" customFormat="1" x14ac:dyDescent="0.3">
      <c r="A38" s="65" t="s">
        <v>31</v>
      </c>
      <c r="B38" s="64">
        <v>45044</v>
      </c>
      <c r="C38" s="249">
        <v>10000</v>
      </c>
      <c r="D38" s="250"/>
      <c r="E38" s="250"/>
      <c r="F38" s="250"/>
      <c r="G38" s="251"/>
      <c r="H38" s="246">
        <v>10</v>
      </c>
      <c r="I38" s="247"/>
      <c r="J38" s="247"/>
      <c r="K38" s="247"/>
      <c r="L38" s="247"/>
      <c r="M38" s="247"/>
      <c r="N38" s="247"/>
      <c r="O38" s="248"/>
      <c r="P38" s="9"/>
      <c r="Q38" s="13"/>
      <c r="R38" s="13"/>
      <c r="S38" s="13"/>
      <c r="T38" s="13"/>
      <c r="U38" s="14"/>
      <c r="V38" s="14"/>
      <c r="W38" s="15"/>
      <c r="X38" s="18"/>
      <c r="Y38" s="14"/>
      <c r="Z38" s="14"/>
    </row>
    <row r="39" spans="1:29" s="17" customFormat="1" x14ac:dyDescent="0.3">
      <c r="A39" s="65" t="s">
        <v>32</v>
      </c>
      <c r="B39" s="64">
        <v>45044</v>
      </c>
      <c r="C39" s="249">
        <v>1000</v>
      </c>
      <c r="D39" s="250"/>
      <c r="E39" s="250"/>
      <c r="F39" s="250"/>
      <c r="G39" s="251"/>
      <c r="H39" s="246">
        <v>10</v>
      </c>
      <c r="I39" s="247"/>
      <c r="J39" s="247"/>
      <c r="K39" s="247"/>
      <c r="L39" s="247"/>
      <c r="M39" s="247"/>
      <c r="N39" s="247"/>
      <c r="O39" s="248"/>
      <c r="P39" s="9"/>
      <c r="Q39" s="13"/>
      <c r="R39" s="13"/>
      <c r="S39" s="13"/>
      <c r="T39" s="13"/>
      <c r="U39" s="14"/>
      <c r="V39" s="14"/>
      <c r="W39" s="15"/>
      <c r="X39" s="18"/>
      <c r="Y39" s="14"/>
      <c r="Z39" s="14"/>
    </row>
    <row r="40" spans="1:29" s="17" customFormat="1" x14ac:dyDescent="0.3">
      <c r="A40" s="65" t="s">
        <v>44</v>
      </c>
      <c r="B40" s="64">
        <v>45044</v>
      </c>
      <c r="C40" s="249">
        <v>10000</v>
      </c>
      <c r="D40" s="250"/>
      <c r="E40" s="250"/>
      <c r="F40" s="250"/>
      <c r="G40" s="251"/>
      <c r="H40" s="246">
        <v>10</v>
      </c>
      <c r="I40" s="247"/>
      <c r="J40" s="247"/>
      <c r="K40" s="247"/>
      <c r="L40" s="247"/>
      <c r="M40" s="247"/>
      <c r="N40" s="247"/>
      <c r="O40" s="248"/>
      <c r="P40" s="9"/>
      <c r="Q40" s="13"/>
      <c r="R40" s="13"/>
      <c r="S40" s="13"/>
      <c r="T40" s="13"/>
      <c r="U40" s="14"/>
      <c r="V40" s="14"/>
      <c r="W40" s="15"/>
      <c r="X40" s="18"/>
      <c r="Y40" s="14"/>
      <c r="Z40" s="14"/>
    </row>
    <row r="41" spans="1:29" s="17" customFormat="1" ht="18.75" customHeight="1" x14ac:dyDescent="0.3">
      <c r="A41" s="65" t="s">
        <v>43</v>
      </c>
      <c r="B41" s="64">
        <v>45044</v>
      </c>
      <c r="C41" s="249">
        <v>10000</v>
      </c>
      <c r="D41" s="250"/>
      <c r="E41" s="250"/>
      <c r="F41" s="250"/>
      <c r="G41" s="251"/>
      <c r="H41" s="246">
        <v>10</v>
      </c>
      <c r="I41" s="247"/>
      <c r="J41" s="247"/>
      <c r="K41" s="247"/>
      <c r="L41" s="247"/>
      <c r="M41" s="247"/>
      <c r="N41" s="247"/>
      <c r="O41" s="248"/>
      <c r="P41" s="9"/>
      <c r="Q41" s="13"/>
      <c r="R41" s="13"/>
      <c r="S41" s="13"/>
      <c r="T41" s="13"/>
      <c r="U41" s="14"/>
      <c r="V41" s="14"/>
      <c r="W41" s="15"/>
      <c r="X41" s="18"/>
      <c r="Y41" s="14"/>
      <c r="Z41" s="14"/>
    </row>
    <row r="42" spans="1:29" s="17" customFormat="1" x14ac:dyDescent="0.3">
      <c r="A42" s="65" t="s">
        <v>33</v>
      </c>
      <c r="B42" s="64">
        <v>45044</v>
      </c>
      <c r="C42" s="240">
        <v>10000</v>
      </c>
      <c r="D42" s="241"/>
      <c r="E42" s="241"/>
      <c r="F42" s="241"/>
      <c r="G42" s="242"/>
      <c r="H42" s="246">
        <v>10</v>
      </c>
      <c r="I42" s="247"/>
      <c r="J42" s="247"/>
      <c r="K42" s="247"/>
      <c r="L42" s="247"/>
      <c r="M42" s="247"/>
      <c r="N42" s="247"/>
      <c r="O42" s="248"/>
      <c r="P42" s="9"/>
      <c r="Q42" s="13"/>
      <c r="R42" s="13"/>
      <c r="S42" s="13"/>
      <c r="T42" s="13"/>
      <c r="U42" s="15"/>
      <c r="V42" s="16"/>
      <c r="W42" s="14"/>
      <c r="X42" s="14"/>
      <c r="Y42" s="14"/>
      <c r="Z42" s="15"/>
      <c r="AA42" s="18"/>
      <c r="AB42" s="14"/>
      <c r="AC42" s="14"/>
    </row>
    <row r="43" spans="1:29" ht="16.2" thickBot="1" x14ac:dyDescent="0.35">
      <c r="A43" s="66" t="s">
        <v>73</v>
      </c>
      <c r="B43" s="64">
        <v>45044</v>
      </c>
      <c r="C43" s="261">
        <v>10000</v>
      </c>
      <c r="D43" s="262"/>
      <c r="E43" s="262"/>
      <c r="F43" s="262"/>
      <c r="G43" s="263"/>
      <c r="H43" s="246">
        <v>10</v>
      </c>
      <c r="I43" s="247"/>
      <c r="J43" s="247"/>
      <c r="K43" s="247"/>
      <c r="L43" s="247"/>
      <c r="M43" s="247"/>
      <c r="N43" s="247"/>
      <c r="O43" s="248"/>
    </row>
    <row r="44" spans="1:29" ht="16.2" thickBot="1" x14ac:dyDescent="0.35">
      <c r="A44" s="208"/>
      <c r="B44" s="209"/>
      <c r="C44" s="209"/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210"/>
    </row>
    <row r="45" spans="1:29" ht="16.2" thickBot="1" x14ac:dyDescent="0.35">
      <c r="A45" s="212" t="s">
        <v>77</v>
      </c>
      <c r="B45" s="212"/>
      <c r="C45" s="285" t="str">
        <f>G7</f>
        <v>NaOH-CCU</v>
      </c>
      <c r="D45" s="286"/>
      <c r="E45" s="285" t="str">
        <f>H7</f>
        <v>CA-1</v>
      </c>
      <c r="F45" s="286"/>
      <c r="G45" s="285" t="str">
        <f>I7</f>
        <v>KOH</v>
      </c>
      <c r="H45" s="287"/>
      <c r="I45" s="286"/>
      <c r="J45" s="285" t="s">
        <v>32</v>
      </c>
      <c r="K45" s="287"/>
      <c r="L45" s="286"/>
      <c r="M45" s="62"/>
      <c r="N45" s="62"/>
      <c r="O45" s="63"/>
    </row>
    <row r="46" spans="1:29" x14ac:dyDescent="0.3">
      <c r="A46" s="212"/>
      <c r="B46" s="212"/>
      <c r="C46" s="91" t="s">
        <v>78</v>
      </c>
      <c r="D46" s="105" t="s">
        <v>79</v>
      </c>
      <c r="E46" s="91" t="s">
        <v>78</v>
      </c>
      <c r="F46" s="105" t="s">
        <v>79</v>
      </c>
      <c r="G46" s="91" t="s">
        <v>78</v>
      </c>
      <c r="H46" s="231" t="s">
        <v>79</v>
      </c>
      <c r="I46" s="232"/>
      <c r="J46" s="91" t="s">
        <v>78</v>
      </c>
      <c r="K46" s="231" t="s">
        <v>79</v>
      </c>
      <c r="L46" s="232"/>
      <c r="M46" s="144"/>
      <c r="N46" s="144"/>
      <c r="O46" s="145"/>
    </row>
    <row r="47" spans="1:29" ht="16.2" thickBot="1" x14ac:dyDescent="0.35">
      <c r="A47" s="213"/>
      <c r="B47" s="213"/>
      <c r="C47" s="94" t="s">
        <v>80</v>
      </c>
      <c r="D47" s="106" t="s">
        <v>81</v>
      </c>
      <c r="E47" s="94" t="s">
        <v>80</v>
      </c>
      <c r="F47" s="106" t="s">
        <v>81</v>
      </c>
      <c r="G47" s="94" t="s">
        <v>80</v>
      </c>
      <c r="H47" s="233" t="s">
        <v>81</v>
      </c>
      <c r="I47" s="234"/>
      <c r="J47" s="94" t="s">
        <v>80</v>
      </c>
      <c r="K47" s="233" t="s">
        <v>81</v>
      </c>
      <c r="L47" s="234"/>
      <c r="M47" s="144"/>
      <c r="N47" s="144"/>
      <c r="O47" s="145"/>
    </row>
    <row r="48" spans="1:29" x14ac:dyDescent="0.3">
      <c r="A48" s="99" t="s">
        <v>82</v>
      </c>
      <c r="B48" s="100" t="s">
        <v>108</v>
      </c>
      <c r="C48" s="101">
        <v>0.8</v>
      </c>
      <c r="D48" s="107">
        <v>0.8</v>
      </c>
      <c r="E48" s="101">
        <v>1.0666666666666667</v>
      </c>
      <c r="F48" s="110">
        <v>1.07</v>
      </c>
      <c r="G48" s="101">
        <v>1.1377777777777778</v>
      </c>
      <c r="H48" s="235">
        <v>1.1399999999999999</v>
      </c>
      <c r="I48" s="236"/>
      <c r="J48" s="101">
        <v>2.1333333333333333</v>
      </c>
      <c r="K48" s="235">
        <v>2.13</v>
      </c>
      <c r="L48" s="236"/>
      <c r="M48" s="144"/>
      <c r="N48" s="144"/>
      <c r="O48" s="145"/>
    </row>
    <row r="49" spans="1:15" x14ac:dyDescent="0.3">
      <c r="A49" s="92" t="s">
        <v>83</v>
      </c>
      <c r="B49" s="93" t="s">
        <v>108</v>
      </c>
      <c r="C49" s="102">
        <v>0.16</v>
      </c>
      <c r="D49" s="108">
        <v>0.16</v>
      </c>
      <c r="E49" s="103">
        <v>0.21333333333333335</v>
      </c>
      <c r="F49" s="111">
        <v>0.21</v>
      </c>
      <c r="G49" s="103">
        <v>0.22755555555555554</v>
      </c>
      <c r="H49" s="237">
        <v>0.23</v>
      </c>
      <c r="I49" s="238"/>
      <c r="J49" s="103">
        <v>0.42666666666666669</v>
      </c>
      <c r="K49" s="237">
        <v>0.43</v>
      </c>
      <c r="L49" s="238"/>
      <c r="M49" s="144"/>
      <c r="N49" s="144"/>
      <c r="O49" s="145"/>
    </row>
    <row r="50" spans="1:15" x14ac:dyDescent="0.3">
      <c r="A50" s="92" t="s">
        <v>84</v>
      </c>
      <c r="B50" s="93" t="s">
        <v>108</v>
      </c>
      <c r="C50" s="103">
        <v>0.4</v>
      </c>
      <c r="D50" s="108">
        <v>0.4</v>
      </c>
      <c r="E50" s="103">
        <v>0.53333333333333333</v>
      </c>
      <c r="F50" s="111">
        <v>0.53</v>
      </c>
      <c r="G50" s="103">
        <v>0.56888888888888889</v>
      </c>
      <c r="H50" s="237">
        <v>0.56999999999999995</v>
      </c>
      <c r="I50" s="238"/>
      <c r="J50" s="103">
        <v>1.0666666666666667</v>
      </c>
      <c r="K50" s="237">
        <v>1.07</v>
      </c>
      <c r="L50" s="238"/>
      <c r="M50" s="144"/>
      <c r="N50" s="144"/>
      <c r="O50" s="145"/>
    </row>
    <row r="51" spans="1:15" x14ac:dyDescent="0.3">
      <c r="A51" s="92" t="s">
        <v>85</v>
      </c>
      <c r="B51" s="93" t="s">
        <v>108</v>
      </c>
      <c r="C51" s="102">
        <v>0.24</v>
      </c>
      <c r="D51" s="108">
        <v>0.24</v>
      </c>
      <c r="E51" s="103">
        <v>0.32</v>
      </c>
      <c r="F51" s="111">
        <v>0.32</v>
      </c>
      <c r="G51" s="103">
        <v>0.34133333333333332</v>
      </c>
      <c r="H51" s="237">
        <v>0.34</v>
      </c>
      <c r="I51" s="238"/>
      <c r="J51" s="103">
        <v>0.64</v>
      </c>
      <c r="K51" s="237">
        <v>0.64</v>
      </c>
      <c r="L51" s="238"/>
      <c r="M51" s="144"/>
      <c r="N51" s="144"/>
      <c r="O51" s="145"/>
    </row>
    <row r="52" spans="1:15" x14ac:dyDescent="0.3">
      <c r="A52" s="92" t="s">
        <v>86</v>
      </c>
      <c r="B52" s="93" t="s">
        <v>109</v>
      </c>
      <c r="C52" s="102">
        <v>2.1</v>
      </c>
      <c r="D52" s="108">
        <v>0</v>
      </c>
      <c r="E52" s="102">
        <v>3.15</v>
      </c>
      <c r="F52" s="111">
        <v>0</v>
      </c>
      <c r="G52" s="102">
        <v>4.05</v>
      </c>
      <c r="H52" s="237">
        <v>0</v>
      </c>
      <c r="I52" s="238"/>
      <c r="J52" s="102">
        <v>6.9</v>
      </c>
      <c r="K52" s="237">
        <v>0</v>
      </c>
      <c r="L52" s="238"/>
      <c r="M52" s="144"/>
      <c r="N52" s="144"/>
      <c r="O52" s="145"/>
    </row>
    <row r="53" spans="1:15" x14ac:dyDescent="0.3">
      <c r="A53" s="92" t="s">
        <v>87</v>
      </c>
      <c r="B53" s="93" t="s">
        <v>110</v>
      </c>
      <c r="C53" s="102">
        <v>21</v>
      </c>
      <c r="D53" s="108">
        <v>0</v>
      </c>
      <c r="E53" s="102">
        <v>31.5</v>
      </c>
      <c r="F53" s="111">
        <v>0</v>
      </c>
      <c r="G53" s="102">
        <v>40.5</v>
      </c>
      <c r="H53" s="237">
        <v>0</v>
      </c>
      <c r="I53" s="238"/>
      <c r="J53" s="102">
        <v>69</v>
      </c>
      <c r="K53" s="237">
        <v>0</v>
      </c>
      <c r="L53" s="238"/>
      <c r="M53" s="144"/>
      <c r="N53" s="144"/>
      <c r="O53" s="145"/>
    </row>
    <row r="54" spans="1:15" ht="16.2" thickBot="1" x14ac:dyDescent="0.35">
      <c r="A54" s="94" t="s">
        <v>88</v>
      </c>
      <c r="B54" s="95" t="s">
        <v>110</v>
      </c>
      <c r="C54" s="104">
        <v>21</v>
      </c>
      <c r="D54" s="109">
        <v>0</v>
      </c>
      <c r="E54" s="104">
        <v>31.5</v>
      </c>
      <c r="F54" s="112">
        <v>0</v>
      </c>
      <c r="G54" s="104">
        <v>40.5</v>
      </c>
      <c r="H54" s="283">
        <v>0</v>
      </c>
      <c r="I54" s="284"/>
      <c r="J54" s="104">
        <v>69</v>
      </c>
      <c r="K54" s="283">
        <v>0</v>
      </c>
      <c r="L54" s="284"/>
      <c r="M54" s="144"/>
      <c r="N54" s="144"/>
      <c r="O54" s="145"/>
    </row>
    <row r="55" spans="1:15" ht="24.6" customHeight="1" x14ac:dyDescent="0.3">
      <c r="A55" s="214" t="s">
        <v>111</v>
      </c>
      <c r="B55" s="215"/>
      <c r="C55" s="96" t="s">
        <v>90</v>
      </c>
      <c r="D55" s="136">
        <v>45051</v>
      </c>
      <c r="E55" s="96" t="s">
        <v>90</v>
      </c>
      <c r="F55" s="136">
        <v>45051</v>
      </c>
      <c r="G55" s="96" t="s">
        <v>90</v>
      </c>
      <c r="H55" s="222">
        <v>45051</v>
      </c>
      <c r="I55" s="223"/>
      <c r="J55" s="96" t="s">
        <v>90</v>
      </c>
      <c r="K55" s="222">
        <v>45051</v>
      </c>
      <c r="L55" s="223"/>
      <c r="M55" s="144"/>
      <c r="N55" s="144"/>
      <c r="O55" s="145"/>
    </row>
    <row r="56" spans="1:15" ht="21" customHeight="1" thickBot="1" x14ac:dyDescent="0.35">
      <c r="A56" s="216"/>
      <c r="B56" s="217"/>
      <c r="C56" s="97" t="s">
        <v>91</v>
      </c>
      <c r="D56" s="137">
        <v>45058</v>
      </c>
      <c r="E56" s="97" t="s">
        <v>91</v>
      </c>
      <c r="F56" s="137">
        <v>45058</v>
      </c>
      <c r="G56" s="97" t="s">
        <v>91</v>
      </c>
      <c r="H56" s="277">
        <v>45058</v>
      </c>
      <c r="I56" s="278"/>
      <c r="J56" s="97" t="s">
        <v>91</v>
      </c>
      <c r="K56" s="220">
        <v>45058</v>
      </c>
      <c r="L56" s="221"/>
      <c r="M56" s="144"/>
      <c r="N56" s="144"/>
      <c r="O56" s="145"/>
    </row>
    <row r="57" spans="1:15" ht="19.2" customHeight="1" x14ac:dyDescent="0.3">
      <c r="A57" s="214" t="s">
        <v>112</v>
      </c>
      <c r="B57" s="215"/>
      <c r="C57" s="96" t="s">
        <v>90</v>
      </c>
      <c r="D57" s="136">
        <v>45034</v>
      </c>
      <c r="E57" s="96" t="s">
        <v>90</v>
      </c>
      <c r="F57" s="138"/>
      <c r="G57" s="96" t="s">
        <v>90</v>
      </c>
      <c r="H57" s="292">
        <v>45034</v>
      </c>
      <c r="I57" s="293"/>
      <c r="J57" s="96" t="s">
        <v>90</v>
      </c>
      <c r="K57" s="222"/>
      <c r="L57" s="223"/>
      <c r="M57" s="144"/>
      <c r="N57" s="144"/>
      <c r="O57" s="145"/>
    </row>
    <row r="58" spans="1:15" ht="21" customHeight="1" thickBot="1" x14ac:dyDescent="0.35">
      <c r="A58" s="216"/>
      <c r="B58" s="217"/>
      <c r="C58" s="97" t="s">
        <v>91</v>
      </c>
      <c r="D58" s="98"/>
      <c r="E58" s="97" t="s">
        <v>91</v>
      </c>
      <c r="F58" s="98"/>
      <c r="G58" s="97" t="s">
        <v>91</v>
      </c>
      <c r="H58" s="202"/>
      <c r="I58" s="203"/>
      <c r="J58" s="97" t="s">
        <v>91</v>
      </c>
      <c r="K58" s="202"/>
      <c r="L58" s="203"/>
      <c r="M58" s="144"/>
      <c r="N58" s="144"/>
      <c r="O58" s="145"/>
    </row>
    <row r="59" spans="1:15" ht="21.6" customHeight="1" x14ac:dyDescent="0.3">
      <c r="A59" s="214" t="s">
        <v>113</v>
      </c>
      <c r="B59" s="215"/>
      <c r="C59" s="96" t="s">
        <v>90</v>
      </c>
      <c r="D59" s="138" t="s">
        <v>94</v>
      </c>
      <c r="E59" s="96" t="s">
        <v>90</v>
      </c>
      <c r="F59" s="138" t="s">
        <v>94</v>
      </c>
      <c r="G59" s="96" t="s">
        <v>90</v>
      </c>
      <c r="H59" s="204" t="s">
        <v>95</v>
      </c>
      <c r="I59" s="205"/>
      <c r="J59" s="96" t="s">
        <v>90</v>
      </c>
      <c r="K59" s="204">
        <v>44879</v>
      </c>
      <c r="L59" s="205"/>
      <c r="M59" s="144"/>
      <c r="N59" s="144"/>
      <c r="O59" s="145"/>
    </row>
    <row r="60" spans="1:15" ht="20.399999999999999" customHeight="1" thickBot="1" x14ac:dyDescent="0.35">
      <c r="A60" s="218"/>
      <c r="B60" s="219"/>
      <c r="C60" s="157" t="s">
        <v>91</v>
      </c>
      <c r="D60" s="158"/>
      <c r="E60" s="157" t="s">
        <v>91</v>
      </c>
      <c r="F60" s="158"/>
      <c r="G60" s="157" t="s">
        <v>91</v>
      </c>
      <c r="H60" s="206"/>
      <c r="I60" s="207"/>
      <c r="J60" s="157" t="s">
        <v>91</v>
      </c>
      <c r="K60" s="206"/>
      <c r="L60" s="207"/>
      <c r="M60" s="159"/>
      <c r="N60" s="159"/>
      <c r="O60" s="160"/>
    </row>
    <row r="61" spans="1:15" ht="16.2" thickBot="1" x14ac:dyDescent="0.35">
      <c r="A61" s="208"/>
      <c r="B61" s="209"/>
      <c r="C61" s="209"/>
      <c r="D61" s="209"/>
      <c r="E61" s="209"/>
      <c r="F61" s="209"/>
      <c r="G61" s="209"/>
      <c r="H61" s="209"/>
      <c r="I61" s="209"/>
      <c r="J61" s="209"/>
      <c r="K61" s="209"/>
      <c r="L61" s="209"/>
      <c r="M61" s="209"/>
      <c r="N61" s="209"/>
      <c r="O61" s="210"/>
    </row>
    <row r="62" spans="1:15" ht="16.2" thickBot="1" x14ac:dyDescent="0.35">
      <c r="A62" s="211" t="s">
        <v>77</v>
      </c>
      <c r="B62" s="211" t="s">
        <v>122</v>
      </c>
      <c r="C62" s="313" t="s">
        <v>31</v>
      </c>
      <c r="D62" s="314"/>
      <c r="E62" s="313" t="s">
        <v>89</v>
      </c>
      <c r="F62" s="314"/>
      <c r="G62" s="224" t="s">
        <v>33</v>
      </c>
      <c r="H62" s="225"/>
      <c r="I62" s="226"/>
      <c r="J62" s="224" t="s">
        <v>73</v>
      </c>
      <c r="K62" s="225"/>
      <c r="L62" s="226"/>
      <c r="M62" s="62"/>
      <c r="N62" s="62"/>
      <c r="O62" s="63"/>
    </row>
    <row r="63" spans="1:15" x14ac:dyDescent="0.3">
      <c r="A63" s="212"/>
      <c r="B63" s="212"/>
      <c r="C63" s="91" t="s">
        <v>78</v>
      </c>
      <c r="D63" s="105" t="s">
        <v>79</v>
      </c>
      <c r="E63" s="91" t="s">
        <v>78</v>
      </c>
      <c r="F63" s="105" t="s">
        <v>79</v>
      </c>
      <c r="G63" s="91" t="s">
        <v>78</v>
      </c>
      <c r="H63" s="227" t="s">
        <v>79</v>
      </c>
      <c r="I63" s="228"/>
      <c r="J63" s="91" t="s">
        <v>78</v>
      </c>
      <c r="K63" s="227" t="s">
        <v>79</v>
      </c>
      <c r="L63" s="228"/>
      <c r="M63" s="43"/>
      <c r="N63" s="43"/>
      <c r="O63" s="44"/>
    </row>
    <row r="64" spans="1:15" ht="16.2" thickBot="1" x14ac:dyDescent="0.35">
      <c r="A64" s="213"/>
      <c r="B64" s="213"/>
      <c r="C64" s="94" t="s">
        <v>80</v>
      </c>
      <c r="D64" s="106" t="s">
        <v>81</v>
      </c>
      <c r="E64" s="94" t="s">
        <v>80</v>
      </c>
      <c r="F64" s="106" t="s">
        <v>81</v>
      </c>
      <c r="G64" s="94" t="s">
        <v>80</v>
      </c>
      <c r="H64" s="229" t="s">
        <v>81</v>
      </c>
      <c r="I64" s="230"/>
      <c r="J64" s="94" t="s">
        <v>80</v>
      </c>
      <c r="K64" s="229" t="s">
        <v>81</v>
      </c>
      <c r="L64" s="230"/>
      <c r="M64" s="43"/>
      <c r="N64" s="43"/>
      <c r="O64" s="44"/>
    </row>
    <row r="65" spans="1:15" x14ac:dyDescent="0.3">
      <c r="A65" s="99" t="s">
        <v>82</v>
      </c>
      <c r="B65" s="100" t="s">
        <v>108</v>
      </c>
      <c r="C65" s="101">
        <v>0.71111111111111114</v>
      </c>
      <c r="D65" s="107">
        <v>0.71</v>
      </c>
      <c r="E65" s="114">
        <v>1.28</v>
      </c>
      <c r="F65" s="107">
        <v>1.28</v>
      </c>
      <c r="G65" s="101">
        <v>1.5644444444444443</v>
      </c>
      <c r="H65" s="327">
        <v>1.56</v>
      </c>
      <c r="I65" s="328"/>
      <c r="J65" s="101">
        <v>0.39111111111111108</v>
      </c>
      <c r="K65" s="296">
        <v>0</v>
      </c>
      <c r="L65" s="297"/>
      <c r="M65" s="43"/>
      <c r="N65" s="43"/>
      <c r="O65" s="44"/>
    </row>
    <row r="66" spans="1:15" x14ac:dyDescent="0.3">
      <c r="A66" s="92" t="s">
        <v>83</v>
      </c>
      <c r="B66" s="93" t="s">
        <v>108</v>
      </c>
      <c r="C66" s="103">
        <v>0.14222222222222222</v>
      </c>
      <c r="D66" s="108">
        <v>0.14000000000000001</v>
      </c>
      <c r="E66" s="102">
        <v>0.25600000000000001</v>
      </c>
      <c r="F66" s="113">
        <v>0.25600000000000001</v>
      </c>
      <c r="G66" s="103">
        <v>0.31288888888888888</v>
      </c>
      <c r="H66" s="281">
        <v>0.31</v>
      </c>
      <c r="I66" s="282"/>
      <c r="J66" s="103">
        <v>7.8222222222222221E-2</v>
      </c>
      <c r="K66" s="304">
        <v>0</v>
      </c>
      <c r="L66" s="305"/>
      <c r="M66" s="43"/>
      <c r="N66" s="43"/>
      <c r="O66" s="44"/>
    </row>
    <row r="67" spans="1:15" x14ac:dyDescent="0.3">
      <c r="A67" s="92" t="s">
        <v>84</v>
      </c>
      <c r="B67" s="93" t="s">
        <v>108</v>
      </c>
      <c r="C67" s="103">
        <v>0.35555555555555557</v>
      </c>
      <c r="D67" s="108">
        <v>0.36</v>
      </c>
      <c r="E67" s="102">
        <v>0.64</v>
      </c>
      <c r="F67" s="108">
        <v>0.64</v>
      </c>
      <c r="G67" s="103">
        <v>0.78222222222222215</v>
      </c>
      <c r="H67" s="281">
        <v>0.78</v>
      </c>
      <c r="I67" s="282"/>
      <c r="J67" s="103">
        <v>0.19555555555555554</v>
      </c>
      <c r="K67" s="304">
        <v>0</v>
      </c>
      <c r="L67" s="305"/>
      <c r="M67" s="43"/>
      <c r="N67" s="43"/>
      <c r="O67" s="44"/>
    </row>
    <row r="68" spans="1:15" x14ac:dyDescent="0.3">
      <c r="A68" s="92" t="s">
        <v>85</v>
      </c>
      <c r="B68" s="93" t="s">
        <v>108</v>
      </c>
      <c r="C68" s="103">
        <v>0.21333333333333335</v>
      </c>
      <c r="D68" s="108">
        <v>0.21</v>
      </c>
      <c r="E68" s="102">
        <v>0.38400000000000001</v>
      </c>
      <c r="F68" s="113">
        <v>0.38400000000000001</v>
      </c>
      <c r="G68" s="103">
        <v>0.46933333333333327</v>
      </c>
      <c r="H68" s="281">
        <v>0.47</v>
      </c>
      <c r="I68" s="282"/>
      <c r="J68" s="103">
        <v>0.11733333333333332</v>
      </c>
      <c r="K68" s="304">
        <v>0</v>
      </c>
      <c r="L68" s="305"/>
      <c r="M68" s="43"/>
      <c r="N68" s="43"/>
      <c r="O68" s="44"/>
    </row>
    <row r="69" spans="1:15" x14ac:dyDescent="0.3">
      <c r="A69" s="92" t="s">
        <v>86</v>
      </c>
      <c r="B69" s="93" t="s">
        <v>109</v>
      </c>
      <c r="C69" s="102">
        <v>2.7</v>
      </c>
      <c r="D69" s="108">
        <v>0</v>
      </c>
      <c r="E69" s="102">
        <v>2.4</v>
      </c>
      <c r="F69" s="108">
        <v>0</v>
      </c>
      <c r="G69" s="102">
        <v>4.5</v>
      </c>
      <c r="H69" s="281">
        <v>0</v>
      </c>
      <c r="I69" s="282"/>
      <c r="J69" s="102">
        <v>0.75</v>
      </c>
      <c r="K69" s="304">
        <v>0</v>
      </c>
      <c r="L69" s="305"/>
      <c r="M69" s="43"/>
      <c r="N69" s="43"/>
      <c r="O69" s="44"/>
    </row>
    <row r="70" spans="1:15" x14ac:dyDescent="0.3">
      <c r="A70" s="92" t="s">
        <v>87</v>
      </c>
      <c r="B70" s="93" t="s">
        <v>110</v>
      </c>
      <c r="C70" s="102">
        <v>27</v>
      </c>
      <c r="D70" s="108">
        <v>0</v>
      </c>
      <c r="E70" s="102">
        <v>24</v>
      </c>
      <c r="F70" s="108">
        <v>0</v>
      </c>
      <c r="G70" s="102">
        <v>45</v>
      </c>
      <c r="H70" s="281">
        <v>0</v>
      </c>
      <c r="I70" s="282"/>
      <c r="J70" s="102">
        <v>7.5</v>
      </c>
      <c r="K70" s="304">
        <v>0</v>
      </c>
      <c r="L70" s="305"/>
      <c r="M70" s="43"/>
      <c r="N70" s="43"/>
      <c r="O70" s="44"/>
    </row>
    <row r="71" spans="1:15" ht="16.2" thickBot="1" x14ac:dyDescent="0.35">
      <c r="A71" s="94" t="s">
        <v>88</v>
      </c>
      <c r="B71" s="95" t="s">
        <v>110</v>
      </c>
      <c r="C71" s="104">
        <v>27</v>
      </c>
      <c r="D71" s="109">
        <v>0</v>
      </c>
      <c r="E71" s="104">
        <v>24</v>
      </c>
      <c r="F71" s="109">
        <v>0</v>
      </c>
      <c r="G71" s="104">
        <v>45</v>
      </c>
      <c r="H71" s="279">
        <v>0</v>
      </c>
      <c r="I71" s="280"/>
      <c r="J71" s="104">
        <v>7.5</v>
      </c>
      <c r="K71" s="306">
        <v>0</v>
      </c>
      <c r="L71" s="307"/>
      <c r="M71" s="43"/>
      <c r="N71" s="43"/>
      <c r="O71" s="44"/>
    </row>
    <row r="72" spans="1:15" ht="21" customHeight="1" x14ac:dyDescent="0.3">
      <c r="A72" s="214" t="s">
        <v>111</v>
      </c>
      <c r="B72" s="215"/>
      <c r="C72" s="96" t="s">
        <v>90</v>
      </c>
      <c r="D72" s="136">
        <v>45051</v>
      </c>
      <c r="E72" s="96" t="s">
        <v>90</v>
      </c>
      <c r="F72" s="136">
        <v>45051</v>
      </c>
      <c r="G72" s="96" t="s">
        <v>90</v>
      </c>
      <c r="H72" s="292">
        <v>45051</v>
      </c>
      <c r="I72" s="293"/>
      <c r="J72" s="96" t="s">
        <v>90</v>
      </c>
      <c r="K72" s="292">
        <v>45051</v>
      </c>
      <c r="L72" s="293"/>
      <c r="M72" s="43"/>
      <c r="N72" s="43"/>
      <c r="O72" s="44"/>
    </row>
    <row r="73" spans="1:15" ht="21" customHeight="1" thickBot="1" x14ac:dyDescent="0.35">
      <c r="A73" s="216"/>
      <c r="B73" s="217"/>
      <c r="C73" s="97" t="s">
        <v>91</v>
      </c>
      <c r="D73" s="137">
        <v>45058</v>
      </c>
      <c r="E73" s="97" t="s">
        <v>91</v>
      </c>
      <c r="F73" s="137">
        <v>45058</v>
      </c>
      <c r="G73" s="97" t="s">
        <v>91</v>
      </c>
      <c r="H73" s="277">
        <v>45058</v>
      </c>
      <c r="I73" s="278"/>
      <c r="J73" s="97" t="s">
        <v>91</v>
      </c>
      <c r="K73" s="277">
        <v>45058</v>
      </c>
      <c r="L73" s="278"/>
      <c r="M73" s="43"/>
      <c r="N73" s="43"/>
      <c r="O73" s="44"/>
    </row>
    <row r="74" spans="1:15" ht="21" customHeight="1" x14ac:dyDescent="0.3">
      <c r="A74" s="214" t="s">
        <v>112</v>
      </c>
      <c r="B74" s="215"/>
      <c r="C74" s="96" t="s">
        <v>90</v>
      </c>
      <c r="D74" s="138">
        <v>45024</v>
      </c>
      <c r="E74" s="96" t="s">
        <v>90</v>
      </c>
      <c r="F74" s="136"/>
      <c r="G74" s="96" t="s">
        <v>90</v>
      </c>
      <c r="H74" s="292">
        <v>45017</v>
      </c>
      <c r="I74" s="293"/>
      <c r="J74" s="96" t="s">
        <v>90</v>
      </c>
      <c r="K74" s="298"/>
      <c r="L74" s="299"/>
      <c r="M74" s="43"/>
      <c r="N74" s="43"/>
      <c r="O74" s="44"/>
    </row>
    <row r="75" spans="1:15" ht="19.8" customHeight="1" thickBot="1" x14ac:dyDescent="0.35">
      <c r="A75" s="216"/>
      <c r="B75" s="217"/>
      <c r="C75" s="97" t="s">
        <v>91</v>
      </c>
      <c r="D75" s="119"/>
      <c r="E75" s="97" t="s">
        <v>91</v>
      </c>
      <c r="F75" s="116"/>
      <c r="G75" s="97" t="s">
        <v>91</v>
      </c>
      <c r="H75" s="294"/>
      <c r="I75" s="295"/>
      <c r="J75" s="97" t="s">
        <v>91</v>
      </c>
      <c r="K75" s="294"/>
      <c r="L75" s="295"/>
      <c r="M75" s="43"/>
      <c r="N75" s="43"/>
      <c r="O75" s="44"/>
    </row>
    <row r="76" spans="1:15" ht="20.399999999999999" customHeight="1" x14ac:dyDescent="0.3">
      <c r="A76" s="326" t="s">
        <v>113</v>
      </c>
      <c r="B76" s="219"/>
      <c r="C76" s="117" t="s">
        <v>90</v>
      </c>
      <c r="D76" s="118" t="s">
        <v>124</v>
      </c>
      <c r="E76" s="117" t="s">
        <v>90</v>
      </c>
      <c r="F76" s="118" t="s">
        <v>94</v>
      </c>
      <c r="G76" s="117" t="s">
        <v>90</v>
      </c>
      <c r="H76" s="266" t="s">
        <v>94</v>
      </c>
      <c r="I76" s="267"/>
      <c r="J76" s="117" t="s">
        <v>90</v>
      </c>
      <c r="K76" s="266">
        <v>44941</v>
      </c>
      <c r="L76" s="267"/>
      <c r="M76" s="43"/>
      <c r="N76" s="43"/>
      <c r="O76" s="44"/>
    </row>
    <row r="77" spans="1:15" ht="21" customHeight="1" thickBot="1" x14ac:dyDescent="0.35">
      <c r="A77" s="216"/>
      <c r="B77" s="217"/>
      <c r="C77" s="97" t="s">
        <v>91</v>
      </c>
      <c r="D77" s="115"/>
      <c r="E77" s="97" t="s">
        <v>91</v>
      </c>
      <c r="F77" s="116"/>
      <c r="G77" s="97" t="s">
        <v>91</v>
      </c>
      <c r="H77" s="264"/>
      <c r="I77" s="265"/>
      <c r="J77" s="97" t="s">
        <v>91</v>
      </c>
      <c r="K77" s="264"/>
      <c r="L77" s="265"/>
      <c r="M77" s="43"/>
      <c r="N77" s="43"/>
      <c r="O77" s="44"/>
    </row>
    <row r="78" spans="1:15" ht="20.399999999999999" customHeight="1" thickBot="1" x14ac:dyDescent="0.35">
      <c r="A78" s="208"/>
      <c r="B78" s="209"/>
      <c r="C78" s="209"/>
      <c r="D78" s="209"/>
      <c r="E78" s="209"/>
      <c r="F78" s="209"/>
      <c r="G78" s="209"/>
      <c r="H78" s="209"/>
      <c r="I78" s="209"/>
      <c r="J78" s="209"/>
      <c r="K78" s="209"/>
      <c r="L78" s="209"/>
      <c r="M78" s="209"/>
      <c r="N78" s="209"/>
      <c r="O78" s="210"/>
    </row>
    <row r="79" spans="1:15" ht="25.2" customHeight="1" thickBot="1" x14ac:dyDescent="0.35">
      <c r="A79" s="315" t="s">
        <v>98</v>
      </c>
      <c r="B79" s="316"/>
      <c r="C79" s="316"/>
      <c r="D79" s="316"/>
      <c r="E79" s="316"/>
      <c r="F79" s="316"/>
      <c r="G79" s="316"/>
      <c r="H79" s="316"/>
      <c r="I79" s="316"/>
      <c r="J79" s="316"/>
      <c r="K79" s="317"/>
      <c r="L79" s="318"/>
      <c r="M79" s="318"/>
      <c r="N79" s="318"/>
      <c r="O79" s="319"/>
    </row>
    <row r="80" spans="1:15" ht="41.25" customHeight="1" thickBot="1" x14ac:dyDescent="0.35">
      <c r="A80" s="152" t="s">
        <v>99</v>
      </c>
      <c r="B80" s="152" t="s">
        <v>123</v>
      </c>
      <c r="C80" s="148" t="s">
        <v>138</v>
      </c>
      <c r="D80" s="148" t="s">
        <v>121</v>
      </c>
      <c r="E80" s="152" t="s">
        <v>100</v>
      </c>
      <c r="F80" s="152" t="s">
        <v>101</v>
      </c>
      <c r="G80" s="139" t="s">
        <v>102</v>
      </c>
      <c r="H80" s="320" t="s">
        <v>125</v>
      </c>
      <c r="I80" s="321"/>
      <c r="J80" s="322" t="s">
        <v>103</v>
      </c>
      <c r="K80" s="323"/>
      <c r="L80" s="300"/>
      <c r="M80" s="300"/>
      <c r="N80" s="300"/>
      <c r="O80" s="301"/>
    </row>
    <row r="81" spans="1:17" ht="25.2" customHeight="1" thickBot="1" x14ac:dyDescent="0.35">
      <c r="A81" s="91" t="s">
        <v>82</v>
      </c>
      <c r="B81" s="100" t="s">
        <v>108</v>
      </c>
      <c r="C81" s="149">
        <v>88.03</v>
      </c>
      <c r="D81" s="153">
        <v>0</v>
      </c>
      <c r="E81" s="161">
        <f>C81+D81</f>
        <v>88.03</v>
      </c>
      <c r="F81" s="153">
        <f t="shared" ref="F81:F87" si="1">D48+F48+H48+K48+D65+F65+H65+K65</f>
        <v>8.69</v>
      </c>
      <c r="G81" s="140">
        <f>E81-F81</f>
        <v>79.34</v>
      </c>
      <c r="H81" s="288">
        <v>9.08</v>
      </c>
      <c r="I81" s="289"/>
      <c r="J81" s="324">
        <f t="shared" ref="J81:J87" si="2">G81/H81</f>
        <v>8.7378854625550666</v>
      </c>
      <c r="K81" s="325"/>
      <c r="L81" s="43"/>
      <c r="M81" s="43"/>
      <c r="N81" s="43"/>
      <c r="O81" s="44"/>
    </row>
    <row r="82" spans="1:17" ht="25.2" customHeight="1" thickBot="1" x14ac:dyDescent="0.35">
      <c r="A82" s="92" t="s">
        <v>83</v>
      </c>
      <c r="B82" s="93" t="s">
        <v>108</v>
      </c>
      <c r="C82" s="150">
        <v>22.18</v>
      </c>
      <c r="D82" s="154">
        <v>0</v>
      </c>
      <c r="E82" s="153">
        <f t="shared" ref="E82:E87" si="3">C82+D82</f>
        <v>22.18</v>
      </c>
      <c r="F82" s="154">
        <f t="shared" si="1"/>
        <v>1.736</v>
      </c>
      <c r="G82" s="140">
        <f>E82-F82</f>
        <v>20.443999999999999</v>
      </c>
      <c r="H82" s="302">
        <v>1.82</v>
      </c>
      <c r="I82" s="303"/>
      <c r="J82" s="290">
        <f t="shared" si="2"/>
        <v>11.232967032967032</v>
      </c>
      <c r="K82" s="291"/>
      <c r="L82" s="43"/>
      <c r="M82" s="43"/>
      <c r="N82" s="43"/>
      <c r="O82" s="44"/>
    </row>
    <row r="83" spans="1:17" ht="25.2" customHeight="1" thickBot="1" x14ac:dyDescent="0.35">
      <c r="A83" s="92" t="s">
        <v>84</v>
      </c>
      <c r="B83" s="93" t="s">
        <v>108</v>
      </c>
      <c r="C83" s="150">
        <v>60.8</v>
      </c>
      <c r="D83" s="154">
        <v>0</v>
      </c>
      <c r="E83" s="161">
        <f t="shared" si="3"/>
        <v>60.8</v>
      </c>
      <c r="F83" s="154">
        <f t="shared" si="1"/>
        <v>4.3500000000000005</v>
      </c>
      <c r="G83" s="140">
        <f>E83-F83</f>
        <v>56.449999999999996</v>
      </c>
      <c r="H83" s="302">
        <v>4.55</v>
      </c>
      <c r="I83" s="303"/>
      <c r="J83" s="290">
        <f t="shared" si="2"/>
        <v>12.406593406593407</v>
      </c>
      <c r="K83" s="291"/>
      <c r="L83" s="43"/>
      <c r="M83" s="43"/>
      <c r="N83" s="43"/>
      <c r="O83" s="44"/>
    </row>
    <row r="84" spans="1:17" ht="25.2" customHeight="1" thickBot="1" x14ac:dyDescent="0.35">
      <c r="A84" s="92" t="s">
        <v>85</v>
      </c>
      <c r="B84" s="93" t="s">
        <v>108</v>
      </c>
      <c r="C84" s="150">
        <v>116.5</v>
      </c>
      <c r="D84" s="154">
        <v>0</v>
      </c>
      <c r="E84" s="161">
        <f t="shared" si="3"/>
        <v>116.5</v>
      </c>
      <c r="F84" s="154">
        <f t="shared" si="1"/>
        <v>2.6040000000000001</v>
      </c>
      <c r="G84" s="140">
        <f t="shared" ref="G84:G87" si="4">E84-F84</f>
        <v>113.896</v>
      </c>
      <c r="H84" s="302">
        <v>2.72</v>
      </c>
      <c r="I84" s="303"/>
      <c r="J84" s="290">
        <f t="shared" si="2"/>
        <v>41.8735294117647</v>
      </c>
      <c r="K84" s="291"/>
      <c r="L84" s="43"/>
      <c r="M84" s="43"/>
      <c r="N84" s="43"/>
      <c r="O84" s="44"/>
    </row>
    <row r="85" spans="1:17" ht="25.2" customHeight="1" thickBot="1" x14ac:dyDescent="0.35">
      <c r="A85" s="92" t="s">
        <v>86</v>
      </c>
      <c r="B85" s="93" t="s">
        <v>109</v>
      </c>
      <c r="C85" s="150">
        <v>54.9</v>
      </c>
      <c r="D85" s="154">
        <v>0</v>
      </c>
      <c r="E85" s="161">
        <f t="shared" si="3"/>
        <v>54.9</v>
      </c>
      <c r="F85" s="154">
        <f t="shared" si="1"/>
        <v>0</v>
      </c>
      <c r="G85" s="140">
        <f t="shared" si="4"/>
        <v>54.9</v>
      </c>
      <c r="H85" s="302">
        <v>26.55</v>
      </c>
      <c r="I85" s="303"/>
      <c r="J85" s="290">
        <f t="shared" si="2"/>
        <v>2.0677966101694913</v>
      </c>
      <c r="K85" s="291"/>
      <c r="L85" s="43"/>
      <c r="M85" s="43"/>
      <c r="N85" s="43"/>
      <c r="O85" s="44"/>
    </row>
    <row r="86" spans="1:17" ht="25.2" customHeight="1" thickBot="1" x14ac:dyDescent="0.35">
      <c r="A86" s="92" t="s">
        <v>87</v>
      </c>
      <c r="B86" s="93" t="s">
        <v>110</v>
      </c>
      <c r="C86" s="150">
        <v>342.5</v>
      </c>
      <c r="D86" s="154">
        <v>0</v>
      </c>
      <c r="E86" s="161">
        <f t="shared" si="3"/>
        <v>342.5</v>
      </c>
      <c r="F86" s="154">
        <f t="shared" si="1"/>
        <v>0</v>
      </c>
      <c r="G86" s="140">
        <f t="shared" si="4"/>
        <v>342.5</v>
      </c>
      <c r="H86" s="331">
        <v>265.5</v>
      </c>
      <c r="I86" s="332"/>
      <c r="J86" s="290">
        <f t="shared" si="2"/>
        <v>1.2900188323917137</v>
      </c>
      <c r="K86" s="291"/>
      <c r="L86" s="43"/>
      <c r="M86" s="43"/>
      <c r="N86" s="43"/>
      <c r="O86" s="44"/>
    </row>
    <row r="87" spans="1:17" ht="25.2" customHeight="1" thickBot="1" x14ac:dyDescent="0.35">
      <c r="A87" s="94" t="s">
        <v>88</v>
      </c>
      <c r="B87" s="95" t="s">
        <v>110</v>
      </c>
      <c r="C87" s="151">
        <v>651</v>
      </c>
      <c r="D87" s="155">
        <v>0</v>
      </c>
      <c r="E87" s="162">
        <f t="shared" si="3"/>
        <v>651</v>
      </c>
      <c r="F87" s="155">
        <f t="shared" si="1"/>
        <v>0</v>
      </c>
      <c r="G87" s="156">
        <f t="shared" si="4"/>
        <v>651</v>
      </c>
      <c r="H87" s="308">
        <v>266</v>
      </c>
      <c r="I87" s="309"/>
      <c r="J87" s="329">
        <f t="shared" si="2"/>
        <v>2.4473684210526314</v>
      </c>
      <c r="K87" s="330"/>
      <c r="L87" s="43"/>
      <c r="M87" s="43"/>
      <c r="N87" s="43"/>
      <c r="O87" s="44"/>
    </row>
    <row r="88" spans="1:17" x14ac:dyDescent="0.3">
      <c r="A88" s="60"/>
      <c r="B88" s="61"/>
      <c r="C88" s="62"/>
      <c r="D88" s="62"/>
      <c r="E88" s="62"/>
      <c r="F88" s="62"/>
      <c r="G88" s="62"/>
      <c r="H88" s="62"/>
      <c r="I88" s="62"/>
      <c r="J88" s="62"/>
      <c r="K88" s="62"/>
      <c r="L88" s="43"/>
      <c r="M88" s="43"/>
      <c r="N88" s="43"/>
      <c r="O88" s="44"/>
    </row>
    <row r="89" spans="1:17" ht="18" x14ac:dyDescent="0.3">
      <c r="A89" s="310" t="s">
        <v>93</v>
      </c>
      <c r="B89" s="311"/>
      <c r="C89" s="311"/>
      <c r="D89" s="311"/>
      <c r="E89" s="311"/>
      <c r="F89" s="311"/>
      <c r="G89" s="311"/>
      <c r="H89" s="311"/>
      <c r="I89" s="311"/>
      <c r="J89" s="311"/>
      <c r="K89" s="311"/>
      <c r="L89" s="311"/>
      <c r="M89" s="311"/>
      <c r="N89" s="311"/>
      <c r="O89" s="312"/>
    </row>
    <row r="90" spans="1:17" ht="18" x14ac:dyDescent="0.3">
      <c r="A90" s="190" t="s">
        <v>139</v>
      </c>
      <c r="B90" s="191"/>
      <c r="C90" s="191"/>
      <c r="D90" s="191"/>
      <c r="E90" s="191"/>
      <c r="F90" s="191"/>
      <c r="G90" s="191"/>
      <c r="H90" s="191"/>
      <c r="I90" s="191"/>
      <c r="J90" s="191"/>
      <c r="K90" s="191"/>
      <c r="L90" s="191"/>
      <c r="M90" s="191"/>
      <c r="N90" s="191"/>
      <c r="O90" s="192"/>
    </row>
    <row r="91" spans="1:17" ht="18" x14ac:dyDescent="0.3">
      <c r="A91" s="190" t="s">
        <v>132</v>
      </c>
      <c r="B91" s="191"/>
      <c r="C91" s="191"/>
      <c r="D91" s="191"/>
      <c r="E91" s="191"/>
      <c r="F91" s="191"/>
      <c r="G91" s="191"/>
      <c r="H91" s="191"/>
      <c r="I91" s="191"/>
      <c r="J91" s="191"/>
      <c r="K91" s="191"/>
      <c r="L91" s="191"/>
      <c r="M91" s="191"/>
      <c r="N91" s="191"/>
      <c r="O91" s="192"/>
    </row>
    <row r="92" spans="1:17" ht="18" x14ac:dyDescent="0.3">
      <c r="A92" s="190" t="s">
        <v>133</v>
      </c>
      <c r="B92" s="191"/>
      <c r="C92" s="191"/>
      <c r="D92" s="191"/>
      <c r="E92" s="191"/>
      <c r="F92" s="191"/>
      <c r="G92" s="191"/>
      <c r="H92" s="191"/>
      <c r="I92" s="191"/>
      <c r="J92" s="191"/>
      <c r="K92" s="191"/>
      <c r="L92" s="191"/>
      <c r="M92" s="191"/>
      <c r="N92" s="191"/>
      <c r="O92" s="192"/>
    </row>
    <row r="93" spans="1:17" ht="18" x14ac:dyDescent="0.3">
      <c r="A93" s="190" t="s">
        <v>140</v>
      </c>
      <c r="B93" s="191"/>
      <c r="C93" s="191"/>
      <c r="D93" s="191"/>
      <c r="E93" s="191"/>
      <c r="F93" s="191"/>
      <c r="G93" s="191"/>
      <c r="H93" s="191"/>
      <c r="I93" s="191"/>
      <c r="J93" s="191"/>
      <c r="K93" s="191"/>
      <c r="L93" s="191"/>
      <c r="M93" s="191"/>
      <c r="N93" s="191"/>
      <c r="O93" s="192"/>
    </row>
    <row r="94" spans="1:17" ht="18" x14ac:dyDescent="0.3">
      <c r="A94" s="190" t="s">
        <v>134</v>
      </c>
      <c r="B94" s="191"/>
      <c r="C94" s="191"/>
      <c r="D94" s="191"/>
      <c r="E94" s="191"/>
      <c r="F94" s="191"/>
      <c r="G94" s="191"/>
      <c r="H94" s="191"/>
      <c r="I94" s="191"/>
      <c r="J94" s="191"/>
      <c r="K94" s="191"/>
      <c r="L94" s="191"/>
      <c r="M94" s="191"/>
      <c r="N94" s="191"/>
      <c r="O94" s="192"/>
    </row>
    <row r="95" spans="1:17" ht="18" x14ac:dyDescent="0.3">
      <c r="A95" s="190" t="s">
        <v>135</v>
      </c>
      <c r="B95" s="191"/>
      <c r="C95" s="191"/>
      <c r="D95" s="191"/>
      <c r="E95" s="191"/>
      <c r="F95" s="191"/>
      <c r="G95" s="191"/>
      <c r="H95" s="191"/>
      <c r="I95" s="191"/>
      <c r="J95" s="191"/>
      <c r="K95" s="191"/>
      <c r="L95" s="191"/>
      <c r="M95" s="191"/>
      <c r="N95" s="191"/>
      <c r="O95" s="192"/>
    </row>
    <row r="96" spans="1:17" x14ac:dyDescent="0.3">
      <c r="A96" s="196"/>
      <c r="B96" s="197"/>
      <c r="C96" s="197"/>
      <c r="D96" s="197"/>
      <c r="E96" s="197"/>
      <c r="F96" s="197"/>
      <c r="G96" s="197"/>
      <c r="H96" s="197"/>
      <c r="I96" s="197"/>
      <c r="J96" s="197"/>
      <c r="K96" s="197"/>
      <c r="L96" s="197"/>
      <c r="M96" s="197"/>
      <c r="N96" s="197"/>
      <c r="O96" s="198"/>
      <c r="Q96" s="45"/>
    </row>
    <row r="97" spans="1:21" x14ac:dyDescent="0.3">
      <c r="A97" s="196"/>
      <c r="B97" s="197"/>
      <c r="C97" s="197"/>
      <c r="D97" s="197"/>
      <c r="E97" s="197"/>
      <c r="F97" s="197"/>
      <c r="G97" s="197"/>
      <c r="H97" s="197"/>
      <c r="I97" s="197"/>
      <c r="J97" s="197"/>
      <c r="K97" s="197"/>
      <c r="L97" s="197"/>
      <c r="M97" s="197"/>
      <c r="N97" s="197"/>
      <c r="O97" s="198"/>
      <c r="P97" s="45"/>
      <c r="R97" s="45"/>
      <c r="S97" s="45"/>
      <c r="T97" s="45"/>
      <c r="U97" s="46"/>
    </row>
    <row r="98" spans="1:21" ht="16.2" thickBot="1" x14ac:dyDescent="0.35">
      <c r="A98" s="47"/>
      <c r="B98" s="48"/>
      <c r="C98" s="49"/>
      <c r="D98" s="49"/>
      <c r="E98" s="49"/>
      <c r="F98" s="49"/>
      <c r="G98" s="49"/>
      <c r="H98" s="50"/>
      <c r="I98" s="50"/>
      <c r="J98" s="50"/>
      <c r="K98" s="50"/>
      <c r="L98" s="50"/>
      <c r="M98" s="50"/>
      <c r="N98" s="50"/>
      <c r="O98" s="51"/>
    </row>
    <row r="104" spans="1:21" x14ac:dyDescent="0.3">
      <c r="A104" s="27"/>
      <c r="B104" s="27"/>
      <c r="C104" s="27"/>
      <c r="D104" s="27"/>
      <c r="E104" s="27"/>
      <c r="F104" s="27"/>
      <c r="G104" s="27"/>
    </row>
    <row r="105" spans="1:21" x14ac:dyDescent="0.3">
      <c r="A105" s="27"/>
      <c r="B105" s="27"/>
      <c r="C105" s="27"/>
      <c r="D105" s="27"/>
      <c r="E105" s="27"/>
      <c r="F105" s="27"/>
      <c r="G105" s="27"/>
    </row>
    <row r="106" spans="1:21" x14ac:dyDescent="0.3">
      <c r="A106" s="27"/>
      <c r="B106" s="27"/>
      <c r="C106" s="27"/>
      <c r="D106" s="27"/>
      <c r="E106" s="27"/>
      <c r="F106" s="27"/>
      <c r="G106" s="27"/>
    </row>
    <row r="3771" spans="2:103" x14ac:dyDescent="0.3">
      <c r="B3771" s="2">
        <v>121</v>
      </c>
      <c r="C3771" s="2">
        <v>700</v>
      </c>
      <c r="F3771" s="2">
        <v>30</v>
      </c>
      <c r="G3771" s="2">
        <v>38.799999999999997</v>
      </c>
      <c r="Q3771" s="2">
        <v>20</v>
      </c>
    </row>
    <row r="3772" spans="2:103" x14ac:dyDescent="0.3">
      <c r="B3772" s="2">
        <v>75</v>
      </c>
      <c r="C3772" s="2">
        <v>701</v>
      </c>
      <c r="F3772" s="2">
        <v>28.8</v>
      </c>
      <c r="G3772" s="2">
        <v>34.200000000000003</v>
      </c>
      <c r="P3772" s="2">
        <v>10</v>
      </c>
      <c r="S3772" s="2">
        <v>67</v>
      </c>
      <c r="T3772" s="2">
        <v>0.52</v>
      </c>
      <c r="U3772" s="2">
        <v>0.13</v>
      </c>
      <c r="Z3772" s="2">
        <v>970</v>
      </c>
      <c r="AA3772" s="2">
        <v>75</v>
      </c>
      <c r="AB3772" s="2">
        <v>705</v>
      </c>
      <c r="AC3772" s="2">
        <v>27.5</v>
      </c>
      <c r="AD3772" s="2">
        <v>32.5</v>
      </c>
      <c r="AG3772" s="2">
        <v>9.1</v>
      </c>
      <c r="AH3772" s="2">
        <v>1056</v>
      </c>
      <c r="AI3772" s="2">
        <v>90</v>
      </c>
      <c r="AJ3772" s="2">
        <v>430</v>
      </c>
      <c r="AK3772" s="2">
        <v>85.2</v>
      </c>
      <c r="AL3772" s="2">
        <v>2</v>
      </c>
      <c r="AM3772" s="2">
        <v>4</v>
      </c>
      <c r="AO3772" s="2">
        <v>60</v>
      </c>
      <c r="AP3772" s="2">
        <v>0.54</v>
      </c>
      <c r="AQ3772" s="2">
        <v>0.13</v>
      </c>
      <c r="AV3772" s="2">
        <v>320</v>
      </c>
      <c r="AW3772" s="2">
        <v>78</v>
      </c>
      <c r="AX3772" s="2">
        <v>704</v>
      </c>
      <c r="AY3772" s="2">
        <v>27</v>
      </c>
      <c r="AZ3772" s="2">
        <v>33</v>
      </c>
      <c r="BC3772" s="2">
        <v>7.84</v>
      </c>
      <c r="BD3772" s="2">
        <v>6180</v>
      </c>
      <c r="BE3772" s="2">
        <v>0</v>
      </c>
      <c r="BF3772" s="2">
        <v>130</v>
      </c>
      <c r="BG3772" s="2">
        <v>395.2</v>
      </c>
      <c r="BH3772" s="2">
        <v>15</v>
      </c>
      <c r="BI3772" s="2">
        <v>31</v>
      </c>
      <c r="BJ3772" s="2">
        <v>3.68</v>
      </c>
      <c r="BK3772" s="2">
        <v>89</v>
      </c>
      <c r="BL3772" s="2">
        <v>0.53</v>
      </c>
      <c r="BM3772" s="2">
        <v>0.14000000000000001</v>
      </c>
      <c r="BR3772" s="2">
        <v>1300</v>
      </c>
      <c r="BS3772" s="2" t="s">
        <v>18</v>
      </c>
      <c r="BT3772" s="2" t="s">
        <v>19</v>
      </c>
      <c r="BZ3772" s="2" t="s">
        <v>18</v>
      </c>
      <c r="CA3772" s="2" t="s">
        <v>19</v>
      </c>
      <c r="CT3772" s="2">
        <v>29</v>
      </c>
      <c r="CU3772" s="2">
        <v>7</v>
      </c>
      <c r="CV3772" s="2" t="s">
        <v>20</v>
      </c>
      <c r="CW3772" s="2">
        <v>18</v>
      </c>
      <c r="CX3772" s="2">
        <v>2.2999999999999998</v>
      </c>
      <c r="CY3772" s="2">
        <v>2.5</v>
      </c>
    </row>
  </sheetData>
  <mergeCells count="155">
    <mergeCell ref="A93:O93"/>
    <mergeCell ref="A90:O90"/>
    <mergeCell ref="A96:O97"/>
    <mergeCell ref="K59:L59"/>
    <mergeCell ref="K60:L60"/>
    <mergeCell ref="H77:I77"/>
    <mergeCell ref="B62:B64"/>
    <mergeCell ref="J83:K83"/>
    <mergeCell ref="J80:K80"/>
    <mergeCell ref="J81:K81"/>
    <mergeCell ref="J82:K82"/>
    <mergeCell ref="A76:B77"/>
    <mergeCell ref="G62:I62"/>
    <mergeCell ref="H63:I63"/>
    <mergeCell ref="H64:I64"/>
    <mergeCell ref="H70:I70"/>
    <mergeCell ref="H65:I65"/>
    <mergeCell ref="H66:I66"/>
    <mergeCell ref="H67:I67"/>
    <mergeCell ref="J85:K85"/>
    <mergeCell ref="J86:K86"/>
    <mergeCell ref="J87:K87"/>
    <mergeCell ref="H85:I85"/>
    <mergeCell ref="H86:I86"/>
    <mergeCell ref="A92:O92"/>
    <mergeCell ref="H87:I87"/>
    <mergeCell ref="A89:O89"/>
    <mergeCell ref="K66:L66"/>
    <mergeCell ref="A95:O95"/>
    <mergeCell ref="C62:D62"/>
    <mergeCell ref="E62:F62"/>
    <mergeCell ref="H53:I53"/>
    <mergeCell ref="H54:I54"/>
    <mergeCell ref="A72:B73"/>
    <mergeCell ref="A74:B75"/>
    <mergeCell ref="H56:I56"/>
    <mergeCell ref="H57:I57"/>
    <mergeCell ref="K67:L67"/>
    <mergeCell ref="K68:L68"/>
    <mergeCell ref="K69:L69"/>
    <mergeCell ref="A79:K79"/>
    <mergeCell ref="L79:O79"/>
    <mergeCell ref="A78:O78"/>
    <mergeCell ref="H83:I83"/>
    <mergeCell ref="H84:I84"/>
    <mergeCell ref="H80:I80"/>
    <mergeCell ref="K58:L58"/>
    <mergeCell ref="A94:O94"/>
    <mergeCell ref="A91:O91"/>
    <mergeCell ref="H81:I81"/>
    <mergeCell ref="J84:K84"/>
    <mergeCell ref="K49:L49"/>
    <mergeCell ref="K50:L50"/>
    <mergeCell ref="K51:L51"/>
    <mergeCell ref="K52:L52"/>
    <mergeCell ref="K53:L53"/>
    <mergeCell ref="H72:I72"/>
    <mergeCell ref="H75:I75"/>
    <mergeCell ref="K65:L65"/>
    <mergeCell ref="H55:I55"/>
    <mergeCell ref="H74:I74"/>
    <mergeCell ref="K74:L74"/>
    <mergeCell ref="L80:O80"/>
    <mergeCell ref="H50:I50"/>
    <mergeCell ref="H51:I51"/>
    <mergeCell ref="H82:I82"/>
    <mergeCell ref="K70:L70"/>
    <mergeCell ref="K71:L71"/>
    <mergeCell ref="K72:L72"/>
    <mergeCell ref="K73:L73"/>
    <mergeCell ref="K75:L75"/>
    <mergeCell ref="K76:L76"/>
    <mergeCell ref="L11:M11"/>
    <mergeCell ref="C43:G43"/>
    <mergeCell ref="H43:O43"/>
    <mergeCell ref="K77:L77"/>
    <mergeCell ref="H76:I76"/>
    <mergeCell ref="U20:V20"/>
    <mergeCell ref="C33:G33"/>
    <mergeCell ref="H33:O33"/>
    <mergeCell ref="C34:G34"/>
    <mergeCell ref="H34:O34"/>
    <mergeCell ref="C37:G37"/>
    <mergeCell ref="C38:G38"/>
    <mergeCell ref="C39:G39"/>
    <mergeCell ref="H37:O37"/>
    <mergeCell ref="H73:I73"/>
    <mergeCell ref="H52:I52"/>
    <mergeCell ref="H71:I71"/>
    <mergeCell ref="H68:I68"/>
    <mergeCell ref="H69:I69"/>
    <mergeCell ref="K54:L54"/>
    <mergeCell ref="C45:D45"/>
    <mergeCell ref="E45:F45"/>
    <mergeCell ref="K55:L55"/>
    <mergeCell ref="G45:I45"/>
    <mergeCell ref="A1:O4"/>
    <mergeCell ref="A5:O5"/>
    <mergeCell ref="A7:A10"/>
    <mergeCell ref="B7:B10"/>
    <mergeCell ref="C7:C10"/>
    <mergeCell ref="F8:F10"/>
    <mergeCell ref="I8:I10"/>
    <mergeCell ref="J8:J10"/>
    <mergeCell ref="K8:K10"/>
    <mergeCell ref="O8:O10"/>
    <mergeCell ref="D7:E7"/>
    <mergeCell ref="D8:D10"/>
    <mergeCell ref="E8:E10"/>
    <mergeCell ref="A6:O6"/>
    <mergeCell ref="G8:G10"/>
    <mergeCell ref="L8:L10"/>
    <mergeCell ref="H8:H10"/>
    <mergeCell ref="M8:M10"/>
    <mergeCell ref="N8:N10"/>
    <mergeCell ref="Z22:AA22"/>
    <mergeCell ref="C42:G42"/>
    <mergeCell ref="C35:G35"/>
    <mergeCell ref="H35:O35"/>
    <mergeCell ref="H42:O42"/>
    <mergeCell ref="C36:G36"/>
    <mergeCell ref="H36:O36"/>
    <mergeCell ref="H39:O39"/>
    <mergeCell ref="C41:G41"/>
    <mergeCell ref="H41:O41"/>
    <mergeCell ref="H38:O38"/>
    <mergeCell ref="C40:G40"/>
    <mergeCell ref="H40:O40"/>
    <mergeCell ref="A32:O32"/>
    <mergeCell ref="A33:A34"/>
    <mergeCell ref="B33:B34"/>
    <mergeCell ref="H58:I58"/>
    <mergeCell ref="H59:I59"/>
    <mergeCell ref="H60:I60"/>
    <mergeCell ref="A61:O61"/>
    <mergeCell ref="A62:A64"/>
    <mergeCell ref="A44:O44"/>
    <mergeCell ref="A57:B58"/>
    <mergeCell ref="A55:B56"/>
    <mergeCell ref="A59:B60"/>
    <mergeCell ref="K56:L56"/>
    <mergeCell ref="K57:L57"/>
    <mergeCell ref="J62:L62"/>
    <mergeCell ref="K63:L63"/>
    <mergeCell ref="K64:L64"/>
    <mergeCell ref="B45:B47"/>
    <mergeCell ref="H46:I46"/>
    <mergeCell ref="H47:I47"/>
    <mergeCell ref="H48:I48"/>
    <mergeCell ref="H49:I49"/>
    <mergeCell ref="A45:A47"/>
    <mergeCell ref="K47:L47"/>
    <mergeCell ref="K48:L48"/>
    <mergeCell ref="J45:L45"/>
    <mergeCell ref="K46:L46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Chiller-Process</vt:lpstr>
      <vt:lpstr>Cooling Tower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Thermax</dc:creator>
  <cp:lastModifiedBy>lenovo Pc</cp:lastModifiedBy>
  <cp:lastPrinted>2021-11-06T10:36:48Z</cp:lastPrinted>
  <dcterms:created xsi:type="dcterms:W3CDTF">2015-06-05T18:17:20Z</dcterms:created>
  <dcterms:modified xsi:type="dcterms:W3CDTF">2023-05-10T15:47:03Z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18596888-0eff-4827-ab85-ab3a9dfbe7d0</vt:lpwstr>
  </property>
</Properties>
</file>